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172.26.127.155\全庁共有\01_本庁\01_総務課\05_財政係\2021年度（令和３年度)\29_財政状況資料集（決算カード）\030913令和元年度財政状況資料集の作成\作成・公表\"/>
    </mc:Choice>
  </mc:AlternateContent>
  <xr:revisionPtr revIDLastSave="0" documentId="13_ncr:1_{BF4FDE94-7211-4988-B8CE-9A3DEA3DF1CC}" xr6:coauthVersionLast="47" xr6:coauthVersionMax="47" xr10:uidLastSave="{00000000-0000-0000-0000-000000000000}"/>
  <bookViews>
    <workbookView xWindow="-120" yWindow="-120" windowWidth="29040" windowHeight="15840" tabRatio="801" firstSheet="10"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C36" i="10"/>
  <c r="AM35" i="10"/>
  <c r="C35" i="10"/>
  <c r="C34" i="10"/>
  <c r="U34" i="10" l="1"/>
  <c r="U35" i="10" s="1"/>
  <c r="U36" i="10" s="1"/>
  <c r="AM34" i="10"/>
  <c r="BE34" i="10" s="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l="1"/>
  <c r="CO35" i="10" s="1"/>
  <c r="CO36" i="10" s="1"/>
  <c r="CO37" i="10" s="1"/>
  <c r="CO38" i="10" s="1"/>
  <c r="CO39" i="10" s="1"/>
</calcChain>
</file>

<file path=xl/sharedStrings.xml><?xml version="1.0" encoding="utf-8"?>
<sst xmlns="http://schemas.openxmlformats.org/spreadsheetml/2006/main" count="1149" uniqueCount="608">
  <si>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</si>
  <si>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</si>
  <si>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</si>
  <si>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</si>
  <si>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</si>
  <si>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</si>
  <si>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</si>
  <si>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</si>
  <si>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</si>
  <si>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</si>
  <si>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</si>
  <si>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</si>
  <si>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</si>
  <si>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</si>
  <si>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</si>
  <si>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</si>
  <si>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</si>
  <si>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</si>
  <si>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</si>
  <si>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</si>
  <si>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</si>
  <si>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</si>
  <si>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</si>
  <si>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</si>
  <si>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</si>
  <si>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</si>
  <si>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</si>
  <si>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</si>
  <si>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</si>
  <si>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</si>
  <si>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</si>
  <si>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</si>
  <si>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</si>
  <si>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</si>
  <si>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</si>
  <si>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</si>
  <si>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</si>
  <si>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</si>
  <si>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</si>
  <si>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</si>
  <si>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</si>
  <si>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</si>
  <si>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</si>
  <si>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</si>
  <si>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</si>
  <si>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</si>
  <si>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</si>
  <si>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</si>
  <si>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</si>
  <si>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</si>
  <si>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</si>
  <si>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</si>
  <si>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</si>
  <si>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</si>
  <si>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</si>
  <si>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</si>
  <si>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</si>
  <si>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</si>
  <si>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</si>
  <si>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</si>
  <si>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</si>
  <si>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</si>
  <si>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</si>
  <si>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</si>
  <si>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</si>
  <si>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</si>
  <si>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</si>
  <si>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</si>
  <si>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</si>
  <si>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</si>
  <si>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</si>
  <si>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</si>
  <si>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</si>
  <si>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</si>
  <si>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</si>
  <si>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</si>
  <si>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</si>
  <si>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</si>
  <si>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</si>
  <si>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</si>
  <si>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</si>
  <si>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</si>
  <si>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</si>
  <si>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</si>
  <si>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</si>
  <si>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</si>
  <si>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</si>
  <si>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</si>
  <si>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</si>
  <si>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</si>
  <si>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</si>
  <si>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</si>
  <si>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</si>
  <si>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</si>
  <si>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</si>
  <si>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</si>
  <si>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</si>
  <si>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南会津町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</si>
  <si>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</si>
  <si>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</si>
  <si>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</si>
  <si>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</si>
  <si>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</si>
  <si>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</si>
  <si>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</si>
  <si>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</si>
  <si>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</si>
  <si>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</si>
  <si>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</si>
  <si>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</si>
  <si>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</si>
  <si>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</si>
  <si>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</si>
  <si>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</si>
  <si>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</si>
  <si>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</si>
  <si>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</si>
  <si>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</si>
  <si>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</si>
  <si>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</si>
  <si>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</si>
  <si>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</si>
  <si>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</si>
  <si>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</si>
  <si>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</si>
  <si>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</si>
  <si>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</si>
  <si>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</si>
  <si>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</si>
  <si>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</si>
  <si>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</si>
  <si>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</si>
  <si>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</si>
  <si>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</si>
  <si>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</si>
  <si>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</si>
  <si>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</si>
  <si>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</si>
  <si>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</si>
  <si>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</si>
  <si>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</si>
  <si>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</si>
  <si>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</si>
  <si>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</si>
  <si>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</si>
  <si>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</si>
  <si>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</si>
  <si>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</si>
  <si>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</si>
  <si>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</si>
  <si>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</si>
  <si>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</si>
  <si>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</si>
  <si>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</si>
  <si>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</si>
  <si>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</si>
  <si>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</si>
  <si>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</si>
  <si>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</si>
  <si>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</si>
  <si>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</si>
  <si>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</si>
  <si>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</si>
  <si>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</si>
  <si>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</si>
  <si>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</si>
  <si>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</si>
  <si>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</si>
  <si>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</si>
  <si>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</si>
  <si>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</si>
  <si>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</si>
  <si>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</si>
  <si>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</si>
  <si>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</si>
  <si>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</si>
  <si>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</si>
  <si>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</si>
  <si>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</si>
  <si>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</si>
  <si>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</si>
  <si>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</si>
  <si>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</si>
  <si>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</si>
  <si>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</si>
  <si>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</si>
  <si>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</si>
  <si>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</si>
  <si>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</si>
  <si>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</si>
  <si>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</si>
  <si>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</si>
  <si>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</si>
  <si>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</si>
  <si>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</si>
  <si>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</si>
  <si>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</si>
  <si>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</si>
  <si>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</si>
  <si>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</si>
  <si>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</si>
  <si>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</si>
  <si>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</si>
  <si>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</si>
  <si>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</si>
  <si>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</si>
  <si>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</si>
  <si>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</si>
  <si>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</si>
  <si>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</si>
  <si>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</si>
  <si>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</si>
  <si>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</si>
  <si>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</si>
  <si>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</si>
  <si>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</si>
  <si>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</si>
  <si>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福島県南会津町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</si>
  <si>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</si>
  <si>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</si>
  <si>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</si>
  <si>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</si>
  <si>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</si>
  <si>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</si>
  <si>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</si>
  <si>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</si>
  <si>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</si>
  <si>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</si>
  <si>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</si>
  <si>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</si>
  <si>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</si>
  <si>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</si>
  <si>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</si>
  <si>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</si>
  <si>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</si>
  <si>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</si>
  <si>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</si>
  <si>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</si>
  <si>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</si>
  <si>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</si>
  <si>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</si>
  <si>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</si>
  <si>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</si>
  <si>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</si>
  <si>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</si>
  <si>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</si>
  <si>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</si>
  <si>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</si>
  <si>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</si>
  <si>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</si>
  <si>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</si>
  <si>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</si>
  <si>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</si>
  <si>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</si>
  <si>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</si>
  <si>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</si>
  <si>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</si>
  <si>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</si>
  <si>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</si>
  <si>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</si>
  <si>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</si>
  <si>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</si>
  <si>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</si>
  <si>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</si>
  <si>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</si>
  <si>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</si>
  <si>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</si>
  <si>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</si>
  <si>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</si>
  <si>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</si>
  <si>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</si>
  <si>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</si>
  <si>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</si>
  <si>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</si>
  <si>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</si>
  <si>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</si>
  <si>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</si>
  <si>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</si>
  <si>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</si>
  <si>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</si>
  <si>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</si>
  <si>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</si>
  <si>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</si>
  <si>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</si>
  <si>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</si>
  <si>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</si>
  <si>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</si>
  <si>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</si>
  <si>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</si>
  <si>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</si>
  <si>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</si>
  <si>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</si>
  <si>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</si>
  <si>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</si>
  <si>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</si>
  <si>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</si>
  <si>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</si>
  <si>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</si>
  <si>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</si>
  <si>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</si>
  <si>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</si>
  <si>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</si>
  <si>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</si>
  <si>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</si>
  <si>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</si>
  <si>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</si>
  <si>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</si>
  <si>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</si>
  <si>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</si>
  <si>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</si>
  <si>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</si>
  <si>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</si>
  <si>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</si>
  <si>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</si>
  <si>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</si>
  <si>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</si>
  <si>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</si>
  <si>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</si>
  <si>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</si>
  <si>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</si>
  <si>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</si>
  <si>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</si>
  <si>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</si>
  <si>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</si>
  <si>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</si>
  <si>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</si>
  <si>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</si>
  <si>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</si>
  <si>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</si>
  <si>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</si>
  <si>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</si>
  <si>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</si>
  <si>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</si>
  <si>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</si>
  <si>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</si>
  <si>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</si>
  <si>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</si>
  <si>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</si>
  <si>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</si>
  <si>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</si>
  <si>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</si>
  <si>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</si>
  <si>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</si>
  <si>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</si>
  <si>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</si>
  <si>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</si>
  <si>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</si>
  <si>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</si>
  <si>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</si>
  <si>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</si>
  <si>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</si>
  <si>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</si>
  <si>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</si>
  <si>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</si>
  <si>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</si>
  <si>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</si>
  <si>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</si>
  <si>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</si>
  <si>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</si>
  <si>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</si>
  <si>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</si>
  <si>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</si>
  <si>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</si>
  <si>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</si>
  <si>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</si>
  <si>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</si>
  <si>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</si>
  <si>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</si>
  <si>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</si>
  <si>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</si>
  <si>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</si>
  <si>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福島県南会津町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</si>
  <si>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</si>
  <si>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</si>
  <si>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</si>
  <si>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</si>
  <si>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</si>
  <si>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</si>
  <si>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</si>
  <si>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</si>
  <si>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</si>
  <si>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</si>
  <si>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</si>
  <si>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</si>
  <si>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</si>
  <si>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</si>
  <si>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</si>
  <si>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</si>
  <si>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</si>
  <si>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</si>
  <si>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</si>
  <si>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</si>
  <si>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</si>
  <si>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</si>
  <si>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</si>
  <si>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</si>
  <si>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</si>
  <si>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</si>
  <si>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</si>
  <si>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</si>
  <si>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</si>
  <si>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</si>
  <si>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</si>
  <si>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</si>
  <si>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</si>
  <si>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</si>
  <si>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</si>
  <si>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</si>
  <si>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</si>
  <si>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</si>
  <si>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農林業集落排水事業特別会計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</si>
  <si>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</si>
  <si>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</si>
  <si>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</si>
  <si>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</si>
  <si>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</si>
  <si>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</si>
  <si>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</si>
  <si>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</si>
  <si>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</si>
  <si>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</si>
  <si>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</si>
  <si>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</si>
  <si>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</si>
  <si>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</si>
  <si>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</si>
  <si>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</si>
  <si>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</si>
  <si>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</si>
  <si>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</si>
  <si>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</si>
  <si>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</si>
  <si>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</si>
  <si>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</si>
  <si>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</si>
  <si>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</si>
  <si>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</si>
  <si>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</si>
  <si>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</si>
  <si>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</si>
  <si>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</si>
  <si>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</si>
  <si>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</si>
  <si>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</si>
  <si>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</si>
  <si>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</si>
  <si>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</si>
  <si>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</si>
  <si>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</si>
  <si>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</si>
  <si>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</si>
  <si>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</si>
  <si>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</si>
  <si>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</si>
  <si>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</si>
  <si>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</si>
  <si>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</si>
  <si>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</si>
  <si>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</si>
  <si>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</si>
  <si>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</si>
  <si>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</si>
  <si>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</si>
  <si>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</si>
  <si>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</si>
  <si>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</si>
  <si>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</si>
  <si>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</si>
  <si>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</si>
  <si>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</si>
  <si>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</si>
  <si>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</si>
  <si>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</si>
  <si>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</si>
  <si>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</si>
  <si>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</si>
  <si>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</si>
  <si>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</si>
  <si>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</si>
  <si>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</si>
  <si>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</si>
  <si>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</si>
  <si>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</si>
  <si>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</si>
  <si>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</si>
  <si>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</si>
  <si>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</si>
  <si>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</si>
  <si>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</si>
  <si>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</si>
  <si>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</si>
  <si>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</si>
  <si>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</si>
  <si>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</si>
  <si>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</si>
  <si>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</si>
  <si>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</si>
  <si>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</si>
  <si>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</si>
  <si>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</si>
  <si>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</si>
  <si>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</si>
  <si>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</si>
  <si>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</si>
  <si>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</si>
  <si>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</si>
  <si>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</si>
  <si>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</si>
  <si>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</si>
  <si>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</si>
  <si>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</si>
  <si>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</si>
  <si>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</si>
  <si>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</si>
  <si>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</si>
  <si>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</si>
  <si>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</si>
  <si>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</si>
  <si>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</si>
  <si>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</si>
  <si>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</si>
  <si>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</si>
  <si>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</si>
  <si>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</si>
  <si>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</si>
  <si>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</si>
  <si>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</si>
  <si>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</si>
  <si>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</si>
  <si>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</si>
  <si>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</si>
  <si>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</si>
  <si>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</si>
  <si>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</si>
  <si>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</si>
  <si>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</si>
  <si>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</si>
  <si>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</si>
  <si>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</si>
  <si>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</si>
  <si>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</si>
  <si>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</si>
  <si>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</si>
  <si>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</si>
  <si>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</si>
  <si>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</si>
  <si>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</si>
  <si>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</si>
  <si>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</si>
  <si>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</si>
  <si>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</si>
  <si>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</si>
  <si>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</si>
  <si>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2.15</t>
  </si>
  <si>
    <t>▲ 0.59</t>
  </si>
  <si>
    <t>▲ 0.87</t>
  </si>
  <si>
    <t>▲ 1.28</t>
  </si>
  <si>
    <t>▲ 3.03</t>
  </si>
  <si>
    <t>一般会計</t>
  </si>
  <si>
    <t>国民健康保険特別会計</t>
  </si>
  <si>
    <t>水道事業会計</t>
  </si>
  <si>
    <t>公共下水道事業特別会計</t>
  </si>
  <si>
    <t>介護保険特別会計</t>
  </si>
  <si>
    <t>農林業集落排水事業特別会計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</si>
  <si>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</si>
  <si>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</si>
  <si>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</si>
  <si>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</si>
  <si>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</si>
  <si>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</si>
  <si>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</si>
  <si>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</si>
  <si>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</si>
  <si>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</si>
  <si>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南会津地方環境衛生組合</t>
    <rPh sb="0" eb="3">
      <t>ミナミアイヅ</t>
    </rPh>
    <rPh sb="3" eb="5">
      <t>チホウ</t>
    </rPh>
    <rPh sb="5" eb="7">
      <t>カンキョウ</t>
    </rPh>
    <rPh sb="7" eb="9">
      <t>エイセイ</t>
    </rPh>
    <rPh sb="9" eb="11">
      <t>クミアイ</t>
    </rPh>
    <phoneticPr fontId="2"/>
  </si>
  <si>
    <t>南会津地方広域市町村圏組合　一般会計</t>
    <rPh sb="0" eb="3">
      <t>ミナミアイヅ</t>
    </rPh>
    <rPh sb="3" eb="5">
      <t>チホウ</t>
    </rPh>
    <rPh sb="5" eb="7">
      <t>コウイキ</t>
    </rPh>
    <rPh sb="7" eb="10">
      <t>シチョウソン</t>
    </rPh>
    <rPh sb="10" eb="11">
      <t>ケン</t>
    </rPh>
    <rPh sb="11" eb="13">
      <t>クミアイ</t>
    </rPh>
    <rPh sb="14" eb="16">
      <t>イッパン</t>
    </rPh>
    <rPh sb="16" eb="18">
      <t>カイケイ</t>
    </rPh>
    <phoneticPr fontId="2"/>
  </si>
  <si>
    <t>南会津地方広域圏組合　ふるさと市町村圏事業特別会計</t>
    <rPh sb="0" eb="3">
      <t>ミナミアイヅ</t>
    </rPh>
    <rPh sb="3" eb="5">
      <t>チホウ</t>
    </rPh>
    <rPh sb="5" eb="7">
      <t>コウイキ</t>
    </rPh>
    <rPh sb="7" eb="8">
      <t>ケン</t>
    </rPh>
    <rPh sb="8" eb="10">
      <t>クミアイ</t>
    </rPh>
    <rPh sb="15" eb="18">
      <t>シチョウソン</t>
    </rPh>
    <rPh sb="18" eb="19">
      <t>ケン</t>
    </rPh>
    <rPh sb="19" eb="21">
      <t>ジギョウ</t>
    </rPh>
    <rPh sb="21" eb="23">
      <t>トクベツ</t>
    </rPh>
    <rPh sb="23" eb="25">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</si>
  <si>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</si>
  <si>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</si>
  <si>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</si>
  <si>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</si>
  <si>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</si>
  <si>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　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</si>
  <si>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　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</si>
  <si>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南会津地方土地開発公社</t>
    <rPh sb="0" eb="3">
      <t>ミナミアイヅ</t>
    </rPh>
    <rPh sb="3" eb="5">
      <t>チホウ</t>
    </rPh>
    <rPh sb="5" eb="7">
      <t>トチ</t>
    </rPh>
    <rPh sb="7" eb="9">
      <t>カイハツ</t>
    </rPh>
    <rPh sb="9" eb="11">
      <t>コウシャ</t>
    </rPh>
    <phoneticPr fontId="2"/>
  </si>
  <si>
    <t>公益財団法人南会津町振興公社</t>
    <rPh sb="0" eb="2">
      <t>コウエキ</t>
    </rPh>
    <rPh sb="2" eb="4">
      <t>ザイダン</t>
    </rPh>
    <rPh sb="4" eb="6">
      <t>ホウジン</t>
    </rPh>
    <rPh sb="6" eb="9">
      <t>ミナミアイヅ</t>
    </rPh>
    <rPh sb="9" eb="10">
      <t>マチ</t>
    </rPh>
    <rPh sb="10" eb="12">
      <t>シンコウ</t>
    </rPh>
    <rPh sb="12" eb="14">
      <t>コウシャ</t>
    </rPh>
    <phoneticPr fontId="2"/>
  </si>
  <si>
    <t>みなみやま観光株式会社</t>
    <rPh sb="5" eb="7">
      <t>カンコウ</t>
    </rPh>
    <rPh sb="7" eb="9">
      <t>カブシキ</t>
    </rPh>
    <rPh sb="9" eb="11">
      <t>カイシャ</t>
    </rPh>
    <phoneticPr fontId="2"/>
  </si>
  <si>
    <t>会津高原たていわ農産</t>
    <rPh sb="0" eb="2">
      <t>アイヅ</t>
    </rPh>
    <rPh sb="2" eb="4">
      <t>コウゲン</t>
    </rPh>
    <rPh sb="8" eb="10">
      <t>ノウサン</t>
    </rPh>
    <phoneticPr fontId="2"/>
  </si>
  <si>
    <t>会津高原リゾート株式会社</t>
    <rPh sb="0" eb="2">
      <t>アイヅ</t>
    </rPh>
    <rPh sb="2" eb="4">
      <t>コウゲン</t>
    </rPh>
    <rPh sb="8" eb="10">
      <t>カブシキ</t>
    </rPh>
    <rPh sb="10" eb="12">
      <t>カイシャ</t>
    </rPh>
    <phoneticPr fontId="2"/>
  </si>
  <si>
    <t>会津高原フレンド・カントリークラブ株式会社</t>
    <rPh sb="0" eb="2">
      <t>アイヅ</t>
    </rPh>
    <rPh sb="2" eb="4">
      <t>コウゲン</t>
    </rPh>
    <rPh sb="17" eb="19">
      <t>カブシキ</t>
    </rPh>
    <rPh sb="19" eb="21">
      <t>カイシャ</t>
    </rPh>
    <phoneticPr fontId="2"/>
  </si>
  <si>
    <t>-</t>
    <phoneticPr fontId="2"/>
  </si>
  <si>
    <t>地域づくり振興基金</t>
    <rPh sb="0" eb="2">
      <t>チイキ</t>
    </rPh>
    <rPh sb="5" eb="7">
      <t>シンコウ</t>
    </rPh>
    <rPh sb="7" eb="9">
      <t>キキン</t>
    </rPh>
    <phoneticPr fontId="2"/>
  </si>
  <si>
    <t>公共施設等整備基金</t>
    <rPh sb="0" eb="2">
      <t>コウキョウ</t>
    </rPh>
    <rPh sb="2" eb="4">
      <t>シセツ</t>
    </rPh>
    <rPh sb="4" eb="5">
      <t>トウ</t>
    </rPh>
    <rPh sb="5" eb="7">
      <t>セイビ</t>
    </rPh>
    <rPh sb="7" eb="9">
      <t>キキン</t>
    </rPh>
    <phoneticPr fontId="2"/>
  </si>
  <si>
    <t>ふれあい福祉基金</t>
    <rPh sb="4" eb="6">
      <t>フクシ</t>
    </rPh>
    <rPh sb="6" eb="8">
      <t>キキン</t>
    </rPh>
    <phoneticPr fontId="2"/>
  </si>
  <si>
    <t>過疎地域自立促進特別事業基金</t>
    <rPh sb="0" eb="2">
      <t>カソ</t>
    </rPh>
    <rPh sb="2" eb="4">
      <t>チイキ</t>
    </rPh>
    <rPh sb="4" eb="6">
      <t>ジリツ</t>
    </rPh>
    <rPh sb="6" eb="8">
      <t>ソクシン</t>
    </rPh>
    <rPh sb="8" eb="10">
      <t>トクベツ</t>
    </rPh>
    <rPh sb="10" eb="12">
      <t>ジギョウ</t>
    </rPh>
    <rPh sb="12" eb="14">
      <t>キキン</t>
    </rPh>
    <phoneticPr fontId="2"/>
  </si>
  <si>
    <t>温泉施設整備基金</t>
    <rPh sb="0" eb="2">
      <t>オンセン</t>
    </rPh>
    <rPh sb="2" eb="4">
      <t>シセツ</t>
    </rPh>
    <rPh sb="4" eb="6">
      <t>セイビ</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</si>
  <si>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</si>
  <si>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</si>
  <si>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</si>
  <si>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</si>
  <si>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</si>
  <si>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</si>
  <si>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</si>
  <si>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</si>
  <si>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</si>
  <si>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</si>
  <si>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r>
      <rPr>
        <sz val="11"/>
        <color indexed="8"/>
        <rFont val="ＭＳ ゴシック"/>
        <family val="3"/>
        <charset val="128"/>
      </rPr>
      <t>　</t>
    </r>
    <r>
      <rPr>
        <sz val="11"/>
        <color indexed="8"/>
        <rFont val="ＭＳ Ｐゴシック"/>
        <family val="3"/>
        <charset val="128"/>
      </rPr>
      <t>有形固定資産減価償却率は高い水準にあるが、将来負担比率は類似団体を下回っている状況である。今後は普通交付税が減少する一方で、老朽化した公共施設等の更新・改築等が想定されることから、将来負担比率の悪化が懸念されるが、公共施設等総合管理計画個別施設計画に基づく施設マネジメントと地方債の計画的な発行により健全な状態を維持していく。</t>
    </r>
  </si>
  <si>
    <t>　将来負担比率及び実質公債費比率は類似団体平均を下回っているものの、普通交付税の合併算定替えの終了に伴い交付額が大幅に減少し、地方債の発行や基金の取崩しが増加すると見込まれるため、数値が悪化する可能性がある。今後は事業の平準化を図りながら財政の健全性を維持していく必要がある。</t>
    <rPh sb="47" eb="49">
      <t>シュウリョウ</t>
    </rPh>
    <rPh sb="50" eb="51">
      <t>トモナ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</si>
</sst>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indexed="8"/>
      <name val="Lucida Console"/>
      <family val="3"/>
    </font>
    <font>
      <sz val="11"/>
      <color indexed="8"/>
      <name val="Lucida Console"/>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41"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3" fillId="0" borderId="41" xfId="16" applyFont="1" applyBorder="1" applyAlignment="1" applyProtection="1">
      <alignment horizontal="left" vertical="top" wrapText="1"/>
      <protection locked="0"/>
    </xf>
    <xf numFmtId="0" fontId="3" fillId="0" borderId="12" xfId="16" applyFont="1" applyBorder="1" applyAlignment="1" applyProtection="1">
      <alignment horizontal="left" vertical="top" wrapText="1"/>
      <protection locked="0"/>
    </xf>
    <xf numFmtId="0" fontId="3" fillId="0" borderId="48" xfId="16" applyFont="1" applyBorder="1" applyAlignment="1" applyProtection="1">
      <alignment horizontal="left" vertical="top" wrapText="1"/>
      <protection locked="0"/>
    </xf>
    <xf numFmtId="0" fontId="3" fillId="0" borderId="64" xfId="16" applyFont="1" applyBorder="1" applyAlignment="1" applyProtection="1">
      <alignment horizontal="left" vertical="top" wrapText="1"/>
      <protection locked="0"/>
    </xf>
    <xf numFmtId="0" fontId="3" fillId="0" borderId="0" xfId="16" applyFont="1" applyAlignment="1" applyProtection="1">
      <alignment horizontal="left" vertical="top" wrapText="1"/>
      <protection locked="0"/>
    </xf>
    <xf numFmtId="0" fontId="3" fillId="0" borderId="38" xfId="16" applyFont="1" applyBorder="1" applyAlignment="1" applyProtection="1">
      <alignment horizontal="left" vertical="top" wrapText="1"/>
      <protection locked="0"/>
    </xf>
    <xf numFmtId="0" fontId="3" fillId="0" borderId="37" xfId="16" applyFont="1" applyBorder="1" applyAlignment="1" applyProtection="1">
      <alignment horizontal="left" vertical="top" wrapText="1"/>
      <protection locked="0"/>
    </xf>
    <xf numFmtId="0" fontId="3" fillId="0" borderId="54" xfId="16" applyFont="1" applyBorder="1" applyAlignment="1" applyProtection="1">
      <alignment horizontal="left" vertical="top" wrapText="1"/>
      <protection locked="0"/>
    </xf>
    <xf numFmtId="0" fontId="3"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E5B456D-66DB-4462-9995-67C46E7E051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77577</c:v>
                </c:pt>
                <c:pt idx="1">
                  <c:v>115123</c:v>
                </c:pt>
                <c:pt idx="2">
                  <c:v>98899</c:v>
                </c:pt>
                <c:pt idx="3">
                  <c:v>96462</c:v>
                </c:pt>
                <c:pt idx="4">
                  <c:v>83103</c:v>
                </c:pt>
              </c:numCache>
            </c:numRef>
          </c:val>
          <c:smooth val="0"/>
          <c:extLst>
            <c:ext xmlns:c16="http://schemas.microsoft.com/office/drawing/2014/chart" uri="{C3380CC4-5D6E-409C-BE32-E72D297353CC}">
              <c16:uniqueId val="{00000000-B67C-41FC-AF68-C41462DB67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142668</c:v>
                </c:pt>
                <c:pt idx="1">
                  <c:v>143657</c:v>
                </c:pt>
                <c:pt idx="2">
                  <c:v>189589</c:v>
                </c:pt>
                <c:pt idx="3">
                  <c:v>177309</c:v>
                </c:pt>
                <c:pt idx="4">
                  <c:v>133649</c:v>
                </c:pt>
              </c:numCache>
            </c:numRef>
          </c:val>
          <c:smooth val="0"/>
          <c:extLst>
            <c:ext xmlns:c16="http://schemas.microsoft.com/office/drawing/2014/chart" uri="{C3380CC4-5D6E-409C-BE32-E72D297353CC}">
              <c16:uniqueId val="{00000001-B67C-41FC-AF68-C41462DB674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3.58</c:v>
                </c:pt>
                <c:pt idx="1">
                  <c:v>3.59</c:v>
                </c:pt>
                <c:pt idx="2">
                  <c:v>4.59</c:v>
                </c:pt>
                <c:pt idx="3">
                  <c:v>4.9400000000000004</c:v>
                </c:pt>
                <c:pt idx="4">
                  <c:v>5</c:v>
                </c:pt>
              </c:numCache>
            </c:numRef>
          </c:val>
          <c:extLst>
            <c:ext xmlns:c16="http://schemas.microsoft.com/office/drawing/2014/chart" uri="{C3380CC4-5D6E-409C-BE32-E72D297353CC}">
              <c16:uniqueId val="{00000000-2179-49BE-B53C-7F482BA2297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21.55</c:v>
                </c:pt>
                <c:pt idx="1">
                  <c:v>22.32</c:v>
                </c:pt>
                <c:pt idx="2">
                  <c:v>21.54</c:v>
                </c:pt>
                <c:pt idx="3">
                  <c:v>20.21</c:v>
                </c:pt>
                <c:pt idx="4">
                  <c:v>17.46</c:v>
                </c:pt>
              </c:numCache>
            </c:numRef>
          </c:val>
          <c:extLst>
            <c:ext xmlns:c16="http://schemas.microsoft.com/office/drawing/2014/chart" uri="{C3380CC4-5D6E-409C-BE32-E72D297353CC}">
              <c16:uniqueId val="{00000001-2179-49BE-B53C-7F482BA2297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-2.15</c:v>
                </c:pt>
                <c:pt idx="1">
                  <c:v>-0.59</c:v>
                </c:pt>
                <c:pt idx="2">
                  <c:v>-0.87</c:v>
                </c:pt>
                <c:pt idx="3">
                  <c:v>-1.28</c:v>
                </c:pt>
                <c:pt idx="4">
                  <c:v>-3.03</c:v>
                </c:pt>
              </c:numCache>
            </c:numRef>
          </c:val>
          <c:smooth val="0"/>
          <c:extLst>
            <c:ext xmlns:c16="http://schemas.microsoft.com/office/drawing/2014/chart" uri="{C3380CC4-5D6E-409C-BE32-E72D297353CC}">
              <c16:uniqueId val="{00000002-2179-49BE-B53C-7F482BA2297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0.05</c:v>
                </c:pt>
                <c:pt idx="2">
                  <c:v>#N/A</c:v>
                </c:pt>
                <c:pt idx="3">
                  <c:v>0.09</c:v>
                </c:pt>
                <c:pt idx="4">
                  <c:v>0</c:v>
                </c:pt>
                <c:pt idx="5">
                  <c:v>0</c:v>
                </c:pt>
                <c:pt idx="6">
                  <c:v>0</c:v>
                </c:pt>
                <c:pt idx="7">
                  <c:v>0</c:v>
                </c:pt>
                <c:pt idx="8">
                  <c:v>0</c:v>
                </c:pt>
                <c:pt idx="9">
                  <c:v>0</c:v>
                </c:pt>
              </c:numCache>
            </c:numRef>
          </c:val>
          <c:extLst>
            <c:ext xmlns:c16="http://schemas.microsoft.com/office/drawing/2014/chart" uri="{C3380CC4-5D6E-409C-BE32-E72D297353CC}">
              <c16:uniqueId val="{00000000-8A31-4722-A097-287D5A03665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A31-4722-A097-287D5A03665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A31-4722-A097-287D5A03665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extLst>
            <c:ext xmlns:c16="http://schemas.microsoft.com/office/drawing/2014/chart" uri="{C3380CC4-5D6E-409C-BE32-E72D297353CC}">
              <c16:uniqueId val="{00000003-8A31-4722-A097-287D5A036655}"/>
            </c:ext>
          </c:extLst>
        </c:ser>
        <c:ser>
          <c:idx val="4"/>
          <c:order val="4"/>
          <c:tx>
            <c:strRef>
              <c:f>データシート!$A$31</c:f>
              <c:strCache>
                <c:ptCount val="1"/>
                <c:pt idx="0">
                  <c:v>農林業集落排水事業特別会計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0.06</c:v>
                </c:pt>
                <c:pt idx="4">
                  <c:v>#N/A</c:v>
                </c:pt>
                <c:pt idx="5">
                  <c:v>0.09</c:v>
                </c:pt>
                <c:pt idx="6">
                  <c:v>#N/A</c:v>
                </c:pt>
                <c:pt idx="7">
                  <c:v>0.09</c:v>
                </c:pt>
                <c:pt idx="8">
                  <c:v>#N/A</c:v>
                </c:pt>
                <c:pt idx="9">
                  <c:v>0.08</c:v>
                </c:pt>
              </c:numCache>
            </c:numRef>
          </c:val>
          <c:extLst>
            <c:ext xmlns:c16="http://schemas.microsoft.com/office/drawing/2014/chart" uri="{C3380CC4-5D6E-409C-BE32-E72D297353CC}">
              <c16:uniqueId val="{00000004-8A31-4722-A097-287D5A036655}"/>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0.21</c:v>
                </c:pt>
                <c:pt idx="2">
                  <c:v>#N/A</c:v>
                </c:pt>
                <c:pt idx="3">
                  <c:v>0.88</c:v>
                </c:pt>
                <c:pt idx="4">
                  <c:v>#N/A</c:v>
                </c:pt>
                <c:pt idx="5">
                  <c:v>0.44</c:v>
                </c:pt>
                <c:pt idx="6">
                  <c:v>#N/A</c:v>
                </c:pt>
                <c:pt idx="7">
                  <c:v>0.43</c:v>
                </c:pt>
                <c:pt idx="8">
                  <c:v>#N/A</c:v>
                </c:pt>
                <c:pt idx="9">
                  <c:v>0.22</c:v>
                </c:pt>
              </c:numCache>
            </c:numRef>
          </c:val>
          <c:extLst>
            <c:ext xmlns:c16="http://schemas.microsoft.com/office/drawing/2014/chart" uri="{C3380CC4-5D6E-409C-BE32-E72D297353CC}">
              <c16:uniqueId val="{00000005-8A31-4722-A097-287D5A036655}"/>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0.15</c:v>
                </c:pt>
                <c:pt idx="2">
                  <c:v>#N/A</c:v>
                </c:pt>
                <c:pt idx="3">
                  <c:v>0.28000000000000003</c:v>
                </c:pt>
                <c:pt idx="4">
                  <c:v>#N/A</c:v>
                </c:pt>
                <c:pt idx="5">
                  <c:v>0.51</c:v>
                </c:pt>
                <c:pt idx="6">
                  <c:v>#N/A</c:v>
                </c:pt>
                <c:pt idx="7">
                  <c:v>0.6</c:v>
                </c:pt>
                <c:pt idx="8">
                  <c:v>#N/A</c:v>
                </c:pt>
                <c:pt idx="9">
                  <c:v>0.72</c:v>
                </c:pt>
              </c:numCache>
            </c:numRef>
          </c:val>
          <c:extLst>
            <c:ext xmlns:c16="http://schemas.microsoft.com/office/drawing/2014/chart" uri="{C3380CC4-5D6E-409C-BE32-E72D297353CC}">
              <c16:uniqueId val="{00000006-8A31-4722-A097-287D5A036655}"/>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2.37</c:v>
                </c:pt>
                <c:pt idx="2">
                  <c:v>#N/A</c:v>
                </c:pt>
                <c:pt idx="3">
                  <c:v>2.2799999999999998</c:v>
                </c:pt>
                <c:pt idx="4">
                  <c:v>#N/A</c:v>
                </c:pt>
                <c:pt idx="5">
                  <c:v>3.37</c:v>
                </c:pt>
                <c:pt idx="6">
                  <c:v>#N/A</c:v>
                </c:pt>
                <c:pt idx="7">
                  <c:v>0.81</c:v>
                </c:pt>
                <c:pt idx="8">
                  <c:v>#N/A</c:v>
                </c:pt>
                <c:pt idx="9">
                  <c:v>0.78</c:v>
                </c:pt>
              </c:numCache>
            </c:numRef>
          </c:val>
          <c:extLst>
            <c:ext xmlns:c16="http://schemas.microsoft.com/office/drawing/2014/chart" uri="{C3380CC4-5D6E-409C-BE32-E72D297353CC}">
              <c16:uniqueId val="{00000007-8A31-4722-A097-287D5A036655}"/>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0.49</c:v>
                </c:pt>
                <c:pt idx="2">
                  <c:v>#N/A</c:v>
                </c:pt>
                <c:pt idx="3">
                  <c:v>0.16</c:v>
                </c:pt>
                <c:pt idx="4">
                  <c:v>#N/A</c:v>
                </c:pt>
                <c:pt idx="5">
                  <c:v>0.09</c:v>
                </c:pt>
                <c:pt idx="6">
                  <c:v>#N/A</c:v>
                </c:pt>
                <c:pt idx="7">
                  <c:v>0.15</c:v>
                </c:pt>
                <c:pt idx="8">
                  <c:v>#N/A</c:v>
                </c:pt>
                <c:pt idx="9">
                  <c:v>1.07</c:v>
                </c:pt>
              </c:numCache>
            </c:numRef>
          </c:val>
          <c:extLst>
            <c:ext xmlns:c16="http://schemas.microsoft.com/office/drawing/2014/chart" uri="{C3380CC4-5D6E-409C-BE32-E72D297353CC}">
              <c16:uniqueId val="{00000008-8A31-4722-A097-287D5A03665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3.58</c:v>
                </c:pt>
                <c:pt idx="2">
                  <c:v>#N/A</c:v>
                </c:pt>
                <c:pt idx="3">
                  <c:v>3.58</c:v>
                </c:pt>
                <c:pt idx="4">
                  <c:v>#N/A</c:v>
                </c:pt>
                <c:pt idx="5">
                  <c:v>4.58</c:v>
                </c:pt>
                <c:pt idx="6">
                  <c:v>#N/A</c:v>
                </c:pt>
                <c:pt idx="7">
                  <c:v>4.9400000000000004</c:v>
                </c:pt>
                <c:pt idx="8">
                  <c:v>#N/A</c:v>
                </c:pt>
                <c:pt idx="9">
                  <c:v>4.99</c:v>
                </c:pt>
              </c:numCache>
            </c:numRef>
          </c:val>
          <c:extLst>
            <c:ext xmlns:c16="http://schemas.microsoft.com/office/drawing/2014/chart" uri="{C3380CC4-5D6E-409C-BE32-E72D297353CC}">
              <c16:uniqueId val="{00000009-8A31-4722-A097-287D5A03665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1673</c:v>
                </c:pt>
                <c:pt idx="5">
                  <c:v>1595</c:v>
                </c:pt>
                <c:pt idx="8">
                  <c:v>1587</c:v>
                </c:pt>
                <c:pt idx="11">
                  <c:v>1625</c:v>
                </c:pt>
                <c:pt idx="14">
                  <c:v>1582</c:v>
                </c:pt>
              </c:numCache>
            </c:numRef>
          </c:val>
          <c:extLst>
            <c:ext xmlns:c16="http://schemas.microsoft.com/office/drawing/2014/chart" uri="{C3380CC4-5D6E-409C-BE32-E72D297353CC}">
              <c16:uniqueId val="{00000000-C46E-48CF-A1A4-19A1F13C537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46E-48CF-A1A4-19A1F13C537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c:v>
                </c:pt>
                <c:pt idx="3">
                  <c:v>2</c:v>
                </c:pt>
                <c:pt idx="6">
                  <c:v>6</c:v>
                </c:pt>
                <c:pt idx="9">
                  <c:v>7</c:v>
                </c:pt>
                <c:pt idx="12">
                  <c:v>7</c:v>
                </c:pt>
              </c:numCache>
            </c:numRef>
          </c:val>
          <c:extLst>
            <c:ext xmlns:c16="http://schemas.microsoft.com/office/drawing/2014/chart" uri="{C3380CC4-5D6E-409C-BE32-E72D297353CC}">
              <c16:uniqueId val="{00000002-C46E-48CF-A1A4-19A1F13C537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c:v>
                </c:pt>
                <c:pt idx="3">
                  <c:v>-5</c:v>
                </c:pt>
                <c:pt idx="6">
                  <c:v>-5</c:v>
                </c:pt>
                <c:pt idx="9">
                  <c:v>-5</c:v>
                </c:pt>
                <c:pt idx="12">
                  <c:v>-5</c:v>
                </c:pt>
              </c:numCache>
            </c:numRef>
          </c:val>
          <c:extLst>
            <c:ext xmlns:c16="http://schemas.microsoft.com/office/drawing/2014/chart" uri="{C3380CC4-5D6E-409C-BE32-E72D297353CC}">
              <c16:uniqueId val="{00000003-C46E-48CF-A1A4-19A1F13C537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396</c:v>
                </c:pt>
                <c:pt idx="3">
                  <c:v>376</c:v>
                </c:pt>
                <c:pt idx="6">
                  <c:v>396</c:v>
                </c:pt>
                <c:pt idx="9">
                  <c:v>349</c:v>
                </c:pt>
                <c:pt idx="12">
                  <c:v>345</c:v>
                </c:pt>
              </c:numCache>
            </c:numRef>
          </c:val>
          <c:extLst>
            <c:ext xmlns:c16="http://schemas.microsoft.com/office/drawing/2014/chart" uri="{C3380CC4-5D6E-409C-BE32-E72D297353CC}">
              <c16:uniqueId val="{00000004-C46E-48CF-A1A4-19A1F13C537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6E-48CF-A1A4-19A1F13C537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46E-48CF-A1A4-19A1F13C537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1692</c:v>
                </c:pt>
                <c:pt idx="3">
                  <c:v>1593</c:v>
                </c:pt>
                <c:pt idx="6">
                  <c:v>1568</c:v>
                </c:pt>
                <c:pt idx="9">
                  <c:v>1605</c:v>
                </c:pt>
                <c:pt idx="12">
                  <c:v>1591</c:v>
                </c:pt>
              </c:numCache>
            </c:numRef>
          </c:val>
          <c:extLst>
            <c:ext xmlns:c16="http://schemas.microsoft.com/office/drawing/2014/chart" uri="{C3380CC4-5D6E-409C-BE32-E72D297353CC}">
              <c16:uniqueId val="{00000007-C46E-48CF-A1A4-19A1F13C537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407</c:v>
                </c:pt>
                <c:pt idx="2">
                  <c:v>#N/A</c:v>
                </c:pt>
                <c:pt idx="3">
                  <c:v>#N/A</c:v>
                </c:pt>
                <c:pt idx="4">
                  <c:v>371</c:v>
                </c:pt>
                <c:pt idx="5">
                  <c:v>#N/A</c:v>
                </c:pt>
                <c:pt idx="6">
                  <c:v>#N/A</c:v>
                </c:pt>
                <c:pt idx="7">
                  <c:v>378</c:v>
                </c:pt>
                <c:pt idx="8">
                  <c:v>#N/A</c:v>
                </c:pt>
                <c:pt idx="9">
                  <c:v>#N/A</c:v>
                </c:pt>
                <c:pt idx="10">
                  <c:v>331</c:v>
                </c:pt>
                <c:pt idx="11">
                  <c:v>#N/A</c:v>
                </c:pt>
                <c:pt idx="12">
                  <c:v>#N/A</c:v>
                </c:pt>
                <c:pt idx="13">
                  <c:v>356</c:v>
                </c:pt>
                <c:pt idx="14">
                  <c:v>#N/A</c:v>
                </c:pt>
              </c:numCache>
            </c:numRef>
          </c:val>
          <c:smooth val="0"/>
          <c:extLst>
            <c:ext xmlns:c16="http://schemas.microsoft.com/office/drawing/2014/chart" uri="{C3380CC4-5D6E-409C-BE32-E72D297353CC}">
              <c16:uniqueId val="{00000008-C46E-48CF-A1A4-19A1F13C537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15150</c:v>
                </c:pt>
                <c:pt idx="5">
                  <c:v>15101</c:v>
                </c:pt>
                <c:pt idx="8">
                  <c:v>15045</c:v>
                </c:pt>
                <c:pt idx="11">
                  <c:v>14906</c:v>
                </c:pt>
                <c:pt idx="14">
                  <c:v>14560</c:v>
                </c:pt>
              </c:numCache>
            </c:numRef>
          </c:val>
          <c:extLst>
            <c:ext xmlns:c16="http://schemas.microsoft.com/office/drawing/2014/chart" uri="{C3380CC4-5D6E-409C-BE32-E72D297353CC}">
              <c16:uniqueId val="{00000000-E296-4AA2-B480-465CE186472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93</c:v>
                </c:pt>
                <c:pt idx="5">
                  <c:v>94</c:v>
                </c:pt>
                <c:pt idx="8">
                  <c:v>82</c:v>
                </c:pt>
                <c:pt idx="11">
                  <c:v>61</c:v>
                </c:pt>
                <c:pt idx="14">
                  <c:v>42</c:v>
                </c:pt>
              </c:numCache>
            </c:numRef>
          </c:val>
          <c:extLst>
            <c:ext xmlns:c16="http://schemas.microsoft.com/office/drawing/2014/chart" uri="{C3380CC4-5D6E-409C-BE32-E72D297353CC}">
              <c16:uniqueId val="{00000001-E296-4AA2-B480-465CE186472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5568</c:v>
                </c:pt>
                <c:pt idx="5">
                  <c:v>5053</c:v>
                </c:pt>
                <c:pt idx="8">
                  <c:v>4896</c:v>
                </c:pt>
                <c:pt idx="11">
                  <c:v>4799</c:v>
                </c:pt>
                <c:pt idx="14">
                  <c:v>4489</c:v>
                </c:pt>
              </c:numCache>
            </c:numRef>
          </c:val>
          <c:extLst>
            <c:ext xmlns:c16="http://schemas.microsoft.com/office/drawing/2014/chart" uri="{C3380CC4-5D6E-409C-BE32-E72D297353CC}">
              <c16:uniqueId val="{00000002-E296-4AA2-B480-465CE186472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296-4AA2-B480-465CE186472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296-4AA2-B480-465CE186472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296-4AA2-B480-465CE186472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2177</c:v>
                </c:pt>
                <c:pt idx="3">
                  <c:v>2121</c:v>
                </c:pt>
                <c:pt idx="6">
                  <c:v>1958</c:v>
                </c:pt>
                <c:pt idx="9">
                  <c:v>1912</c:v>
                </c:pt>
                <c:pt idx="12">
                  <c:v>1881</c:v>
                </c:pt>
              </c:numCache>
            </c:numRef>
          </c:val>
          <c:extLst>
            <c:ext xmlns:c16="http://schemas.microsoft.com/office/drawing/2014/chart" uri="{C3380CC4-5D6E-409C-BE32-E72D297353CC}">
              <c16:uniqueId val="{00000006-E296-4AA2-B480-465CE186472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296-4AA2-B480-465CE186472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4472</c:v>
                </c:pt>
                <c:pt idx="3">
                  <c:v>4289</c:v>
                </c:pt>
                <c:pt idx="6">
                  <c:v>4064</c:v>
                </c:pt>
                <c:pt idx="9">
                  <c:v>3779</c:v>
                </c:pt>
                <c:pt idx="12">
                  <c:v>3299</c:v>
                </c:pt>
              </c:numCache>
            </c:numRef>
          </c:val>
          <c:extLst>
            <c:ext xmlns:c16="http://schemas.microsoft.com/office/drawing/2014/chart" uri="{C3380CC4-5D6E-409C-BE32-E72D297353CC}">
              <c16:uniqueId val="{00000008-E296-4AA2-B480-465CE186472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10</c:v>
                </c:pt>
                <c:pt idx="3">
                  <c:v>21</c:v>
                </c:pt>
                <c:pt idx="6">
                  <c:v>15</c:v>
                </c:pt>
                <c:pt idx="9">
                  <c:v>9</c:v>
                </c:pt>
                <c:pt idx="12">
                  <c:v>122</c:v>
                </c:pt>
              </c:numCache>
            </c:numRef>
          </c:val>
          <c:extLst>
            <c:ext xmlns:c16="http://schemas.microsoft.com/office/drawing/2014/chart" uri="{C3380CC4-5D6E-409C-BE32-E72D297353CC}">
              <c16:uniqueId val="{00000009-E296-4AA2-B480-465CE186472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15370</c:v>
                </c:pt>
                <c:pt idx="3">
                  <c:v>15232</c:v>
                </c:pt>
                <c:pt idx="6">
                  <c:v>15569</c:v>
                </c:pt>
                <c:pt idx="9">
                  <c:v>15733</c:v>
                </c:pt>
                <c:pt idx="12">
                  <c:v>15978</c:v>
                </c:pt>
              </c:numCache>
            </c:numRef>
          </c:val>
          <c:extLst>
            <c:ext xmlns:c16="http://schemas.microsoft.com/office/drawing/2014/chart" uri="{C3380CC4-5D6E-409C-BE32-E72D297353CC}">
              <c16:uniqueId val="{0000000A-E296-4AA2-B480-465CE186472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1217</c:v>
                </c:pt>
                <c:pt idx="2">
                  <c:v>#N/A</c:v>
                </c:pt>
                <c:pt idx="3">
                  <c:v>#N/A</c:v>
                </c:pt>
                <c:pt idx="4">
                  <c:v>1414</c:v>
                </c:pt>
                <c:pt idx="5">
                  <c:v>#N/A</c:v>
                </c:pt>
                <c:pt idx="6">
                  <c:v>#N/A</c:v>
                </c:pt>
                <c:pt idx="7">
                  <c:v>1583</c:v>
                </c:pt>
                <c:pt idx="8">
                  <c:v>#N/A</c:v>
                </c:pt>
                <c:pt idx="9">
                  <c:v>#N/A</c:v>
                </c:pt>
                <c:pt idx="10">
                  <c:v>1667</c:v>
                </c:pt>
                <c:pt idx="11">
                  <c:v>#N/A</c:v>
                </c:pt>
                <c:pt idx="12">
                  <c:v>#N/A</c:v>
                </c:pt>
                <c:pt idx="13">
                  <c:v>2189</c:v>
                </c:pt>
                <c:pt idx="14">
                  <c:v>#N/A</c:v>
                </c:pt>
              </c:numCache>
            </c:numRef>
          </c:val>
          <c:smooth val="0"/>
          <c:extLst>
            <c:ext xmlns:c16="http://schemas.microsoft.com/office/drawing/2014/chart" uri="{C3380CC4-5D6E-409C-BE32-E72D297353CC}">
              <c16:uniqueId val="{0000000B-E296-4AA2-B480-465CE186472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1798</c:v>
                </c:pt>
                <c:pt idx="1">
                  <c:v>1668</c:v>
                </c:pt>
                <c:pt idx="2">
                  <c:v>1422</c:v>
                </c:pt>
              </c:numCache>
            </c:numRef>
          </c:val>
          <c:extLst>
            <c:ext xmlns:c16="http://schemas.microsoft.com/office/drawing/2014/chart" uri="{C3380CC4-5D6E-409C-BE32-E72D297353CC}">
              <c16:uniqueId val="{00000000-F99E-4F80-A730-E06CB08AD6C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670</c:v>
                </c:pt>
                <c:pt idx="1">
                  <c:v>693</c:v>
                </c:pt>
                <c:pt idx="2">
                  <c:v>669</c:v>
                </c:pt>
              </c:numCache>
            </c:numRef>
          </c:val>
          <c:extLst>
            <c:ext xmlns:c16="http://schemas.microsoft.com/office/drawing/2014/chart" uri="{C3380CC4-5D6E-409C-BE32-E72D297353CC}">
              <c16:uniqueId val="{00000001-F99E-4F80-A730-E06CB08AD6C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4001</c:v>
                </c:pt>
                <c:pt idx="1">
                  <c:v>3559</c:v>
                </c:pt>
                <c:pt idx="2">
                  <c:v>3459</c:v>
                </c:pt>
              </c:numCache>
            </c:numRef>
          </c:val>
          <c:extLst>
            <c:ext xmlns:c16="http://schemas.microsoft.com/office/drawing/2014/chart" uri="{C3380CC4-5D6E-409C-BE32-E72D297353CC}">
              <c16:uniqueId val="{00000002-F99E-4F80-A730-E06CB08AD6C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{7B1DFB64-AAB0-4A27-B0EC-1237D16FA606}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313-4189-A322-2F76CDBEB6B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{AC909B14-3B38-43E0-A10D-CC26AB39BF3E}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13-4189-A322-2F76CDBEB6B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{CAD11B60-BEBE-4BC7-9EC1-30225805945F}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13-4189-A322-2F76CDBEB6B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{D5AA2CB4-781E-4D49-9B53-2D603A0D9EB3}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13-4189-A322-2F76CDBEB6B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{867E72D9-8EAD-4014-8B60-2CE3609AE202}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13-4189-A322-2F76CDBEB6B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{CEA6847F-0802-4828-87F5-69311152B43B}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313-4189-A322-2F76CDBEB6B4}"/>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{A749BA96-84D3-494C-8F3A-9831147A943E}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313-4189-A322-2F76CDBEB6B4}"/>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{42EA5018-4140-486A-853F-BBED07CE4C32}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313-4189-A322-2F76CDBEB6B4}"/>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{1FE7BFE4-9D4B-4A25-A53E-38F006698FC5}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313-4189-A322-2F76CDBEB6B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72.099999999999994</c:v>
                </c:pt>
                <c:pt idx="24">
                  <c:v>70.599999999999994</c:v>
                </c:pt>
                <c:pt idx="32">
                  <c:v>71.7</c:v>
                </c:pt>
              </c:numCache>
            </c:numRef>
          </c:xVal>
          <c:yVal>
            <c:numRef>
              <c:f>公会計指標分析・財政指標組合せ分析表!$BP$51:$DC$51</c:f>
              <c:numCache>
                <c:formatCode>#,##0.0;"▲ "#,##0.0</c:formatCode>
                <c:ptCount val="40"/>
                <c:pt idx="16">
                  <c:v>23.3</c:v>
                </c:pt>
                <c:pt idx="24">
                  <c:v>25</c:v>
                </c:pt>
                <c:pt idx="32">
                  <c:v>33.1</c:v>
                </c:pt>
              </c:numCache>
            </c:numRef>
          </c:yVal>
          <c:smooth val="0"/>
          <c:extLst>
            <c:ext xmlns:c16="http://schemas.microsoft.com/office/drawing/2014/chart" uri="{C3380CC4-5D6E-409C-BE32-E72D297353CC}">
              <c16:uniqueId val="{00000009-3313-4189-A322-2F76CDBEB6B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{7A9519A3-F605-400C-BE4F-27D404130C5D}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313-4189-A322-2F76CDBEB6B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{6ED19D72-0AA6-4761-946E-C56E6A5656D5}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13-4189-A322-2F76CDBEB6B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{3AA2C7DA-BD5E-4E3C-8596-951598437655}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13-4189-A322-2F76CDBEB6B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{772A05D5-43CF-4EAF-B3A8-1CC3ABB00A7A}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13-4189-A322-2F76CDBEB6B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{01821962-4EF3-49F9-800B-3E620AB54AE1}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13-4189-A322-2F76CDBEB6B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{3904B997-5B22-434E-8E38-11926518782C}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313-4189-A322-2F76CDBEB6B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{DD32EB48-F1D4-4325-99CF-110F787B83AA}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313-4189-A322-2F76CDBEB6B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{9E1477ED-0497-49B7-BE57-44E6924DE070}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313-4189-A322-2F76CDBEB6B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{3F47BB70-D797-473A-AFC0-1640A785BB94}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313-4189-A322-2F76CDBEB6B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63.5</c:v>
                </c:pt>
                <c:pt idx="24">
                  <c:v>66</c:v>
                </c:pt>
                <c:pt idx="32">
                  <c:v>66.3</c:v>
                </c:pt>
              </c:numCache>
            </c:numRef>
          </c:xVal>
          <c:yVal>
            <c:numRef>
              <c:f>公会計指標分析・財政指標組合せ分析表!$BP$55:$DC$55</c:f>
              <c:numCache>
                <c:formatCode>#,##0.0;"▲ "#,##0.0</c:formatCode>
                <c:ptCount val="40"/>
                <c:pt idx="16">
                  <c:v>40.799999999999997</c:v>
                </c:pt>
                <c:pt idx="24">
                  <c:v>38.5</c:v>
                </c:pt>
                <c:pt idx="32">
                  <c:v>35.5</c:v>
                </c:pt>
              </c:numCache>
            </c:numRef>
          </c:yVal>
          <c:smooth val="0"/>
          <c:extLst>
            <c:ext xmlns:c16="http://schemas.microsoft.com/office/drawing/2014/chart" uri="{C3380CC4-5D6E-409C-BE32-E72D297353CC}">
              <c16:uniqueId val="{00000013-3313-4189-A322-2F76CDBEB6B4}"/>
            </c:ext>
          </c:extLst>
        </c:ser>
        <c:dLbls>
          <c:showLegendKey val="0"/>
          <c:showVal val="1"/>
          <c:showCatName val="0"/>
          <c:showSerName val="0"/>
          <c:showPercent val="0"/>
          <c:showBubbleSize val="0"/>
        </c:dLbls>
        <c:axId val="46179840"/>
        <c:axId val="46181760"/>
      </c:scatterChart>
      <c:valAx>
        <c:axId val="46179840"/>
        <c:scaling>
          <c:orientation val="minMax"/>
          <c:max val="72.899999999999991"/>
          <c:min val="62.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4"/>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{5C80947E-10F1-4877-8D44-05226F9C5443}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C6F-4969-BE2F-CCA03E96B3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{CC7A9FEC-BF2B-449F-ADE0-DDBF739314D7}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C6F-4969-BE2F-CCA03E96B3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{AAB0B487-CDAE-4F05-941D-B68640DED338}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C6F-4969-BE2F-CCA03E96B3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{350F2215-F997-4FE2-80BA-1B92F437F771}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C6F-4969-BE2F-CCA03E96B3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{24EBACF6-D4FA-4C28-AF78-3555925FDD63}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C6F-4969-BE2F-CCA03E96B3BC}"/>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{DA611961-D819-4C39-BAC9-9A564FF34708}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C6F-4969-BE2F-CCA03E96B3BC}"/>
                </c:ext>
              </c:extLst>
            </c:dLbl>
            <c:dLbl>
              <c:idx val="16"/>
              <c:layout>
                <c:manualLayout>
                  <c:x val="0"/>
                  <c:y val="1.4925608275047656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{CCDB0BF2-8DF3-4F5D-BF6E-971AE6D9E9F9}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C6F-4969-BE2F-CCA03E96B3BC}"/>
                </c:ext>
              </c:extLst>
            </c:dLbl>
            <c:dLbl>
              <c:idx val="24"/>
              <c:layout>
                <c:manualLayout>
                  <c:x val="0"/>
                  <c:y val="-1.4925608275047656E-3"/>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{0CFF2728-2E92-40D2-83EA-455E43F18039}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C6F-4969-BE2F-CCA03E96B3BC}"/>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{E700640D-2C73-4D7E-8E6E-8437A74A207C}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C6F-4969-BE2F-CCA03E96B3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5.2</c:v>
                </c:pt>
                <c:pt idx="16">
                  <c:v>5.3</c:v>
                </c:pt>
                <c:pt idx="24">
                  <c:v>5.2</c:v>
                </c:pt>
                <c:pt idx="32">
                  <c:v>5.3</c:v>
                </c:pt>
              </c:numCache>
            </c:numRef>
          </c:xVal>
          <c:yVal>
            <c:numRef>
              <c:f>公会計指標分析・財政指標組合せ分析表!$BP$73:$DC$73</c:f>
              <c:numCache>
                <c:formatCode>#,##0.0;"▲ "#,##0.0</c:formatCode>
                <c:ptCount val="40"/>
                <c:pt idx="0">
                  <c:v>16.100000000000001</c:v>
                </c:pt>
                <c:pt idx="8">
                  <c:v>19.8</c:v>
                </c:pt>
                <c:pt idx="16">
                  <c:v>23.3</c:v>
                </c:pt>
                <c:pt idx="24">
                  <c:v>25</c:v>
                </c:pt>
                <c:pt idx="32">
                  <c:v>33.1</c:v>
                </c:pt>
              </c:numCache>
            </c:numRef>
          </c:yVal>
          <c:smooth val="0"/>
          <c:extLst>
            <c:ext xmlns:c16="http://schemas.microsoft.com/office/drawing/2014/chart" uri="{C3380CC4-5D6E-409C-BE32-E72D297353CC}">
              <c16:uniqueId val="{00000009-CC6F-4969-BE2F-CCA03E96B3B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{969CB178-E995-49DB-9FEE-CBB754EE5F5E}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C6F-4969-BE2F-CCA03E96B3B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{92BB55CA-E3ED-455E-B994-C1E28DED2829}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C6F-4969-BE2F-CCA03E96B3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{3A17DB5D-D4F6-465D-81BB-70A453101E3F}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C6F-4969-BE2F-CCA03E96B3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{304DAF1F-52B8-490F-BF38-829435753E99}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C6F-4969-BE2F-CCA03E96B3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{90FE37EB-2372-438E-925E-435819EB086C}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C6F-4969-BE2F-CCA03E96B3B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{23928C85-0520-4725-8AAF-CFEBDE952244}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C6F-4969-BE2F-CCA03E96B3B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{EAEC8B0E-3F2E-4F30-8831-AFD97A1758B3}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C6F-4969-BE2F-CCA03E96B3B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{DCE4BAAE-2F7F-437F-8BB7-03543053D81F}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C6F-4969-BE2F-CCA03E96B3B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{40F140A5-3F8F-45A1-AB1B-62830649667C}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C6F-4969-BE2F-CCA03E96B3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9.1</c:v>
                </c:pt>
                <c:pt idx="16">
                  <c:v>8.9</c:v>
                </c:pt>
                <c:pt idx="24">
                  <c:v>8.9</c:v>
                </c:pt>
                <c:pt idx="32">
                  <c:v>8.8000000000000007</c:v>
                </c:pt>
              </c:numCache>
            </c:numRef>
          </c:xVal>
          <c:yVal>
            <c:numRef>
              <c:f>公会計指標分析・財政指標組合せ分析表!$BP$77:$DC$77</c:f>
              <c:numCache>
                <c:formatCode>#,##0.0;"▲ "#,##0.0</c:formatCode>
                <c:ptCount val="40"/>
                <c:pt idx="0">
                  <c:v>44.9</c:v>
                </c:pt>
                <c:pt idx="8">
                  <c:v>44.9</c:v>
                </c:pt>
                <c:pt idx="16">
                  <c:v>40.799999999999997</c:v>
                </c:pt>
                <c:pt idx="24">
                  <c:v>38.5</c:v>
                </c:pt>
                <c:pt idx="32">
                  <c:v>35.5</c:v>
                </c:pt>
              </c:numCache>
            </c:numRef>
          </c:yVal>
          <c:smooth val="0"/>
          <c:extLst>
            <c:ext xmlns:c16="http://schemas.microsoft.com/office/drawing/2014/chart" uri="{C3380CC4-5D6E-409C-BE32-E72D297353CC}">
              <c16:uniqueId val="{00000013-CC6F-4969-BE2F-CCA03E96B3BC}"/>
            </c:ext>
          </c:extLst>
        </c:ser>
        <c:dLbls>
          <c:showLegendKey val="0"/>
          <c:showVal val="1"/>
          <c:showCatName val="0"/>
          <c:showSerName val="0"/>
          <c:showPercent val="0"/>
          <c:showBubbleSize val="0"/>
        </c:dLbls>
        <c:axId val="84219776"/>
        <c:axId val="84234240"/>
      </c:scatterChart>
      <c:valAx>
        <c:axId val="84219776"/>
        <c:scaling>
          <c:orientation val="minMax"/>
          <c:max val="9.5"/>
          <c:min val="4.9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0"/>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福島県南会津町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新規地方債の発行額を適正に管理し、かつ交付税措置率の高い地方債を活用することで、実質公債費比率の上昇を抑えている。</a:t>
          </a:r>
        </a:p>
        <a:p>
          <a:r>
            <a:rPr kumimoji="1" lang="ja-JP" altLang="en-US" sz="1400">
              <a:latin typeface="ＭＳ ゴシック" pitchFamily="49" charset="-128"/>
              <a:ea typeface="ＭＳ ゴシック" pitchFamily="49" charset="-128"/>
            </a:rPr>
            <a:t>　今後地方債充当事業が多く控えていることから、事業の平準化を図り財政の健全性を維持していく。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福島県南会津町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おいて、地方債現在高は観光施設をはじめとした公共施設整備事業に多額の資金を投入したことにより増加傾向にある。また、新たな債務負担行為として特別養護老人ホーム設置整備資金補助を設定（</a:t>
          </a:r>
          <a:r>
            <a:rPr kumimoji="1" lang="en-US" altLang="ja-JP" sz="1400">
              <a:latin typeface="ＭＳ ゴシック" pitchFamily="49" charset="-128"/>
              <a:ea typeface="ＭＳ ゴシック" pitchFamily="49" charset="-128"/>
            </a:rPr>
            <a:t>112,979</a:t>
          </a:r>
          <a:r>
            <a:rPr kumimoji="1" lang="ja-JP" altLang="en-US" sz="1400">
              <a:latin typeface="ＭＳ ゴシック" pitchFamily="49" charset="-128"/>
              <a:ea typeface="ＭＳ ゴシック" pitchFamily="49" charset="-128"/>
            </a:rPr>
            <a:t>千円）した。一方で公営企業債等繰入見込額や退職手当負担見込額は減少している。</a:t>
          </a:r>
        </a:p>
        <a:p>
          <a:r>
            <a:rPr kumimoji="1" lang="ja-JP" altLang="en-US" sz="1400">
              <a:latin typeface="ＭＳ ゴシック" pitchFamily="49" charset="-128"/>
              <a:ea typeface="ＭＳ ゴシック" pitchFamily="49" charset="-128"/>
            </a:rPr>
            <a:t>　充当可能財源等について、特定目的基金は公共施設等整備事業や地域づくり振興事業へ充当するため基金を取り崩したことにより減少した。</a:t>
          </a:r>
        </a:p>
        <a:p>
          <a:r>
            <a:rPr kumimoji="1" lang="ja-JP" altLang="en-US" sz="1400">
              <a:latin typeface="ＭＳ ゴシック" pitchFamily="49" charset="-128"/>
              <a:ea typeface="ＭＳ ゴシック" pitchFamily="49" charset="-128"/>
            </a:rPr>
            <a:t>　今後も普通交付税の減少や大型事業が続くため、地方債現在高の増加や基金残高の減少が想定されることから、事業の平準化を図りながら財政の健全性を維持していく。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福島県南会津町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前年度の決算剰余金から「財政調整基金」へ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203,924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千円、過疎地域自立促進特別措置法に規定する事業の財源に充てるための「過疎地域自私立促進事業基金」へ過疎対策事業債を新たに発行し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千円、森林環境譲与税が創設されたことに伴い新たに「森林環境譲与税基金」を設置し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13,690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千円積み立てた。一方、普通交付税の減少などの影響から「財政調整基金」を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千円、集落の維持発展や伝統芸能等の事業へ充てるため「地域づくり振興基金」を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千円、公共施設等の整備へ充てるため「公共施設等整備基金」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千円をそれぞれ取り崩した。これらから基金残高合計は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369,582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公共施設の維持管理や児童福祉・高齢者福祉における事業で多くの費用を要することとなるため、基金全体は減少傾向となることが予想される。事務事業の優先度により適切な予算配分をし、必要な事業に必要な財源を確保できるよう基金の運営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地域における住民の連帯及び旧町村単位での地域振興に資するための事業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過疎地域自立促進特別措置法に規定する事業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公共施設の新築や維持補修のための事業</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・地域づくり振興基金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千円を積み立てた一方、集落応援交付金事業、会津田島祇園祭屋台歌舞伎運営費補助金、新そばまつりへの充当を合わせて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・過疎地域自立促進事業基金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新たに過疎対策事業債を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千円発行し積み立てたことによる増加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50,219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千円積み立てた一方、公共施設の修繕等に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111,800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千円充当するために取り崩したことによる減少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新たな基金の創設による大きな積み立ての予定はないが、普通交付税が減少する中で事業を実施しなければならないため、事務事業の優先度により適切な予算配分をし、効果的に基金を充当することで健全な基金運営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普通交付税の合併算定替え終了による歳入予算の減少を財政調整基金取り崩しに依存している財政構造のため、積立額より取崩額が大きく基金残高が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245,928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取り崩しに依存している財政構造から脱却するために、事務事業の優先度による適切な予算配分、公共施設総合管理計画に基づく施設の統廃合、再任用職員・会計年度任用職員を含めた職員数の削減等、経常的な経費を削減することで健全な基金運営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役場庁舎建設に係る合併特例事業債と、常備消防を行う一部事務組合が管理する消防庁舎建設に係る緊急防災・減災事業債の償還額相当額を積み立てており、平成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年度の庁舎建設事業の元金償還に対する額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千円を取り崩し、利子収入額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千円を積み立てた。これらにより減債基金合計は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23,932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当面は消防庁舎建設に係る緊急防災・減災事業債の償還が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年で最終となるため、計画的に取り崩していく。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EFB292F-E294-4C35-A984-2312AE39D4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0D7A941-8E22-4BB9-BD10-4251B7F75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CFC1EF1-6E8D-422F-85E4-9883136497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7DCF665F-0D15-4BA7-AB04-838940FFDF2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99002782-14E5-4B55-B8E1-C02C8149D61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B548C7F2-BCE9-47C4-9E5D-94CA6042FF3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福島県南会津町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474EFE3-CB74-4563-94BB-A7F84781B35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4C1214AA-7D07-43FD-BE4A-495A73EF077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BBC1CAE-81B4-4E9F-9BAC-31132CEC4B2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8C9AAAF-A2BD-4253-AAEB-19EFB2F4260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DDB59FA-8641-47F9-8974-5DEB0C73D60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B5C27B29-6E5C-41B9-AD25-569F0774AB74}"/>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15,318
15,231
886.47
13,623,622
13,108,247
406,892
8,140,272
15,977,946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0028E25-D1E7-4E1C-8F5C-C06A0AEC6E32}"/>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CBB06A80-05B4-4B64-A97B-64CB6BA511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608E49EB-F1A8-4168-8576-F7847320935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0D35B2D-E76F-4EBB-A0CE-01EE382461C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3628926-573F-4AFF-8D45-12BC09BD47F1}"/>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FD958519-00BB-43B6-A1CE-B62A6899FB6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A484C53-5CBF-4807-A8A1-885A047E666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959A13A-7750-4A3F-A221-78DD321C04E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3CC4A2C4-4681-4802-9FCF-1288BD9AB3A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D3621196-DDA8-4C34-9F29-FF3E7ABE853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6625B29-453B-4291-A346-B699E6E6267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5F79792-861C-4DE9-8439-FE7B3D1B4C5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8F8A3E8-37E1-42F3-8048-82BD26601C39}"/>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76AB73A-1B18-427A-ACC8-41CF583E499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170430B3-9BF2-4759-A6B5-1B2E30A96F0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2DE0C1C4-CD5A-4355-8369-9712841463B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25393D1-C7D8-4975-A926-77A1D3E4AC0D}"/>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C6FDE07F-FD5E-41D1-94C5-C3385509953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968FF626-2C51-423A-AEEF-A56F1BF22B2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D44196DD-1D45-4E9D-AB21-A200E499D749}"/>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C8B57C6A-A1DE-4A22-A4C2-6843EB4C5CD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A5418A20-9C8B-4FC4-A65E-75B40B105BD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1A18EC90-82B0-4BA8-A499-9B4C4E8581E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3DCDFFBB-F0BF-4EE7-A018-83BF0573300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3A863FC5-5C1D-49E8-83D6-BCEE10AFC07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1700F680-E040-496A-9701-E2F751E1A11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BCAD0B44-80A2-44C5-8325-484A38D4CA4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B559B3CC-F3BA-43CA-99BD-2B1933E4519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8928D4A4-29DE-4B9E-AD47-2F15EE5AA9B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734C8670-D76B-4819-B1EA-2335950E11D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3709A011-DE2C-4B2F-A223-5ADD8EFCF9A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CA4ECDED-518E-4806-B5C3-FA4D97ACA24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215CB55-C95F-4C11-9D43-F2F5357B963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75247CC6-884D-476E-B73B-4654A98658D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34834797-8E1A-4B47-B60B-858F31BDF618}"/>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本町は</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広大な面積の中に集落が点在する地理的条件により、総合支所をはじめとした類似の町有施設が町内に分散して立地しており、このことが類似団体平均より上回っている要因である</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今後は公共施設等総合管理計画に基づき、類似施設の統廃合を進める必要がある。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9395DE8B-59D9-44A9-BEA4-D0916E405F9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BB8DDCC-27EC-4B9A-B47A-5D7E4BC8058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6639260C-786B-4F4A-AA7A-561B79734486}"/>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C2664809-E092-441A-A3AC-6801903381C7}"/>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83E38559-7D9A-418C-991C-5920307710AE}"/>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ECE9A74E-4007-421D-96B3-BB8557DC8F04}"/>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22B03449-181F-4CDC-9EEC-4AAE09FBD5DD}"/>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7B85F6EF-E154-4F71-9159-8E4F92C516BA}"/>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526D986D-EB17-44BE-8732-99792FC39954}"/>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77D10407-2C66-40BB-9EEF-0A53A67A02BE}"/>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E343737A-B00B-4356-8BF8-21FFDBD600C5}"/>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56A9E0C0-0441-4835-9707-88DCF2EA9628}"/>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AAB9FFE6-1322-47AD-BC39-E6FEB9BD68B2}"/>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1747AB12-CBE5-4A3B-B808-8CC4B77B427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52844834-F935-4586-AC64-1EBDCE92492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6745ABA7-A725-4855-8002-800999ACA15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847</xdr:rowOff>
    </xdr:from>
    <xdr:to>
      <xdr:col>23</xdr:col>
      <xdr:colOff>85090</xdr:colOff>
      <xdr:row>34</xdr:row>
      <xdr:rowOff>7408</xdr:rowOff>
    </xdr:to>
    <xdr:cxnSp macro="">
      <xdr:nvCxnSpPr>
        <xdr:cNvPr id="65" name="直線コネクタ 64">
          <a:extLst>
            <a:ext uri="{FF2B5EF4-FFF2-40B4-BE49-F238E27FC236}">
              <a16:creationId xmlns:a16="http://schemas.microsoft.com/office/drawing/2014/main" id="{3D69264C-D5FF-44C1-9E08-21D870A1FF4F}"/>
            </a:ext>
          </a:extLst>
        </xdr:cNvPr>
        <xdr:cNvCxnSpPr/>
      </xdr:nvCxnSpPr>
      <xdr:spPr>
        <a:xfrm flipV="1">
          <a:off x="4760595" y="5230072"/>
          <a:ext cx="1270" cy="1378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11235</xdr:rowOff>
    </xdr:from>
    <xdr:ext cx="405111" cy="259045"/>
    <xdr:sp macro="" textlink="">
      <xdr:nvSpPr>
        <xdr:cNvPr id="66" name="有形固定資産減価償却率最小値テキスト">
          <a:extLst>
            <a:ext uri="{FF2B5EF4-FFF2-40B4-BE49-F238E27FC236}">
              <a16:creationId xmlns:a16="http://schemas.microsoft.com/office/drawing/2014/main" id="{101E81C4-F9B0-46DA-B20D-ACCB60A7CF07}"/>
            </a:ext>
          </a:extLst>
        </xdr:cNvPr>
        <xdr:cNvSpPr txBox="1"/>
      </xdr:nvSpPr>
      <xdr:spPr>
        <a:xfrm>
          <a:off x="4813300" y="661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7408</xdr:rowOff>
    </xdr:from>
    <xdr:to>
      <xdr:col>23</xdr:col>
      <xdr:colOff>174625</xdr:colOff>
      <xdr:row>34</xdr:row>
      <xdr:rowOff>7408</xdr:rowOff>
    </xdr:to>
    <xdr:cxnSp macro="">
      <xdr:nvCxnSpPr>
        <xdr:cNvPr id="67" name="直線コネクタ 66">
          <a:extLst>
            <a:ext uri="{FF2B5EF4-FFF2-40B4-BE49-F238E27FC236}">
              <a16:creationId xmlns:a16="http://schemas.microsoft.com/office/drawing/2014/main" id="{C5BCCAC2-D597-46DA-A7F1-4DD3C42591DA}"/>
            </a:ext>
          </a:extLst>
        </xdr:cNvPr>
        <xdr:cNvCxnSpPr/>
      </xdr:nvCxnSpPr>
      <xdr:spPr>
        <a:xfrm>
          <a:off x="4673600" y="660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118974</xdr:rowOff>
    </xdr:from>
    <xdr:ext cx="405111" cy="259045"/>
    <xdr:sp macro="" textlink="">
      <xdr:nvSpPr>
        <xdr:cNvPr id="68" name="有形固定資産減価償却率最大値テキスト">
          <a:extLst>
            <a:ext uri="{FF2B5EF4-FFF2-40B4-BE49-F238E27FC236}">
              <a16:creationId xmlns:a16="http://schemas.microsoft.com/office/drawing/2014/main" id="{24748864-E96F-4C3D-9072-89EC135F1BF7}"/>
            </a:ext>
          </a:extLst>
        </xdr:cNvPr>
        <xdr:cNvSpPr txBox="1"/>
      </xdr:nvSpPr>
      <xdr:spPr>
        <a:xfrm>
          <a:off x="4813300" y="500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847</xdr:rowOff>
    </xdr:from>
    <xdr:to>
      <xdr:col>23</xdr:col>
      <xdr:colOff>174625</xdr:colOff>
      <xdr:row>26</xdr:row>
      <xdr:rowOff>847</xdr:rowOff>
    </xdr:to>
    <xdr:cxnSp macro="">
      <xdr:nvCxnSpPr>
        <xdr:cNvPr id="69" name="直線コネクタ 68">
          <a:extLst>
            <a:ext uri="{FF2B5EF4-FFF2-40B4-BE49-F238E27FC236}">
              <a16:creationId xmlns:a16="http://schemas.microsoft.com/office/drawing/2014/main" id="{9352E8AE-7169-4D03-84C5-1F21C28F4BA8}"/>
            </a:ext>
          </a:extLst>
        </xdr:cNvPr>
        <xdr:cNvCxnSpPr/>
      </xdr:nvCxnSpPr>
      <xdr:spPr>
        <a:xfrm>
          <a:off x="4673600" y="523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127864</xdr:rowOff>
    </xdr:from>
    <xdr:ext cx="405111" cy="259045"/>
    <xdr:sp macro="" textlink="">
      <xdr:nvSpPr>
        <xdr:cNvPr id="70" name="有形固定資産減価償却率平均値テキスト">
          <a:extLst>
            <a:ext uri="{FF2B5EF4-FFF2-40B4-BE49-F238E27FC236}">
              <a16:creationId xmlns:a16="http://schemas.microsoft.com/office/drawing/2014/main" id="{CC40D9A8-BB25-4D26-8972-58DF98D14ED4}"/>
            </a:ext>
          </a:extLst>
        </xdr:cNvPr>
        <xdr:cNvSpPr txBox="1"/>
      </xdr:nvSpPr>
      <xdr:spPr>
        <a:xfrm>
          <a:off x="4813300" y="56999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104987</xdr:rowOff>
    </xdr:from>
    <xdr:to>
      <xdr:col>23</xdr:col>
      <xdr:colOff>136525</xdr:colOff>
      <xdr:row>30</xdr:row>
      <xdr:rowOff>35137</xdr:rowOff>
    </xdr:to>
    <xdr:sp macro="" textlink="">
      <xdr:nvSpPr>
        <xdr:cNvPr id="71" name="フローチャート: 判断 70">
          <a:extLst>
            <a:ext uri="{FF2B5EF4-FFF2-40B4-BE49-F238E27FC236}">
              <a16:creationId xmlns:a16="http://schemas.microsoft.com/office/drawing/2014/main" id="{5781C098-21B8-4244-8446-A0743343FEB1}"/>
            </a:ext>
          </a:extLst>
        </xdr:cNvPr>
        <xdr:cNvSpPr/>
      </xdr:nvSpPr>
      <xdr:spPr>
        <a:xfrm>
          <a:off x="4711700" y="584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94192</xdr:rowOff>
    </xdr:from>
    <xdr:to>
      <xdr:col>19</xdr:col>
      <xdr:colOff>187325</xdr:colOff>
      <xdr:row>30</xdr:row>
      <xdr:rowOff>24342</xdr:rowOff>
    </xdr:to>
    <xdr:sp macro="" textlink="">
      <xdr:nvSpPr>
        <xdr:cNvPr id="72" name="フローチャート: 判断 71">
          <a:extLst>
            <a:ext uri="{FF2B5EF4-FFF2-40B4-BE49-F238E27FC236}">
              <a16:creationId xmlns:a16="http://schemas.microsoft.com/office/drawing/2014/main" id="{60548909-2E75-43FE-A229-D3742A5C2FBE}"/>
            </a:ext>
          </a:extLst>
        </xdr:cNvPr>
        <xdr:cNvSpPr/>
      </xdr:nvSpPr>
      <xdr:spPr>
        <a:xfrm>
          <a:off x="4000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4233</xdr:rowOff>
    </xdr:from>
    <xdr:to>
      <xdr:col>15</xdr:col>
      <xdr:colOff>187325</xdr:colOff>
      <xdr:row>29</xdr:row>
      <xdr:rowOff>105833</xdr:rowOff>
    </xdr:to>
    <xdr:sp macro="" textlink="">
      <xdr:nvSpPr>
        <xdr:cNvPr id="73" name="フローチャート: 判断 72">
          <a:extLst>
            <a:ext uri="{FF2B5EF4-FFF2-40B4-BE49-F238E27FC236}">
              <a16:creationId xmlns:a16="http://schemas.microsoft.com/office/drawing/2014/main" id="{88FBEB3E-650A-483F-9085-102C7690C5D8}"/>
            </a:ext>
          </a:extLst>
        </xdr:cNvPr>
        <xdr:cNvSpPr/>
      </xdr:nvSpPr>
      <xdr:spPr>
        <a:xfrm>
          <a:off x="3238500" y="5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143298</xdr:rowOff>
    </xdr:from>
    <xdr:to>
      <xdr:col>11</xdr:col>
      <xdr:colOff>187325</xdr:colOff>
      <xdr:row>29</xdr:row>
      <xdr:rowOff>73448</xdr:rowOff>
    </xdr:to>
    <xdr:sp macro="" textlink="">
      <xdr:nvSpPr>
        <xdr:cNvPr id="74" name="フローチャート: 判断 73">
          <a:extLst>
            <a:ext uri="{FF2B5EF4-FFF2-40B4-BE49-F238E27FC236}">
              <a16:creationId xmlns:a16="http://schemas.microsoft.com/office/drawing/2014/main" id="{8A9F7F0D-BB6E-4DB1-AC51-17DA08FA5649}"/>
            </a:ext>
          </a:extLst>
        </xdr:cNvPr>
        <xdr:cNvSpPr/>
      </xdr:nvSpPr>
      <xdr:spPr>
        <a:xfrm>
          <a:off x="2476500" y="571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118110</xdr:rowOff>
    </xdr:from>
    <xdr:to>
      <xdr:col>7</xdr:col>
      <xdr:colOff>187325</xdr:colOff>
      <xdr:row>29</xdr:row>
      <xdr:rowOff>48260</xdr:rowOff>
    </xdr:to>
    <xdr:sp macro="" textlink="">
      <xdr:nvSpPr>
        <xdr:cNvPr id="75" name="フローチャート: 判断 74">
          <a:extLst>
            <a:ext uri="{FF2B5EF4-FFF2-40B4-BE49-F238E27FC236}">
              <a16:creationId xmlns:a16="http://schemas.microsoft.com/office/drawing/2014/main" id="{6E8164A6-AB44-41EA-B9EF-B2AFF8C372F6}"/>
            </a:ext>
          </a:extLst>
        </xdr:cNvPr>
        <xdr:cNvSpPr/>
      </xdr:nvSpPr>
      <xdr:spPr>
        <a:xfrm>
          <a:off x="1714500" y="569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739CBFAD-D9C4-4244-8DBA-928DBD335598}"/>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F77BB748-9AEF-44C0-BCA4-D9D4222B1AD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8F27FB2-5A8A-4913-97FA-36864CEE0D78}"/>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C598D82F-FA56-44E9-9498-43A30A0790B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B361761F-091C-4F64-8BFD-E07AB0C3009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81" name="楕円 80">
          <a:extLst>
            <a:ext uri="{FF2B5EF4-FFF2-40B4-BE49-F238E27FC236}">
              <a16:creationId xmlns:a16="http://schemas.microsoft.com/office/drawing/2014/main" id="{546BCBC9-9A59-42A9-8FE6-DF3721A5462D}"/>
            </a:ext>
          </a:extLst>
        </xdr:cNvPr>
        <xdr:cNvSpPr/>
      </xdr:nvSpPr>
      <xdr:spPr>
        <a:xfrm>
          <a:off x="4711700" y="604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106274</xdr:rowOff>
    </xdr:from>
    <xdr:ext cx="405111" cy="259045"/>
    <xdr:sp macro="" textlink="">
      <xdr:nvSpPr>
        <xdr:cNvPr id="82" name="有形固定資産減価償却率該当値テキスト">
          <a:extLst>
            <a:ext uri="{FF2B5EF4-FFF2-40B4-BE49-F238E27FC236}">
              <a16:creationId xmlns:a16="http://schemas.microsoft.com/office/drawing/2014/main" id="{7BDA12B8-1262-49BA-9054-044BC0AD8C9E}"/>
            </a:ext>
          </a:extLst>
        </xdr:cNvPr>
        <xdr:cNvSpPr txBox="1"/>
      </xdr:nvSpPr>
      <xdr:spPr>
        <a:xfrm>
          <a:off x="4813300" y="6021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88265</xdr:rowOff>
    </xdr:from>
    <xdr:to>
      <xdr:col>19</xdr:col>
      <xdr:colOff>187325</xdr:colOff>
      <xdr:row>31</xdr:row>
      <xdr:rowOff>18415</xdr:rowOff>
    </xdr:to>
    <xdr:sp macro="" textlink="">
      <xdr:nvSpPr>
        <xdr:cNvPr id="83" name="楕円 82">
          <a:extLst>
            <a:ext uri="{FF2B5EF4-FFF2-40B4-BE49-F238E27FC236}">
              <a16:creationId xmlns:a16="http://schemas.microsoft.com/office/drawing/2014/main" id="{9EC98534-BDB7-4205-89A7-071DDC924BE4}"/>
            </a:ext>
          </a:extLst>
        </xdr:cNvPr>
        <xdr:cNvSpPr/>
      </xdr:nvSpPr>
      <xdr:spPr>
        <a:xfrm>
          <a:off x="4000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139065</xdr:rowOff>
    </xdr:from>
    <xdr:to>
      <xdr:col>23</xdr:col>
      <xdr:colOff>85725</xdr:colOff>
      <xdr:row>31</xdr:row>
      <xdr:rowOff>7197</xdr:rowOff>
    </xdr:to>
    <xdr:cxnSp macro="">
      <xdr:nvCxnSpPr>
        <xdr:cNvPr id="84" name="直線コネクタ 83">
          <a:extLst>
            <a:ext uri="{FF2B5EF4-FFF2-40B4-BE49-F238E27FC236}">
              <a16:creationId xmlns:a16="http://schemas.microsoft.com/office/drawing/2014/main" id="{E6AA6786-A2A1-4F28-986D-730A80F04501}"/>
            </a:ext>
          </a:extLst>
        </xdr:cNvPr>
        <xdr:cNvCxnSpPr/>
      </xdr:nvCxnSpPr>
      <xdr:spPr>
        <a:xfrm>
          <a:off x="4051300" y="6054090"/>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142240</xdr:rowOff>
    </xdr:from>
    <xdr:to>
      <xdr:col>15</xdr:col>
      <xdr:colOff>187325</xdr:colOff>
      <xdr:row>31</xdr:row>
      <xdr:rowOff>72390</xdr:rowOff>
    </xdr:to>
    <xdr:sp macro="" textlink="">
      <xdr:nvSpPr>
        <xdr:cNvPr id="85" name="楕円 84">
          <a:extLst>
            <a:ext uri="{FF2B5EF4-FFF2-40B4-BE49-F238E27FC236}">
              <a16:creationId xmlns:a16="http://schemas.microsoft.com/office/drawing/2014/main" id="{02A9A2C8-B563-4F43-9B03-50980043BA25}"/>
            </a:ext>
          </a:extLst>
        </xdr:cNvPr>
        <xdr:cNvSpPr/>
      </xdr:nvSpPr>
      <xdr:spPr>
        <a:xfrm>
          <a:off x="3238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139065</xdr:rowOff>
    </xdr:from>
    <xdr:to>
      <xdr:col>19</xdr:col>
      <xdr:colOff>136525</xdr:colOff>
      <xdr:row>31</xdr:row>
      <xdr:rowOff>21590</xdr:rowOff>
    </xdr:to>
    <xdr:cxnSp macro="">
      <xdr:nvCxnSpPr>
        <xdr:cNvPr id="86" name="直線コネクタ 85">
          <a:extLst>
            <a:ext uri="{FF2B5EF4-FFF2-40B4-BE49-F238E27FC236}">
              <a16:creationId xmlns:a16="http://schemas.microsoft.com/office/drawing/2014/main" id="{89AD8CC3-D1AF-4848-8379-6FFCC74AD7DB}"/>
            </a:ext>
          </a:extLst>
        </xdr:cNvPr>
        <xdr:cNvCxnSpPr/>
      </xdr:nvCxnSpPr>
      <xdr:spPr>
        <a:xfrm flipV="1">
          <a:off x="3289300" y="6054090"/>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40869</xdr:rowOff>
    </xdr:from>
    <xdr:ext cx="405111" cy="259045"/>
    <xdr:sp macro="" textlink="">
      <xdr:nvSpPr>
        <xdr:cNvPr id="87" name="n_1aveValue有形固定資産減価償却率">
          <a:extLst>
            <a:ext uri="{FF2B5EF4-FFF2-40B4-BE49-F238E27FC236}">
              <a16:creationId xmlns:a16="http://schemas.microsoft.com/office/drawing/2014/main" id="{8A8F2252-AB44-4751-AF53-D2B0999E7C84}"/>
            </a:ext>
          </a:extLst>
        </xdr:cNvPr>
        <xdr:cNvSpPr txBox="1"/>
      </xdr:nvSpPr>
      <xdr:spPr>
        <a:xfrm>
          <a:off x="3836044"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122360</xdr:rowOff>
    </xdr:from>
    <xdr:ext cx="405111" cy="259045"/>
    <xdr:sp macro="" textlink="">
      <xdr:nvSpPr>
        <xdr:cNvPr id="88" name="n_2aveValue有形固定資産減価償却率">
          <a:extLst>
            <a:ext uri="{FF2B5EF4-FFF2-40B4-BE49-F238E27FC236}">
              <a16:creationId xmlns:a16="http://schemas.microsoft.com/office/drawing/2014/main" id="{0889A475-0DD1-4FAD-82F9-1FFD9D4207FC}"/>
            </a:ext>
          </a:extLst>
        </xdr:cNvPr>
        <xdr:cNvSpPr txBox="1"/>
      </xdr:nvSpPr>
      <xdr:spPr>
        <a:xfrm>
          <a:off x="3086744" y="5523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89975</xdr:rowOff>
    </xdr:from>
    <xdr:ext cx="405111" cy="259045"/>
    <xdr:sp macro="" textlink="">
      <xdr:nvSpPr>
        <xdr:cNvPr id="89" name="n_3aveValue有形固定資産減価償却率">
          <a:extLst>
            <a:ext uri="{FF2B5EF4-FFF2-40B4-BE49-F238E27FC236}">
              <a16:creationId xmlns:a16="http://schemas.microsoft.com/office/drawing/2014/main" id="{C309D43C-EE2A-4D72-9CD9-7E4F90487472}"/>
            </a:ext>
          </a:extLst>
        </xdr:cNvPr>
        <xdr:cNvSpPr txBox="1"/>
      </xdr:nvSpPr>
      <xdr:spPr>
        <a:xfrm>
          <a:off x="2324744" y="549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64787</xdr:rowOff>
    </xdr:from>
    <xdr:ext cx="405111" cy="259045"/>
    <xdr:sp macro="" textlink="">
      <xdr:nvSpPr>
        <xdr:cNvPr id="90" name="n_4aveValue有形固定資産減価償却率">
          <a:extLst>
            <a:ext uri="{FF2B5EF4-FFF2-40B4-BE49-F238E27FC236}">
              <a16:creationId xmlns:a16="http://schemas.microsoft.com/office/drawing/2014/main" id="{49699E56-E340-46B2-AA3D-A90657CEBDAD}"/>
            </a:ext>
          </a:extLst>
        </xdr:cNvPr>
        <xdr:cNvSpPr txBox="1"/>
      </xdr:nvSpPr>
      <xdr:spPr>
        <a:xfrm>
          <a:off x="1562744" y="5465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9542</xdr:rowOff>
    </xdr:from>
    <xdr:ext cx="405111" cy="259045"/>
    <xdr:sp macro="" textlink="">
      <xdr:nvSpPr>
        <xdr:cNvPr id="91" name="n_1mainValue有形固定資産減価償却率">
          <a:extLst>
            <a:ext uri="{FF2B5EF4-FFF2-40B4-BE49-F238E27FC236}">
              <a16:creationId xmlns:a16="http://schemas.microsoft.com/office/drawing/2014/main" id="{05C423FB-0CA3-4AC6-8FCE-886957506C2F}"/>
            </a:ext>
          </a:extLst>
        </xdr:cNvPr>
        <xdr:cNvSpPr txBox="1"/>
      </xdr:nvSpPr>
      <xdr:spPr>
        <a:xfrm>
          <a:off x="38360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63517</xdr:rowOff>
    </xdr:from>
    <xdr:ext cx="405111" cy="259045"/>
    <xdr:sp macro="" textlink="">
      <xdr:nvSpPr>
        <xdr:cNvPr id="92" name="n_2mainValue有形固定資産減価償却率">
          <a:extLst>
            <a:ext uri="{FF2B5EF4-FFF2-40B4-BE49-F238E27FC236}">
              <a16:creationId xmlns:a16="http://schemas.microsoft.com/office/drawing/2014/main" id="{16FB3C6C-1F47-497C-98D9-D7BB75843440}"/>
            </a:ext>
          </a:extLst>
        </xdr:cNvPr>
        <xdr:cNvSpPr txBox="1"/>
      </xdr:nvSpPr>
      <xdr:spPr>
        <a:xfrm>
          <a:off x="3086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9BE6442B-7BA5-4D39-AE36-1F95F7C0990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57359FFC-33A7-4C3B-9ACB-D832103ACD37}"/>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840B6A19-4BAA-4D55-AF48-CAEF08B6C24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F20FCE9D-23BA-4A2C-B7ED-78BE101AB5CA}"/>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0A2FA417-2130-45C1-84C4-4EB95F73FBC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5D0419DA-9489-4629-A61A-1AE1DD589BE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3B1971C2-3854-4577-8F04-8E3D4CF4DF6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49A53266-B6C5-4ED8-B7B0-88C286C61295}"/>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A1156272-2639-4A0D-88CC-1A9E1090F14E}"/>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A0C146D7-FBD2-41DA-AAB2-86278B2850C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5BC2A8E2-9503-48C6-B867-7C84AF0E7FC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808E4D26-4807-4199-A2EF-02E7F72099EC}"/>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30E35E66-C05B-48AA-BCB3-1A5D245E6D5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債務償還比率は類似団体を下回っているが、近年の地方債発行額が増加傾向にあり、債務償還比率も悪化する懸念がある。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今後は、地方債発行計画を見直し、事業の平準化を図りながら健全な状態を維持していく。</a:t>
          </a:r>
          <a:endParaRPr lang="ja-JP" altLang="ja-JP">
            <a:effectLst/>
            <a:latin typeface="ＭＳ ゴシック" panose="020B0609070205080204" pitchFamily="49" charset="-128"/>
            <a:ea typeface="ＭＳ ゴシック" panose="020B0609070205080204" pitchFamily="49"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FE960F6E-39BF-43F6-A6E8-C1519632ED7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4663C217-560C-4944-88E7-CEADB64D234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8" name="テキスト ボックス 107">
          <a:extLst>
            <a:ext uri="{FF2B5EF4-FFF2-40B4-BE49-F238E27FC236}">
              <a16:creationId xmlns:a16="http://schemas.microsoft.com/office/drawing/2014/main" id="{BDE315AB-F9C4-4C2B-8BC9-F937EA86094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09" name="直線コネクタ 108">
          <a:extLst>
            <a:ext uri="{FF2B5EF4-FFF2-40B4-BE49-F238E27FC236}">
              <a16:creationId xmlns:a16="http://schemas.microsoft.com/office/drawing/2014/main" id="{B6633186-33D5-43A3-90C3-292F8E864A8F}"/>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10" name="テキスト ボックス 109">
          <a:extLst>
            <a:ext uri="{FF2B5EF4-FFF2-40B4-BE49-F238E27FC236}">
              <a16:creationId xmlns:a16="http://schemas.microsoft.com/office/drawing/2014/main" id="{899C9396-5285-4F9D-91FB-8D77F758ADCE}"/>
            </a:ext>
          </a:extLst>
        </xdr:cNvPr>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1" name="直線コネクタ 110">
          <a:extLst>
            <a:ext uri="{FF2B5EF4-FFF2-40B4-BE49-F238E27FC236}">
              <a16:creationId xmlns:a16="http://schemas.microsoft.com/office/drawing/2014/main" id="{D799E950-B9D4-4626-8958-FB9F211F6462}"/>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2" name="テキスト ボックス 111">
          <a:extLst>
            <a:ext uri="{FF2B5EF4-FFF2-40B4-BE49-F238E27FC236}">
              <a16:creationId xmlns:a16="http://schemas.microsoft.com/office/drawing/2014/main" id="{6FE11A36-2288-42E5-A63E-1BBCBA4CFC93}"/>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3" name="直線コネクタ 112">
          <a:extLst>
            <a:ext uri="{FF2B5EF4-FFF2-40B4-BE49-F238E27FC236}">
              <a16:creationId xmlns:a16="http://schemas.microsoft.com/office/drawing/2014/main" id="{B101BACF-EE35-442F-B883-00C4B58142CF}"/>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4" name="テキスト ボックス 113">
          <a:extLst>
            <a:ext uri="{FF2B5EF4-FFF2-40B4-BE49-F238E27FC236}">
              <a16:creationId xmlns:a16="http://schemas.microsoft.com/office/drawing/2014/main" id="{2FC8E431-C0B7-42FA-B92C-9AD642AE0999}"/>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5" name="直線コネクタ 114">
          <a:extLst>
            <a:ext uri="{FF2B5EF4-FFF2-40B4-BE49-F238E27FC236}">
              <a16:creationId xmlns:a16="http://schemas.microsoft.com/office/drawing/2014/main" id="{1F88AEB3-D5E9-457F-9D44-9BC4D383EB59}"/>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16" name="テキスト ボックス 115">
          <a:extLst>
            <a:ext uri="{FF2B5EF4-FFF2-40B4-BE49-F238E27FC236}">
              <a16:creationId xmlns:a16="http://schemas.microsoft.com/office/drawing/2014/main" id="{B534D2B4-E232-48BF-91C5-680C4C1B3CA1}"/>
            </a:ext>
          </a:extLst>
        </xdr:cNvPr>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2C133A39-D72A-4625-B90B-8A237AF9A54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18" name="テキスト ボックス 117">
          <a:extLst>
            <a:ext uri="{FF2B5EF4-FFF2-40B4-BE49-F238E27FC236}">
              <a16:creationId xmlns:a16="http://schemas.microsoft.com/office/drawing/2014/main" id="{8551EF74-7881-4DC9-848E-89FA100EC55F}"/>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9BA8C0B9-0EEB-47BF-B01E-3147C7AC4FD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128803</xdr:rowOff>
    </xdr:from>
    <xdr:to>
      <xdr:col>76</xdr:col>
      <xdr:colOff>21589</xdr:colOff>
      <xdr:row>34</xdr:row>
      <xdr:rowOff>65342</xdr:rowOff>
    </xdr:to>
    <xdr:cxnSp macro="">
      <xdr:nvCxnSpPr>
        <xdr:cNvPr id="120" name="直線コネクタ 119">
          <a:extLst>
            <a:ext uri="{FF2B5EF4-FFF2-40B4-BE49-F238E27FC236}">
              <a16:creationId xmlns:a16="http://schemas.microsoft.com/office/drawing/2014/main" id="{60BB8A84-E256-4271-B3C6-AD94C7907B6E}"/>
            </a:ext>
          </a:extLst>
        </xdr:cNvPr>
        <xdr:cNvCxnSpPr/>
      </xdr:nvCxnSpPr>
      <xdr:spPr>
        <a:xfrm flipV="1">
          <a:off x="14793595" y="5358028"/>
          <a:ext cx="1269" cy="130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69169</xdr:rowOff>
    </xdr:from>
    <xdr:ext cx="469744" cy="259045"/>
    <xdr:sp macro="" textlink="">
      <xdr:nvSpPr>
        <xdr:cNvPr id="121" name="債務償還比率最小値テキスト">
          <a:extLst>
            <a:ext uri="{FF2B5EF4-FFF2-40B4-BE49-F238E27FC236}">
              <a16:creationId xmlns:a16="http://schemas.microsoft.com/office/drawing/2014/main" id="{A8296D3A-B6F5-4C2B-A74D-07A7FDA42D9D}"/>
            </a:ext>
          </a:extLst>
        </xdr:cNvPr>
        <xdr:cNvSpPr txBox="1"/>
      </xdr:nvSpPr>
      <xdr:spPr>
        <a:xfrm>
          <a:off x="14846300" y="666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65342</xdr:rowOff>
    </xdr:from>
    <xdr:to>
      <xdr:col>76</xdr:col>
      <xdr:colOff>111125</xdr:colOff>
      <xdr:row>34</xdr:row>
      <xdr:rowOff>65342</xdr:rowOff>
    </xdr:to>
    <xdr:cxnSp macro="">
      <xdr:nvCxnSpPr>
        <xdr:cNvPr id="122" name="直線コネクタ 121">
          <a:extLst>
            <a:ext uri="{FF2B5EF4-FFF2-40B4-BE49-F238E27FC236}">
              <a16:creationId xmlns:a16="http://schemas.microsoft.com/office/drawing/2014/main" id="{810CC336-BCE3-4E49-9E81-71B6017465AD}"/>
            </a:ext>
          </a:extLst>
        </xdr:cNvPr>
        <xdr:cNvCxnSpPr/>
      </xdr:nvCxnSpPr>
      <xdr:spPr>
        <a:xfrm>
          <a:off x="14706600" y="6666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75480</xdr:rowOff>
    </xdr:from>
    <xdr:ext cx="469744" cy="259045"/>
    <xdr:sp macro="" textlink="">
      <xdr:nvSpPr>
        <xdr:cNvPr id="123" name="債務償還比率最大値テキスト">
          <a:extLst>
            <a:ext uri="{FF2B5EF4-FFF2-40B4-BE49-F238E27FC236}">
              <a16:creationId xmlns:a16="http://schemas.microsoft.com/office/drawing/2014/main" id="{501A7152-2E4C-4E35-A41E-3B923166F504}"/>
            </a:ext>
          </a:extLst>
        </xdr:cNvPr>
        <xdr:cNvSpPr txBox="1"/>
      </xdr:nvSpPr>
      <xdr:spPr>
        <a:xfrm>
          <a:off x="14846300" y="5133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128803</xdr:rowOff>
    </xdr:from>
    <xdr:to>
      <xdr:col>76</xdr:col>
      <xdr:colOff>111125</xdr:colOff>
      <xdr:row>26</xdr:row>
      <xdr:rowOff>128803</xdr:rowOff>
    </xdr:to>
    <xdr:cxnSp macro="">
      <xdr:nvCxnSpPr>
        <xdr:cNvPr id="124" name="直線コネクタ 123">
          <a:extLst>
            <a:ext uri="{FF2B5EF4-FFF2-40B4-BE49-F238E27FC236}">
              <a16:creationId xmlns:a16="http://schemas.microsoft.com/office/drawing/2014/main" id="{CD3B8C2C-5BE1-494F-BE3C-5FD2C91ADE9C}"/>
            </a:ext>
          </a:extLst>
        </xdr:cNvPr>
        <xdr:cNvCxnSpPr/>
      </xdr:nvCxnSpPr>
      <xdr:spPr>
        <a:xfrm>
          <a:off x="14706600" y="5358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28427</xdr:rowOff>
    </xdr:from>
    <xdr:ext cx="469744" cy="259045"/>
    <xdr:sp macro="" textlink="">
      <xdr:nvSpPr>
        <xdr:cNvPr id="125" name="債務償還比率平均値テキスト">
          <a:extLst>
            <a:ext uri="{FF2B5EF4-FFF2-40B4-BE49-F238E27FC236}">
              <a16:creationId xmlns:a16="http://schemas.microsoft.com/office/drawing/2014/main" id="{971DF846-A3FA-4EA0-BD32-1E17D070FDE8}"/>
            </a:ext>
          </a:extLst>
        </xdr:cNvPr>
        <xdr:cNvSpPr txBox="1"/>
      </xdr:nvSpPr>
      <xdr:spPr>
        <a:xfrm>
          <a:off x="14846300" y="5943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5550</xdr:rowOff>
    </xdr:from>
    <xdr:to>
      <xdr:col>76</xdr:col>
      <xdr:colOff>73025</xdr:colOff>
      <xdr:row>31</xdr:row>
      <xdr:rowOff>107150</xdr:rowOff>
    </xdr:to>
    <xdr:sp macro="" textlink="">
      <xdr:nvSpPr>
        <xdr:cNvPr id="126" name="フローチャート: 判断 125">
          <a:extLst>
            <a:ext uri="{FF2B5EF4-FFF2-40B4-BE49-F238E27FC236}">
              <a16:creationId xmlns:a16="http://schemas.microsoft.com/office/drawing/2014/main" id="{324FB598-C249-433F-A1C2-76667D22184C}"/>
            </a:ext>
          </a:extLst>
        </xdr:cNvPr>
        <xdr:cNvSpPr/>
      </xdr:nvSpPr>
      <xdr:spPr>
        <a:xfrm>
          <a:off x="14744700" y="609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43980</xdr:rowOff>
    </xdr:from>
    <xdr:to>
      <xdr:col>72</xdr:col>
      <xdr:colOff>123825</xdr:colOff>
      <xdr:row>31</xdr:row>
      <xdr:rowOff>145580</xdr:rowOff>
    </xdr:to>
    <xdr:sp macro="" textlink="">
      <xdr:nvSpPr>
        <xdr:cNvPr id="127" name="フローチャート: 判断 126">
          <a:extLst>
            <a:ext uri="{FF2B5EF4-FFF2-40B4-BE49-F238E27FC236}">
              <a16:creationId xmlns:a16="http://schemas.microsoft.com/office/drawing/2014/main" id="{5BFBF955-4106-4F8D-9326-07E515220140}"/>
            </a:ext>
          </a:extLst>
        </xdr:cNvPr>
        <xdr:cNvSpPr/>
      </xdr:nvSpPr>
      <xdr:spPr>
        <a:xfrm>
          <a:off x="14033500" y="613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67729</xdr:rowOff>
    </xdr:from>
    <xdr:to>
      <xdr:col>68</xdr:col>
      <xdr:colOff>123825</xdr:colOff>
      <xdr:row>31</xdr:row>
      <xdr:rowOff>169329</xdr:rowOff>
    </xdr:to>
    <xdr:sp macro="" textlink="">
      <xdr:nvSpPr>
        <xdr:cNvPr id="128" name="フローチャート: 判断 127">
          <a:extLst>
            <a:ext uri="{FF2B5EF4-FFF2-40B4-BE49-F238E27FC236}">
              <a16:creationId xmlns:a16="http://schemas.microsoft.com/office/drawing/2014/main" id="{8CFBC342-3373-406D-9016-DA880DF22FE7}"/>
            </a:ext>
          </a:extLst>
        </xdr:cNvPr>
        <xdr:cNvSpPr/>
      </xdr:nvSpPr>
      <xdr:spPr>
        <a:xfrm>
          <a:off x="13271500" y="615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80251</xdr:rowOff>
    </xdr:from>
    <xdr:to>
      <xdr:col>64</xdr:col>
      <xdr:colOff>123825</xdr:colOff>
      <xdr:row>32</xdr:row>
      <xdr:rowOff>10401</xdr:rowOff>
    </xdr:to>
    <xdr:sp macro="" textlink="">
      <xdr:nvSpPr>
        <xdr:cNvPr id="129" name="フローチャート: 判断 128">
          <a:extLst>
            <a:ext uri="{FF2B5EF4-FFF2-40B4-BE49-F238E27FC236}">
              <a16:creationId xmlns:a16="http://schemas.microsoft.com/office/drawing/2014/main" id="{6E73336B-FA42-423D-89A5-67EDBE9C2303}"/>
            </a:ext>
          </a:extLst>
        </xdr:cNvPr>
        <xdr:cNvSpPr/>
      </xdr:nvSpPr>
      <xdr:spPr>
        <a:xfrm>
          <a:off x="12509500" y="616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14834</xdr:rowOff>
    </xdr:from>
    <xdr:to>
      <xdr:col>60</xdr:col>
      <xdr:colOff>123825</xdr:colOff>
      <xdr:row>31</xdr:row>
      <xdr:rowOff>116434</xdr:rowOff>
    </xdr:to>
    <xdr:sp macro="" textlink="">
      <xdr:nvSpPr>
        <xdr:cNvPr id="130" name="フローチャート: 判断 129">
          <a:extLst>
            <a:ext uri="{FF2B5EF4-FFF2-40B4-BE49-F238E27FC236}">
              <a16:creationId xmlns:a16="http://schemas.microsoft.com/office/drawing/2014/main" id="{E9F143DC-0305-4FE0-901C-22328C61798A}"/>
            </a:ext>
          </a:extLst>
        </xdr:cNvPr>
        <xdr:cNvSpPr/>
      </xdr:nvSpPr>
      <xdr:spPr>
        <a:xfrm>
          <a:off x="11747500" y="610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9AC00AA5-9393-42B3-A6DA-E42EBF1E0F7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8652C01E-A346-48F5-857C-3A8B8D17F7A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F06C97B0-CD1E-4594-9FDB-FB78EA559B3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E14E19F5-0DA5-49DD-9D71-DF1E065312B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1FF91088-D433-44E7-B3F2-4AEFD5F34BCE}"/>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126670</xdr:rowOff>
    </xdr:from>
    <xdr:to>
      <xdr:col>76</xdr:col>
      <xdr:colOff>73025</xdr:colOff>
      <xdr:row>32</xdr:row>
      <xdr:rowOff>56820</xdr:rowOff>
    </xdr:to>
    <xdr:sp macro="" textlink="">
      <xdr:nvSpPr>
        <xdr:cNvPr id="136" name="楕円 135">
          <a:extLst>
            <a:ext uri="{FF2B5EF4-FFF2-40B4-BE49-F238E27FC236}">
              <a16:creationId xmlns:a16="http://schemas.microsoft.com/office/drawing/2014/main" id="{EC7DEAF5-309A-4023-9168-A49CC3B575B4}"/>
            </a:ext>
          </a:extLst>
        </xdr:cNvPr>
        <xdr:cNvSpPr/>
      </xdr:nvSpPr>
      <xdr:spPr>
        <a:xfrm>
          <a:off x="14744700" y="621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105097</xdr:rowOff>
    </xdr:from>
    <xdr:ext cx="469744" cy="259045"/>
    <xdr:sp macro="" textlink="">
      <xdr:nvSpPr>
        <xdr:cNvPr id="137" name="債務償還比率該当値テキスト">
          <a:extLst>
            <a:ext uri="{FF2B5EF4-FFF2-40B4-BE49-F238E27FC236}">
              <a16:creationId xmlns:a16="http://schemas.microsoft.com/office/drawing/2014/main" id="{A7AC7862-2ADE-4B76-8718-77FFADE846B3}"/>
            </a:ext>
          </a:extLst>
        </xdr:cNvPr>
        <xdr:cNvSpPr txBox="1"/>
      </xdr:nvSpPr>
      <xdr:spPr>
        <a:xfrm>
          <a:off x="14846300" y="619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28410</xdr:rowOff>
    </xdr:from>
    <xdr:to>
      <xdr:col>72</xdr:col>
      <xdr:colOff>123825</xdr:colOff>
      <xdr:row>32</xdr:row>
      <xdr:rowOff>130010</xdr:rowOff>
    </xdr:to>
    <xdr:sp macro="" textlink="">
      <xdr:nvSpPr>
        <xdr:cNvPr id="138" name="楕円 137">
          <a:extLst>
            <a:ext uri="{FF2B5EF4-FFF2-40B4-BE49-F238E27FC236}">
              <a16:creationId xmlns:a16="http://schemas.microsoft.com/office/drawing/2014/main" id="{9A6D9346-E3E0-4079-ACA6-32CD718CD91B}"/>
            </a:ext>
          </a:extLst>
        </xdr:cNvPr>
        <xdr:cNvSpPr/>
      </xdr:nvSpPr>
      <xdr:spPr>
        <a:xfrm>
          <a:off x="14033500" y="628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6020</xdr:rowOff>
    </xdr:from>
    <xdr:to>
      <xdr:col>76</xdr:col>
      <xdr:colOff>22225</xdr:colOff>
      <xdr:row>32</xdr:row>
      <xdr:rowOff>79210</xdr:rowOff>
    </xdr:to>
    <xdr:cxnSp macro="">
      <xdr:nvCxnSpPr>
        <xdr:cNvPr id="139" name="直線コネクタ 138">
          <a:extLst>
            <a:ext uri="{FF2B5EF4-FFF2-40B4-BE49-F238E27FC236}">
              <a16:creationId xmlns:a16="http://schemas.microsoft.com/office/drawing/2014/main" id="{1D1B50DE-1367-4006-A857-8E27EA7FEBCF}"/>
            </a:ext>
          </a:extLst>
        </xdr:cNvPr>
        <xdr:cNvCxnSpPr/>
      </xdr:nvCxnSpPr>
      <xdr:spPr>
        <a:xfrm flipV="1">
          <a:off x="14084300" y="6263945"/>
          <a:ext cx="711200" cy="7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145885</xdr:rowOff>
    </xdr:from>
    <xdr:to>
      <xdr:col>68</xdr:col>
      <xdr:colOff>123825</xdr:colOff>
      <xdr:row>32</xdr:row>
      <xdr:rowOff>76035</xdr:rowOff>
    </xdr:to>
    <xdr:sp macro="" textlink="">
      <xdr:nvSpPr>
        <xdr:cNvPr id="140" name="楕円 139">
          <a:extLst>
            <a:ext uri="{FF2B5EF4-FFF2-40B4-BE49-F238E27FC236}">
              <a16:creationId xmlns:a16="http://schemas.microsoft.com/office/drawing/2014/main" id="{EE386ACC-2CB3-4DCE-B7B8-293F8C2955BF}"/>
            </a:ext>
          </a:extLst>
        </xdr:cNvPr>
        <xdr:cNvSpPr/>
      </xdr:nvSpPr>
      <xdr:spPr>
        <a:xfrm>
          <a:off x="13271500" y="62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25235</xdr:rowOff>
    </xdr:from>
    <xdr:to>
      <xdr:col>72</xdr:col>
      <xdr:colOff>73025</xdr:colOff>
      <xdr:row>32</xdr:row>
      <xdr:rowOff>79210</xdr:rowOff>
    </xdr:to>
    <xdr:cxnSp macro="">
      <xdr:nvCxnSpPr>
        <xdr:cNvPr id="141" name="直線コネクタ 140">
          <a:extLst>
            <a:ext uri="{FF2B5EF4-FFF2-40B4-BE49-F238E27FC236}">
              <a16:creationId xmlns:a16="http://schemas.microsoft.com/office/drawing/2014/main" id="{1C26FD0E-6C9C-4208-AFB1-1FFFFA0F7E06}"/>
            </a:ext>
          </a:extLst>
        </xdr:cNvPr>
        <xdr:cNvCxnSpPr/>
      </xdr:nvCxnSpPr>
      <xdr:spPr>
        <a:xfrm>
          <a:off x="13322300" y="6283160"/>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156058</xdr:rowOff>
    </xdr:from>
    <xdr:to>
      <xdr:col>64</xdr:col>
      <xdr:colOff>123825</xdr:colOff>
      <xdr:row>31</xdr:row>
      <xdr:rowOff>86208</xdr:rowOff>
    </xdr:to>
    <xdr:sp macro="" textlink="">
      <xdr:nvSpPr>
        <xdr:cNvPr id="142" name="楕円 141">
          <a:extLst>
            <a:ext uri="{FF2B5EF4-FFF2-40B4-BE49-F238E27FC236}">
              <a16:creationId xmlns:a16="http://schemas.microsoft.com/office/drawing/2014/main" id="{D962BDDE-94D3-47DF-8726-9A8CD6DF9A47}"/>
            </a:ext>
          </a:extLst>
        </xdr:cNvPr>
        <xdr:cNvSpPr/>
      </xdr:nvSpPr>
      <xdr:spPr>
        <a:xfrm>
          <a:off x="12509500" y="607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35408</xdr:rowOff>
    </xdr:from>
    <xdr:to>
      <xdr:col>68</xdr:col>
      <xdr:colOff>73025</xdr:colOff>
      <xdr:row>32</xdr:row>
      <xdr:rowOff>25235</xdr:rowOff>
    </xdr:to>
    <xdr:cxnSp macro="">
      <xdr:nvCxnSpPr>
        <xdr:cNvPr id="143" name="直線コネクタ 142">
          <a:extLst>
            <a:ext uri="{FF2B5EF4-FFF2-40B4-BE49-F238E27FC236}">
              <a16:creationId xmlns:a16="http://schemas.microsoft.com/office/drawing/2014/main" id="{14B6D589-D831-443B-BC1E-A93509687746}"/>
            </a:ext>
          </a:extLst>
        </xdr:cNvPr>
        <xdr:cNvCxnSpPr/>
      </xdr:nvCxnSpPr>
      <xdr:spPr>
        <a:xfrm>
          <a:off x="12560300" y="6121883"/>
          <a:ext cx="762000" cy="16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29108</xdr:rowOff>
    </xdr:from>
    <xdr:to>
      <xdr:col>60</xdr:col>
      <xdr:colOff>123825</xdr:colOff>
      <xdr:row>30</xdr:row>
      <xdr:rowOff>130708</xdr:rowOff>
    </xdr:to>
    <xdr:sp macro="" textlink="">
      <xdr:nvSpPr>
        <xdr:cNvPr id="144" name="楕円 143">
          <a:extLst>
            <a:ext uri="{FF2B5EF4-FFF2-40B4-BE49-F238E27FC236}">
              <a16:creationId xmlns:a16="http://schemas.microsoft.com/office/drawing/2014/main" id="{BAF9211A-F3F3-4B77-9013-1B3221878251}"/>
            </a:ext>
          </a:extLst>
        </xdr:cNvPr>
        <xdr:cNvSpPr/>
      </xdr:nvSpPr>
      <xdr:spPr>
        <a:xfrm>
          <a:off x="11747500" y="594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79908</xdr:rowOff>
    </xdr:from>
    <xdr:to>
      <xdr:col>64</xdr:col>
      <xdr:colOff>73025</xdr:colOff>
      <xdr:row>31</xdr:row>
      <xdr:rowOff>35408</xdr:rowOff>
    </xdr:to>
    <xdr:cxnSp macro="">
      <xdr:nvCxnSpPr>
        <xdr:cNvPr id="145" name="直線コネクタ 144">
          <a:extLst>
            <a:ext uri="{FF2B5EF4-FFF2-40B4-BE49-F238E27FC236}">
              <a16:creationId xmlns:a16="http://schemas.microsoft.com/office/drawing/2014/main" id="{4E0883FA-4FDC-48FE-A025-48560E7A8343}"/>
            </a:ext>
          </a:extLst>
        </xdr:cNvPr>
        <xdr:cNvCxnSpPr/>
      </xdr:nvCxnSpPr>
      <xdr:spPr>
        <a:xfrm>
          <a:off x="11798300" y="5994933"/>
          <a:ext cx="762000" cy="12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162107</xdr:rowOff>
    </xdr:from>
    <xdr:ext cx="469744" cy="259045"/>
    <xdr:sp macro="" textlink="">
      <xdr:nvSpPr>
        <xdr:cNvPr id="146" name="n_1aveValue債務償還比率">
          <a:extLst>
            <a:ext uri="{FF2B5EF4-FFF2-40B4-BE49-F238E27FC236}">
              <a16:creationId xmlns:a16="http://schemas.microsoft.com/office/drawing/2014/main" id="{7D0126EC-7A17-4474-B259-8E96D4BD3233}"/>
            </a:ext>
          </a:extLst>
        </xdr:cNvPr>
        <xdr:cNvSpPr txBox="1"/>
      </xdr:nvSpPr>
      <xdr:spPr>
        <a:xfrm>
          <a:off x="13836727" y="590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14406</xdr:rowOff>
    </xdr:from>
    <xdr:ext cx="469744" cy="259045"/>
    <xdr:sp macro="" textlink="">
      <xdr:nvSpPr>
        <xdr:cNvPr id="147" name="n_2aveValue債務償還比率">
          <a:extLst>
            <a:ext uri="{FF2B5EF4-FFF2-40B4-BE49-F238E27FC236}">
              <a16:creationId xmlns:a16="http://schemas.microsoft.com/office/drawing/2014/main" id="{E8CC62D3-52C7-421D-9558-52689840CE28}"/>
            </a:ext>
          </a:extLst>
        </xdr:cNvPr>
        <xdr:cNvSpPr txBox="1"/>
      </xdr:nvSpPr>
      <xdr:spPr>
        <a:xfrm>
          <a:off x="13087427" y="592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1528</xdr:rowOff>
    </xdr:from>
    <xdr:ext cx="469744" cy="259045"/>
    <xdr:sp macro="" textlink="">
      <xdr:nvSpPr>
        <xdr:cNvPr id="148" name="n_3aveValue債務償還比率">
          <a:extLst>
            <a:ext uri="{FF2B5EF4-FFF2-40B4-BE49-F238E27FC236}">
              <a16:creationId xmlns:a16="http://schemas.microsoft.com/office/drawing/2014/main" id="{97F3A3FB-9EFA-4A7E-8A1E-B2F4F56890C3}"/>
            </a:ext>
          </a:extLst>
        </xdr:cNvPr>
        <xdr:cNvSpPr txBox="1"/>
      </xdr:nvSpPr>
      <xdr:spPr>
        <a:xfrm>
          <a:off x="12325427" y="625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107561</xdr:rowOff>
    </xdr:from>
    <xdr:ext cx="469744" cy="259045"/>
    <xdr:sp macro="" textlink="">
      <xdr:nvSpPr>
        <xdr:cNvPr id="149" name="n_4aveValue債務償還比率">
          <a:extLst>
            <a:ext uri="{FF2B5EF4-FFF2-40B4-BE49-F238E27FC236}">
              <a16:creationId xmlns:a16="http://schemas.microsoft.com/office/drawing/2014/main" id="{E419C973-76D2-463B-A85D-4DBB99AB1F1D}"/>
            </a:ext>
          </a:extLst>
        </xdr:cNvPr>
        <xdr:cNvSpPr txBox="1"/>
      </xdr:nvSpPr>
      <xdr:spPr>
        <a:xfrm>
          <a:off x="11563427" y="619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121137</xdr:rowOff>
    </xdr:from>
    <xdr:ext cx="469744" cy="259045"/>
    <xdr:sp macro="" textlink="">
      <xdr:nvSpPr>
        <xdr:cNvPr id="150" name="n_1mainValue債務償還比率">
          <a:extLst>
            <a:ext uri="{FF2B5EF4-FFF2-40B4-BE49-F238E27FC236}">
              <a16:creationId xmlns:a16="http://schemas.microsoft.com/office/drawing/2014/main" id="{771AB6D4-F021-447E-8D23-FAD010A11C29}"/>
            </a:ext>
          </a:extLst>
        </xdr:cNvPr>
        <xdr:cNvSpPr txBox="1"/>
      </xdr:nvSpPr>
      <xdr:spPr>
        <a:xfrm>
          <a:off x="13836727" y="637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67162</xdr:rowOff>
    </xdr:from>
    <xdr:ext cx="469744" cy="259045"/>
    <xdr:sp macro="" textlink="">
      <xdr:nvSpPr>
        <xdr:cNvPr id="151" name="n_2mainValue債務償還比率">
          <a:extLst>
            <a:ext uri="{FF2B5EF4-FFF2-40B4-BE49-F238E27FC236}">
              <a16:creationId xmlns:a16="http://schemas.microsoft.com/office/drawing/2014/main" id="{5D85681A-A144-42B8-8BC9-5F430F7777C1}"/>
            </a:ext>
          </a:extLst>
        </xdr:cNvPr>
        <xdr:cNvSpPr txBox="1"/>
      </xdr:nvSpPr>
      <xdr:spPr>
        <a:xfrm>
          <a:off x="13087427" y="632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102735</xdr:rowOff>
    </xdr:from>
    <xdr:ext cx="469744" cy="259045"/>
    <xdr:sp macro="" textlink="">
      <xdr:nvSpPr>
        <xdr:cNvPr id="152" name="n_3mainValue債務償還比率">
          <a:extLst>
            <a:ext uri="{FF2B5EF4-FFF2-40B4-BE49-F238E27FC236}">
              <a16:creationId xmlns:a16="http://schemas.microsoft.com/office/drawing/2014/main" id="{894369A3-134F-4033-AAF6-A391E37BA696}"/>
            </a:ext>
          </a:extLst>
        </xdr:cNvPr>
        <xdr:cNvSpPr txBox="1"/>
      </xdr:nvSpPr>
      <xdr:spPr>
        <a:xfrm>
          <a:off x="12325427" y="584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147235</xdr:rowOff>
    </xdr:from>
    <xdr:ext cx="469744" cy="259045"/>
    <xdr:sp macro="" textlink="">
      <xdr:nvSpPr>
        <xdr:cNvPr id="153" name="n_4mainValue債務償還比率">
          <a:extLst>
            <a:ext uri="{FF2B5EF4-FFF2-40B4-BE49-F238E27FC236}">
              <a16:creationId xmlns:a16="http://schemas.microsoft.com/office/drawing/2014/main" id="{1507E246-0B6B-491F-8E08-46824EA8CC6E}"/>
            </a:ext>
          </a:extLst>
        </xdr:cNvPr>
        <xdr:cNvSpPr txBox="1"/>
      </xdr:nvSpPr>
      <xdr:spPr>
        <a:xfrm>
          <a:off x="11563427" y="5719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4" name="正方形/長方形 153">
          <a:extLst>
            <a:ext uri="{FF2B5EF4-FFF2-40B4-BE49-F238E27FC236}">
              <a16:creationId xmlns:a16="http://schemas.microsoft.com/office/drawing/2014/main" id="{9742DD1F-82CB-4FC7-A5D9-F97DE2515A5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5" name="正方形/長方形 154">
          <a:extLst>
            <a:ext uri="{FF2B5EF4-FFF2-40B4-BE49-F238E27FC236}">
              <a16:creationId xmlns:a16="http://schemas.microsoft.com/office/drawing/2014/main" id="{395E29F0-5CF8-4932-BC51-937DB480097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6" name="テキスト ボックス 155">
          <a:extLst>
            <a:ext uri="{FF2B5EF4-FFF2-40B4-BE49-F238E27FC236}">
              <a16:creationId xmlns:a16="http://schemas.microsoft.com/office/drawing/2014/main" id="{91E6DD62-71AA-4354-A091-6D94A966D44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7" name="テキスト ボックス 156">
          <a:extLst>
            <a:ext uri="{FF2B5EF4-FFF2-40B4-BE49-F238E27FC236}">
              <a16:creationId xmlns:a16="http://schemas.microsoft.com/office/drawing/2014/main" id="{C5146049-8C23-4295-A97E-5D64A3FC858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8" name="テキスト ボックス 157">
          <a:extLst>
            <a:ext uri="{FF2B5EF4-FFF2-40B4-BE49-F238E27FC236}">
              <a16:creationId xmlns:a16="http://schemas.microsoft.com/office/drawing/2014/main" id="{764921DC-B66E-405D-B242-A7E0A75F9C3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9" name="テキスト ボックス 158">
          <a:extLst>
            <a:ext uri="{FF2B5EF4-FFF2-40B4-BE49-F238E27FC236}">
              <a16:creationId xmlns:a16="http://schemas.microsoft.com/office/drawing/2014/main" id="{CDF792E0-6753-4AB7-9A27-7082E814C42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768391E-501D-44A5-AB14-E2ECF92EBAD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0335018-E0B1-487E-BF70-907694FAC3A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D67FD03-0854-4923-84D1-8D1B20232B1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B05DDFC-89EC-47C7-9665-4B20DC4E13F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68BF8BB-2864-4F6E-8E9B-564FD733DC5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EA04874-049B-4AA3-B042-E032B4A609F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BA09445-B9CD-42DD-AA26-17843C5D2D6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0B2AE68-3652-4020-899D-82A5D739F3A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54C1B59-A52B-46E2-A1C0-E45518F8F87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19A1B42-A27B-4320-A887-38918B1DF8A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15,318
15,231
886.47
13,623,622
13,108,247
406,892
8,140,272
15,977,946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F9B007C-182C-4EA7-BD9D-716A3B646CF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56DD70E-06DC-4DEB-AC30-8512C7A46F8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A9C9429-9228-4570-B6D5-59E0AA6BA9F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5835A90-1BB8-4A08-9EAD-6A5B51C9358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7FF0340-FFD5-4910-8C8B-CF4C910E210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BCA34D4-C088-4179-AFAE-54ECB98D978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6A095D0-94C2-4551-B240-AC1527EEC64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604199D-8B2C-49F4-85EC-226A9637C3D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0316B9B-5B94-4299-ABBE-7BC8F7CFCDE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0563731-616B-4350-9475-7E493C0D6A9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73770AA-296A-4403-A10D-86C3F00AA90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BEA8908-4A6D-4ECC-AFA1-0DDA3CFB578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3220F30-176E-448E-A9B6-73A480F24AF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C998675-3403-4255-8777-1F8973FDE3F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4FB33BA-29A3-4582-9075-32ED5A213BC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F9CC803-F539-4C02-8788-D477B43BAF1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6766C40-6C81-4121-9DD0-EFF00034144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6952592-9E1E-4F88-B470-C10DD8F640C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821B149-883D-4FEF-8FCC-AC664B66DD0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59F4B15-2A28-464C-B19A-01AB6732857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04271DB-375A-4B2F-B811-CC766718B85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4B55E51-A8A5-4C08-A678-DBFC1C92B54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EA13857-CAFC-4AA8-9FAB-924331BDE37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71C5BD9-5840-4757-9CBD-CBDB5C4EA36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E9E69D1E-7486-4610-9B78-00270509BDC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D8A6238-0968-4D1F-B1A3-B0D72FDCA45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EA5C55B-8C30-4591-ACAA-61F8EC3508B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6923166-4C2E-43E1-AE92-CF0070E01B0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EDF16F1-294B-475C-B536-A2B403E83DC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630157F-8B28-4AF7-897C-E762604C491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C37DC37-FE63-4D5C-A01E-83955C15564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E618D9E-E997-4C67-9862-6C694A5D3D5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896AE64F-DE72-4F6B-80F9-7E1903575752}"/>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C7518A60-0921-43B0-B827-E2ACA54A68A5}"/>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17ED4B5-B1DF-4111-AAF4-1A0C37B474BC}"/>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396FC0AB-3CC5-4225-941A-09E8BB1480D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B2E97C9E-A555-4DF6-B576-78DBF951BAA3}"/>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21564156-5DA1-4EE9-89B3-3FDEC2475473}"/>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D3BA57CF-815A-47E0-BD0D-768548FD9316}"/>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A6A4A40A-B52A-45CF-8BB8-848A99CEB2DE}"/>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391174E2-E63A-499B-B8A1-0AB3D73E347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4C583E82-D8DD-4693-8C1C-7EB2D6C22651}"/>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C99AF893-6467-40DD-B6CD-71DB5E12CB3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9906</xdr:rowOff>
    </xdr:from>
    <xdr:to>
      <xdr:col>24</xdr:col>
      <xdr:colOff>62865</xdr:colOff>
      <xdr:row>41</xdr:row>
      <xdr:rowOff>103632</xdr:rowOff>
    </xdr:to>
    <xdr:cxnSp macro="">
      <xdr:nvCxnSpPr>
        <xdr:cNvPr id="55" name="直線コネクタ 54">
          <a:extLst>
            <a:ext uri="{FF2B5EF4-FFF2-40B4-BE49-F238E27FC236}">
              <a16:creationId xmlns:a16="http://schemas.microsoft.com/office/drawing/2014/main" id="{B3BCB914-A296-489F-A4E8-C8452F07A4E0}"/>
            </a:ext>
          </a:extLst>
        </xdr:cNvPr>
        <xdr:cNvCxnSpPr/>
      </xdr:nvCxnSpPr>
      <xdr:spPr>
        <a:xfrm flipV="1">
          <a:off x="4634865" y="583920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107459</xdr:rowOff>
    </xdr:from>
    <xdr:ext cx="405111" cy="259045"/>
    <xdr:sp macro="" textlink="">
      <xdr:nvSpPr>
        <xdr:cNvPr id="56" name="【道路】&#10;有形固定資産減価償却率最小値テキスト">
          <a:extLst>
            <a:ext uri="{FF2B5EF4-FFF2-40B4-BE49-F238E27FC236}">
              <a16:creationId xmlns:a16="http://schemas.microsoft.com/office/drawing/2014/main" id="{C21C8A1E-E918-4030-996C-8FB650462265}"/>
            </a:ext>
          </a:extLst>
        </xdr:cNvPr>
        <xdr:cNvSpPr txBox="1"/>
      </xdr:nvSpPr>
      <xdr:spPr>
        <a:xfrm>
          <a:off x="46736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103632</xdr:rowOff>
    </xdr:from>
    <xdr:to>
      <xdr:col>24</xdr:col>
      <xdr:colOff>152400</xdr:colOff>
      <xdr:row>41</xdr:row>
      <xdr:rowOff>103632</xdr:rowOff>
    </xdr:to>
    <xdr:cxnSp macro="">
      <xdr:nvCxnSpPr>
        <xdr:cNvPr id="57" name="直線コネクタ 56">
          <a:extLst>
            <a:ext uri="{FF2B5EF4-FFF2-40B4-BE49-F238E27FC236}">
              <a16:creationId xmlns:a16="http://schemas.microsoft.com/office/drawing/2014/main" id="{AAB712A1-4A15-472B-AFDF-1676ADD5AE0B}"/>
            </a:ext>
          </a:extLst>
        </xdr:cNvPr>
        <xdr:cNvCxnSpPr/>
      </xdr:nvCxnSpPr>
      <xdr:spPr>
        <a:xfrm>
          <a:off x="4546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128033</xdr:rowOff>
    </xdr:from>
    <xdr:ext cx="405111" cy="259045"/>
    <xdr:sp macro="" textlink="">
      <xdr:nvSpPr>
        <xdr:cNvPr id="58" name="【道路】&#10;有形固定資産減価償却率最大値テキスト">
          <a:extLst>
            <a:ext uri="{FF2B5EF4-FFF2-40B4-BE49-F238E27FC236}">
              <a16:creationId xmlns:a16="http://schemas.microsoft.com/office/drawing/2014/main" id="{8C75C6A0-2F61-4C69-AA32-965BDA64FE40}"/>
            </a:ext>
          </a:extLst>
        </xdr:cNvPr>
        <xdr:cNvSpPr txBox="1"/>
      </xdr:nvSpPr>
      <xdr:spPr>
        <a:xfrm>
          <a:off x="4673600"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9906</xdr:rowOff>
    </xdr:from>
    <xdr:to>
      <xdr:col>24</xdr:col>
      <xdr:colOff>152400</xdr:colOff>
      <xdr:row>34</xdr:row>
      <xdr:rowOff>9906</xdr:rowOff>
    </xdr:to>
    <xdr:cxnSp macro="">
      <xdr:nvCxnSpPr>
        <xdr:cNvPr id="59" name="直線コネクタ 58">
          <a:extLst>
            <a:ext uri="{FF2B5EF4-FFF2-40B4-BE49-F238E27FC236}">
              <a16:creationId xmlns:a16="http://schemas.microsoft.com/office/drawing/2014/main" id="{5A00C0BD-B995-42CB-A9BA-B130BC6B3BCC}"/>
            </a:ext>
          </a:extLst>
        </xdr:cNvPr>
        <xdr:cNvCxnSpPr/>
      </xdr:nvCxnSpPr>
      <xdr:spPr>
        <a:xfrm>
          <a:off x="4546600" y="583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77995</xdr:rowOff>
    </xdr:from>
    <xdr:ext cx="405111" cy="259045"/>
    <xdr:sp macro="" textlink="">
      <xdr:nvSpPr>
        <xdr:cNvPr id="60" name="【道路】&#10;有形固定資産減価償却率平均値テキスト">
          <a:extLst>
            <a:ext uri="{FF2B5EF4-FFF2-40B4-BE49-F238E27FC236}">
              <a16:creationId xmlns:a16="http://schemas.microsoft.com/office/drawing/2014/main" id="{0D324522-6F7D-4963-9F80-F6AE9F00896B}"/>
            </a:ext>
          </a:extLst>
        </xdr:cNvPr>
        <xdr:cNvSpPr txBox="1"/>
      </xdr:nvSpPr>
      <xdr:spPr>
        <a:xfrm>
          <a:off x="4673600" y="62501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55118</xdr:rowOff>
    </xdr:from>
    <xdr:to>
      <xdr:col>24</xdr:col>
      <xdr:colOff>114300</xdr:colOff>
      <xdr:row>37</xdr:row>
      <xdr:rowOff>156718</xdr:rowOff>
    </xdr:to>
    <xdr:sp macro="" textlink="">
      <xdr:nvSpPr>
        <xdr:cNvPr id="61" name="フローチャート: 判断 60">
          <a:extLst>
            <a:ext uri="{FF2B5EF4-FFF2-40B4-BE49-F238E27FC236}">
              <a16:creationId xmlns:a16="http://schemas.microsoft.com/office/drawing/2014/main" id="{43AEE7FB-E666-4D1E-B866-F86F3B4B75D5}"/>
            </a:ext>
          </a:extLst>
        </xdr:cNvPr>
        <xdr:cNvSpPr/>
      </xdr:nvSpPr>
      <xdr:spPr>
        <a:xfrm>
          <a:off x="4584700" y="63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41402</xdr:rowOff>
    </xdr:from>
    <xdr:to>
      <xdr:col>20</xdr:col>
      <xdr:colOff>38100</xdr:colOff>
      <xdr:row>37</xdr:row>
      <xdr:rowOff>143002</xdr:rowOff>
    </xdr:to>
    <xdr:sp macro="" textlink="">
      <xdr:nvSpPr>
        <xdr:cNvPr id="62" name="フローチャート: 判断 61">
          <a:extLst>
            <a:ext uri="{FF2B5EF4-FFF2-40B4-BE49-F238E27FC236}">
              <a16:creationId xmlns:a16="http://schemas.microsoft.com/office/drawing/2014/main" id="{9C7CD4C0-182E-4511-BD82-AAA6E6E5E032}"/>
            </a:ext>
          </a:extLst>
        </xdr:cNvPr>
        <xdr:cNvSpPr/>
      </xdr:nvSpPr>
      <xdr:spPr>
        <a:xfrm>
          <a:off x="3746500" y="638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18542</xdr:rowOff>
    </xdr:from>
    <xdr:to>
      <xdr:col>15</xdr:col>
      <xdr:colOff>101600</xdr:colOff>
      <xdr:row>37</xdr:row>
      <xdr:rowOff>120142</xdr:rowOff>
    </xdr:to>
    <xdr:sp macro="" textlink="">
      <xdr:nvSpPr>
        <xdr:cNvPr id="63" name="フローチャート: 判断 62">
          <a:extLst>
            <a:ext uri="{FF2B5EF4-FFF2-40B4-BE49-F238E27FC236}">
              <a16:creationId xmlns:a16="http://schemas.microsoft.com/office/drawing/2014/main" id="{A04F5419-8353-439A-AF2F-FE13B7BE3BA5}"/>
            </a:ext>
          </a:extLst>
        </xdr:cNvPr>
        <xdr:cNvSpPr/>
      </xdr:nvSpPr>
      <xdr:spPr>
        <a:xfrm>
          <a:off x="2857500" y="636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135128</xdr:rowOff>
    </xdr:from>
    <xdr:to>
      <xdr:col>10</xdr:col>
      <xdr:colOff>165100</xdr:colOff>
      <xdr:row>37</xdr:row>
      <xdr:rowOff>65278</xdr:rowOff>
    </xdr:to>
    <xdr:sp macro="" textlink="">
      <xdr:nvSpPr>
        <xdr:cNvPr id="64" name="フローチャート: 判断 63">
          <a:extLst>
            <a:ext uri="{FF2B5EF4-FFF2-40B4-BE49-F238E27FC236}">
              <a16:creationId xmlns:a16="http://schemas.microsoft.com/office/drawing/2014/main" id="{9F202AA9-BAC8-494C-B99E-0E4AB02E5D10}"/>
            </a:ext>
          </a:extLst>
        </xdr:cNvPr>
        <xdr:cNvSpPr/>
      </xdr:nvSpPr>
      <xdr:spPr>
        <a:xfrm>
          <a:off x="19685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112268</xdr:rowOff>
    </xdr:from>
    <xdr:to>
      <xdr:col>6</xdr:col>
      <xdr:colOff>38100</xdr:colOff>
      <xdr:row>37</xdr:row>
      <xdr:rowOff>42418</xdr:rowOff>
    </xdr:to>
    <xdr:sp macro="" textlink="">
      <xdr:nvSpPr>
        <xdr:cNvPr id="65" name="フローチャート: 判断 64">
          <a:extLst>
            <a:ext uri="{FF2B5EF4-FFF2-40B4-BE49-F238E27FC236}">
              <a16:creationId xmlns:a16="http://schemas.microsoft.com/office/drawing/2014/main" id="{F63EAD4F-4AFE-4A2C-B3F3-11395DC34D1F}"/>
            </a:ext>
          </a:extLst>
        </xdr:cNvPr>
        <xdr:cNvSpPr/>
      </xdr:nvSpPr>
      <xdr:spPr>
        <a:xfrm>
          <a:off x="1079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72EE035C-61C9-4B4D-9F21-B9B75C315C2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E001975-2815-4B8C-AFB5-519BACE6E3A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7C41870-E0FE-4B90-BF77-A7490CDDE6F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D185907-91D9-48CA-9FD7-3FE491E8E92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BA6D513-97F2-4C55-BE56-D3AD2F645C9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123698</xdr:rowOff>
    </xdr:from>
    <xdr:to>
      <xdr:col>24</xdr:col>
      <xdr:colOff>114300</xdr:colOff>
      <xdr:row>39</xdr:row>
      <xdr:rowOff>53848</xdr:rowOff>
    </xdr:to>
    <xdr:sp macro="" textlink="">
      <xdr:nvSpPr>
        <xdr:cNvPr id="71" name="楕円 70">
          <a:extLst>
            <a:ext uri="{FF2B5EF4-FFF2-40B4-BE49-F238E27FC236}">
              <a16:creationId xmlns:a16="http://schemas.microsoft.com/office/drawing/2014/main" id="{26E0FA92-7530-4C9F-B3EB-191FD541585F}"/>
            </a:ext>
          </a:extLst>
        </xdr:cNvPr>
        <xdr:cNvSpPr/>
      </xdr:nvSpPr>
      <xdr:spPr>
        <a:xfrm>
          <a:off x="4584700" y="66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102125</xdr:rowOff>
    </xdr:from>
    <xdr:ext cx="405111" cy="259045"/>
    <xdr:sp macro="" textlink="">
      <xdr:nvSpPr>
        <xdr:cNvPr id="72" name="【道路】&#10;有形固定資産減価償却率該当値テキスト">
          <a:extLst>
            <a:ext uri="{FF2B5EF4-FFF2-40B4-BE49-F238E27FC236}">
              <a16:creationId xmlns:a16="http://schemas.microsoft.com/office/drawing/2014/main" id="{2965D45A-CBC4-44A4-9552-123F6889991A}"/>
            </a:ext>
          </a:extLst>
        </xdr:cNvPr>
        <xdr:cNvSpPr txBox="1"/>
      </xdr:nvSpPr>
      <xdr:spPr>
        <a:xfrm>
          <a:off x="4673600" y="661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107696</xdr:rowOff>
    </xdr:from>
    <xdr:to>
      <xdr:col>20</xdr:col>
      <xdr:colOff>38100</xdr:colOff>
      <xdr:row>39</xdr:row>
      <xdr:rowOff>37846</xdr:rowOff>
    </xdr:to>
    <xdr:sp macro="" textlink="">
      <xdr:nvSpPr>
        <xdr:cNvPr id="73" name="楕円 72">
          <a:extLst>
            <a:ext uri="{FF2B5EF4-FFF2-40B4-BE49-F238E27FC236}">
              <a16:creationId xmlns:a16="http://schemas.microsoft.com/office/drawing/2014/main" id="{280E9D7E-770F-415E-BCA4-90051130CA7D}"/>
            </a:ext>
          </a:extLst>
        </xdr:cNvPr>
        <xdr:cNvSpPr/>
      </xdr:nvSpPr>
      <xdr:spPr>
        <a:xfrm>
          <a:off x="3746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158496</xdr:rowOff>
    </xdr:from>
    <xdr:to>
      <xdr:col>24</xdr:col>
      <xdr:colOff>63500</xdr:colOff>
      <xdr:row>39</xdr:row>
      <xdr:rowOff>3048</xdr:rowOff>
    </xdr:to>
    <xdr:cxnSp macro="">
      <xdr:nvCxnSpPr>
        <xdr:cNvPr id="74" name="直線コネクタ 73">
          <a:extLst>
            <a:ext uri="{FF2B5EF4-FFF2-40B4-BE49-F238E27FC236}">
              <a16:creationId xmlns:a16="http://schemas.microsoft.com/office/drawing/2014/main" id="{73AF6A71-E22D-4421-AE9E-074D0E24C7C7}"/>
            </a:ext>
          </a:extLst>
        </xdr:cNvPr>
        <xdr:cNvCxnSpPr/>
      </xdr:nvCxnSpPr>
      <xdr:spPr>
        <a:xfrm>
          <a:off x="3797300" y="6673596"/>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82550</xdr:rowOff>
    </xdr:from>
    <xdr:to>
      <xdr:col>15</xdr:col>
      <xdr:colOff>101600</xdr:colOff>
      <xdr:row>39</xdr:row>
      <xdr:rowOff>12700</xdr:rowOff>
    </xdr:to>
    <xdr:sp macro="" textlink="">
      <xdr:nvSpPr>
        <xdr:cNvPr id="75" name="楕円 74">
          <a:extLst>
            <a:ext uri="{FF2B5EF4-FFF2-40B4-BE49-F238E27FC236}">
              <a16:creationId xmlns:a16="http://schemas.microsoft.com/office/drawing/2014/main" id="{9355F844-9D3D-4C2A-82FB-675BFF048976}"/>
            </a:ext>
          </a:extLst>
        </xdr:cNvPr>
        <xdr:cNvSpPr/>
      </xdr:nvSpPr>
      <xdr:spPr>
        <a:xfrm>
          <a:off x="2857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133350</xdr:rowOff>
    </xdr:from>
    <xdr:to>
      <xdr:col>19</xdr:col>
      <xdr:colOff>177800</xdr:colOff>
      <xdr:row>38</xdr:row>
      <xdr:rowOff>158496</xdr:rowOff>
    </xdr:to>
    <xdr:cxnSp macro="">
      <xdr:nvCxnSpPr>
        <xdr:cNvPr id="76" name="直線コネクタ 75">
          <a:extLst>
            <a:ext uri="{FF2B5EF4-FFF2-40B4-BE49-F238E27FC236}">
              <a16:creationId xmlns:a16="http://schemas.microsoft.com/office/drawing/2014/main" id="{370BED09-026B-4289-889F-37BF5B3B3206}"/>
            </a:ext>
          </a:extLst>
        </xdr:cNvPr>
        <xdr:cNvCxnSpPr/>
      </xdr:nvCxnSpPr>
      <xdr:spPr>
        <a:xfrm>
          <a:off x="2908300" y="664845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159529</xdr:rowOff>
    </xdr:from>
    <xdr:ext cx="405111" cy="259045"/>
    <xdr:sp macro="" textlink="">
      <xdr:nvSpPr>
        <xdr:cNvPr id="77" name="n_1aveValue【道路】&#10;有形固定資産減価償却率">
          <a:extLst>
            <a:ext uri="{FF2B5EF4-FFF2-40B4-BE49-F238E27FC236}">
              <a16:creationId xmlns:a16="http://schemas.microsoft.com/office/drawing/2014/main" id="{5F878F69-CB89-4A15-96B0-0F12F89E61AE}"/>
            </a:ext>
          </a:extLst>
        </xdr:cNvPr>
        <xdr:cNvSpPr txBox="1"/>
      </xdr:nvSpPr>
      <xdr:spPr>
        <a:xfrm>
          <a:off x="3582044" y="616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136669</xdr:rowOff>
    </xdr:from>
    <xdr:ext cx="405111" cy="259045"/>
    <xdr:sp macro="" textlink="">
      <xdr:nvSpPr>
        <xdr:cNvPr id="78" name="n_2aveValue【道路】&#10;有形固定資産減価償却率">
          <a:extLst>
            <a:ext uri="{FF2B5EF4-FFF2-40B4-BE49-F238E27FC236}">
              <a16:creationId xmlns:a16="http://schemas.microsoft.com/office/drawing/2014/main" id="{804BF2A3-99D9-49F8-A0B6-46AAF4C7A4E7}"/>
            </a:ext>
          </a:extLst>
        </xdr:cNvPr>
        <xdr:cNvSpPr txBox="1"/>
      </xdr:nvSpPr>
      <xdr:spPr>
        <a:xfrm>
          <a:off x="2705744" y="613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81805</xdr:rowOff>
    </xdr:from>
    <xdr:ext cx="405111" cy="259045"/>
    <xdr:sp macro="" textlink="">
      <xdr:nvSpPr>
        <xdr:cNvPr id="79" name="n_3aveValue【道路】&#10;有形固定資産減価償却率">
          <a:extLst>
            <a:ext uri="{FF2B5EF4-FFF2-40B4-BE49-F238E27FC236}">
              <a16:creationId xmlns:a16="http://schemas.microsoft.com/office/drawing/2014/main" id="{B962FB97-F553-48A2-ABCF-9138D0882F83}"/>
            </a:ext>
          </a:extLst>
        </xdr:cNvPr>
        <xdr:cNvSpPr txBox="1"/>
      </xdr:nvSpPr>
      <xdr:spPr>
        <a:xfrm>
          <a:off x="1816744" y="608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58945</xdr:rowOff>
    </xdr:from>
    <xdr:ext cx="405111" cy="259045"/>
    <xdr:sp macro="" textlink="">
      <xdr:nvSpPr>
        <xdr:cNvPr id="80" name="n_4aveValue【道路】&#10;有形固定資産減価償却率">
          <a:extLst>
            <a:ext uri="{FF2B5EF4-FFF2-40B4-BE49-F238E27FC236}">
              <a16:creationId xmlns:a16="http://schemas.microsoft.com/office/drawing/2014/main" id="{B3C11686-DDB8-4A77-A7F1-44FA7C015534}"/>
            </a:ext>
          </a:extLst>
        </xdr:cNvPr>
        <xdr:cNvSpPr txBox="1"/>
      </xdr:nvSpPr>
      <xdr:spPr>
        <a:xfrm>
          <a:off x="927744" y="605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28973</xdr:rowOff>
    </xdr:from>
    <xdr:ext cx="405111" cy="259045"/>
    <xdr:sp macro="" textlink="">
      <xdr:nvSpPr>
        <xdr:cNvPr id="81" name="n_1mainValue【道路】&#10;有形固定資産減価償却率">
          <a:extLst>
            <a:ext uri="{FF2B5EF4-FFF2-40B4-BE49-F238E27FC236}">
              <a16:creationId xmlns:a16="http://schemas.microsoft.com/office/drawing/2014/main" id="{76C4297F-30D9-4698-BEEB-5E25FA15B239}"/>
            </a:ext>
          </a:extLst>
        </xdr:cNvPr>
        <xdr:cNvSpPr txBox="1"/>
      </xdr:nvSpPr>
      <xdr:spPr>
        <a:xfrm>
          <a:off x="3582044" y="6715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3827</xdr:rowOff>
    </xdr:from>
    <xdr:ext cx="405111" cy="259045"/>
    <xdr:sp macro="" textlink="">
      <xdr:nvSpPr>
        <xdr:cNvPr id="82" name="n_2mainValue【道路】&#10;有形固定資産減価償却率">
          <a:extLst>
            <a:ext uri="{FF2B5EF4-FFF2-40B4-BE49-F238E27FC236}">
              <a16:creationId xmlns:a16="http://schemas.microsoft.com/office/drawing/2014/main" id="{9C0EAC97-8B3B-40EF-B651-A58B7D542773}"/>
            </a:ext>
          </a:extLst>
        </xdr:cNvPr>
        <xdr:cNvSpPr txBox="1"/>
      </xdr:nvSpPr>
      <xdr:spPr>
        <a:xfrm>
          <a:off x="2705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AC26E215-A288-4370-A5D6-00D841C3528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F45D9D5E-8522-4AC0-9C5D-3CE49644ED1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5ACAE5C-ED0A-45B9-A4AA-0B5FF1FAE30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5D420FDB-F292-41FD-B124-AA8838079F1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1EC40A18-A7DF-48FB-B505-DC29EC3E4CC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9195A0D2-DC70-44D5-8509-E4FBA210791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2DBF89B8-3F98-4AA7-8A18-29567D0C8C3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6D56448A-0083-4F6E-ABCA-16B8F79691C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41F2B6D2-2AD7-4830-B422-162157DBBED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5D968776-7432-4BDC-A2E1-9E17601EA08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54E9CC4-549E-47FF-9382-4819707F99C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1401FBDA-2155-4AEB-989C-BC69CC64F90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5B848CB0-69A5-4523-84D2-8F02D8F31BC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a:extLst>
            <a:ext uri="{FF2B5EF4-FFF2-40B4-BE49-F238E27FC236}">
              <a16:creationId xmlns:a16="http://schemas.microsoft.com/office/drawing/2014/main" id="{898661B2-613F-4C1C-AC97-9930FD37028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CF1E2480-F3E8-451F-8512-2F1AE15E0CB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a:extLst>
            <a:ext uri="{FF2B5EF4-FFF2-40B4-BE49-F238E27FC236}">
              <a16:creationId xmlns:a16="http://schemas.microsoft.com/office/drawing/2014/main" id="{91B0A518-9B81-471A-AC16-6ABCDA3E94BD}"/>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EFF776EA-A03D-4578-97C7-90293E16FB6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a:extLst>
            <a:ext uri="{FF2B5EF4-FFF2-40B4-BE49-F238E27FC236}">
              <a16:creationId xmlns:a16="http://schemas.microsoft.com/office/drawing/2014/main" id="{31CAAD52-0EA4-4061-A46A-78E448FA4518}"/>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12A3FCEE-F719-463E-854B-96F455C66E8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a:extLst>
            <a:ext uri="{FF2B5EF4-FFF2-40B4-BE49-F238E27FC236}">
              <a16:creationId xmlns:a16="http://schemas.microsoft.com/office/drawing/2014/main" id="{C245371D-D147-41A0-8AA9-F796A6B7469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EFBFEA17-5705-4EEB-93BA-301C72D0C57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id="{1ADC658C-91A6-49B1-A6E4-C23BCF23F66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8F7439DC-055F-4EBA-8919-EB3555D4A84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103556</xdr:rowOff>
    </xdr:from>
    <xdr:to>
      <xdr:col>54</xdr:col>
      <xdr:colOff>189865</xdr:colOff>
      <xdr:row>41</xdr:row>
      <xdr:rowOff>102432</xdr:rowOff>
    </xdr:to>
    <xdr:cxnSp macro="">
      <xdr:nvCxnSpPr>
        <xdr:cNvPr id="106" name="直線コネクタ 105">
          <a:extLst>
            <a:ext uri="{FF2B5EF4-FFF2-40B4-BE49-F238E27FC236}">
              <a16:creationId xmlns:a16="http://schemas.microsoft.com/office/drawing/2014/main" id="{70E65756-6CFF-497E-BD16-E246FA813E72}"/>
            </a:ext>
          </a:extLst>
        </xdr:cNvPr>
        <xdr:cNvCxnSpPr/>
      </xdr:nvCxnSpPr>
      <xdr:spPr>
        <a:xfrm flipV="1">
          <a:off x="10476865" y="5761406"/>
          <a:ext cx="0" cy="1370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106259</xdr:rowOff>
    </xdr:from>
    <xdr:ext cx="469744" cy="259045"/>
    <xdr:sp macro="" textlink="">
      <xdr:nvSpPr>
        <xdr:cNvPr id="107" name="【道路】&#10;一人当たり延長最小値テキスト">
          <a:extLst>
            <a:ext uri="{FF2B5EF4-FFF2-40B4-BE49-F238E27FC236}">
              <a16:creationId xmlns:a16="http://schemas.microsoft.com/office/drawing/2014/main" id="{F17026C3-FC72-437A-A300-ECDE604F0647}"/>
            </a:ext>
          </a:extLst>
        </xdr:cNvPr>
        <xdr:cNvSpPr txBox="1"/>
      </xdr:nvSpPr>
      <xdr:spPr>
        <a:xfrm>
          <a:off x="10515600" y="7135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102432</xdr:rowOff>
    </xdr:from>
    <xdr:to>
      <xdr:col>55</xdr:col>
      <xdr:colOff>88900</xdr:colOff>
      <xdr:row>41</xdr:row>
      <xdr:rowOff>102432</xdr:rowOff>
    </xdr:to>
    <xdr:cxnSp macro="">
      <xdr:nvCxnSpPr>
        <xdr:cNvPr id="108" name="直線コネクタ 107">
          <a:extLst>
            <a:ext uri="{FF2B5EF4-FFF2-40B4-BE49-F238E27FC236}">
              <a16:creationId xmlns:a16="http://schemas.microsoft.com/office/drawing/2014/main" id="{252FDF13-756C-4941-ABA5-61A6A94229BC}"/>
            </a:ext>
          </a:extLst>
        </xdr:cNvPr>
        <xdr:cNvCxnSpPr/>
      </xdr:nvCxnSpPr>
      <xdr:spPr>
        <a:xfrm>
          <a:off x="10388600" y="713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50233</xdr:rowOff>
    </xdr:from>
    <xdr:ext cx="534377" cy="259045"/>
    <xdr:sp macro="" textlink="">
      <xdr:nvSpPr>
        <xdr:cNvPr id="109" name="【道路】&#10;一人当たり延長最大値テキスト">
          <a:extLst>
            <a:ext uri="{FF2B5EF4-FFF2-40B4-BE49-F238E27FC236}">
              <a16:creationId xmlns:a16="http://schemas.microsoft.com/office/drawing/2014/main" id="{DD331A02-FB79-4ED1-9044-47B7EA4E56E3}"/>
            </a:ext>
          </a:extLst>
        </xdr:cNvPr>
        <xdr:cNvSpPr txBox="1"/>
      </xdr:nvSpPr>
      <xdr:spPr>
        <a:xfrm>
          <a:off x="10515600" y="553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103556</xdr:rowOff>
    </xdr:from>
    <xdr:to>
      <xdr:col>55</xdr:col>
      <xdr:colOff>88900</xdr:colOff>
      <xdr:row>33</xdr:row>
      <xdr:rowOff>103556</xdr:rowOff>
    </xdr:to>
    <xdr:cxnSp macro="">
      <xdr:nvCxnSpPr>
        <xdr:cNvPr id="110" name="直線コネクタ 109">
          <a:extLst>
            <a:ext uri="{FF2B5EF4-FFF2-40B4-BE49-F238E27FC236}">
              <a16:creationId xmlns:a16="http://schemas.microsoft.com/office/drawing/2014/main" id="{2F5C04D4-03E4-40F3-9C74-137ED9C94C7D}"/>
            </a:ext>
          </a:extLst>
        </xdr:cNvPr>
        <xdr:cNvCxnSpPr/>
      </xdr:nvCxnSpPr>
      <xdr:spPr>
        <a:xfrm>
          <a:off x="10388600" y="5761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121042</xdr:rowOff>
    </xdr:from>
    <xdr:ext cx="534377" cy="259045"/>
    <xdr:sp macro="" textlink="">
      <xdr:nvSpPr>
        <xdr:cNvPr id="111" name="【道路】&#10;一人当たり延長平均値テキスト">
          <a:extLst>
            <a:ext uri="{FF2B5EF4-FFF2-40B4-BE49-F238E27FC236}">
              <a16:creationId xmlns:a16="http://schemas.microsoft.com/office/drawing/2014/main" id="{54DB26BC-BCCF-49F2-9873-307D9FDF54BA}"/>
            </a:ext>
          </a:extLst>
        </xdr:cNvPr>
        <xdr:cNvSpPr txBox="1"/>
      </xdr:nvSpPr>
      <xdr:spPr>
        <a:xfrm>
          <a:off x="10515600" y="6636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142615</xdr:rowOff>
    </xdr:from>
    <xdr:to>
      <xdr:col>55</xdr:col>
      <xdr:colOff>50800</xdr:colOff>
      <xdr:row>39</xdr:row>
      <xdr:rowOff>72765</xdr:rowOff>
    </xdr:to>
    <xdr:sp macro="" textlink="">
      <xdr:nvSpPr>
        <xdr:cNvPr id="112" name="フローチャート: 判断 111">
          <a:extLst>
            <a:ext uri="{FF2B5EF4-FFF2-40B4-BE49-F238E27FC236}">
              <a16:creationId xmlns:a16="http://schemas.microsoft.com/office/drawing/2014/main" id="{232980C6-053C-4704-8A6B-38F17288F686}"/>
            </a:ext>
          </a:extLst>
        </xdr:cNvPr>
        <xdr:cNvSpPr/>
      </xdr:nvSpPr>
      <xdr:spPr>
        <a:xfrm>
          <a:off x="10426700" y="665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156159</xdr:rowOff>
    </xdr:from>
    <xdr:to>
      <xdr:col>50</xdr:col>
      <xdr:colOff>165100</xdr:colOff>
      <xdr:row>39</xdr:row>
      <xdr:rowOff>86309</xdr:rowOff>
    </xdr:to>
    <xdr:sp macro="" textlink="">
      <xdr:nvSpPr>
        <xdr:cNvPr id="113" name="フローチャート: 判断 112">
          <a:extLst>
            <a:ext uri="{FF2B5EF4-FFF2-40B4-BE49-F238E27FC236}">
              <a16:creationId xmlns:a16="http://schemas.microsoft.com/office/drawing/2014/main" id="{7EE6A8C4-848C-406C-AD99-DC0A105A1F0D}"/>
            </a:ext>
          </a:extLst>
        </xdr:cNvPr>
        <xdr:cNvSpPr/>
      </xdr:nvSpPr>
      <xdr:spPr>
        <a:xfrm>
          <a:off x="9588500" y="667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155740</xdr:rowOff>
    </xdr:from>
    <xdr:to>
      <xdr:col>46</xdr:col>
      <xdr:colOff>38100</xdr:colOff>
      <xdr:row>39</xdr:row>
      <xdr:rowOff>85890</xdr:rowOff>
    </xdr:to>
    <xdr:sp macro="" textlink="">
      <xdr:nvSpPr>
        <xdr:cNvPr id="114" name="フローチャート: 判断 113">
          <a:extLst>
            <a:ext uri="{FF2B5EF4-FFF2-40B4-BE49-F238E27FC236}">
              <a16:creationId xmlns:a16="http://schemas.microsoft.com/office/drawing/2014/main" id="{807DD61D-C51D-460F-A16E-ECB855C234DA}"/>
            </a:ext>
          </a:extLst>
        </xdr:cNvPr>
        <xdr:cNvSpPr/>
      </xdr:nvSpPr>
      <xdr:spPr>
        <a:xfrm>
          <a:off x="8699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35554</xdr:rowOff>
    </xdr:from>
    <xdr:to>
      <xdr:col>41</xdr:col>
      <xdr:colOff>101600</xdr:colOff>
      <xdr:row>39</xdr:row>
      <xdr:rowOff>137154</xdr:rowOff>
    </xdr:to>
    <xdr:sp macro="" textlink="">
      <xdr:nvSpPr>
        <xdr:cNvPr id="115" name="フローチャート: 判断 114">
          <a:extLst>
            <a:ext uri="{FF2B5EF4-FFF2-40B4-BE49-F238E27FC236}">
              <a16:creationId xmlns:a16="http://schemas.microsoft.com/office/drawing/2014/main" id="{0A19C835-A817-4554-A8B2-7C8D67ED4137}"/>
            </a:ext>
          </a:extLst>
        </xdr:cNvPr>
        <xdr:cNvSpPr/>
      </xdr:nvSpPr>
      <xdr:spPr>
        <a:xfrm>
          <a:off x="7810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148177</xdr:rowOff>
    </xdr:from>
    <xdr:to>
      <xdr:col>36</xdr:col>
      <xdr:colOff>165100</xdr:colOff>
      <xdr:row>40</xdr:row>
      <xdr:rowOff>78327</xdr:rowOff>
    </xdr:to>
    <xdr:sp macro="" textlink="">
      <xdr:nvSpPr>
        <xdr:cNvPr id="116" name="フローチャート: 判断 115">
          <a:extLst>
            <a:ext uri="{FF2B5EF4-FFF2-40B4-BE49-F238E27FC236}">
              <a16:creationId xmlns:a16="http://schemas.microsoft.com/office/drawing/2014/main" id="{A901A391-DF81-4110-BEF9-838B60602448}"/>
            </a:ext>
          </a:extLst>
        </xdr:cNvPr>
        <xdr:cNvSpPr/>
      </xdr:nvSpPr>
      <xdr:spPr>
        <a:xfrm>
          <a:off x="6921500" y="683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6D2EF28E-1ABE-4181-A8D3-01122CE52DB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806A9841-E1C0-435F-9057-776529C5691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CD8F5CED-B2BC-4053-87A4-8532F3BDDAB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EECF63D8-9C85-4E9E-B660-39A0374FA24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B145AE5D-4AB5-4E4D-9421-269DB7B5E12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52756</xdr:rowOff>
    </xdr:from>
    <xdr:to>
      <xdr:col>55</xdr:col>
      <xdr:colOff>50800</xdr:colOff>
      <xdr:row>33</xdr:row>
      <xdr:rowOff>154356</xdr:rowOff>
    </xdr:to>
    <xdr:sp macro="" textlink="">
      <xdr:nvSpPr>
        <xdr:cNvPr id="122" name="楕円 121">
          <a:extLst>
            <a:ext uri="{FF2B5EF4-FFF2-40B4-BE49-F238E27FC236}">
              <a16:creationId xmlns:a16="http://schemas.microsoft.com/office/drawing/2014/main" id="{7F6EA220-2DDE-4DAE-A088-9EF1B933C2E6}"/>
            </a:ext>
          </a:extLst>
        </xdr:cNvPr>
        <xdr:cNvSpPr/>
      </xdr:nvSpPr>
      <xdr:spPr>
        <a:xfrm>
          <a:off x="10426700" y="571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5783</xdr:rowOff>
    </xdr:from>
    <xdr:ext cx="534377" cy="259045"/>
    <xdr:sp macro="" textlink="">
      <xdr:nvSpPr>
        <xdr:cNvPr id="123" name="【道路】&#10;一人当たり延長該当値テキスト">
          <a:extLst>
            <a:ext uri="{FF2B5EF4-FFF2-40B4-BE49-F238E27FC236}">
              <a16:creationId xmlns:a16="http://schemas.microsoft.com/office/drawing/2014/main" id="{141C5510-4D06-40F8-A204-85AEB9527723}"/>
            </a:ext>
          </a:extLst>
        </xdr:cNvPr>
        <xdr:cNvSpPr txBox="1"/>
      </xdr:nvSpPr>
      <xdr:spPr>
        <a:xfrm>
          <a:off x="10515600" y="566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95961</xdr:rowOff>
    </xdr:from>
    <xdr:to>
      <xdr:col>50</xdr:col>
      <xdr:colOff>165100</xdr:colOff>
      <xdr:row>34</xdr:row>
      <xdr:rowOff>26111</xdr:rowOff>
    </xdr:to>
    <xdr:sp macro="" textlink="">
      <xdr:nvSpPr>
        <xdr:cNvPr id="124" name="楕円 123">
          <a:extLst>
            <a:ext uri="{FF2B5EF4-FFF2-40B4-BE49-F238E27FC236}">
              <a16:creationId xmlns:a16="http://schemas.microsoft.com/office/drawing/2014/main" id="{84FEC190-81C0-44DC-BEB9-321438999358}"/>
            </a:ext>
          </a:extLst>
        </xdr:cNvPr>
        <xdr:cNvSpPr/>
      </xdr:nvSpPr>
      <xdr:spPr>
        <a:xfrm>
          <a:off x="9588500" y="575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103556</xdr:rowOff>
    </xdr:from>
    <xdr:to>
      <xdr:col>55</xdr:col>
      <xdr:colOff>0</xdr:colOff>
      <xdr:row>33</xdr:row>
      <xdr:rowOff>146761</xdr:rowOff>
    </xdr:to>
    <xdr:cxnSp macro="">
      <xdr:nvCxnSpPr>
        <xdr:cNvPr id="125" name="直線コネクタ 124">
          <a:extLst>
            <a:ext uri="{FF2B5EF4-FFF2-40B4-BE49-F238E27FC236}">
              <a16:creationId xmlns:a16="http://schemas.microsoft.com/office/drawing/2014/main" id="{1F05C83A-B596-4157-A6F5-400E218117CF}"/>
            </a:ext>
          </a:extLst>
        </xdr:cNvPr>
        <xdr:cNvCxnSpPr/>
      </xdr:nvCxnSpPr>
      <xdr:spPr>
        <a:xfrm flipV="1">
          <a:off x="9639300" y="5761406"/>
          <a:ext cx="8382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133433</xdr:rowOff>
    </xdr:from>
    <xdr:to>
      <xdr:col>46</xdr:col>
      <xdr:colOff>38100</xdr:colOff>
      <xdr:row>34</xdr:row>
      <xdr:rowOff>63583</xdr:rowOff>
    </xdr:to>
    <xdr:sp macro="" textlink="">
      <xdr:nvSpPr>
        <xdr:cNvPr id="126" name="楕円 125">
          <a:extLst>
            <a:ext uri="{FF2B5EF4-FFF2-40B4-BE49-F238E27FC236}">
              <a16:creationId xmlns:a16="http://schemas.microsoft.com/office/drawing/2014/main" id="{BB8AABFE-432E-4B5F-95D8-E311AA0E64A0}"/>
            </a:ext>
          </a:extLst>
        </xdr:cNvPr>
        <xdr:cNvSpPr/>
      </xdr:nvSpPr>
      <xdr:spPr>
        <a:xfrm>
          <a:off x="8699500" y="579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146761</xdr:rowOff>
    </xdr:from>
    <xdr:to>
      <xdr:col>50</xdr:col>
      <xdr:colOff>114300</xdr:colOff>
      <xdr:row>34</xdr:row>
      <xdr:rowOff>12783</xdr:rowOff>
    </xdr:to>
    <xdr:cxnSp macro="">
      <xdr:nvCxnSpPr>
        <xdr:cNvPr id="127" name="直線コネクタ 126">
          <a:extLst>
            <a:ext uri="{FF2B5EF4-FFF2-40B4-BE49-F238E27FC236}">
              <a16:creationId xmlns:a16="http://schemas.microsoft.com/office/drawing/2014/main" id="{D55DFA26-14CE-416E-9912-2178A297F958}"/>
            </a:ext>
          </a:extLst>
        </xdr:cNvPr>
        <xdr:cNvCxnSpPr/>
      </xdr:nvCxnSpPr>
      <xdr:spPr>
        <a:xfrm flipV="1">
          <a:off x="8750300" y="5804611"/>
          <a:ext cx="889000" cy="3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77436</xdr:rowOff>
    </xdr:from>
    <xdr:ext cx="534377" cy="259045"/>
    <xdr:sp macro="" textlink="">
      <xdr:nvSpPr>
        <xdr:cNvPr id="128" name="n_1aveValue【道路】&#10;一人当たり延長">
          <a:extLst>
            <a:ext uri="{FF2B5EF4-FFF2-40B4-BE49-F238E27FC236}">
              <a16:creationId xmlns:a16="http://schemas.microsoft.com/office/drawing/2014/main" id="{2069E55C-E626-4A65-A6D3-CF4FA798EF7C}"/>
            </a:ext>
          </a:extLst>
        </xdr:cNvPr>
        <xdr:cNvSpPr txBox="1"/>
      </xdr:nvSpPr>
      <xdr:spPr>
        <a:xfrm>
          <a:off x="9359411" y="676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77017</xdr:rowOff>
    </xdr:from>
    <xdr:ext cx="534377" cy="259045"/>
    <xdr:sp macro="" textlink="">
      <xdr:nvSpPr>
        <xdr:cNvPr id="129" name="n_2aveValue【道路】&#10;一人当たり延長">
          <a:extLst>
            <a:ext uri="{FF2B5EF4-FFF2-40B4-BE49-F238E27FC236}">
              <a16:creationId xmlns:a16="http://schemas.microsoft.com/office/drawing/2014/main" id="{2E570496-142E-4122-A02A-136AC91CAE79}"/>
            </a:ext>
          </a:extLst>
        </xdr:cNvPr>
        <xdr:cNvSpPr txBox="1"/>
      </xdr:nvSpPr>
      <xdr:spPr>
        <a:xfrm>
          <a:off x="8483111" y="676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153681</xdr:rowOff>
    </xdr:from>
    <xdr:ext cx="534377" cy="259045"/>
    <xdr:sp macro="" textlink="">
      <xdr:nvSpPr>
        <xdr:cNvPr id="130" name="n_3aveValue【道路】&#10;一人当たり延長">
          <a:extLst>
            <a:ext uri="{FF2B5EF4-FFF2-40B4-BE49-F238E27FC236}">
              <a16:creationId xmlns:a16="http://schemas.microsoft.com/office/drawing/2014/main" id="{C693A93C-4913-4F28-86F0-7DC380A51125}"/>
            </a:ext>
          </a:extLst>
        </xdr:cNvPr>
        <xdr:cNvSpPr txBox="1"/>
      </xdr:nvSpPr>
      <xdr:spPr>
        <a:xfrm>
          <a:off x="7594111" y="649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94854</xdr:rowOff>
    </xdr:from>
    <xdr:ext cx="534377" cy="259045"/>
    <xdr:sp macro="" textlink="">
      <xdr:nvSpPr>
        <xdr:cNvPr id="131" name="n_4aveValue【道路】&#10;一人当たり延長">
          <a:extLst>
            <a:ext uri="{FF2B5EF4-FFF2-40B4-BE49-F238E27FC236}">
              <a16:creationId xmlns:a16="http://schemas.microsoft.com/office/drawing/2014/main" id="{9FDE1C6B-4754-4AA3-B67A-F658CBA2D9B4}"/>
            </a:ext>
          </a:extLst>
        </xdr:cNvPr>
        <xdr:cNvSpPr txBox="1"/>
      </xdr:nvSpPr>
      <xdr:spPr>
        <a:xfrm>
          <a:off x="6705111" y="660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42638</xdr:rowOff>
    </xdr:from>
    <xdr:ext cx="534377" cy="259045"/>
    <xdr:sp macro="" textlink="">
      <xdr:nvSpPr>
        <xdr:cNvPr id="132" name="n_1mainValue【道路】&#10;一人当たり延長">
          <a:extLst>
            <a:ext uri="{FF2B5EF4-FFF2-40B4-BE49-F238E27FC236}">
              <a16:creationId xmlns:a16="http://schemas.microsoft.com/office/drawing/2014/main" id="{12710182-4291-48C4-857F-2CDDDB250534}"/>
            </a:ext>
          </a:extLst>
        </xdr:cNvPr>
        <xdr:cNvSpPr txBox="1"/>
      </xdr:nvSpPr>
      <xdr:spPr>
        <a:xfrm>
          <a:off x="9359411" y="552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80110</xdr:rowOff>
    </xdr:from>
    <xdr:ext cx="534377" cy="259045"/>
    <xdr:sp macro="" textlink="">
      <xdr:nvSpPr>
        <xdr:cNvPr id="133" name="n_2mainValue【道路】&#10;一人当たり延長">
          <a:extLst>
            <a:ext uri="{FF2B5EF4-FFF2-40B4-BE49-F238E27FC236}">
              <a16:creationId xmlns:a16="http://schemas.microsoft.com/office/drawing/2014/main" id="{5BDB20D3-FBCE-4CAD-B52B-490147056281}"/>
            </a:ext>
          </a:extLst>
        </xdr:cNvPr>
        <xdr:cNvSpPr txBox="1"/>
      </xdr:nvSpPr>
      <xdr:spPr>
        <a:xfrm>
          <a:off x="8483111" y="556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a16="http://schemas.microsoft.com/office/drawing/2014/main" id="{58B460D1-69D8-4E0E-B69E-AFD2284452A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a:extLst>
            <a:ext uri="{FF2B5EF4-FFF2-40B4-BE49-F238E27FC236}">
              <a16:creationId xmlns:a16="http://schemas.microsoft.com/office/drawing/2014/main" id="{7E7D0945-4ED5-48E4-8CE8-B0E0EF636AB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a:extLst>
            <a:ext uri="{FF2B5EF4-FFF2-40B4-BE49-F238E27FC236}">
              <a16:creationId xmlns:a16="http://schemas.microsoft.com/office/drawing/2014/main" id="{3587891C-0B3D-4D87-BF5F-EFC05FCF8F9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a:extLst>
            <a:ext uri="{FF2B5EF4-FFF2-40B4-BE49-F238E27FC236}">
              <a16:creationId xmlns:a16="http://schemas.microsoft.com/office/drawing/2014/main" id="{1BF837DE-E08A-4E12-912F-31527894968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a:extLst>
            <a:ext uri="{FF2B5EF4-FFF2-40B4-BE49-F238E27FC236}">
              <a16:creationId xmlns:a16="http://schemas.microsoft.com/office/drawing/2014/main" id="{B816DC91-8AD8-40E8-869A-549E646FC4A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a:extLst>
            <a:ext uri="{FF2B5EF4-FFF2-40B4-BE49-F238E27FC236}">
              <a16:creationId xmlns:a16="http://schemas.microsoft.com/office/drawing/2014/main" id="{57199C8E-D558-464D-B9B8-8B458835347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a:extLst>
            <a:ext uri="{FF2B5EF4-FFF2-40B4-BE49-F238E27FC236}">
              <a16:creationId xmlns:a16="http://schemas.microsoft.com/office/drawing/2014/main" id="{9119DD0A-58FF-4F42-882E-6031CCDF0F6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a16="http://schemas.microsoft.com/office/drawing/2014/main" id="{E4D75FDB-87F9-4D31-999E-73D6ECEF811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a16="http://schemas.microsoft.com/office/drawing/2014/main" id="{E8D92021-01A7-4C68-9531-81C16900017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a16="http://schemas.microsoft.com/office/drawing/2014/main" id="{CE660B1E-A5FD-409E-A1EE-949908674EF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4" name="テキスト ボックス 143">
          <a:extLst>
            <a:ext uri="{FF2B5EF4-FFF2-40B4-BE49-F238E27FC236}">
              <a16:creationId xmlns:a16="http://schemas.microsoft.com/office/drawing/2014/main" id="{C981587F-7B08-4154-8D1B-89314A96BAB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a:extLst>
            <a:ext uri="{FF2B5EF4-FFF2-40B4-BE49-F238E27FC236}">
              <a16:creationId xmlns:a16="http://schemas.microsoft.com/office/drawing/2014/main" id="{3A7376C7-6EA0-4A05-B2F0-CEF17FD8D48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6" name="テキスト ボックス 145">
          <a:extLst>
            <a:ext uri="{FF2B5EF4-FFF2-40B4-BE49-F238E27FC236}">
              <a16:creationId xmlns:a16="http://schemas.microsoft.com/office/drawing/2014/main" id="{A517BB93-2FF6-4305-8C6D-DB0B96002CA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a:extLst>
            <a:ext uri="{FF2B5EF4-FFF2-40B4-BE49-F238E27FC236}">
              <a16:creationId xmlns:a16="http://schemas.microsoft.com/office/drawing/2014/main" id="{1D4BF1FB-8870-4CD7-BC8B-5ECFAE159B7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a:extLst>
            <a:ext uri="{FF2B5EF4-FFF2-40B4-BE49-F238E27FC236}">
              <a16:creationId xmlns:a16="http://schemas.microsoft.com/office/drawing/2014/main" id="{BD9D5CD6-FE4E-4F9F-AA4C-40EC1051726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a:extLst>
            <a:ext uri="{FF2B5EF4-FFF2-40B4-BE49-F238E27FC236}">
              <a16:creationId xmlns:a16="http://schemas.microsoft.com/office/drawing/2014/main" id="{721E3254-CCA7-4D95-90FA-F5AD077BA81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a:extLst>
            <a:ext uri="{FF2B5EF4-FFF2-40B4-BE49-F238E27FC236}">
              <a16:creationId xmlns:a16="http://schemas.microsoft.com/office/drawing/2014/main" id="{704F83D7-A3A1-43CD-988B-7CE0834F825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a:extLst>
            <a:ext uri="{FF2B5EF4-FFF2-40B4-BE49-F238E27FC236}">
              <a16:creationId xmlns:a16="http://schemas.microsoft.com/office/drawing/2014/main" id="{400EA18C-69E5-4D78-B27C-6119238E61A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a:extLst>
            <a:ext uri="{FF2B5EF4-FFF2-40B4-BE49-F238E27FC236}">
              <a16:creationId xmlns:a16="http://schemas.microsoft.com/office/drawing/2014/main" id="{21CA9AA9-A216-485F-97E0-7E1D75ADB7E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a:extLst>
            <a:ext uri="{FF2B5EF4-FFF2-40B4-BE49-F238E27FC236}">
              <a16:creationId xmlns:a16="http://schemas.microsoft.com/office/drawing/2014/main" id="{CBD4A09C-0EF8-4904-B537-B0FCDEBD799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a:extLst>
            <a:ext uri="{FF2B5EF4-FFF2-40B4-BE49-F238E27FC236}">
              <a16:creationId xmlns:a16="http://schemas.microsoft.com/office/drawing/2014/main" id="{4283048C-8406-4238-95BE-4D32A502810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a:extLst>
            <a:ext uri="{FF2B5EF4-FFF2-40B4-BE49-F238E27FC236}">
              <a16:creationId xmlns:a16="http://schemas.microsoft.com/office/drawing/2014/main" id="{5A7FA880-A50B-4A86-BB4D-4DA260E1DEC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6" name="テキスト ボックス 155">
          <a:extLst>
            <a:ext uri="{FF2B5EF4-FFF2-40B4-BE49-F238E27FC236}">
              <a16:creationId xmlns:a16="http://schemas.microsoft.com/office/drawing/2014/main" id="{E723BAB8-0AA3-4E11-961C-B441C55FE8B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id="{D326474E-ECB8-434A-AF84-689A5156884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a:extLst>
            <a:ext uri="{FF2B5EF4-FFF2-40B4-BE49-F238E27FC236}">
              <a16:creationId xmlns:a16="http://schemas.microsoft.com/office/drawing/2014/main" id="{C02BA07C-EA38-4EFF-91EC-7237818B0AB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63</xdr:row>
      <xdr:rowOff>70213</xdr:rowOff>
    </xdr:to>
    <xdr:cxnSp macro="">
      <xdr:nvCxnSpPr>
        <xdr:cNvPr id="159" name="直線コネクタ 158">
          <a:extLst>
            <a:ext uri="{FF2B5EF4-FFF2-40B4-BE49-F238E27FC236}">
              <a16:creationId xmlns:a16="http://schemas.microsoft.com/office/drawing/2014/main" id="{F9817560-9C00-4C32-A703-48655FB705BA}"/>
            </a:ext>
          </a:extLst>
        </xdr:cNvPr>
        <xdr:cNvCxnSpPr/>
      </xdr:nvCxnSpPr>
      <xdr:spPr>
        <a:xfrm flipV="1">
          <a:off x="4634865" y="9506494"/>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60" name="【橋りょう・トンネル】&#10;有形固定資産減価償却率最小値テキスト">
          <a:extLst>
            <a:ext uri="{FF2B5EF4-FFF2-40B4-BE49-F238E27FC236}">
              <a16:creationId xmlns:a16="http://schemas.microsoft.com/office/drawing/2014/main" id="{DF0BCCA0-78B4-409B-A146-626C9A610E45}"/>
            </a:ext>
          </a:extLst>
        </xdr:cNvPr>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61" name="直線コネクタ 160">
          <a:extLst>
            <a:ext uri="{FF2B5EF4-FFF2-40B4-BE49-F238E27FC236}">
              <a16:creationId xmlns:a16="http://schemas.microsoft.com/office/drawing/2014/main" id="{5211BFD8-0A3C-4006-8737-A64DAF2AF327}"/>
            </a:ext>
          </a:extLst>
        </xdr:cNvPr>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62" name="【橋りょう・トンネル】&#10;有形固定資産減価償却率最大値テキスト">
          <a:extLst>
            <a:ext uri="{FF2B5EF4-FFF2-40B4-BE49-F238E27FC236}">
              <a16:creationId xmlns:a16="http://schemas.microsoft.com/office/drawing/2014/main" id="{9E8A487B-6485-468B-83C6-E33317223170}"/>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63" name="直線コネクタ 162">
          <a:extLst>
            <a:ext uri="{FF2B5EF4-FFF2-40B4-BE49-F238E27FC236}">
              <a16:creationId xmlns:a16="http://schemas.microsoft.com/office/drawing/2014/main" id="{23B6C102-A96B-48CD-9A6B-932E440C111F}"/>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64" name="【橋りょう・トンネル】&#10;有形固定資産減価償却率平均値テキスト">
          <a:extLst>
            <a:ext uri="{FF2B5EF4-FFF2-40B4-BE49-F238E27FC236}">
              <a16:creationId xmlns:a16="http://schemas.microsoft.com/office/drawing/2014/main" id="{C2E4AEE3-2BBA-42F5-9573-4B0D8BFEE566}"/>
            </a:ext>
          </a:extLst>
        </xdr:cNvPr>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65" name="フローチャート: 判断 164">
          <a:extLst>
            <a:ext uri="{FF2B5EF4-FFF2-40B4-BE49-F238E27FC236}">
              <a16:creationId xmlns:a16="http://schemas.microsoft.com/office/drawing/2014/main" id="{687EFA2C-8616-4647-A407-46C3529B5DA9}"/>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114119</xdr:rowOff>
    </xdr:from>
    <xdr:to>
      <xdr:col>20</xdr:col>
      <xdr:colOff>38100</xdr:colOff>
      <xdr:row>61</xdr:row>
      <xdr:rowOff>44269</xdr:rowOff>
    </xdr:to>
    <xdr:sp macro="" textlink="">
      <xdr:nvSpPr>
        <xdr:cNvPr id="166" name="フローチャート: 判断 165">
          <a:extLst>
            <a:ext uri="{FF2B5EF4-FFF2-40B4-BE49-F238E27FC236}">
              <a16:creationId xmlns:a16="http://schemas.microsoft.com/office/drawing/2014/main" id="{C4293F0C-2DA4-44B2-B0B4-051E086F3F55}"/>
            </a:ext>
          </a:extLst>
        </xdr:cNvPr>
        <xdr:cNvSpPr/>
      </xdr:nvSpPr>
      <xdr:spPr>
        <a:xfrm>
          <a:off x="3746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67" name="フローチャート: 判断 166">
          <a:extLst>
            <a:ext uri="{FF2B5EF4-FFF2-40B4-BE49-F238E27FC236}">
              <a16:creationId xmlns:a16="http://schemas.microsoft.com/office/drawing/2014/main" id="{26C62A3D-9448-4924-A856-18B0549EA6A1}"/>
            </a:ext>
          </a:extLst>
        </xdr:cNvPr>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68" name="フローチャート: 判断 167">
          <a:extLst>
            <a:ext uri="{FF2B5EF4-FFF2-40B4-BE49-F238E27FC236}">
              <a16:creationId xmlns:a16="http://schemas.microsoft.com/office/drawing/2014/main" id="{51E6CB38-6E17-4C9B-BC5E-233C59882B5C}"/>
            </a:ext>
          </a:extLst>
        </xdr:cNvPr>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69" name="フローチャート: 判断 168">
          <a:extLst>
            <a:ext uri="{FF2B5EF4-FFF2-40B4-BE49-F238E27FC236}">
              <a16:creationId xmlns:a16="http://schemas.microsoft.com/office/drawing/2014/main" id="{12F9635F-7092-49BA-8FB6-27A6C2E2D6F5}"/>
            </a:ext>
          </a:extLst>
        </xdr:cNvPr>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AEC7BD30-03F2-4117-84CF-18D20798528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A959271A-076E-4790-A013-13ABBD347C9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7E718887-5B0E-4713-B28B-23085610196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296935EA-2BA9-4ED8-B6CC-311DAA95D7C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1F76502D-05A2-4F59-8319-05DAF43B367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112485</xdr:rowOff>
    </xdr:from>
    <xdr:to>
      <xdr:col>24</xdr:col>
      <xdr:colOff>114300</xdr:colOff>
      <xdr:row>60</xdr:row>
      <xdr:rowOff>42635</xdr:rowOff>
    </xdr:to>
    <xdr:sp macro="" textlink="">
      <xdr:nvSpPr>
        <xdr:cNvPr id="175" name="楕円 174">
          <a:extLst>
            <a:ext uri="{FF2B5EF4-FFF2-40B4-BE49-F238E27FC236}">
              <a16:creationId xmlns:a16="http://schemas.microsoft.com/office/drawing/2014/main" id="{7FCFF691-96F6-43EE-9B4F-84CF1E22A0C8}"/>
            </a:ext>
          </a:extLst>
        </xdr:cNvPr>
        <xdr:cNvSpPr/>
      </xdr:nvSpPr>
      <xdr:spPr>
        <a:xfrm>
          <a:off x="45847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135362</xdr:rowOff>
    </xdr:from>
    <xdr:ext cx="405111" cy="259045"/>
    <xdr:sp macro="" textlink="">
      <xdr:nvSpPr>
        <xdr:cNvPr id="176" name="【橋りょう・トンネル】&#10;有形固定資産減価償却率該当値テキスト">
          <a:extLst>
            <a:ext uri="{FF2B5EF4-FFF2-40B4-BE49-F238E27FC236}">
              <a16:creationId xmlns:a16="http://schemas.microsoft.com/office/drawing/2014/main" id="{E355F15F-C023-4D33-8492-37174C05E60A}"/>
            </a:ext>
          </a:extLst>
        </xdr:cNvPr>
        <xdr:cNvSpPr txBox="1"/>
      </xdr:nvSpPr>
      <xdr:spPr>
        <a:xfrm>
          <a:off x="4673600" y="1007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101056</xdr:rowOff>
    </xdr:from>
    <xdr:to>
      <xdr:col>20</xdr:col>
      <xdr:colOff>38100</xdr:colOff>
      <xdr:row>60</xdr:row>
      <xdr:rowOff>31206</xdr:rowOff>
    </xdr:to>
    <xdr:sp macro="" textlink="">
      <xdr:nvSpPr>
        <xdr:cNvPr id="177" name="楕円 176">
          <a:extLst>
            <a:ext uri="{FF2B5EF4-FFF2-40B4-BE49-F238E27FC236}">
              <a16:creationId xmlns:a16="http://schemas.microsoft.com/office/drawing/2014/main" id="{74B1BF0F-2426-4E97-95EF-FA62C2A07B72}"/>
            </a:ext>
          </a:extLst>
        </xdr:cNvPr>
        <xdr:cNvSpPr/>
      </xdr:nvSpPr>
      <xdr:spPr>
        <a:xfrm>
          <a:off x="3746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151856</xdr:rowOff>
    </xdr:from>
    <xdr:to>
      <xdr:col>24</xdr:col>
      <xdr:colOff>63500</xdr:colOff>
      <xdr:row>59</xdr:row>
      <xdr:rowOff>163285</xdr:rowOff>
    </xdr:to>
    <xdr:cxnSp macro="">
      <xdr:nvCxnSpPr>
        <xdr:cNvPr id="178" name="直線コネクタ 177">
          <a:extLst>
            <a:ext uri="{FF2B5EF4-FFF2-40B4-BE49-F238E27FC236}">
              <a16:creationId xmlns:a16="http://schemas.microsoft.com/office/drawing/2014/main" id="{68A7DA19-2AB0-4BF1-89EA-44B5A61A0486}"/>
            </a:ext>
          </a:extLst>
        </xdr:cNvPr>
        <xdr:cNvCxnSpPr/>
      </xdr:nvCxnSpPr>
      <xdr:spPr>
        <a:xfrm>
          <a:off x="3797300" y="10267406"/>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74930</xdr:rowOff>
    </xdr:from>
    <xdr:to>
      <xdr:col>15</xdr:col>
      <xdr:colOff>101600</xdr:colOff>
      <xdr:row>60</xdr:row>
      <xdr:rowOff>5080</xdr:rowOff>
    </xdr:to>
    <xdr:sp macro="" textlink="">
      <xdr:nvSpPr>
        <xdr:cNvPr id="179" name="楕円 178">
          <a:extLst>
            <a:ext uri="{FF2B5EF4-FFF2-40B4-BE49-F238E27FC236}">
              <a16:creationId xmlns:a16="http://schemas.microsoft.com/office/drawing/2014/main" id="{2DC2248C-025F-4D7B-8F37-734CC61B5A07}"/>
            </a:ext>
          </a:extLst>
        </xdr:cNvPr>
        <xdr:cNvSpPr/>
      </xdr:nvSpPr>
      <xdr:spPr>
        <a:xfrm>
          <a:off x="2857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125730</xdr:rowOff>
    </xdr:from>
    <xdr:to>
      <xdr:col>19</xdr:col>
      <xdr:colOff>177800</xdr:colOff>
      <xdr:row>59</xdr:row>
      <xdr:rowOff>151856</xdr:rowOff>
    </xdr:to>
    <xdr:cxnSp macro="">
      <xdr:nvCxnSpPr>
        <xdr:cNvPr id="180" name="直線コネクタ 179">
          <a:extLst>
            <a:ext uri="{FF2B5EF4-FFF2-40B4-BE49-F238E27FC236}">
              <a16:creationId xmlns:a16="http://schemas.microsoft.com/office/drawing/2014/main" id="{F2B25684-869C-4FB6-BB16-F1E8EC51CD80}"/>
            </a:ext>
          </a:extLst>
        </xdr:cNvPr>
        <xdr:cNvCxnSpPr/>
      </xdr:nvCxnSpPr>
      <xdr:spPr>
        <a:xfrm>
          <a:off x="2908300" y="102412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35396</xdr:rowOff>
    </xdr:from>
    <xdr:ext cx="405111" cy="259045"/>
    <xdr:sp macro="" textlink="">
      <xdr:nvSpPr>
        <xdr:cNvPr id="181" name="n_1aveValue【橋りょう・トンネル】&#10;有形固定資産減価償却率">
          <a:extLst>
            <a:ext uri="{FF2B5EF4-FFF2-40B4-BE49-F238E27FC236}">
              <a16:creationId xmlns:a16="http://schemas.microsoft.com/office/drawing/2014/main" id="{99EC869B-1416-40F5-9886-BBA516011019}"/>
            </a:ext>
          </a:extLst>
        </xdr:cNvPr>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2739</xdr:rowOff>
    </xdr:from>
    <xdr:ext cx="405111" cy="259045"/>
    <xdr:sp macro="" textlink="">
      <xdr:nvSpPr>
        <xdr:cNvPr id="182" name="n_2aveValue【橋りょう・トンネル】&#10;有形固定資産減価償却率">
          <a:extLst>
            <a:ext uri="{FF2B5EF4-FFF2-40B4-BE49-F238E27FC236}">
              <a16:creationId xmlns:a16="http://schemas.microsoft.com/office/drawing/2014/main" id="{541B0B6B-D7A3-4433-A51B-9F9DC3B5E0CA}"/>
            </a:ext>
          </a:extLst>
        </xdr:cNvPr>
        <xdr:cNvSpPr txBox="1"/>
      </xdr:nvSpPr>
      <xdr:spPr>
        <a:xfrm>
          <a:off x="2705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163665</xdr:rowOff>
    </xdr:from>
    <xdr:ext cx="405111" cy="259045"/>
    <xdr:sp macro="" textlink="">
      <xdr:nvSpPr>
        <xdr:cNvPr id="183" name="n_3aveValue【橋りょう・トンネル】&#10;有形固定資産減価償却率">
          <a:extLst>
            <a:ext uri="{FF2B5EF4-FFF2-40B4-BE49-F238E27FC236}">
              <a16:creationId xmlns:a16="http://schemas.microsoft.com/office/drawing/2014/main" id="{85CE2F3E-36AF-47BB-874A-8FC739C9B795}"/>
            </a:ext>
          </a:extLst>
        </xdr:cNvPr>
        <xdr:cNvSpPr txBox="1"/>
      </xdr:nvSpPr>
      <xdr:spPr>
        <a:xfrm>
          <a:off x="1816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44467</xdr:rowOff>
    </xdr:from>
    <xdr:ext cx="405111" cy="259045"/>
    <xdr:sp macro="" textlink="">
      <xdr:nvSpPr>
        <xdr:cNvPr id="184" name="n_4aveValue【橋りょう・トンネル】&#10;有形固定資産減価償却率">
          <a:extLst>
            <a:ext uri="{FF2B5EF4-FFF2-40B4-BE49-F238E27FC236}">
              <a16:creationId xmlns:a16="http://schemas.microsoft.com/office/drawing/2014/main" id="{DBC0C3C0-3FB5-4FA0-85F8-6BFC44F50B53}"/>
            </a:ext>
          </a:extLst>
        </xdr:cNvPr>
        <xdr:cNvSpPr txBox="1"/>
      </xdr:nvSpPr>
      <xdr:spPr>
        <a:xfrm>
          <a:off x="927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47733</xdr:rowOff>
    </xdr:from>
    <xdr:ext cx="405111" cy="259045"/>
    <xdr:sp macro="" textlink="">
      <xdr:nvSpPr>
        <xdr:cNvPr id="185" name="n_1mainValue【橋りょう・トンネル】&#10;有形固定資産減価償却率">
          <a:extLst>
            <a:ext uri="{FF2B5EF4-FFF2-40B4-BE49-F238E27FC236}">
              <a16:creationId xmlns:a16="http://schemas.microsoft.com/office/drawing/2014/main" id="{ACB2ACDF-82B4-4845-8C2D-86C18A61F4F1}"/>
            </a:ext>
          </a:extLst>
        </xdr:cNvPr>
        <xdr:cNvSpPr txBox="1"/>
      </xdr:nvSpPr>
      <xdr:spPr>
        <a:xfrm>
          <a:off x="35820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21607</xdr:rowOff>
    </xdr:from>
    <xdr:ext cx="405111" cy="259045"/>
    <xdr:sp macro="" textlink="">
      <xdr:nvSpPr>
        <xdr:cNvPr id="186" name="n_2mainValue【橋りょう・トンネル】&#10;有形固定資産減価償却率">
          <a:extLst>
            <a:ext uri="{FF2B5EF4-FFF2-40B4-BE49-F238E27FC236}">
              <a16:creationId xmlns:a16="http://schemas.microsoft.com/office/drawing/2014/main" id="{08001F44-106A-428C-B296-9BF3D46E38E5}"/>
            </a:ext>
          </a:extLst>
        </xdr:cNvPr>
        <xdr:cNvSpPr txBox="1"/>
      </xdr:nvSpPr>
      <xdr:spPr>
        <a:xfrm>
          <a:off x="2705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a16="http://schemas.microsoft.com/office/drawing/2014/main" id="{1B3A8748-1DF4-4465-AB9C-9440FF639FA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a16="http://schemas.microsoft.com/office/drawing/2014/main" id="{90FA399C-E881-44DC-BCCF-547925035FA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a16="http://schemas.microsoft.com/office/drawing/2014/main" id="{A96B7352-8C5C-464E-B2ED-D9F38A71C48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a16="http://schemas.microsoft.com/office/drawing/2014/main" id="{9C79D74A-DB87-443F-9995-36F9084FE5E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a16="http://schemas.microsoft.com/office/drawing/2014/main" id="{8B29464F-81DB-43E2-A834-ACCF9D9AE29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a16="http://schemas.microsoft.com/office/drawing/2014/main" id="{BB0D3B17-298B-4328-8049-44A16385436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a16="http://schemas.microsoft.com/office/drawing/2014/main" id="{12D5EE98-FF46-4647-ACE3-66BEF26B726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a16="http://schemas.microsoft.com/office/drawing/2014/main" id="{807AF1E1-3F24-4771-9284-1772AAAC8A6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a16="http://schemas.microsoft.com/office/drawing/2014/main" id="{000C7B4D-6372-43CE-820F-74836D1116F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a16="http://schemas.microsoft.com/office/drawing/2014/main" id="{7D7EBF84-604E-4287-95BB-BE23F927D5C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a:extLst>
            <a:ext uri="{FF2B5EF4-FFF2-40B4-BE49-F238E27FC236}">
              <a16:creationId xmlns:a16="http://schemas.microsoft.com/office/drawing/2014/main" id="{7D58A0C8-F6E9-4FA6-AC38-C5FC4F5DE2E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a:extLst>
            <a:ext uri="{FF2B5EF4-FFF2-40B4-BE49-F238E27FC236}">
              <a16:creationId xmlns:a16="http://schemas.microsoft.com/office/drawing/2014/main" id="{6B309301-22EC-41A6-A022-73FA18EA2633}"/>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a:extLst>
            <a:ext uri="{FF2B5EF4-FFF2-40B4-BE49-F238E27FC236}">
              <a16:creationId xmlns:a16="http://schemas.microsoft.com/office/drawing/2014/main" id="{3190521C-4F32-42A9-AF66-4D63A900F10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0" name="テキスト ボックス 199">
          <a:extLst>
            <a:ext uri="{FF2B5EF4-FFF2-40B4-BE49-F238E27FC236}">
              <a16:creationId xmlns:a16="http://schemas.microsoft.com/office/drawing/2014/main" id="{F2066169-5E03-4A4B-988E-38A65E2E0E85}"/>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a:extLst>
            <a:ext uri="{FF2B5EF4-FFF2-40B4-BE49-F238E27FC236}">
              <a16:creationId xmlns:a16="http://schemas.microsoft.com/office/drawing/2014/main" id="{69A7C48D-86F5-4FB5-ACE7-33593ABB8C9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2" name="テキスト ボックス 201">
          <a:extLst>
            <a:ext uri="{FF2B5EF4-FFF2-40B4-BE49-F238E27FC236}">
              <a16:creationId xmlns:a16="http://schemas.microsoft.com/office/drawing/2014/main" id="{E1C30FC9-41D1-414D-87F3-804F69A72E64}"/>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a:extLst>
            <a:ext uri="{FF2B5EF4-FFF2-40B4-BE49-F238E27FC236}">
              <a16:creationId xmlns:a16="http://schemas.microsoft.com/office/drawing/2014/main" id="{14C45A98-78DA-457D-BA8A-EBB65296F95E}"/>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4" name="テキスト ボックス 203">
          <a:extLst>
            <a:ext uri="{FF2B5EF4-FFF2-40B4-BE49-F238E27FC236}">
              <a16:creationId xmlns:a16="http://schemas.microsoft.com/office/drawing/2014/main" id="{EE762861-FA7D-4B13-9257-DFB70D5BBAE7}"/>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a:extLst>
            <a:ext uri="{FF2B5EF4-FFF2-40B4-BE49-F238E27FC236}">
              <a16:creationId xmlns:a16="http://schemas.microsoft.com/office/drawing/2014/main" id="{8F2D8342-0D27-46AC-A263-2D448576A90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6" name="テキスト ボックス 205">
          <a:extLst>
            <a:ext uri="{FF2B5EF4-FFF2-40B4-BE49-F238E27FC236}">
              <a16:creationId xmlns:a16="http://schemas.microsoft.com/office/drawing/2014/main" id="{1392B35B-BE82-40B2-A9E5-1CD652801F13}"/>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a:extLst>
            <a:ext uri="{FF2B5EF4-FFF2-40B4-BE49-F238E27FC236}">
              <a16:creationId xmlns:a16="http://schemas.microsoft.com/office/drawing/2014/main" id="{A4DC0E68-CA71-46CD-9249-AC72C91577C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8" name="テキスト ボックス 207">
          <a:extLst>
            <a:ext uri="{FF2B5EF4-FFF2-40B4-BE49-F238E27FC236}">
              <a16:creationId xmlns:a16="http://schemas.microsoft.com/office/drawing/2014/main" id="{07B4ADEE-D7F0-4439-9CBD-E29252F33622}"/>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a:extLst>
            <a:ext uri="{FF2B5EF4-FFF2-40B4-BE49-F238E27FC236}">
              <a16:creationId xmlns:a16="http://schemas.microsoft.com/office/drawing/2014/main" id="{FE2482AC-04F4-4E98-8142-F03ED0879B8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165948</xdr:rowOff>
    </xdr:from>
    <xdr:to>
      <xdr:col>54</xdr:col>
      <xdr:colOff>189865</xdr:colOff>
      <xdr:row>64</xdr:row>
      <xdr:rowOff>72249</xdr:rowOff>
    </xdr:to>
    <xdr:cxnSp macro="">
      <xdr:nvCxnSpPr>
        <xdr:cNvPr id="210" name="直線コネクタ 209">
          <a:extLst>
            <a:ext uri="{FF2B5EF4-FFF2-40B4-BE49-F238E27FC236}">
              <a16:creationId xmlns:a16="http://schemas.microsoft.com/office/drawing/2014/main" id="{A90F77C4-5036-49BF-8372-6A86C0FFB073}"/>
            </a:ext>
          </a:extLst>
        </xdr:cNvPr>
        <xdr:cNvCxnSpPr/>
      </xdr:nvCxnSpPr>
      <xdr:spPr>
        <a:xfrm flipV="1">
          <a:off x="10476865" y="9595698"/>
          <a:ext cx="0" cy="1449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76076</xdr:rowOff>
    </xdr:from>
    <xdr:ext cx="469744" cy="259045"/>
    <xdr:sp macro="" textlink="">
      <xdr:nvSpPr>
        <xdr:cNvPr id="211" name="【橋りょう・トンネル】&#10;一人当たり有形固定資産（償却資産）額最小値テキスト">
          <a:extLst>
            <a:ext uri="{FF2B5EF4-FFF2-40B4-BE49-F238E27FC236}">
              <a16:creationId xmlns:a16="http://schemas.microsoft.com/office/drawing/2014/main" id="{4696EE28-089C-4DEF-BDE0-4311B2C6B47D}"/>
            </a:ext>
          </a:extLst>
        </xdr:cNvPr>
        <xdr:cNvSpPr txBox="1"/>
      </xdr:nvSpPr>
      <xdr:spPr>
        <a:xfrm>
          <a:off x="10515600" y="1104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72249</xdr:rowOff>
    </xdr:from>
    <xdr:to>
      <xdr:col>55</xdr:col>
      <xdr:colOff>88900</xdr:colOff>
      <xdr:row>64</xdr:row>
      <xdr:rowOff>72249</xdr:rowOff>
    </xdr:to>
    <xdr:cxnSp macro="">
      <xdr:nvCxnSpPr>
        <xdr:cNvPr id="212" name="直線コネクタ 211">
          <a:extLst>
            <a:ext uri="{FF2B5EF4-FFF2-40B4-BE49-F238E27FC236}">
              <a16:creationId xmlns:a16="http://schemas.microsoft.com/office/drawing/2014/main" id="{A02EB5A2-E963-48C3-A44C-8B2B6DA575EC}"/>
            </a:ext>
          </a:extLst>
        </xdr:cNvPr>
        <xdr:cNvCxnSpPr/>
      </xdr:nvCxnSpPr>
      <xdr:spPr>
        <a:xfrm>
          <a:off x="10388600" y="1104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112625</xdr:rowOff>
    </xdr:from>
    <xdr:ext cx="690189" cy="259045"/>
    <xdr:sp macro="" textlink="">
      <xdr:nvSpPr>
        <xdr:cNvPr id="213" name="【橋りょう・トンネル】&#10;一人当たり有形固定資産（償却資産）額最大値テキスト">
          <a:extLst>
            <a:ext uri="{FF2B5EF4-FFF2-40B4-BE49-F238E27FC236}">
              <a16:creationId xmlns:a16="http://schemas.microsoft.com/office/drawing/2014/main" id="{049BE916-A3DE-47A7-9D20-BBD32DF1078A}"/>
            </a:ext>
          </a:extLst>
        </xdr:cNvPr>
        <xdr:cNvSpPr txBox="1"/>
      </xdr:nvSpPr>
      <xdr:spPr>
        <a:xfrm>
          <a:off x="10515600" y="937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165948</xdr:rowOff>
    </xdr:from>
    <xdr:to>
      <xdr:col>55</xdr:col>
      <xdr:colOff>88900</xdr:colOff>
      <xdr:row>55</xdr:row>
      <xdr:rowOff>165948</xdr:rowOff>
    </xdr:to>
    <xdr:cxnSp macro="">
      <xdr:nvCxnSpPr>
        <xdr:cNvPr id="214" name="直線コネクタ 213">
          <a:extLst>
            <a:ext uri="{FF2B5EF4-FFF2-40B4-BE49-F238E27FC236}">
              <a16:creationId xmlns:a16="http://schemas.microsoft.com/office/drawing/2014/main" id="{B866D866-EC83-4EAF-9EC2-D43D0A50B129}"/>
            </a:ext>
          </a:extLst>
        </xdr:cNvPr>
        <xdr:cNvCxnSpPr/>
      </xdr:nvCxnSpPr>
      <xdr:spPr>
        <a:xfrm>
          <a:off x="10388600" y="959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27994</xdr:rowOff>
    </xdr:from>
    <xdr:ext cx="599010" cy="259045"/>
    <xdr:sp macro="" textlink="">
      <xdr:nvSpPr>
        <xdr:cNvPr id="215" name="【橋りょう・トンネル】&#10;一人当たり有形固定資産（償却資産）額平均値テキスト">
          <a:extLst>
            <a:ext uri="{FF2B5EF4-FFF2-40B4-BE49-F238E27FC236}">
              <a16:creationId xmlns:a16="http://schemas.microsoft.com/office/drawing/2014/main" id="{77832A6A-F69A-4306-A894-125B800A0E4C}"/>
            </a:ext>
          </a:extLst>
        </xdr:cNvPr>
        <xdr:cNvSpPr txBox="1"/>
      </xdr:nvSpPr>
      <xdr:spPr>
        <a:xfrm>
          <a:off x="10515600" y="10657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49567</xdr:rowOff>
    </xdr:from>
    <xdr:to>
      <xdr:col>55</xdr:col>
      <xdr:colOff>50800</xdr:colOff>
      <xdr:row>62</xdr:row>
      <xdr:rowOff>151167</xdr:rowOff>
    </xdr:to>
    <xdr:sp macro="" textlink="">
      <xdr:nvSpPr>
        <xdr:cNvPr id="216" name="フローチャート: 判断 215">
          <a:extLst>
            <a:ext uri="{FF2B5EF4-FFF2-40B4-BE49-F238E27FC236}">
              <a16:creationId xmlns:a16="http://schemas.microsoft.com/office/drawing/2014/main" id="{F225FE7B-7F05-414E-9181-163C0C4A35B4}"/>
            </a:ext>
          </a:extLst>
        </xdr:cNvPr>
        <xdr:cNvSpPr/>
      </xdr:nvSpPr>
      <xdr:spPr>
        <a:xfrm>
          <a:off x="10426700" y="10679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49909</xdr:rowOff>
    </xdr:from>
    <xdr:to>
      <xdr:col>50</xdr:col>
      <xdr:colOff>165100</xdr:colOff>
      <xdr:row>62</xdr:row>
      <xdr:rowOff>151509</xdr:rowOff>
    </xdr:to>
    <xdr:sp macro="" textlink="">
      <xdr:nvSpPr>
        <xdr:cNvPr id="217" name="フローチャート: 判断 216">
          <a:extLst>
            <a:ext uri="{FF2B5EF4-FFF2-40B4-BE49-F238E27FC236}">
              <a16:creationId xmlns:a16="http://schemas.microsoft.com/office/drawing/2014/main" id="{EBAD9499-49EA-4649-9FD8-CD9C5ADB4388}"/>
            </a:ext>
          </a:extLst>
        </xdr:cNvPr>
        <xdr:cNvSpPr/>
      </xdr:nvSpPr>
      <xdr:spPr>
        <a:xfrm>
          <a:off x="9588500" y="1067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53674</xdr:rowOff>
    </xdr:from>
    <xdr:to>
      <xdr:col>46</xdr:col>
      <xdr:colOff>38100</xdr:colOff>
      <xdr:row>62</xdr:row>
      <xdr:rowOff>155274</xdr:rowOff>
    </xdr:to>
    <xdr:sp macro="" textlink="">
      <xdr:nvSpPr>
        <xdr:cNvPr id="218" name="フローチャート: 判断 217">
          <a:extLst>
            <a:ext uri="{FF2B5EF4-FFF2-40B4-BE49-F238E27FC236}">
              <a16:creationId xmlns:a16="http://schemas.microsoft.com/office/drawing/2014/main" id="{03F8858D-8687-4C04-8D32-B86B7FC5A863}"/>
            </a:ext>
          </a:extLst>
        </xdr:cNvPr>
        <xdr:cNvSpPr/>
      </xdr:nvSpPr>
      <xdr:spPr>
        <a:xfrm>
          <a:off x="8699500" y="1068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8888</xdr:rowOff>
    </xdr:from>
    <xdr:to>
      <xdr:col>41</xdr:col>
      <xdr:colOff>101600</xdr:colOff>
      <xdr:row>62</xdr:row>
      <xdr:rowOff>110488</xdr:rowOff>
    </xdr:to>
    <xdr:sp macro="" textlink="">
      <xdr:nvSpPr>
        <xdr:cNvPr id="219" name="フローチャート: 判断 218">
          <a:extLst>
            <a:ext uri="{FF2B5EF4-FFF2-40B4-BE49-F238E27FC236}">
              <a16:creationId xmlns:a16="http://schemas.microsoft.com/office/drawing/2014/main" id="{EF8E8BB0-3826-4359-8891-5F944C1FF2D6}"/>
            </a:ext>
          </a:extLst>
        </xdr:cNvPr>
        <xdr:cNvSpPr/>
      </xdr:nvSpPr>
      <xdr:spPr>
        <a:xfrm>
          <a:off x="7810500" y="1063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88675</xdr:rowOff>
    </xdr:from>
    <xdr:to>
      <xdr:col>36</xdr:col>
      <xdr:colOff>165100</xdr:colOff>
      <xdr:row>63</xdr:row>
      <xdr:rowOff>18825</xdr:rowOff>
    </xdr:to>
    <xdr:sp macro="" textlink="">
      <xdr:nvSpPr>
        <xdr:cNvPr id="220" name="フローチャート: 判断 219">
          <a:extLst>
            <a:ext uri="{FF2B5EF4-FFF2-40B4-BE49-F238E27FC236}">
              <a16:creationId xmlns:a16="http://schemas.microsoft.com/office/drawing/2014/main" id="{48AEAAEF-24E8-45E6-9870-5F3C2F5A499D}"/>
            </a:ext>
          </a:extLst>
        </xdr:cNvPr>
        <xdr:cNvSpPr/>
      </xdr:nvSpPr>
      <xdr:spPr>
        <a:xfrm>
          <a:off x="6921500" y="1071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D2F44B31-211E-4665-B006-E13D499F34C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9567047F-27EB-4A34-9B06-E7BDEEAA6DB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F685BA87-2BAA-43AB-934D-296CC8D0275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481AA903-1EAC-474E-9EB5-9BBE5665D57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D387AECA-DD82-4BA1-994B-A22D98E8AE4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115148</xdr:rowOff>
    </xdr:from>
    <xdr:to>
      <xdr:col>55</xdr:col>
      <xdr:colOff>50800</xdr:colOff>
      <xdr:row>56</xdr:row>
      <xdr:rowOff>45298</xdr:rowOff>
    </xdr:to>
    <xdr:sp macro="" textlink="">
      <xdr:nvSpPr>
        <xdr:cNvPr id="226" name="楕円 225">
          <a:extLst>
            <a:ext uri="{FF2B5EF4-FFF2-40B4-BE49-F238E27FC236}">
              <a16:creationId xmlns:a16="http://schemas.microsoft.com/office/drawing/2014/main" id="{C95AF2D0-EB0F-4809-84E9-0625EB132376}"/>
            </a:ext>
          </a:extLst>
        </xdr:cNvPr>
        <xdr:cNvSpPr/>
      </xdr:nvSpPr>
      <xdr:spPr>
        <a:xfrm>
          <a:off x="10426700" y="954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68175</xdr:rowOff>
    </xdr:from>
    <xdr:ext cx="690189" cy="259045"/>
    <xdr:sp macro="" textlink="">
      <xdr:nvSpPr>
        <xdr:cNvPr id="227" name="【橋りょう・トンネル】&#10;一人当たり有形固定資産（償却資産）額該当値テキスト">
          <a:extLst>
            <a:ext uri="{FF2B5EF4-FFF2-40B4-BE49-F238E27FC236}">
              <a16:creationId xmlns:a16="http://schemas.microsoft.com/office/drawing/2014/main" id="{776DECCC-6986-41BB-B805-CEB43E2D4B4C}"/>
            </a:ext>
          </a:extLst>
        </xdr:cNvPr>
        <xdr:cNvSpPr txBox="1"/>
      </xdr:nvSpPr>
      <xdr:spPr>
        <a:xfrm>
          <a:off x="10515600" y="9497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4967</xdr:rowOff>
    </xdr:from>
    <xdr:to>
      <xdr:col>50</xdr:col>
      <xdr:colOff>165100</xdr:colOff>
      <xdr:row>56</xdr:row>
      <xdr:rowOff>106567</xdr:rowOff>
    </xdr:to>
    <xdr:sp macro="" textlink="">
      <xdr:nvSpPr>
        <xdr:cNvPr id="228" name="楕円 227">
          <a:extLst>
            <a:ext uri="{FF2B5EF4-FFF2-40B4-BE49-F238E27FC236}">
              <a16:creationId xmlns:a16="http://schemas.microsoft.com/office/drawing/2014/main" id="{79F9B5DB-F705-4DC4-A833-D5E15377C9F4}"/>
            </a:ext>
          </a:extLst>
        </xdr:cNvPr>
        <xdr:cNvSpPr/>
      </xdr:nvSpPr>
      <xdr:spPr>
        <a:xfrm>
          <a:off x="9588500" y="960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165948</xdr:rowOff>
    </xdr:from>
    <xdr:to>
      <xdr:col>55</xdr:col>
      <xdr:colOff>0</xdr:colOff>
      <xdr:row>56</xdr:row>
      <xdr:rowOff>55767</xdr:rowOff>
    </xdr:to>
    <xdr:cxnSp macro="">
      <xdr:nvCxnSpPr>
        <xdr:cNvPr id="229" name="直線コネクタ 228">
          <a:extLst>
            <a:ext uri="{FF2B5EF4-FFF2-40B4-BE49-F238E27FC236}">
              <a16:creationId xmlns:a16="http://schemas.microsoft.com/office/drawing/2014/main" id="{D63725FE-D77E-4375-98E2-4AA65D88A64A}"/>
            </a:ext>
          </a:extLst>
        </xdr:cNvPr>
        <xdr:cNvCxnSpPr/>
      </xdr:nvCxnSpPr>
      <xdr:spPr>
        <a:xfrm flipV="1">
          <a:off x="9639300" y="9595698"/>
          <a:ext cx="838200" cy="6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42102</xdr:rowOff>
    </xdr:from>
    <xdr:to>
      <xdr:col>46</xdr:col>
      <xdr:colOff>38100</xdr:colOff>
      <xdr:row>56</xdr:row>
      <xdr:rowOff>143702</xdr:rowOff>
    </xdr:to>
    <xdr:sp macro="" textlink="">
      <xdr:nvSpPr>
        <xdr:cNvPr id="230" name="楕円 229">
          <a:extLst>
            <a:ext uri="{FF2B5EF4-FFF2-40B4-BE49-F238E27FC236}">
              <a16:creationId xmlns:a16="http://schemas.microsoft.com/office/drawing/2014/main" id="{BFEF47A6-DB8D-4521-B569-2E6477E19C99}"/>
            </a:ext>
          </a:extLst>
        </xdr:cNvPr>
        <xdr:cNvSpPr/>
      </xdr:nvSpPr>
      <xdr:spPr>
        <a:xfrm>
          <a:off x="8699500" y="964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55767</xdr:rowOff>
    </xdr:from>
    <xdr:to>
      <xdr:col>50</xdr:col>
      <xdr:colOff>114300</xdr:colOff>
      <xdr:row>56</xdr:row>
      <xdr:rowOff>92902</xdr:rowOff>
    </xdr:to>
    <xdr:cxnSp macro="">
      <xdr:nvCxnSpPr>
        <xdr:cNvPr id="231" name="直線コネクタ 230">
          <a:extLst>
            <a:ext uri="{FF2B5EF4-FFF2-40B4-BE49-F238E27FC236}">
              <a16:creationId xmlns:a16="http://schemas.microsoft.com/office/drawing/2014/main" id="{4B648109-DD64-4312-91EA-1ED7984DC0CA}"/>
            </a:ext>
          </a:extLst>
        </xdr:cNvPr>
        <xdr:cNvCxnSpPr/>
      </xdr:nvCxnSpPr>
      <xdr:spPr>
        <a:xfrm flipV="1">
          <a:off x="8750300" y="9656967"/>
          <a:ext cx="889000" cy="3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142636</xdr:rowOff>
    </xdr:from>
    <xdr:ext cx="599010" cy="259045"/>
    <xdr:sp macro="" textlink="">
      <xdr:nvSpPr>
        <xdr:cNvPr id="232" name="n_1aveValue【橋りょう・トンネル】&#10;一人当たり有形固定資産（償却資産）額">
          <a:extLst>
            <a:ext uri="{FF2B5EF4-FFF2-40B4-BE49-F238E27FC236}">
              <a16:creationId xmlns:a16="http://schemas.microsoft.com/office/drawing/2014/main" id="{3B9649F3-97CD-4C8C-9CC3-3682F51AD257}"/>
            </a:ext>
          </a:extLst>
        </xdr:cNvPr>
        <xdr:cNvSpPr txBox="1"/>
      </xdr:nvSpPr>
      <xdr:spPr>
        <a:xfrm>
          <a:off x="9327095" y="10772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146401</xdr:rowOff>
    </xdr:from>
    <xdr:ext cx="599010" cy="259045"/>
    <xdr:sp macro="" textlink="">
      <xdr:nvSpPr>
        <xdr:cNvPr id="233" name="n_2aveValue【橋りょう・トンネル】&#10;一人当たり有形固定資産（償却資産）額">
          <a:extLst>
            <a:ext uri="{FF2B5EF4-FFF2-40B4-BE49-F238E27FC236}">
              <a16:creationId xmlns:a16="http://schemas.microsoft.com/office/drawing/2014/main" id="{1ED51A9C-79C4-4DE4-AA6A-A93D3E6EB220}"/>
            </a:ext>
          </a:extLst>
        </xdr:cNvPr>
        <xdr:cNvSpPr txBox="1"/>
      </xdr:nvSpPr>
      <xdr:spPr>
        <a:xfrm>
          <a:off x="8450795" y="10776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127015</xdr:rowOff>
    </xdr:from>
    <xdr:ext cx="599010" cy="259045"/>
    <xdr:sp macro="" textlink="">
      <xdr:nvSpPr>
        <xdr:cNvPr id="234" name="n_3aveValue【橋りょう・トンネル】&#10;一人当たり有形固定資産（償却資産）額">
          <a:extLst>
            <a:ext uri="{FF2B5EF4-FFF2-40B4-BE49-F238E27FC236}">
              <a16:creationId xmlns:a16="http://schemas.microsoft.com/office/drawing/2014/main" id="{AF0DA401-244F-4ADF-95F2-E96CCDCE2BDE}"/>
            </a:ext>
          </a:extLst>
        </xdr:cNvPr>
        <xdr:cNvSpPr txBox="1"/>
      </xdr:nvSpPr>
      <xdr:spPr>
        <a:xfrm>
          <a:off x="7561795" y="10414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35352</xdr:rowOff>
    </xdr:from>
    <xdr:ext cx="599010" cy="259045"/>
    <xdr:sp macro="" textlink="">
      <xdr:nvSpPr>
        <xdr:cNvPr id="235" name="n_4aveValue【橋りょう・トンネル】&#10;一人当たり有形固定資産（償却資産）額">
          <a:extLst>
            <a:ext uri="{FF2B5EF4-FFF2-40B4-BE49-F238E27FC236}">
              <a16:creationId xmlns:a16="http://schemas.microsoft.com/office/drawing/2014/main" id="{8A241740-126F-492D-ACD6-42E1863A23BD}"/>
            </a:ext>
          </a:extLst>
        </xdr:cNvPr>
        <xdr:cNvSpPr txBox="1"/>
      </xdr:nvSpPr>
      <xdr:spPr>
        <a:xfrm>
          <a:off x="6672795" y="10493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123094</xdr:rowOff>
    </xdr:from>
    <xdr:ext cx="690189" cy="259045"/>
    <xdr:sp macro="" textlink="">
      <xdr:nvSpPr>
        <xdr:cNvPr id="236" name="n_1mainValue【橋りょう・トンネル】&#10;一人当たり有形固定資産（償却資産）額">
          <a:extLst>
            <a:ext uri="{FF2B5EF4-FFF2-40B4-BE49-F238E27FC236}">
              <a16:creationId xmlns:a16="http://schemas.microsoft.com/office/drawing/2014/main" id="{B8C00F5E-70F4-463D-82E5-9BFA8F8BBE8F}"/>
            </a:ext>
          </a:extLst>
        </xdr:cNvPr>
        <xdr:cNvSpPr txBox="1"/>
      </xdr:nvSpPr>
      <xdr:spPr>
        <a:xfrm>
          <a:off x="9281505" y="93813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54</xdr:row>
      <xdr:rowOff>160229</xdr:rowOff>
    </xdr:from>
    <xdr:ext cx="690189" cy="259045"/>
    <xdr:sp macro="" textlink="">
      <xdr:nvSpPr>
        <xdr:cNvPr id="237" name="n_2mainValue【橋りょう・トンネル】&#10;一人当たり有形固定資産（償却資産）額">
          <a:extLst>
            <a:ext uri="{FF2B5EF4-FFF2-40B4-BE49-F238E27FC236}">
              <a16:creationId xmlns:a16="http://schemas.microsoft.com/office/drawing/2014/main" id="{8BDA12B5-DCC2-4DC9-A416-E5C7C8892B49}"/>
            </a:ext>
          </a:extLst>
        </xdr:cNvPr>
        <xdr:cNvSpPr txBox="1"/>
      </xdr:nvSpPr>
      <xdr:spPr>
        <a:xfrm>
          <a:off x="8405205" y="94185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8" name="正方形/長方形 237">
          <a:extLst>
            <a:ext uri="{FF2B5EF4-FFF2-40B4-BE49-F238E27FC236}">
              <a16:creationId xmlns:a16="http://schemas.microsoft.com/office/drawing/2014/main" id="{90C0B506-8050-4FE0-956F-64EF92AD073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9" name="正方形/長方形 238">
          <a:extLst>
            <a:ext uri="{FF2B5EF4-FFF2-40B4-BE49-F238E27FC236}">
              <a16:creationId xmlns:a16="http://schemas.microsoft.com/office/drawing/2014/main" id="{95487979-4721-43D1-97D0-DDF5439D6B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0" name="正方形/長方形 239">
          <a:extLst>
            <a:ext uri="{FF2B5EF4-FFF2-40B4-BE49-F238E27FC236}">
              <a16:creationId xmlns:a16="http://schemas.microsoft.com/office/drawing/2014/main" id="{CC4D6337-2C7E-45FF-B624-7B88B8046E9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1" name="正方形/長方形 240">
          <a:extLst>
            <a:ext uri="{FF2B5EF4-FFF2-40B4-BE49-F238E27FC236}">
              <a16:creationId xmlns:a16="http://schemas.microsoft.com/office/drawing/2014/main" id="{B993E1B6-817E-4F8A-B199-CA304BE6860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2" name="正方形/長方形 241">
          <a:extLst>
            <a:ext uri="{FF2B5EF4-FFF2-40B4-BE49-F238E27FC236}">
              <a16:creationId xmlns:a16="http://schemas.microsoft.com/office/drawing/2014/main" id="{394E0482-6E31-4AB4-BAFA-E721C830D64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3" name="正方形/長方形 242">
          <a:extLst>
            <a:ext uri="{FF2B5EF4-FFF2-40B4-BE49-F238E27FC236}">
              <a16:creationId xmlns:a16="http://schemas.microsoft.com/office/drawing/2014/main" id="{67EC3271-A0AD-44F7-BA31-9AA4584E1EC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4" name="正方形/長方形 243">
          <a:extLst>
            <a:ext uri="{FF2B5EF4-FFF2-40B4-BE49-F238E27FC236}">
              <a16:creationId xmlns:a16="http://schemas.microsoft.com/office/drawing/2014/main" id="{6D522901-6D49-45DC-883C-C23D0BCC580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5" name="正方形/長方形 244">
          <a:extLst>
            <a:ext uri="{FF2B5EF4-FFF2-40B4-BE49-F238E27FC236}">
              <a16:creationId xmlns:a16="http://schemas.microsoft.com/office/drawing/2014/main" id="{F7AACB25-1A28-41F1-AE59-66B91C0A6E8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6" name="テキスト ボックス 245">
          <a:extLst>
            <a:ext uri="{FF2B5EF4-FFF2-40B4-BE49-F238E27FC236}">
              <a16:creationId xmlns:a16="http://schemas.microsoft.com/office/drawing/2014/main" id="{A26FB5D2-2389-4120-BEBF-AB2B44B1356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7" name="直線コネクタ 246">
          <a:extLst>
            <a:ext uri="{FF2B5EF4-FFF2-40B4-BE49-F238E27FC236}">
              <a16:creationId xmlns:a16="http://schemas.microsoft.com/office/drawing/2014/main" id="{2891822A-19FE-4877-AC5A-C7CEA4C3C11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8" name="テキスト ボックス 247">
          <a:extLst>
            <a:ext uri="{FF2B5EF4-FFF2-40B4-BE49-F238E27FC236}">
              <a16:creationId xmlns:a16="http://schemas.microsoft.com/office/drawing/2014/main" id="{A202511E-20E1-44DA-BD9B-C639D98DB86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9" name="直線コネクタ 248">
          <a:extLst>
            <a:ext uri="{FF2B5EF4-FFF2-40B4-BE49-F238E27FC236}">
              <a16:creationId xmlns:a16="http://schemas.microsoft.com/office/drawing/2014/main" id="{3EDB2829-7635-48A0-BCDA-9A73EF7A1BEA}"/>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0" name="テキスト ボックス 249">
          <a:extLst>
            <a:ext uri="{FF2B5EF4-FFF2-40B4-BE49-F238E27FC236}">
              <a16:creationId xmlns:a16="http://schemas.microsoft.com/office/drawing/2014/main" id="{56C39F7C-0B25-444E-B5F8-4BC1A60DDCD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1" name="直線コネクタ 250">
          <a:extLst>
            <a:ext uri="{FF2B5EF4-FFF2-40B4-BE49-F238E27FC236}">
              <a16:creationId xmlns:a16="http://schemas.microsoft.com/office/drawing/2014/main" id="{266B1009-4FEF-4A55-B311-DD5490C140D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2" name="テキスト ボックス 251">
          <a:extLst>
            <a:ext uri="{FF2B5EF4-FFF2-40B4-BE49-F238E27FC236}">
              <a16:creationId xmlns:a16="http://schemas.microsoft.com/office/drawing/2014/main" id="{2A0E7303-DE66-4EAF-9BFD-4FA81FAB1CE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3" name="直線コネクタ 252">
          <a:extLst>
            <a:ext uri="{FF2B5EF4-FFF2-40B4-BE49-F238E27FC236}">
              <a16:creationId xmlns:a16="http://schemas.microsoft.com/office/drawing/2014/main" id="{1D728532-3DD9-4F60-AAE9-1A92F8FD119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4" name="テキスト ボックス 253">
          <a:extLst>
            <a:ext uri="{FF2B5EF4-FFF2-40B4-BE49-F238E27FC236}">
              <a16:creationId xmlns:a16="http://schemas.microsoft.com/office/drawing/2014/main" id="{C4454790-CF06-4C38-A990-C5F10EA4F13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5" name="直線コネクタ 254">
          <a:extLst>
            <a:ext uri="{FF2B5EF4-FFF2-40B4-BE49-F238E27FC236}">
              <a16:creationId xmlns:a16="http://schemas.microsoft.com/office/drawing/2014/main" id="{6D411620-A663-49F1-85AD-3CF622585D7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6" name="テキスト ボックス 255">
          <a:extLst>
            <a:ext uri="{FF2B5EF4-FFF2-40B4-BE49-F238E27FC236}">
              <a16:creationId xmlns:a16="http://schemas.microsoft.com/office/drawing/2014/main" id="{4AF62D6E-FEC0-476A-BE51-3AF0F371371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7" name="直線コネクタ 256">
          <a:extLst>
            <a:ext uri="{FF2B5EF4-FFF2-40B4-BE49-F238E27FC236}">
              <a16:creationId xmlns:a16="http://schemas.microsoft.com/office/drawing/2014/main" id="{2E1A040F-A275-423E-B9B5-C35298211C6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8" name="テキスト ボックス 257">
          <a:extLst>
            <a:ext uri="{FF2B5EF4-FFF2-40B4-BE49-F238E27FC236}">
              <a16:creationId xmlns:a16="http://schemas.microsoft.com/office/drawing/2014/main" id="{7255AB6F-C404-4E50-BD3A-B664D2FF5B42}"/>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9" name="直線コネクタ 258">
          <a:extLst>
            <a:ext uri="{FF2B5EF4-FFF2-40B4-BE49-F238E27FC236}">
              <a16:creationId xmlns:a16="http://schemas.microsoft.com/office/drawing/2014/main" id="{A7F1A413-D517-4238-96E7-40339182DB4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0" name="テキスト ボックス 259">
          <a:extLst>
            <a:ext uri="{FF2B5EF4-FFF2-40B4-BE49-F238E27FC236}">
              <a16:creationId xmlns:a16="http://schemas.microsoft.com/office/drawing/2014/main" id="{7B5317B9-4AB1-4535-B8E3-7D8D35675431}"/>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a16="http://schemas.microsoft.com/office/drawing/2014/main" id="{ABD4F295-9B8D-4799-BD66-AEB6B6B4727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a:extLst>
            <a:ext uri="{FF2B5EF4-FFF2-40B4-BE49-F238E27FC236}">
              <a16:creationId xmlns:a16="http://schemas.microsoft.com/office/drawing/2014/main" id="{C8C810FE-E2F1-4DB1-B395-5178C1811D6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78921</xdr:rowOff>
    </xdr:from>
    <xdr:to>
      <xdr:col>24</xdr:col>
      <xdr:colOff>62865</xdr:colOff>
      <xdr:row>86</xdr:row>
      <xdr:rowOff>162198</xdr:rowOff>
    </xdr:to>
    <xdr:cxnSp macro="">
      <xdr:nvCxnSpPr>
        <xdr:cNvPr id="263" name="直線コネクタ 262">
          <a:extLst>
            <a:ext uri="{FF2B5EF4-FFF2-40B4-BE49-F238E27FC236}">
              <a16:creationId xmlns:a16="http://schemas.microsoft.com/office/drawing/2014/main" id="{D5076B42-0DE5-429A-B3AD-13E990C55CD0}"/>
            </a:ext>
          </a:extLst>
        </xdr:cNvPr>
        <xdr:cNvCxnSpPr/>
      </xdr:nvCxnSpPr>
      <xdr:spPr>
        <a:xfrm flipV="1">
          <a:off x="4634865" y="13452021"/>
          <a:ext cx="0" cy="1454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405111" cy="259045"/>
    <xdr:sp macro="" textlink="">
      <xdr:nvSpPr>
        <xdr:cNvPr id="264" name="【公営住宅】&#10;有形固定資産減価償却率最小値テキスト">
          <a:extLst>
            <a:ext uri="{FF2B5EF4-FFF2-40B4-BE49-F238E27FC236}">
              <a16:creationId xmlns:a16="http://schemas.microsoft.com/office/drawing/2014/main" id="{492D9735-F4E6-4C26-AC8A-B5F75C92BF10}"/>
            </a:ext>
          </a:extLst>
        </xdr:cNvPr>
        <xdr:cNvSpPr txBox="1"/>
      </xdr:nvSpPr>
      <xdr:spPr>
        <a:xfrm>
          <a:off x="4673600" y="1491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65" name="直線コネクタ 264">
          <a:extLst>
            <a:ext uri="{FF2B5EF4-FFF2-40B4-BE49-F238E27FC236}">
              <a16:creationId xmlns:a16="http://schemas.microsoft.com/office/drawing/2014/main" id="{6B4B8D0D-4397-4765-AB4B-636CFF2A83F1}"/>
            </a:ext>
          </a:extLst>
        </xdr:cNvPr>
        <xdr:cNvCxnSpPr/>
      </xdr:nvCxnSpPr>
      <xdr:spPr>
        <a:xfrm>
          <a:off x="4546600" y="1490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25598</xdr:rowOff>
    </xdr:from>
    <xdr:ext cx="405111" cy="259045"/>
    <xdr:sp macro="" textlink="">
      <xdr:nvSpPr>
        <xdr:cNvPr id="266" name="【公営住宅】&#10;有形固定資産減価償却率最大値テキスト">
          <a:extLst>
            <a:ext uri="{FF2B5EF4-FFF2-40B4-BE49-F238E27FC236}">
              <a16:creationId xmlns:a16="http://schemas.microsoft.com/office/drawing/2014/main" id="{FB8A972F-70A0-459A-9489-C8A7A6535D08}"/>
            </a:ext>
          </a:extLst>
        </xdr:cNvPr>
        <xdr:cNvSpPr txBox="1"/>
      </xdr:nvSpPr>
      <xdr:spPr>
        <a:xfrm>
          <a:off x="4673600" y="13227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78921</xdr:rowOff>
    </xdr:from>
    <xdr:to>
      <xdr:col>24</xdr:col>
      <xdr:colOff>152400</xdr:colOff>
      <xdr:row>78</xdr:row>
      <xdr:rowOff>78921</xdr:rowOff>
    </xdr:to>
    <xdr:cxnSp macro="">
      <xdr:nvCxnSpPr>
        <xdr:cNvPr id="267" name="直線コネクタ 266">
          <a:extLst>
            <a:ext uri="{FF2B5EF4-FFF2-40B4-BE49-F238E27FC236}">
              <a16:creationId xmlns:a16="http://schemas.microsoft.com/office/drawing/2014/main" id="{B777D714-80FB-421F-B2B3-FD5F351D6D93}"/>
            </a:ext>
          </a:extLst>
        </xdr:cNvPr>
        <xdr:cNvCxnSpPr/>
      </xdr:nvCxnSpPr>
      <xdr:spPr>
        <a:xfrm>
          <a:off x="4546600" y="13452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119578</xdr:rowOff>
    </xdr:from>
    <xdr:ext cx="405111" cy="259045"/>
    <xdr:sp macro="" textlink="">
      <xdr:nvSpPr>
        <xdr:cNvPr id="268" name="【公営住宅】&#10;有形固定資産減価償却率平均値テキスト">
          <a:extLst>
            <a:ext uri="{FF2B5EF4-FFF2-40B4-BE49-F238E27FC236}">
              <a16:creationId xmlns:a16="http://schemas.microsoft.com/office/drawing/2014/main" id="{40920EAC-3A2B-409E-8343-4D283502E51E}"/>
            </a:ext>
          </a:extLst>
        </xdr:cNvPr>
        <xdr:cNvSpPr txBox="1"/>
      </xdr:nvSpPr>
      <xdr:spPr>
        <a:xfrm>
          <a:off x="4673600" y="1400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96701</xdr:rowOff>
    </xdr:from>
    <xdr:to>
      <xdr:col>24</xdr:col>
      <xdr:colOff>114300</xdr:colOff>
      <xdr:row>83</xdr:row>
      <xdr:rowOff>26851</xdr:rowOff>
    </xdr:to>
    <xdr:sp macro="" textlink="">
      <xdr:nvSpPr>
        <xdr:cNvPr id="269" name="フローチャート: 判断 268">
          <a:extLst>
            <a:ext uri="{FF2B5EF4-FFF2-40B4-BE49-F238E27FC236}">
              <a16:creationId xmlns:a16="http://schemas.microsoft.com/office/drawing/2014/main" id="{55DC973A-30E3-4317-A2BD-E3F648CB6853}"/>
            </a:ext>
          </a:extLst>
        </xdr:cNvPr>
        <xdr:cNvSpPr/>
      </xdr:nvSpPr>
      <xdr:spPr>
        <a:xfrm>
          <a:off x="4584700" y="1415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116295</xdr:rowOff>
    </xdr:from>
    <xdr:to>
      <xdr:col>20</xdr:col>
      <xdr:colOff>38100</xdr:colOff>
      <xdr:row>83</xdr:row>
      <xdr:rowOff>46445</xdr:rowOff>
    </xdr:to>
    <xdr:sp macro="" textlink="">
      <xdr:nvSpPr>
        <xdr:cNvPr id="270" name="フローチャート: 判断 269">
          <a:extLst>
            <a:ext uri="{FF2B5EF4-FFF2-40B4-BE49-F238E27FC236}">
              <a16:creationId xmlns:a16="http://schemas.microsoft.com/office/drawing/2014/main" id="{C83BD1F7-5392-43FC-B137-4CBA45CE50BC}"/>
            </a:ext>
          </a:extLst>
        </xdr:cNvPr>
        <xdr:cNvSpPr/>
      </xdr:nvSpPr>
      <xdr:spPr>
        <a:xfrm>
          <a:off x="3746500" y="1417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126093</xdr:rowOff>
    </xdr:from>
    <xdr:to>
      <xdr:col>15</xdr:col>
      <xdr:colOff>101600</xdr:colOff>
      <xdr:row>83</xdr:row>
      <xdr:rowOff>56243</xdr:rowOff>
    </xdr:to>
    <xdr:sp macro="" textlink="">
      <xdr:nvSpPr>
        <xdr:cNvPr id="271" name="フローチャート: 判断 270">
          <a:extLst>
            <a:ext uri="{FF2B5EF4-FFF2-40B4-BE49-F238E27FC236}">
              <a16:creationId xmlns:a16="http://schemas.microsoft.com/office/drawing/2014/main" id="{0B5E6DCD-2E6B-4433-A876-FFE7F00F7A9A}"/>
            </a:ext>
          </a:extLst>
        </xdr:cNvPr>
        <xdr:cNvSpPr/>
      </xdr:nvSpPr>
      <xdr:spPr>
        <a:xfrm>
          <a:off x="28575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82006</xdr:rowOff>
    </xdr:from>
    <xdr:to>
      <xdr:col>10</xdr:col>
      <xdr:colOff>165100</xdr:colOff>
      <xdr:row>83</xdr:row>
      <xdr:rowOff>12156</xdr:rowOff>
    </xdr:to>
    <xdr:sp macro="" textlink="">
      <xdr:nvSpPr>
        <xdr:cNvPr id="272" name="フローチャート: 判断 271">
          <a:extLst>
            <a:ext uri="{FF2B5EF4-FFF2-40B4-BE49-F238E27FC236}">
              <a16:creationId xmlns:a16="http://schemas.microsoft.com/office/drawing/2014/main" id="{95221C07-549E-459C-9710-DD95C4CE5B52}"/>
            </a:ext>
          </a:extLst>
        </xdr:cNvPr>
        <xdr:cNvSpPr/>
      </xdr:nvSpPr>
      <xdr:spPr>
        <a:xfrm>
          <a:off x="1968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15058</xdr:rowOff>
    </xdr:from>
    <xdr:to>
      <xdr:col>6</xdr:col>
      <xdr:colOff>38100</xdr:colOff>
      <xdr:row>83</xdr:row>
      <xdr:rowOff>116658</xdr:rowOff>
    </xdr:to>
    <xdr:sp macro="" textlink="">
      <xdr:nvSpPr>
        <xdr:cNvPr id="273" name="フローチャート: 判断 272">
          <a:extLst>
            <a:ext uri="{FF2B5EF4-FFF2-40B4-BE49-F238E27FC236}">
              <a16:creationId xmlns:a16="http://schemas.microsoft.com/office/drawing/2014/main" id="{688EFBB0-320F-4D11-AD40-EC00CD177636}"/>
            </a:ext>
          </a:extLst>
        </xdr:cNvPr>
        <xdr:cNvSpPr/>
      </xdr:nvSpPr>
      <xdr:spPr>
        <a:xfrm>
          <a:off x="10795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4AFC4E78-A066-4DB4-9CC1-43E70D34D4F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2462F3BE-C5C1-4C05-9998-7672E338F74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8EC21688-8523-434B-BD85-206101749B5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200FD100-8BFD-4855-A669-0DC6B734C9F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D17A45C6-C6B3-4E72-977A-CD5D6AADFB0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8527</xdr:rowOff>
    </xdr:from>
    <xdr:to>
      <xdr:col>24</xdr:col>
      <xdr:colOff>114300</xdr:colOff>
      <xdr:row>85</xdr:row>
      <xdr:rowOff>110127</xdr:rowOff>
    </xdr:to>
    <xdr:sp macro="" textlink="">
      <xdr:nvSpPr>
        <xdr:cNvPr id="279" name="楕円 278">
          <a:extLst>
            <a:ext uri="{FF2B5EF4-FFF2-40B4-BE49-F238E27FC236}">
              <a16:creationId xmlns:a16="http://schemas.microsoft.com/office/drawing/2014/main" id="{3D3A85FF-FD1F-4690-8A9A-B47315C0852B}"/>
            </a:ext>
          </a:extLst>
        </xdr:cNvPr>
        <xdr:cNvSpPr/>
      </xdr:nvSpPr>
      <xdr:spPr>
        <a:xfrm>
          <a:off x="45847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158404</xdr:rowOff>
    </xdr:from>
    <xdr:ext cx="405111" cy="259045"/>
    <xdr:sp macro="" textlink="">
      <xdr:nvSpPr>
        <xdr:cNvPr id="280" name="【公営住宅】&#10;有形固定資産減価償却率該当値テキスト">
          <a:extLst>
            <a:ext uri="{FF2B5EF4-FFF2-40B4-BE49-F238E27FC236}">
              <a16:creationId xmlns:a16="http://schemas.microsoft.com/office/drawing/2014/main" id="{B0992DFD-F03D-4E4C-9B28-283041053DFE}"/>
            </a:ext>
          </a:extLst>
        </xdr:cNvPr>
        <xdr:cNvSpPr txBox="1"/>
      </xdr:nvSpPr>
      <xdr:spPr>
        <a:xfrm>
          <a:off x="4673600" y="1456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152219</xdr:rowOff>
    </xdr:from>
    <xdr:to>
      <xdr:col>20</xdr:col>
      <xdr:colOff>38100</xdr:colOff>
      <xdr:row>85</xdr:row>
      <xdr:rowOff>82369</xdr:rowOff>
    </xdr:to>
    <xdr:sp macro="" textlink="">
      <xdr:nvSpPr>
        <xdr:cNvPr id="281" name="楕円 280">
          <a:extLst>
            <a:ext uri="{FF2B5EF4-FFF2-40B4-BE49-F238E27FC236}">
              <a16:creationId xmlns:a16="http://schemas.microsoft.com/office/drawing/2014/main" id="{AAFAA411-4FF7-4A81-B928-D36900708450}"/>
            </a:ext>
          </a:extLst>
        </xdr:cNvPr>
        <xdr:cNvSpPr/>
      </xdr:nvSpPr>
      <xdr:spPr>
        <a:xfrm>
          <a:off x="3746500" y="145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31569</xdr:rowOff>
    </xdr:from>
    <xdr:to>
      <xdr:col>24</xdr:col>
      <xdr:colOff>63500</xdr:colOff>
      <xdr:row>85</xdr:row>
      <xdr:rowOff>59327</xdr:rowOff>
    </xdr:to>
    <xdr:cxnSp macro="">
      <xdr:nvCxnSpPr>
        <xdr:cNvPr id="282" name="直線コネクタ 281">
          <a:extLst>
            <a:ext uri="{FF2B5EF4-FFF2-40B4-BE49-F238E27FC236}">
              <a16:creationId xmlns:a16="http://schemas.microsoft.com/office/drawing/2014/main" id="{CC3632F0-7437-4A2E-8C12-4EB2336E1FA7}"/>
            </a:ext>
          </a:extLst>
        </xdr:cNvPr>
        <xdr:cNvCxnSpPr/>
      </xdr:nvCxnSpPr>
      <xdr:spPr>
        <a:xfrm>
          <a:off x="3797300" y="1460481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148952</xdr:rowOff>
    </xdr:from>
    <xdr:to>
      <xdr:col>15</xdr:col>
      <xdr:colOff>101600</xdr:colOff>
      <xdr:row>85</xdr:row>
      <xdr:rowOff>79102</xdr:rowOff>
    </xdr:to>
    <xdr:sp macro="" textlink="">
      <xdr:nvSpPr>
        <xdr:cNvPr id="283" name="楕円 282">
          <a:extLst>
            <a:ext uri="{FF2B5EF4-FFF2-40B4-BE49-F238E27FC236}">
              <a16:creationId xmlns:a16="http://schemas.microsoft.com/office/drawing/2014/main" id="{D74169D2-40AC-4F73-907B-FA080B66A0C6}"/>
            </a:ext>
          </a:extLst>
        </xdr:cNvPr>
        <xdr:cNvSpPr/>
      </xdr:nvSpPr>
      <xdr:spPr>
        <a:xfrm>
          <a:off x="2857500" y="1455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28302</xdr:rowOff>
    </xdr:from>
    <xdr:to>
      <xdr:col>19</xdr:col>
      <xdr:colOff>177800</xdr:colOff>
      <xdr:row>85</xdr:row>
      <xdr:rowOff>31569</xdr:rowOff>
    </xdr:to>
    <xdr:cxnSp macro="">
      <xdr:nvCxnSpPr>
        <xdr:cNvPr id="284" name="直線コネクタ 283">
          <a:extLst>
            <a:ext uri="{FF2B5EF4-FFF2-40B4-BE49-F238E27FC236}">
              <a16:creationId xmlns:a16="http://schemas.microsoft.com/office/drawing/2014/main" id="{B3FA2B15-1D7D-4811-B1EE-B35D875A444E}"/>
            </a:ext>
          </a:extLst>
        </xdr:cNvPr>
        <xdr:cNvCxnSpPr/>
      </xdr:nvCxnSpPr>
      <xdr:spPr>
        <a:xfrm>
          <a:off x="2908300" y="1460155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62972</xdr:rowOff>
    </xdr:from>
    <xdr:ext cx="405111" cy="259045"/>
    <xdr:sp macro="" textlink="">
      <xdr:nvSpPr>
        <xdr:cNvPr id="285" name="n_1aveValue【公営住宅】&#10;有形固定資産減価償却率">
          <a:extLst>
            <a:ext uri="{FF2B5EF4-FFF2-40B4-BE49-F238E27FC236}">
              <a16:creationId xmlns:a16="http://schemas.microsoft.com/office/drawing/2014/main" id="{2CD30FDE-A11F-49FE-9507-FC44A439F409}"/>
            </a:ext>
          </a:extLst>
        </xdr:cNvPr>
        <xdr:cNvSpPr txBox="1"/>
      </xdr:nvSpPr>
      <xdr:spPr>
        <a:xfrm>
          <a:off x="35820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72770</xdr:rowOff>
    </xdr:from>
    <xdr:ext cx="405111" cy="259045"/>
    <xdr:sp macro="" textlink="">
      <xdr:nvSpPr>
        <xdr:cNvPr id="286" name="n_2aveValue【公営住宅】&#10;有形固定資産減価償却率">
          <a:extLst>
            <a:ext uri="{FF2B5EF4-FFF2-40B4-BE49-F238E27FC236}">
              <a16:creationId xmlns:a16="http://schemas.microsoft.com/office/drawing/2014/main" id="{5EA7EDEE-9778-418A-AA7B-D16F1381B6EF}"/>
            </a:ext>
          </a:extLst>
        </xdr:cNvPr>
        <xdr:cNvSpPr txBox="1"/>
      </xdr:nvSpPr>
      <xdr:spPr>
        <a:xfrm>
          <a:off x="2705744" y="1396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28683</xdr:rowOff>
    </xdr:from>
    <xdr:ext cx="405111" cy="259045"/>
    <xdr:sp macro="" textlink="">
      <xdr:nvSpPr>
        <xdr:cNvPr id="287" name="n_3aveValue【公営住宅】&#10;有形固定資産減価償却率">
          <a:extLst>
            <a:ext uri="{FF2B5EF4-FFF2-40B4-BE49-F238E27FC236}">
              <a16:creationId xmlns:a16="http://schemas.microsoft.com/office/drawing/2014/main" id="{79241E4A-2B97-47A3-9A16-009E3C13C7D7}"/>
            </a:ext>
          </a:extLst>
        </xdr:cNvPr>
        <xdr:cNvSpPr txBox="1"/>
      </xdr:nvSpPr>
      <xdr:spPr>
        <a:xfrm>
          <a:off x="1816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133185</xdr:rowOff>
    </xdr:from>
    <xdr:ext cx="405111" cy="259045"/>
    <xdr:sp macro="" textlink="">
      <xdr:nvSpPr>
        <xdr:cNvPr id="288" name="n_4aveValue【公営住宅】&#10;有形固定資産減価償却率">
          <a:extLst>
            <a:ext uri="{FF2B5EF4-FFF2-40B4-BE49-F238E27FC236}">
              <a16:creationId xmlns:a16="http://schemas.microsoft.com/office/drawing/2014/main" id="{49630C10-28BB-4A27-9A7A-3A63941DA794}"/>
            </a:ext>
          </a:extLst>
        </xdr:cNvPr>
        <xdr:cNvSpPr txBox="1"/>
      </xdr:nvSpPr>
      <xdr:spPr>
        <a:xfrm>
          <a:off x="927744" y="1402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73496</xdr:rowOff>
    </xdr:from>
    <xdr:ext cx="405111" cy="259045"/>
    <xdr:sp macro="" textlink="">
      <xdr:nvSpPr>
        <xdr:cNvPr id="289" name="n_1mainValue【公営住宅】&#10;有形固定資産減価償却率">
          <a:extLst>
            <a:ext uri="{FF2B5EF4-FFF2-40B4-BE49-F238E27FC236}">
              <a16:creationId xmlns:a16="http://schemas.microsoft.com/office/drawing/2014/main" id="{0E2169C7-F77E-49CC-B26C-24716C81CD5D}"/>
            </a:ext>
          </a:extLst>
        </xdr:cNvPr>
        <xdr:cNvSpPr txBox="1"/>
      </xdr:nvSpPr>
      <xdr:spPr>
        <a:xfrm>
          <a:off x="3582044" y="1464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70229</xdr:rowOff>
    </xdr:from>
    <xdr:ext cx="405111" cy="259045"/>
    <xdr:sp macro="" textlink="">
      <xdr:nvSpPr>
        <xdr:cNvPr id="290" name="n_2mainValue【公営住宅】&#10;有形固定資産減価償却率">
          <a:extLst>
            <a:ext uri="{FF2B5EF4-FFF2-40B4-BE49-F238E27FC236}">
              <a16:creationId xmlns:a16="http://schemas.microsoft.com/office/drawing/2014/main" id="{CCFCF5A4-EE06-41D6-B685-F172CEAB32B9}"/>
            </a:ext>
          </a:extLst>
        </xdr:cNvPr>
        <xdr:cNvSpPr txBox="1"/>
      </xdr:nvSpPr>
      <xdr:spPr>
        <a:xfrm>
          <a:off x="2705744" y="1464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1" name="正方形/長方形 290">
          <a:extLst>
            <a:ext uri="{FF2B5EF4-FFF2-40B4-BE49-F238E27FC236}">
              <a16:creationId xmlns:a16="http://schemas.microsoft.com/office/drawing/2014/main" id="{1A3803C3-3FA6-4FEB-A5D9-6EEA29E3143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2" name="正方形/長方形 291">
          <a:extLst>
            <a:ext uri="{FF2B5EF4-FFF2-40B4-BE49-F238E27FC236}">
              <a16:creationId xmlns:a16="http://schemas.microsoft.com/office/drawing/2014/main" id="{A44CD687-B329-40A9-80B0-E9C313E5B5C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3" name="正方形/長方形 292">
          <a:extLst>
            <a:ext uri="{FF2B5EF4-FFF2-40B4-BE49-F238E27FC236}">
              <a16:creationId xmlns:a16="http://schemas.microsoft.com/office/drawing/2014/main" id="{DF6ACE45-3A5F-4683-8171-BFEC1A22E9F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4" name="正方形/長方形 293">
          <a:extLst>
            <a:ext uri="{FF2B5EF4-FFF2-40B4-BE49-F238E27FC236}">
              <a16:creationId xmlns:a16="http://schemas.microsoft.com/office/drawing/2014/main" id="{EDAF4F01-DD84-4634-BBD4-AF4AA25AF06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5" name="正方形/長方形 294">
          <a:extLst>
            <a:ext uri="{FF2B5EF4-FFF2-40B4-BE49-F238E27FC236}">
              <a16:creationId xmlns:a16="http://schemas.microsoft.com/office/drawing/2014/main" id="{ADE8840B-915D-4780-81DD-1257E4D40B2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6" name="正方形/長方形 295">
          <a:extLst>
            <a:ext uri="{FF2B5EF4-FFF2-40B4-BE49-F238E27FC236}">
              <a16:creationId xmlns:a16="http://schemas.microsoft.com/office/drawing/2014/main" id="{D02F5C82-2C69-4C28-AF6D-126A4AE3B74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7" name="正方形/長方形 296">
          <a:extLst>
            <a:ext uri="{FF2B5EF4-FFF2-40B4-BE49-F238E27FC236}">
              <a16:creationId xmlns:a16="http://schemas.microsoft.com/office/drawing/2014/main" id="{0DD87785-74F4-4D33-A04E-3683A5A79AF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a:extLst>
            <a:ext uri="{FF2B5EF4-FFF2-40B4-BE49-F238E27FC236}">
              <a16:creationId xmlns:a16="http://schemas.microsoft.com/office/drawing/2014/main" id="{C9E96AD9-6D4B-4DA2-87BB-88C65EA80DE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9" name="テキスト ボックス 298">
          <a:extLst>
            <a:ext uri="{FF2B5EF4-FFF2-40B4-BE49-F238E27FC236}">
              <a16:creationId xmlns:a16="http://schemas.microsoft.com/office/drawing/2014/main" id="{4F4B9414-16F2-4C20-B3FF-60503D33981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a:extLst>
            <a:ext uri="{FF2B5EF4-FFF2-40B4-BE49-F238E27FC236}">
              <a16:creationId xmlns:a16="http://schemas.microsoft.com/office/drawing/2014/main" id="{8B294F38-34E7-4F46-973A-3940ABA5B52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1" name="直線コネクタ 300">
          <a:extLst>
            <a:ext uri="{FF2B5EF4-FFF2-40B4-BE49-F238E27FC236}">
              <a16:creationId xmlns:a16="http://schemas.microsoft.com/office/drawing/2014/main" id="{8897AEFB-BF6F-4463-889C-511EFC644529}"/>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2" name="テキスト ボックス 301">
          <a:extLst>
            <a:ext uri="{FF2B5EF4-FFF2-40B4-BE49-F238E27FC236}">
              <a16:creationId xmlns:a16="http://schemas.microsoft.com/office/drawing/2014/main" id="{4FD6F54C-EC67-4793-A538-0537F13F4526}"/>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3" name="直線コネクタ 302">
          <a:extLst>
            <a:ext uri="{FF2B5EF4-FFF2-40B4-BE49-F238E27FC236}">
              <a16:creationId xmlns:a16="http://schemas.microsoft.com/office/drawing/2014/main" id="{5274F23F-E7D4-485E-A3A6-3C1E1262B67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4" name="テキスト ボックス 303">
          <a:extLst>
            <a:ext uri="{FF2B5EF4-FFF2-40B4-BE49-F238E27FC236}">
              <a16:creationId xmlns:a16="http://schemas.microsoft.com/office/drawing/2014/main" id="{72300BF2-8913-4F82-8FF7-4046547EE5C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5" name="直線コネクタ 304">
          <a:extLst>
            <a:ext uri="{FF2B5EF4-FFF2-40B4-BE49-F238E27FC236}">
              <a16:creationId xmlns:a16="http://schemas.microsoft.com/office/drawing/2014/main" id="{55B6188E-633F-4C6F-9BF4-0A61A8E2BA9C}"/>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6" name="テキスト ボックス 305">
          <a:extLst>
            <a:ext uri="{FF2B5EF4-FFF2-40B4-BE49-F238E27FC236}">
              <a16:creationId xmlns:a16="http://schemas.microsoft.com/office/drawing/2014/main" id="{D672D561-FC0F-4A2E-99CA-EC002A963A0D}"/>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7" name="直線コネクタ 306">
          <a:extLst>
            <a:ext uri="{FF2B5EF4-FFF2-40B4-BE49-F238E27FC236}">
              <a16:creationId xmlns:a16="http://schemas.microsoft.com/office/drawing/2014/main" id="{382DB7E9-F492-4918-B316-434E05FD181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8" name="テキスト ボックス 307">
          <a:extLst>
            <a:ext uri="{FF2B5EF4-FFF2-40B4-BE49-F238E27FC236}">
              <a16:creationId xmlns:a16="http://schemas.microsoft.com/office/drawing/2014/main" id="{2F63AEB6-C62A-41C2-8B92-AA77F7C721B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9" name="【公営住宅】&#10;一人当たり面積グラフ枠">
          <a:extLst>
            <a:ext uri="{FF2B5EF4-FFF2-40B4-BE49-F238E27FC236}">
              <a16:creationId xmlns:a16="http://schemas.microsoft.com/office/drawing/2014/main" id="{2EADF7C9-B694-475F-8F97-44ABE3BF9F9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154687</xdr:rowOff>
    </xdr:from>
    <xdr:to>
      <xdr:col>54</xdr:col>
      <xdr:colOff>189865</xdr:colOff>
      <xdr:row>85</xdr:row>
      <xdr:rowOff>49530</xdr:rowOff>
    </xdr:to>
    <xdr:cxnSp macro="">
      <xdr:nvCxnSpPr>
        <xdr:cNvPr id="310" name="直線コネクタ 309">
          <a:extLst>
            <a:ext uri="{FF2B5EF4-FFF2-40B4-BE49-F238E27FC236}">
              <a16:creationId xmlns:a16="http://schemas.microsoft.com/office/drawing/2014/main" id="{456294ED-7796-4D45-B1FF-FF7F2E39DDC5}"/>
            </a:ext>
          </a:extLst>
        </xdr:cNvPr>
        <xdr:cNvCxnSpPr/>
      </xdr:nvCxnSpPr>
      <xdr:spPr>
        <a:xfrm flipV="1">
          <a:off x="10476865" y="13356337"/>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53357</xdr:rowOff>
    </xdr:from>
    <xdr:ext cx="469744" cy="259045"/>
    <xdr:sp macro="" textlink="">
      <xdr:nvSpPr>
        <xdr:cNvPr id="311" name="【公営住宅】&#10;一人当たり面積最小値テキスト">
          <a:extLst>
            <a:ext uri="{FF2B5EF4-FFF2-40B4-BE49-F238E27FC236}">
              <a16:creationId xmlns:a16="http://schemas.microsoft.com/office/drawing/2014/main" id="{005771C9-91BE-4CE7-B5C2-0129B4024081}"/>
            </a:ext>
          </a:extLst>
        </xdr:cNvPr>
        <xdr:cNvSpPr txBox="1"/>
      </xdr:nvSpPr>
      <xdr:spPr>
        <a:xfrm>
          <a:off x="10515600" y="1462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49530</xdr:rowOff>
    </xdr:from>
    <xdr:to>
      <xdr:col>55</xdr:col>
      <xdr:colOff>88900</xdr:colOff>
      <xdr:row>85</xdr:row>
      <xdr:rowOff>49530</xdr:rowOff>
    </xdr:to>
    <xdr:cxnSp macro="">
      <xdr:nvCxnSpPr>
        <xdr:cNvPr id="312" name="直線コネクタ 311">
          <a:extLst>
            <a:ext uri="{FF2B5EF4-FFF2-40B4-BE49-F238E27FC236}">
              <a16:creationId xmlns:a16="http://schemas.microsoft.com/office/drawing/2014/main" id="{B508AD71-3566-4DC3-A080-A37953D3191F}"/>
            </a:ext>
          </a:extLst>
        </xdr:cNvPr>
        <xdr:cNvCxnSpPr/>
      </xdr:nvCxnSpPr>
      <xdr:spPr>
        <a:xfrm>
          <a:off x="10388600" y="1462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101364</xdr:rowOff>
    </xdr:from>
    <xdr:ext cx="469744" cy="259045"/>
    <xdr:sp macro="" textlink="">
      <xdr:nvSpPr>
        <xdr:cNvPr id="313" name="【公営住宅】&#10;一人当たり面積最大値テキスト">
          <a:extLst>
            <a:ext uri="{FF2B5EF4-FFF2-40B4-BE49-F238E27FC236}">
              <a16:creationId xmlns:a16="http://schemas.microsoft.com/office/drawing/2014/main" id="{000A9F09-4276-487A-8BC0-7354E053BB23}"/>
            </a:ext>
          </a:extLst>
        </xdr:cNvPr>
        <xdr:cNvSpPr txBox="1"/>
      </xdr:nvSpPr>
      <xdr:spPr>
        <a:xfrm>
          <a:off x="10515600" y="1313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154687</xdr:rowOff>
    </xdr:from>
    <xdr:to>
      <xdr:col>55</xdr:col>
      <xdr:colOff>88900</xdr:colOff>
      <xdr:row>77</xdr:row>
      <xdr:rowOff>154687</xdr:rowOff>
    </xdr:to>
    <xdr:cxnSp macro="">
      <xdr:nvCxnSpPr>
        <xdr:cNvPr id="314" name="直線コネクタ 313">
          <a:extLst>
            <a:ext uri="{FF2B5EF4-FFF2-40B4-BE49-F238E27FC236}">
              <a16:creationId xmlns:a16="http://schemas.microsoft.com/office/drawing/2014/main" id="{D1946C15-C92F-4E56-87DF-25290D9C0BC1}"/>
            </a:ext>
          </a:extLst>
        </xdr:cNvPr>
        <xdr:cNvCxnSpPr/>
      </xdr:nvCxnSpPr>
      <xdr:spPr>
        <a:xfrm>
          <a:off x="10388600" y="1335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54309</xdr:rowOff>
    </xdr:from>
    <xdr:ext cx="469744" cy="259045"/>
    <xdr:sp macro="" textlink="">
      <xdr:nvSpPr>
        <xdr:cNvPr id="315" name="【公営住宅】&#10;一人当たり面積平均値テキスト">
          <a:extLst>
            <a:ext uri="{FF2B5EF4-FFF2-40B4-BE49-F238E27FC236}">
              <a16:creationId xmlns:a16="http://schemas.microsoft.com/office/drawing/2014/main" id="{06588AAA-974E-4706-8FE9-53298E22F266}"/>
            </a:ext>
          </a:extLst>
        </xdr:cNvPr>
        <xdr:cNvSpPr txBox="1"/>
      </xdr:nvSpPr>
      <xdr:spPr>
        <a:xfrm>
          <a:off x="10515600" y="14113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75882</xdr:rowOff>
    </xdr:from>
    <xdr:to>
      <xdr:col>55</xdr:col>
      <xdr:colOff>50800</xdr:colOff>
      <xdr:row>83</xdr:row>
      <xdr:rowOff>6032</xdr:rowOff>
    </xdr:to>
    <xdr:sp macro="" textlink="">
      <xdr:nvSpPr>
        <xdr:cNvPr id="316" name="フローチャート: 判断 315">
          <a:extLst>
            <a:ext uri="{FF2B5EF4-FFF2-40B4-BE49-F238E27FC236}">
              <a16:creationId xmlns:a16="http://schemas.microsoft.com/office/drawing/2014/main" id="{9D617FE3-0DF4-4965-A0D0-04F70FA41397}"/>
            </a:ext>
          </a:extLst>
        </xdr:cNvPr>
        <xdr:cNvSpPr/>
      </xdr:nvSpPr>
      <xdr:spPr>
        <a:xfrm>
          <a:off x="10426700" y="1413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97028</xdr:rowOff>
    </xdr:from>
    <xdr:to>
      <xdr:col>50</xdr:col>
      <xdr:colOff>165100</xdr:colOff>
      <xdr:row>83</xdr:row>
      <xdr:rowOff>27178</xdr:rowOff>
    </xdr:to>
    <xdr:sp macro="" textlink="">
      <xdr:nvSpPr>
        <xdr:cNvPr id="317" name="フローチャート: 判断 316">
          <a:extLst>
            <a:ext uri="{FF2B5EF4-FFF2-40B4-BE49-F238E27FC236}">
              <a16:creationId xmlns:a16="http://schemas.microsoft.com/office/drawing/2014/main" id="{A7C04A5B-5812-42C8-B84E-F8D4F490E000}"/>
            </a:ext>
          </a:extLst>
        </xdr:cNvPr>
        <xdr:cNvSpPr/>
      </xdr:nvSpPr>
      <xdr:spPr>
        <a:xfrm>
          <a:off x="9588500" y="1415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84455</xdr:rowOff>
    </xdr:from>
    <xdr:to>
      <xdr:col>46</xdr:col>
      <xdr:colOff>38100</xdr:colOff>
      <xdr:row>83</xdr:row>
      <xdr:rowOff>14605</xdr:rowOff>
    </xdr:to>
    <xdr:sp macro="" textlink="">
      <xdr:nvSpPr>
        <xdr:cNvPr id="318" name="フローチャート: 判断 317">
          <a:extLst>
            <a:ext uri="{FF2B5EF4-FFF2-40B4-BE49-F238E27FC236}">
              <a16:creationId xmlns:a16="http://schemas.microsoft.com/office/drawing/2014/main" id="{F372ADD6-FFC6-4401-AF29-FD10993E932E}"/>
            </a:ext>
          </a:extLst>
        </xdr:cNvPr>
        <xdr:cNvSpPr/>
      </xdr:nvSpPr>
      <xdr:spPr>
        <a:xfrm>
          <a:off x="8699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30735</xdr:rowOff>
    </xdr:from>
    <xdr:to>
      <xdr:col>41</xdr:col>
      <xdr:colOff>101600</xdr:colOff>
      <xdr:row>83</xdr:row>
      <xdr:rowOff>132335</xdr:rowOff>
    </xdr:to>
    <xdr:sp macro="" textlink="">
      <xdr:nvSpPr>
        <xdr:cNvPr id="319" name="フローチャート: 判断 318">
          <a:extLst>
            <a:ext uri="{FF2B5EF4-FFF2-40B4-BE49-F238E27FC236}">
              <a16:creationId xmlns:a16="http://schemas.microsoft.com/office/drawing/2014/main" id="{20B4D194-9E1D-4FE3-B9BC-BF8926A8C83C}"/>
            </a:ext>
          </a:extLst>
        </xdr:cNvPr>
        <xdr:cNvSpPr/>
      </xdr:nvSpPr>
      <xdr:spPr>
        <a:xfrm>
          <a:off x="78105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11303</xdr:rowOff>
    </xdr:from>
    <xdr:to>
      <xdr:col>36</xdr:col>
      <xdr:colOff>165100</xdr:colOff>
      <xdr:row>83</xdr:row>
      <xdr:rowOff>112903</xdr:rowOff>
    </xdr:to>
    <xdr:sp macro="" textlink="">
      <xdr:nvSpPr>
        <xdr:cNvPr id="320" name="フローチャート: 判断 319">
          <a:extLst>
            <a:ext uri="{FF2B5EF4-FFF2-40B4-BE49-F238E27FC236}">
              <a16:creationId xmlns:a16="http://schemas.microsoft.com/office/drawing/2014/main" id="{0E509CA3-D99B-4380-98E9-C686FDE9F6DA}"/>
            </a:ext>
          </a:extLst>
        </xdr:cNvPr>
        <xdr:cNvSpPr/>
      </xdr:nvSpPr>
      <xdr:spPr>
        <a:xfrm>
          <a:off x="6921500" y="14241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0906D950-1FAC-4357-A30E-93C29693323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7A8A7471-C6BE-4513-9CC6-7DF7703CACA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161681F3-B120-45C7-A094-13E1E19164A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8CEC4DE5-253D-4F0E-BF1A-ED0BC151B2E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3F613B5F-2E82-4FC6-866B-2C7ADE7BB69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133032</xdr:rowOff>
    </xdr:from>
    <xdr:to>
      <xdr:col>55</xdr:col>
      <xdr:colOff>50800</xdr:colOff>
      <xdr:row>81</xdr:row>
      <xdr:rowOff>63182</xdr:rowOff>
    </xdr:to>
    <xdr:sp macro="" textlink="">
      <xdr:nvSpPr>
        <xdr:cNvPr id="326" name="楕円 325">
          <a:extLst>
            <a:ext uri="{FF2B5EF4-FFF2-40B4-BE49-F238E27FC236}">
              <a16:creationId xmlns:a16="http://schemas.microsoft.com/office/drawing/2014/main" id="{E279853C-D57B-435D-AB4F-B3883799C638}"/>
            </a:ext>
          </a:extLst>
        </xdr:cNvPr>
        <xdr:cNvSpPr/>
      </xdr:nvSpPr>
      <xdr:spPr>
        <a:xfrm>
          <a:off x="10426700" y="1384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155909</xdr:rowOff>
    </xdr:from>
    <xdr:ext cx="469744" cy="259045"/>
    <xdr:sp macro="" textlink="">
      <xdr:nvSpPr>
        <xdr:cNvPr id="327" name="【公営住宅】&#10;一人当たり面積該当値テキスト">
          <a:extLst>
            <a:ext uri="{FF2B5EF4-FFF2-40B4-BE49-F238E27FC236}">
              <a16:creationId xmlns:a16="http://schemas.microsoft.com/office/drawing/2014/main" id="{87577052-4556-4A9B-93C0-CD0389F68B96}"/>
            </a:ext>
          </a:extLst>
        </xdr:cNvPr>
        <xdr:cNvSpPr txBox="1"/>
      </xdr:nvSpPr>
      <xdr:spPr>
        <a:xfrm>
          <a:off x="10515600" y="1370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150749</xdr:rowOff>
    </xdr:from>
    <xdr:to>
      <xdr:col>50</xdr:col>
      <xdr:colOff>165100</xdr:colOff>
      <xdr:row>81</xdr:row>
      <xdr:rowOff>80899</xdr:rowOff>
    </xdr:to>
    <xdr:sp macro="" textlink="">
      <xdr:nvSpPr>
        <xdr:cNvPr id="328" name="楕円 327">
          <a:extLst>
            <a:ext uri="{FF2B5EF4-FFF2-40B4-BE49-F238E27FC236}">
              <a16:creationId xmlns:a16="http://schemas.microsoft.com/office/drawing/2014/main" id="{665DEE41-3491-45A9-8353-35AA882EB5F4}"/>
            </a:ext>
          </a:extLst>
        </xdr:cNvPr>
        <xdr:cNvSpPr/>
      </xdr:nvSpPr>
      <xdr:spPr>
        <a:xfrm>
          <a:off x="9588500" y="1386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12382</xdr:rowOff>
    </xdr:from>
    <xdr:to>
      <xdr:col>55</xdr:col>
      <xdr:colOff>0</xdr:colOff>
      <xdr:row>81</xdr:row>
      <xdr:rowOff>30099</xdr:rowOff>
    </xdr:to>
    <xdr:cxnSp macro="">
      <xdr:nvCxnSpPr>
        <xdr:cNvPr id="329" name="直線コネクタ 328">
          <a:extLst>
            <a:ext uri="{FF2B5EF4-FFF2-40B4-BE49-F238E27FC236}">
              <a16:creationId xmlns:a16="http://schemas.microsoft.com/office/drawing/2014/main" id="{77E10678-F1E9-4FA0-A21C-519096880452}"/>
            </a:ext>
          </a:extLst>
        </xdr:cNvPr>
        <xdr:cNvCxnSpPr/>
      </xdr:nvCxnSpPr>
      <xdr:spPr>
        <a:xfrm flipV="1">
          <a:off x="9639300" y="13899832"/>
          <a:ext cx="8382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21019</xdr:rowOff>
    </xdr:from>
    <xdr:to>
      <xdr:col>46</xdr:col>
      <xdr:colOff>38100</xdr:colOff>
      <xdr:row>81</xdr:row>
      <xdr:rowOff>122619</xdr:rowOff>
    </xdr:to>
    <xdr:sp macro="" textlink="">
      <xdr:nvSpPr>
        <xdr:cNvPr id="330" name="楕円 329">
          <a:extLst>
            <a:ext uri="{FF2B5EF4-FFF2-40B4-BE49-F238E27FC236}">
              <a16:creationId xmlns:a16="http://schemas.microsoft.com/office/drawing/2014/main" id="{D2905070-5ADC-4D7E-80A4-EC1558A95F18}"/>
            </a:ext>
          </a:extLst>
        </xdr:cNvPr>
        <xdr:cNvSpPr/>
      </xdr:nvSpPr>
      <xdr:spPr>
        <a:xfrm>
          <a:off x="8699500" y="1390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30099</xdr:rowOff>
    </xdr:from>
    <xdr:to>
      <xdr:col>50</xdr:col>
      <xdr:colOff>114300</xdr:colOff>
      <xdr:row>81</xdr:row>
      <xdr:rowOff>71819</xdr:rowOff>
    </xdr:to>
    <xdr:cxnSp macro="">
      <xdr:nvCxnSpPr>
        <xdr:cNvPr id="331" name="直線コネクタ 330">
          <a:extLst>
            <a:ext uri="{FF2B5EF4-FFF2-40B4-BE49-F238E27FC236}">
              <a16:creationId xmlns:a16="http://schemas.microsoft.com/office/drawing/2014/main" id="{2BA30B22-E754-4D6A-9485-D14CC650C8CF}"/>
            </a:ext>
          </a:extLst>
        </xdr:cNvPr>
        <xdr:cNvCxnSpPr/>
      </xdr:nvCxnSpPr>
      <xdr:spPr>
        <a:xfrm flipV="1">
          <a:off x="8750300" y="13917549"/>
          <a:ext cx="889000" cy="4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18305</xdr:rowOff>
    </xdr:from>
    <xdr:ext cx="469744" cy="259045"/>
    <xdr:sp macro="" textlink="">
      <xdr:nvSpPr>
        <xdr:cNvPr id="332" name="n_1aveValue【公営住宅】&#10;一人当たり面積">
          <a:extLst>
            <a:ext uri="{FF2B5EF4-FFF2-40B4-BE49-F238E27FC236}">
              <a16:creationId xmlns:a16="http://schemas.microsoft.com/office/drawing/2014/main" id="{3F02F521-21B4-42CD-81DF-593F6E16DD38}"/>
            </a:ext>
          </a:extLst>
        </xdr:cNvPr>
        <xdr:cNvSpPr txBox="1"/>
      </xdr:nvSpPr>
      <xdr:spPr>
        <a:xfrm>
          <a:off x="9391727" y="1424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5732</xdr:rowOff>
    </xdr:from>
    <xdr:ext cx="469744" cy="259045"/>
    <xdr:sp macro="" textlink="">
      <xdr:nvSpPr>
        <xdr:cNvPr id="333" name="n_2aveValue【公営住宅】&#10;一人当たり面積">
          <a:extLst>
            <a:ext uri="{FF2B5EF4-FFF2-40B4-BE49-F238E27FC236}">
              <a16:creationId xmlns:a16="http://schemas.microsoft.com/office/drawing/2014/main" id="{84D58DB6-1CAC-4BA9-A557-FDAB79F97B92}"/>
            </a:ext>
          </a:extLst>
        </xdr:cNvPr>
        <xdr:cNvSpPr txBox="1"/>
      </xdr:nvSpPr>
      <xdr:spPr>
        <a:xfrm>
          <a:off x="8515427" y="1423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148862</xdr:rowOff>
    </xdr:from>
    <xdr:ext cx="469744" cy="259045"/>
    <xdr:sp macro="" textlink="">
      <xdr:nvSpPr>
        <xdr:cNvPr id="334" name="n_3aveValue【公営住宅】&#10;一人当たり面積">
          <a:extLst>
            <a:ext uri="{FF2B5EF4-FFF2-40B4-BE49-F238E27FC236}">
              <a16:creationId xmlns:a16="http://schemas.microsoft.com/office/drawing/2014/main" id="{8FF373BE-5D8F-4229-9721-7959695BD6A5}"/>
            </a:ext>
          </a:extLst>
        </xdr:cNvPr>
        <xdr:cNvSpPr txBox="1"/>
      </xdr:nvSpPr>
      <xdr:spPr>
        <a:xfrm>
          <a:off x="7626427" y="14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129430</xdr:rowOff>
    </xdr:from>
    <xdr:ext cx="469744" cy="259045"/>
    <xdr:sp macro="" textlink="">
      <xdr:nvSpPr>
        <xdr:cNvPr id="335" name="n_4aveValue【公営住宅】&#10;一人当たり面積">
          <a:extLst>
            <a:ext uri="{FF2B5EF4-FFF2-40B4-BE49-F238E27FC236}">
              <a16:creationId xmlns:a16="http://schemas.microsoft.com/office/drawing/2014/main" id="{B60685FF-C7C1-45AB-8379-CA0D8ECC5F01}"/>
            </a:ext>
          </a:extLst>
        </xdr:cNvPr>
        <xdr:cNvSpPr txBox="1"/>
      </xdr:nvSpPr>
      <xdr:spPr>
        <a:xfrm>
          <a:off x="6737427" y="1401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97426</xdr:rowOff>
    </xdr:from>
    <xdr:ext cx="469744" cy="259045"/>
    <xdr:sp macro="" textlink="">
      <xdr:nvSpPr>
        <xdr:cNvPr id="336" name="n_1mainValue【公営住宅】&#10;一人当たり面積">
          <a:extLst>
            <a:ext uri="{FF2B5EF4-FFF2-40B4-BE49-F238E27FC236}">
              <a16:creationId xmlns:a16="http://schemas.microsoft.com/office/drawing/2014/main" id="{96F585CB-50F5-4E6B-A329-56CA4F408ADB}"/>
            </a:ext>
          </a:extLst>
        </xdr:cNvPr>
        <xdr:cNvSpPr txBox="1"/>
      </xdr:nvSpPr>
      <xdr:spPr>
        <a:xfrm>
          <a:off x="9391727" y="1364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139146</xdr:rowOff>
    </xdr:from>
    <xdr:ext cx="469744" cy="259045"/>
    <xdr:sp macro="" textlink="">
      <xdr:nvSpPr>
        <xdr:cNvPr id="337" name="n_2mainValue【公営住宅】&#10;一人当たり面積">
          <a:extLst>
            <a:ext uri="{FF2B5EF4-FFF2-40B4-BE49-F238E27FC236}">
              <a16:creationId xmlns:a16="http://schemas.microsoft.com/office/drawing/2014/main" id="{3B5A6C84-DBEE-4107-A8FD-8DBDB5AE45FE}"/>
            </a:ext>
          </a:extLst>
        </xdr:cNvPr>
        <xdr:cNvSpPr txBox="1"/>
      </xdr:nvSpPr>
      <xdr:spPr>
        <a:xfrm>
          <a:off x="8515427" y="1368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8" name="正方形/長方形 337">
          <a:extLst>
            <a:ext uri="{FF2B5EF4-FFF2-40B4-BE49-F238E27FC236}">
              <a16:creationId xmlns:a16="http://schemas.microsoft.com/office/drawing/2014/main" id="{0177D57F-75E8-4BC9-A6A5-F77207DA3D1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9" name="正方形/長方形 338">
          <a:extLst>
            <a:ext uri="{FF2B5EF4-FFF2-40B4-BE49-F238E27FC236}">
              <a16:creationId xmlns:a16="http://schemas.microsoft.com/office/drawing/2014/main" id="{CFD8E728-A7A9-498A-B0E0-E264A493838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0" name="正方形/長方形 339">
          <a:extLst>
            <a:ext uri="{FF2B5EF4-FFF2-40B4-BE49-F238E27FC236}">
              <a16:creationId xmlns:a16="http://schemas.microsoft.com/office/drawing/2014/main" id="{FAA23F19-593B-4B8B-8163-3F22DEDC607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1" name="正方形/長方形 340">
          <a:extLst>
            <a:ext uri="{FF2B5EF4-FFF2-40B4-BE49-F238E27FC236}">
              <a16:creationId xmlns:a16="http://schemas.microsoft.com/office/drawing/2014/main" id="{F3F746B3-6F46-4B14-8813-F8BB8E424B0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2" name="正方形/長方形 341">
          <a:extLst>
            <a:ext uri="{FF2B5EF4-FFF2-40B4-BE49-F238E27FC236}">
              <a16:creationId xmlns:a16="http://schemas.microsoft.com/office/drawing/2014/main" id="{0BD7AA17-F703-4C36-A9DA-2E7B30F5935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3" name="正方形/長方形 342">
          <a:extLst>
            <a:ext uri="{FF2B5EF4-FFF2-40B4-BE49-F238E27FC236}">
              <a16:creationId xmlns:a16="http://schemas.microsoft.com/office/drawing/2014/main" id="{3914E5A3-EA58-471E-8A49-43844F587BF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4" name="正方形/長方形 343">
          <a:extLst>
            <a:ext uri="{FF2B5EF4-FFF2-40B4-BE49-F238E27FC236}">
              <a16:creationId xmlns:a16="http://schemas.microsoft.com/office/drawing/2014/main" id="{7DABD273-7A40-462B-A5DF-FA8DA297402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5" name="正方形/長方形 344">
          <a:extLst>
            <a:ext uri="{FF2B5EF4-FFF2-40B4-BE49-F238E27FC236}">
              <a16:creationId xmlns:a16="http://schemas.microsoft.com/office/drawing/2014/main" id="{ED3E4BB7-DB0C-463D-99CD-8F9347DBC99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6" name="正方形/長方形 345">
          <a:extLst>
            <a:ext uri="{FF2B5EF4-FFF2-40B4-BE49-F238E27FC236}">
              <a16:creationId xmlns:a16="http://schemas.microsoft.com/office/drawing/2014/main" id="{6002AC50-E63C-4EFC-BFDC-6083C35D636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7" name="正方形/長方形 346">
          <a:extLst>
            <a:ext uri="{FF2B5EF4-FFF2-40B4-BE49-F238E27FC236}">
              <a16:creationId xmlns:a16="http://schemas.microsoft.com/office/drawing/2014/main" id="{3E1B26E9-3AAF-42B4-AF42-2236EBFB3CE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8" name="正方形/長方形 347">
          <a:extLst>
            <a:ext uri="{FF2B5EF4-FFF2-40B4-BE49-F238E27FC236}">
              <a16:creationId xmlns:a16="http://schemas.microsoft.com/office/drawing/2014/main" id="{377E43CC-00D0-412B-B44B-70ED3943E5F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9" name="正方形/長方形 348">
          <a:extLst>
            <a:ext uri="{FF2B5EF4-FFF2-40B4-BE49-F238E27FC236}">
              <a16:creationId xmlns:a16="http://schemas.microsoft.com/office/drawing/2014/main" id="{A97CA5D1-D261-4F6F-A4A9-1E6F948F432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0" name="正方形/長方形 349">
          <a:extLst>
            <a:ext uri="{FF2B5EF4-FFF2-40B4-BE49-F238E27FC236}">
              <a16:creationId xmlns:a16="http://schemas.microsoft.com/office/drawing/2014/main" id="{1D74661A-CDCA-4753-960E-BFFA74545DF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1" name="正方形/長方形 350">
          <a:extLst>
            <a:ext uri="{FF2B5EF4-FFF2-40B4-BE49-F238E27FC236}">
              <a16:creationId xmlns:a16="http://schemas.microsoft.com/office/drawing/2014/main" id="{1B2E253E-F6EC-4715-8B28-7FA666A166A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2" name="正方形/長方形 351">
          <a:extLst>
            <a:ext uri="{FF2B5EF4-FFF2-40B4-BE49-F238E27FC236}">
              <a16:creationId xmlns:a16="http://schemas.microsoft.com/office/drawing/2014/main" id="{54B03B3A-4C1E-4E75-BC31-75F8AAD9A79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3" name="正方形/長方形 352">
          <a:extLst>
            <a:ext uri="{FF2B5EF4-FFF2-40B4-BE49-F238E27FC236}">
              <a16:creationId xmlns:a16="http://schemas.microsoft.com/office/drawing/2014/main" id="{FBA75C6F-373F-4C62-92D1-4C502858CDF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4" name="正方形/長方形 353">
          <a:extLst>
            <a:ext uri="{FF2B5EF4-FFF2-40B4-BE49-F238E27FC236}">
              <a16:creationId xmlns:a16="http://schemas.microsoft.com/office/drawing/2014/main" id="{42D21CFA-2770-4FA2-8F44-64F7FB69211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5" name="正方形/長方形 354">
          <a:extLst>
            <a:ext uri="{FF2B5EF4-FFF2-40B4-BE49-F238E27FC236}">
              <a16:creationId xmlns:a16="http://schemas.microsoft.com/office/drawing/2014/main" id="{D5CDABDD-66EF-49D8-9C21-FB61646FAC2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6" name="正方形/長方形 355">
          <a:extLst>
            <a:ext uri="{FF2B5EF4-FFF2-40B4-BE49-F238E27FC236}">
              <a16:creationId xmlns:a16="http://schemas.microsoft.com/office/drawing/2014/main" id="{B43D958A-000A-427F-B6F5-810C75AE61F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7" name="正方形/長方形 356">
          <a:extLst>
            <a:ext uri="{FF2B5EF4-FFF2-40B4-BE49-F238E27FC236}">
              <a16:creationId xmlns:a16="http://schemas.microsoft.com/office/drawing/2014/main" id="{D33AC4CE-9C75-4FC4-867C-1CEBBCA668E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8" name="正方形/長方形 357">
          <a:extLst>
            <a:ext uri="{FF2B5EF4-FFF2-40B4-BE49-F238E27FC236}">
              <a16:creationId xmlns:a16="http://schemas.microsoft.com/office/drawing/2014/main" id="{D8BBFC58-03C3-44C0-AFC1-0EA9C684786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9" name="正方形/長方形 358">
          <a:extLst>
            <a:ext uri="{FF2B5EF4-FFF2-40B4-BE49-F238E27FC236}">
              <a16:creationId xmlns:a16="http://schemas.microsoft.com/office/drawing/2014/main" id="{117CCD72-4CB9-4427-A6D3-E5E3BDF22B8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0" name="正方形/長方形 359">
          <a:extLst>
            <a:ext uri="{FF2B5EF4-FFF2-40B4-BE49-F238E27FC236}">
              <a16:creationId xmlns:a16="http://schemas.microsoft.com/office/drawing/2014/main" id="{AB2BAD81-8BC6-49C9-B537-257E4881589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1" name="正方形/長方形 360">
          <a:extLst>
            <a:ext uri="{FF2B5EF4-FFF2-40B4-BE49-F238E27FC236}">
              <a16:creationId xmlns:a16="http://schemas.microsoft.com/office/drawing/2014/main" id="{7A7A595C-F456-4ACA-BD48-698677B5D8F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2" name="テキスト ボックス 361">
          <a:extLst>
            <a:ext uri="{FF2B5EF4-FFF2-40B4-BE49-F238E27FC236}">
              <a16:creationId xmlns:a16="http://schemas.microsoft.com/office/drawing/2014/main" id="{B0A8FBBF-88BA-4BC8-9DFB-CDB40219C75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3" name="直線コネクタ 362">
          <a:extLst>
            <a:ext uri="{FF2B5EF4-FFF2-40B4-BE49-F238E27FC236}">
              <a16:creationId xmlns:a16="http://schemas.microsoft.com/office/drawing/2014/main" id="{A71F7819-5540-4266-AEC3-21A801E80F4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4" name="テキスト ボックス 363">
          <a:extLst>
            <a:ext uri="{FF2B5EF4-FFF2-40B4-BE49-F238E27FC236}">
              <a16:creationId xmlns:a16="http://schemas.microsoft.com/office/drawing/2014/main" id="{0E359771-70A1-4694-816B-BBBF6995635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5" name="直線コネクタ 364">
          <a:extLst>
            <a:ext uri="{FF2B5EF4-FFF2-40B4-BE49-F238E27FC236}">
              <a16:creationId xmlns:a16="http://schemas.microsoft.com/office/drawing/2014/main" id="{48A4573F-EBA2-49A0-95E3-E7F7843DC99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66" name="テキスト ボックス 365">
          <a:extLst>
            <a:ext uri="{FF2B5EF4-FFF2-40B4-BE49-F238E27FC236}">
              <a16:creationId xmlns:a16="http://schemas.microsoft.com/office/drawing/2014/main" id="{6DA9FB3D-FD6F-4375-8A78-BF6EB98433BD}"/>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7" name="直線コネクタ 366">
          <a:extLst>
            <a:ext uri="{FF2B5EF4-FFF2-40B4-BE49-F238E27FC236}">
              <a16:creationId xmlns:a16="http://schemas.microsoft.com/office/drawing/2014/main" id="{50044513-E6E2-4758-9986-A47A4F0E7C9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8" name="テキスト ボックス 367">
          <a:extLst>
            <a:ext uri="{FF2B5EF4-FFF2-40B4-BE49-F238E27FC236}">
              <a16:creationId xmlns:a16="http://schemas.microsoft.com/office/drawing/2014/main" id="{BB0CFE1A-2465-4666-92E7-4F79969EF65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9" name="直線コネクタ 368">
          <a:extLst>
            <a:ext uri="{FF2B5EF4-FFF2-40B4-BE49-F238E27FC236}">
              <a16:creationId xmlns:a16="http://schemas.microsoft.com/office/drawing/2014/main" id="{89E9364A-FD86-4DB4-8ECC-B981E3E08CF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0" name="テキスト ボックス 369">
          <a:extLst>
            <a:ext uri="{FF2B5EF4-FFF2-40B4-BE49-F238E27FC236}">
              <a16:creationId xmlns:a16="http://schemas.microsoft.com/office/drawing/2014/main" id="{04F82DD9-3B97-4B49-A6C4-43F4201ECE7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1" name="直線コネクタ 370">
          <a:extLst>
            <a:ext uri="{FF2B5EF4-FFF2-40B4-BE49-F238E27FC236}">
              <a16:creationId xmlns:a16="http://schemas.microsoft.com/office/drawing/2014/main" id="{9C6DB20B-29C0-41BF-8E2B-75ED218F5D3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2" name="テキスト ボックス 371">
          <a:extLst>
            <a:ext uri="{FF2B5EF4-FFF2-40B4-BE49-F238E27FC236}">
              <a16:creationId xmlns:a16="http://schemas.microsoft.com/office/drawing/2014/main" id="{F21E5134-082B-4EC8-83C7-A4AFC7F099A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3" name="直線コネクタ 372">
          <a:extLst>
            <a:ext uri="{FF2B5EF4-FFF2-40B4-BE49-F238E27FC236}">
              <a16:creationId xmlns:a16="http://schemas.microsoft.com/office/drawing/2014/main" id="{B875F6A4-86BE-4B1B-A557-AC40BBAE58B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4" name="テキスト ボックス 373">
          <a:extLst>
            <a:ext uri="{FF2B5EF4-FFF2-40B4-BE49-F238E27FC236}">
              <a16:creationId xmlns:a16="http://schemas.microsoft.com/office/drawing/2014/main" id="{E24FA1AC-6B3E-43E9-9C27-12A778952B19}"/>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5" name="直線コネクタ 374">
          <a:extLst>
            <a:ext uri="{FF2B5EF4-FFF2-40B4-BE49-F238E27FC236}">
              <a16:creationId xmlns:a16="http://schemas.microsoft.com/office/drawing/2014/main" id="{6BEE9784-231B-4288-BFA4-52B914396D7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76" name="テキスト ボックス 375">
          <a:extLst>
            <a:ext uri="{FF2B5EF4-FFF2-40B4-BE49-F238E27FC236}">
              <a16:creationId xmlns:a16="http://schemas.microsoft.com/office/drawing/2014/main" id="{98852CC5-2968-4874-B86C-718D84E27547}"/>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7" name="【認定こども園・幼稚園・保育所】&#10;有形固定資産減価償却率グラフ枠">
          <a:extLst>
            <a:ext uri="{FF2B5EF4-FFF2-40B4-BE49-F238E27FC236}">
              <a16:creationId xmlns:a16="http://schemas.microsoft.com/office/drawing/2014/main" id="{28495753-F993-4674-B6B4-058FDF64E8F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127635</xdr:rowOff>
    </xdr:from>
    <xdr:to>
      <xdr:col>85</xdr:col>
      <xdr:colOff>126364</xdr:colOff>
      <xdr:row>42</xdr:row>
      <xdr:rowOff>38100</xdr:rowOff>
    </xdr:to>
    <xdr:cxnSp macro="">
      <xdr:nvCxnSpPr>
        <xdr:cNvPr id="378" name="直線コネクタ 377">
          <a:extLst>
            <a:ext uri="{FF2B5EF4-FFF2-40B4-BE49-F238E27FC236}">
              <a16:creationId xmlns:a16="http://schemas.microsoft.com/office/drawing/2014/main" id="{DBB8ECD9-DBE7-4A50-98A3-FF1F8A0161B8}"/>
            </a:ext>
          </a:extLst>
        </xdr:cNvPr>
        <xdr:cNvCxnSpPr/>
      </xdr:nvCxnSpPr>
      <xdr:spPr>
        <a:xfrm flipV="1">
          <a:off x="16318864" y="5785485"/>
          <a:ext cx="0" cy="1453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79" name="【認定こども園・幼稚園・保育所】&#10;有形固定資産減価償却率最小値テキスト">
          <a:extLst>
            <a:ext uri="{FF2B5EF4-FFF2-40B4-BE49-F238E27FC236}">
              <a16:creationId xmlns:a16="http://schemas.microsoft.com/office/drawing/2014/main" id="{6B259979-B831-41AC-9987-4E469B40D78B}"/>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80" name="直線コネクタ 379">
          <a:extLst>
            <a:ext uri="{FF2B5EF4-FFF2-40B4-BE49-F238E27FC236}">
              <a16:creationId xmlns:a16="http://schemas.microsoft.com/office/drawing/2014/main" id="{30F4E42E-5DD4-4604-9106-1B61470DE514}"/>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74312</xdr:rowOff>
    </xdr:from>
    <xdr:ext cx="405111" cy="259045"/>
    <xdr:sp macro="" textlink="">
      <xdr:nvSpPr>
        <xdr:cNvPr id="381" name="【認定こども園・幼稚園・保育所】&#10;有形固定資産減価償却率最大値テキスト">
          <a:extLst>
            <a:ext uri="{FF2B5EF4-FFF2-40B4-BE49-F238E27FC236}">
              <a16:creationId xmlns:a16="http://schemas.microsoft.com/office/drawing/2014/main" id="{BCECF87C-F645-4F3A-A855-1622553AD3ED}"/>
            </a:ext>
          </a:extLst>
        </xdr:cNvPr>
        <xdr:cNvSpPr txBox="1"/>
      </xdr:nvSpPr>
      <xdr:spPr>
        <a:xfrm>
          <a:off x="16357600" y="556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127635</xdr:rowOff>
    </xdr:from>
    <xdr:to>
      <xdr:col>86</xdr:col>
      <xdr:colOff>25400</xdr:colOff>
      <xdr:row>33</xdr:row>
      <xdr:rowOff>127635</xdr:rowOff>
    </xdr:to>
    <xdr:cxnSp macro="">
      <xdr:nvCxnSpPr>
        <xdr:cNvPr id="382" name="直線コネクタ 381">
          <a:extLst>
            <a:ext uri="{FF2B5EF4-FFF2-40B4-BE49-F238E27FC236}">
              <a16:creationId xmlns:a16="http://schemas.microsoft.com/office/drawing/2014/main" id="{DC859827-4C44-4BB3-9ACC-446BC196E13E}"/>
            </a:ext>
          </a:extLst>
        </xdr:cNvPr>
        <xdr:cNvCxnSpPr/>
      </xdr:nvCxnSpPr>
      <xdr:spPr>
        <a:xfrm>
          <a:off x="16230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118127</xdr:rowOff>
    </xdr:from>
    <xdr:ext cx="405111" cy="259045"/>
    <xdr:sp macro="" textlink="">
      <xdr:nvSpPr>
        <xdr:cNvPr id="383" name="【認定こども園・幼稚園・保育所】&#10;有形固定資産減価償却率平均値テキスト">
          <a:extLst>
            <a:ext uri="{FF2B5EF4-FFF2-40B4-BE49-F238E27FC236}">
              <a16:creationId xmlns:a16="http://schemas.microsoft.com/office/drawing/2014/main" id="{921E804C-09DC-40DC-BD88-F23D33DD141B}"/>
            </a:ext>
          </a:extLst>
        </xdr:cNvPr>
        <xdr:cNvSpPr txBox="1"/>
      </xdr:nvSpPr>
      <xdr:spPr>
        <a:xfrm>
          <a:off x="16357600" y="629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384" name="フローチャート: 判断 383">
          <a:extLst>
            <a:ext uri="{FF2B5EF4-FFF2-40B4-BE49-F238E27FC236}">
              <a16:creationId xmlns:a16="http://schemas.microsoft.com/office/drawing/2014/main" id="{FB44C394-2C71-4B05-9195-580B5BCF96E4}"/>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132080</xdr:rowOff>
    </xdr:from>
    <xdr:to>
      <xdr:col>81</xdr:col>
      <xdr:colOff>101600</xdr:colOff>
      <xdr:row>37</xdr:row>
      <xdr:rowOff>62230</xdr:rowOff>
    </xdr:to>
    <xdr:sp macro="" textlink="">
      <xdr:nvSpPr>
        <xdr:cNvPr id="385" name="フローチャート: 判断 384">
          <a:extLst>
            <a:ext uri="{FF2B5EF4-FFF2-40B4-BE49-F238E27FC236}">
              <a16:creationId xmlns:a16="http://schemas.microsoft.com/office/drawing/2014/main" id="{EE798CC4-1197-4953-B97B-445FD25AC709}"/>
            </a:ext>
          </a:extLst>
        </xdr:cNvPr>
        <xdr:cNvSpPr/>
      </xdr:nvSpPr>
      <xdr:spPr>
        <a:xfrm>
          <a:off x="15430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19685</xdr:rowOff>
    </xdr:from>
    <xdr:to>
      <xdr:col>76</xdr:col>
      <xdr:colOff>165100</xdr:colOff>
      <xdr:row>37</xdr:row>
      <xdr:rowOff>121285</xdr:rowOff>
    </xdr:to>
    <xdr:sp macro="" textlink="">
      <xdr:nvSpPr>
        <xdr:cNvPr id="386" name="フローチャート: 判断 385">
          <a:extLst>
            <a:ext uri="{FF2B5EF4-FFF2-40B4-BE49-F238E27FC236}">
              <a16:creationId xmlns:a16="http://schemas.microsoft.com/office/drawing/2014/main" id="{5930F97B-2AC9-4105-86E6-4A9EFEB38D06}"/>
            </a:ext>
          </a:extLst>
        </xdr:cNvPr>
        <xdr:cNvSpPr/>
      </xdr:nvSpPr>
      <xdr:spPr>
        <a:xfrm>
          <a:off x="14541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50165</xdr:rowOff>
    </xdr:from>
    <xdr:to>
      <xdr:col>72</xdr:col>
      <xdr:colOff>38100</xdr:colOff>
      <xdr:row>37</xdr:row>
      <xdr:rowOff>151765</xdr:rowOff>
    </xdr:to>
    <xdr:sp macro="" textlink="">
      <xdr:nvSpPr>
        <xdr:cNvPr id="387" name="フローチャート: 判断 386">
          <a:extLst>
            <a:ext uri="{FF2B5EF4-FFF2-40B4-BE49-F238E27FC236}">
              <a16:creationId xmlns:a16="http://schemas.microsoft.com/office/drawing/2014/main" id="{36CC9295-2C41-47F4-8652-FDB53F42DB7F}"/>
            </a:ext>
          </a:extLst>
        </xdr:cNvPr>
        <xdr:cNvSpPr/>
      </xdr:nvSpPr>
      <xdr:spPr>
        <a:xfrm>
          <a:off x="13652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388" name="フローチャート: 判断 387">
          <a:extLst>
            <a:ext uri="{FF2B5EF4-FFF2-40B4-BE49-F238E27FC236}">
              <a16:creationId xmlns:a16="http://schemas.microsoft.com/office/drawing/2014/main" id="{1EA8CD25-6290-4D89-8016-497A4FA0436A}"/>
            </a:ext>
          </a:extLst>
        </xdr:cNvPr>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979E7D62-43CB-483F-90C1-33BD1EAC913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8BBF1B24-6066-4F65-AC26-A272EDCC340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70471461-5C1F-437A-A98C-386F0438B7D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9E37759-F23A-4F49-8BA2-29B67E3D23B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AE66CD72-E693-4EB2-8407-F6A192A4FBE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84455</xdr:rowOff>
    </xdr:from>
    <xdr:to>
      <xdr:col>85</xdr:col>
      <xdr:colOff>177800</xdr:colOff>
      <xdr:row>36</xdr:row>
      <xdr:rowOff>14605</xdr:rowOff>
    </xdr:to>
    <xdr:sp macro="" textlink="">
      <xdr:nvSpPr>
        <xdr:cNvPr id="394" name="楕円 393">
          <a:extLst>
            <a:ext uri="{FF2B5EF4-FFF2-40B4-BE49-F238E27FC236}">
              <a16:creationId xmlns:a16="http://schemas.microsoft.com/office/drawing/2014/main" id="{E21C09C8-6E13-4078-884A-48DB54A1B8EF}"/>
            </a:ext>
          </a:extLst>
        </xdr:cNvPr>
        <xdr:cNvSpPr/>
      </xdr:nvSpPr>
      <xdr:spPr>
        <a:xfrm>
          <a:off x="162687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107332</xdr:rowOff>
    </xdr:from>
    <xdr:ext cx="405111" cy="259045"/>
    <xdr:sp macro="" textlink="">
      <xdr:nvSpPr>
        <xdr:cNvPr id="395" name="【認定こども園・幼稚園・保育所】&#10;有形固定資産減価償却率該当値テキスト">
          <a:extLst>
            <a:ext uri="{FF2B5EF4-FFF2-40B4-BE49-F238E27FC236}">
              <a16:creationId xmlns:a16="http://schemas.microsoft.com/office/drawing/2014/main" id="{8DDB54A6-0FED-48DA-922E-FCBD30025079}"/>
            </a:ext>
          </a:extLst>
        </xdr:cNvPr>
        <xdr:cNvSpPr txBox="1"/>
      </xdr:nvSpPr>
      <xdr:spPr>
        <a:xfrm>
          <a:off x="16357600" y="59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17780</xdr:rowOff>
    </xdr:from>
    <xdr:to>
      <xdr:col>81</xdr:col>
      <xdr:colOff>101600</xdr:colOff>
      <xdr:row>35</xdr:row>
      <xdr:rowOff>119380</xdr:rowOff>
    </xdr:to>
    <xdr:sp macro="" textlink="">
      <xdr:nvSpPr>
        <xdr:cNvPr id="396" name="楕円 395">
          <a:extLst>
            <a:ext uri="{FF2B5EF4-FFF2-40B4-BE49-F238E27FC236}">
              <a16:creationId xmlns:a16="http://schemas.microsoft.com/office/drawing/2014/main" id="{03CBFDB7-6777-46A0-B45A-71A50A9DB8E1}"/>
            </a:ext>
          </a:extLst>
        </xdr:cNvPr>
        <xdr:cNvSpPr/>
      </xdr:nvSpPr>
      <xdr:spPr>
        <a:xfrm>
          <a:off x="15430500" y="60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68580</xdr:rowOff>
    </xdr:from>
    <xdr:to>
      <xdr:col>85</xdr:col>
      <xdr:colOff>127000</xdr:colOff>
      <xdr:row>35</xdr:row>
      <xdr:rowOff>135255</xdr:rowOff>
    </xdr:to>
    <xdr:cxnSp macro="">
      <xdr:nvCxnSpPr>
        <xdr:cNvPr id="397" name="直線コネクタ 396">
          <a:extLst>
            <a:ext uri="{FF2B5EF4-FFF2-40B4-BE49-F238E27FC236}">
              <a16:creationId xmlns:a16="http://schemas.microsoft.com/office/drawing/2014/main" id="{CA243C1D-A72F-4DB4-8A8A-FE05689BBECD}"/>
            </a:ext>
          </a:extLst>
        </xdr:cNvPr>
        <xdr:cNvCxnSpPr/>
      </xdr:nvCxnSpPr>
      <xdr:spPr>
        <a:xfrm>
          <a:off x="15481300" y="606933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118745</xdr:rowOff>
    </xdr:from>
    <xdr:to>
      <xdr:col>76</xdr:col>
      <xdr:colOff>165100</xdr:colOff>
      <xdr:row>35</xdr:row>
      <xdr:rowOff>48895</xdr:rowOff>
    </xdr:to>
    <xdr:sp macro="" textlink="">
      <xdr:nvSpPr>
        <xdr:cNvPr id="398" name="楕円 397">
          <a:extLst>
            <a:ext uri="{FF2B5EF4-FFF2-40B4-BE49-F238E27FC236}">
              <a16:creationId xmlns:a16="http://schemas.microsoft.com/office/drawing/2014/main" id="{2CB30E54-CE05-4BF4-971E-880B5529133D}"/>
            </a:ext>
          </a:extLst>
        </xdr:cNvPr>
        <xdr:cNvSpPr/>
      </xdr:nvSpPr>
      <xdr:spPr>
        <a:xfrm>
          <a:off x="14541500" y="59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169545</xdr:rowOff>
    </xdr:from>
    <xdr:to>
      <xdr:col>81</xdr:col>
      <xdr:colOff>50800</xdr:colOff>
      <xdr:row>35</xdr:row>
      <xdr:rowOff>68580</xdr:rowOff>
    </xdr:to>
    <xdr:cxnSp macro="">
      <xdr:nvCxnSpPr>
        <xdr:cNvPr id="399" name="直線コネクタ 398">
          <a:extLst>
            <a:ext uri="{FF2B5EF4-FFF2-40B4-BE49-F238E27FC236}">
              <a16:creationId xmlns:a16="http://schemas.microsoft.com/office/drawing/2014/main" id="{48DA57CE-44B8-4D28-B64E-6E030764E001}"/>
            </a:ext>
          </a:extLst>
        </xdr:cNvPr>
        <xdr:cNvCxnSpPr/>
      </xdr:nvCxnSpPr>
      <xdr:spPr>
        <a:xfrm>
          <a:off x="14592300" y="599884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53357</xdr:rowOff>
    </xdr:from>
    <xdr:ext cx="405111" cy="259045"/>
    <xdr:sp macro="" textlink="">
      <xdr:nvSpPr>
        <xdr:cNvPr id="400" name="n_1aveValue【認定こども園・幼稚園・保育所】&#10;有形固定資産減価償却率">
          <a:extLst>
            <a:ext uri="{FF2B5EF4-FFF2-40B4-BE49-F238E27FC236}">
              <a16:creationId xmlns:a16="http://schemas.microsoft.com/office/drawing/2014/main" id="{9B95185C-EDE3-4679-A6A5-079A4316456F}"/>
            </a:ext>
          </a:extLst>
        </xdr:cNvPr>
        <xdr:cNvSpPr txBox="1"/>
      </xdr:nvSpPr>
      <xdr:spPr>
        <a:xfrm>
          <a:off x="15266044"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112412</xdr:rowOff>
    </xdr:from>
    <xdr:ext cx="405111" cy="259045"/>
    <xdr:sp macro="" textlink="">
      <xdr:nvSpPr>
        <xdr:cNvPr id="401" name="n_2aveValue【認定こども園・幼稚園・保育所】&#10;有形固定資産減価償却率">
          <a:extLst>
            <a:ext uri="{FF2B5EF4-FFF2-40B4-BE49-F238E27FC236}">
              <a16:creationId xmlns:a16="http://schemas.microsoft.com/office/drawing/2014/main" id="{D54959D5-EBA4-48B0-B1F1-5CDBE2547631}"/>
            </a:ext>
          </a:extLst>
        </xdr:cNvPr>
        <xdr:cNvSpPr txBox="1"/>
      </xdr:nvSpPr>
      <xdr:spPr>
        <a:xfrm>
          <a:off x="14389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168292</xdr:rowOff>
    </xdr:from>
    <xdr:ext cx="405111" cy="259045"/>
    <xdr:sp macro="" textlink="">
      <xdr:nvSpPr>
        <xdr:cNvPr id="402" name="n_3aveValue【認定こども園・幼稚園・保育所】&#10;有形固定資産減価償却率">
          <a:extLst>
            <a:ext uri="{FF2B5EF4-FFF2-40B4-BE49-F238E27FC236}">
              <a16:creationId xmlns:a16="http://schemas.microsoft.com/office/drawing/2014/main" id="{0C82B89C-8756-4315-8957-8BAB6ED44542}"/>
            </a:ext>
          </a:extLst>
        </xdr:cNvPr>
        <xdr:cNvSpPr txBox="1"/>
      </xdr:nvSpPr>
      <xdr:spPr>
        <a:xfrm>
          <a:off x="13500744"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154957</xdr:rowOff>
    </xdr:from>
    <xdr:ext cx="405111" cy="259045"/>
    <xdr:sp macro="" textlink="">
      <xdr:nvSpPr>
        <xdr:cNvPr id="403" name="n_4aveValue【認定こども園・幼稚園・保育所】&#10;有形固定資産減価償却率">
          <a:extLst>
            <a:ext uri="{FF2B5EF4-FFF2-40B4-BE49-F238E27FC236}">
              <a16:creationId xmlns:a16="http://schemas.microsoft.com/office/drawing/2014/main" id="{191CA46A-4092-4B33-893C-03DE150FB72F}"/>
            </a:ext>
          </a:extLst>
        </xdr:cNvPr>
        <xdr:cNvSpPr txBox="1"/>
      </xdr:nvSpPr>
      <xdr:spPr>
        <a:xfrm>
          <a:off x="12611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135907</xdr:rowOff>
    </xdr:from>
    <xdr:ext cx="405111" cy="259045"/>
    <xdr:sp macro="" textlink="">
      <xdr:nvSpPr>
        <xdr:cNvPr id="404" name="n_1mainValue【認定こども園・幼稚園・保育所】&#10;有形固定資産減価償却率">
          <a:extLst>
            <a:ext uri="{FF2B5EF4-FFF2-40B4-BE49-F238E27FC236}">
              <a16:creationId xmlns:a16="http://schemas.microsoft.com/office/drawing/2014/main" id="{20C73BEF-9897-4329-B2D7-11352CB85AB9}"/>
            </a:ext>
          </a:extLst>
        </xdr:cNvPr>
        <xdr:cNvSpPr txBox="1"/>
      </xdr:nvSpPr>
      <xdr:spPr>
        <a:xfrm>
          <a:off x="15266044" y="57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65422</xdr:rowOff>
    </xdr:from>
    <xdr:ext cx="405111" cy="259045"/>
    <xdr:sp macro="" textlink="">
      <xdr:nvSpPr>
        <xdr:cNvPr id="405" name="n_2mainValue【認定こども園・幼稚園・保育所】&#10;有形固定資産減価償却率">
          <a:extLst>
            <a:ext uri="{FF2B5EF4-FFF2-40B4-BE49-F238E27FC236}">
              <a16:creationId xmlns:a16="http://schemas.microsoft.com/office/drawing/2014/main" id="{A3D8184D-5477-4984-9D6A-A2FB623EB350}"/>
            </a:ext>
          </a:extLst>
        </xdr:cNvPr>
        <xdr:cNvSpPr txBox="1"/>
      </xdr:nvSpPr>
      <xdr:spPr>
        <a:xfrm>
          <a:off x="14389744" y="57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6" name="正方形/長方形 405">
          <a:extLst>
            <a:ext uri="{FF2B5EF4-FFF2-40B4-BE49-F238E27FC236}">
              <a16:creationId xmlns:a16="http://schemas.microsoft.com/office/drawing/2014/main" id="{8A459256-F1FA-4840-93EB-9B2658EB928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7" name="正方形/長方形 406">
          <a:extLst>
            <a:ext uri="{FF2B5EF4-FFF2-40B4-BE49-F238E27FC236}">
              <a16:creationId xmlns:a16="http://schemas.microsoft.com/office/drawing/2014/main" id="{A4B246BB-9472-4CF5-BCE1-A6BF14688F2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8" name="正方形/長方形 407">
          <a:extLst>
            <a:ext uri="{FF2B5EF4-FFF2-40B4-BE49-F238E27FC236}">
              <a16:creationId xmlns:a16="http://schemas.microsoft.com/office/drawing/2014/main" id="{4C6DBB7C-7C36-429A-8DFB-C5CE56BE5DA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9" name="正方形/長方形 408">
          <a:extLst>
            <a:ext uri="{FF2B5EF4-FFF2-40B4-BE49-F238E27FC236}">
              <a16:creationId xmlns:a16="http://schemas.microsoft.com/office/drawing/2014/main" id="{C0EE4E35-A1AC-439C-AA87-F12ECE9EBF7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0" name="正方形/長方形 409">
          <a:extLst>
            <a:ext uri="{FF2B5EF4-FFF2-40B4-BE49-F238E27FC236}">
              <a16:creationId xmlns:a16="http://schemas.microsoft.com/office/drawing/2014/main" id="{BAECE935-9EB7-413A-B5CE-EF312669B0F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1" name="正方形/長方形 410">
          <a:extLst>
            <a:ext uri="{FF2B5EF4-FFF2-40B4-BE49-F238E27FC236}">
              <a16:creationId xmlns:a16="http://schemas.microsoft.com/office/drawing/2014/main" id="{B2376A90-9AD5-4597-95A2-78CA69E4A46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2" name="正方形/長方形 411">
          <a:extLst>
            <a:ext uri="{FF2B5EF4-FFF2-40B4-BE49-F238E27FC236}">
              <a16:creationId xmlns:a16="http://schemas.microsoft.com/office/drawing/2014/main" id="{4523D118-C656-4C28-BF2F-67FBEC019C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3" name="正方形/長方形 412">
          <a:extLst>
            <a:ext uri="{FF2B5EF4-FFF2-40B4-BE49-F238E27FC236}">
              <a16:creationId xmlns:a16="http://schemas.microsoft.com/office/drawing/2014/main" id="{4D9D8802-05B2-4CAA-846F-6DB0955644E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4" name="テキスト ボックス 413">
          <a:extLst>
            <a:ext uri="{FF2B5EF4-FFF2-40B4-BE49-F238E27FC236}">
              <a16:creationId xmlns:a16="http://schemas.microsoft.com/office/drawing/2014/main" id="{93DECC36-82A8-4FFE-B2DE-FCC90D6133D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5" name="直線コネクタ 414">
          <a:extLst>
            <a:ext uri="{FF2B5EF4-FFF2-40B4-BE49-F238E27FC236}">
              <a16:creationId xmlns:a16="http://schemas.microsoft.com/office/drawing/2014/main" id="{E62A5D36-E383-4CF1-80DB-BAFECCEC322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6" name="直線コネクタ 415">
          <a:extLst>
            <a:ext uri="{FF2B5EF4-FFF2-40B4-BE49-F238E27FC236}">
              <a16:creationId xmlns:a16="http://schemas.microsoft.com/office/drawing/2014/main" id="{C2AC3B53-3B82-428E-88C2-91AA19F18B25}"/>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17" name="テキスト ボックス 416">
          <a:extLst>
            <a:ext uri="{FF2B5EF4-FFF2-40B4-BE49-F238E27FC236}">
              <a16:creationId xmlns:a16="http://schemas.microsoft.com/office/drawing/2014/main" id="{59715DA3-0956-43CE-9C67-698D41EB7CA8}"/>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8" name="直線コネクタ 417">
          <a:extLst>
            <a:ext uri="{FF2B5EF4-FFF2-40B4-BE49-F238E27FC236}">
              <a16:creationId xmlns:a16="http://schemas.microsoft.com/office/drawing/2014/main" id="{8BC9896A-7880-44DE-BF61-C5825B12F1F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19" name="テキスト ボックス 418">
          <a:extLst>
            <a:ext uri="{FF2B5EF4-FFF2-40B4-BE49-F238E27FC236}">
              <a16:creationId xmlns:a16="http://schemas.microsoft.com/office/drawing/2014/main" id="{2B919B79-ADA9-4E74-8372-0A47CC097764}"/>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0" name="直線コネクタ 419">
          <a:extLst>
            <a:ext uri="{FF2B5EF4-FFF2-40B4-BE49-F238E27FC236}">
              <a16:creationId xmlns:a16="http://schemas.microsoft.com/office/drawing/2014/main" id="{6017F125-53A0-44DB-AD00-75BF47A3C6FD}"/>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1" name="テキスト ボックス 420">
          <a:extLst>
            <a:ext uri="{FF2B5EF4-FFF2-40B4-BE49-F238E27FC236}">
              <a16:creationId xmlns:a16="http://schemas.microsoft.com/office/drawing/2014/main" id="{8DF736D7-BEBF-4818-B5A3-79EDFAB5EA84}"/>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2" name="直線コネクタ 421">
          <a:extLst>
            <a:ext uri="{FF2B5EF4-FFF2-40B4-BE49-F238E27FC236}">
              <a16:creationId xmlns:a16="http://schemas.microsoft.com/office/drawing/2014/main" id="{3BFF9A9A-6691-4D17-A487-D43412C2B0F4}"/>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23" name="テキスト ボックス 422">
          <a:extLst>
            <a:ext uri="{FF2B5EF4-FFF2-40B4-BE49-F238E27FC236}">
              <a16:creationId xmlns:a16="http://schemas.microsoft.com/office/drawing/2014/main" id="{19A478F6-2AFC-4C61-8AF7-FB1CBC2B4D5D}"/>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4" name="直線コネクタ 423">
          <a:extLst>
            <a:ext uri="{FF2B5EF4-FFF2-40B4-BE49-F238E27FC236}">
              <a16:creationId xmlns:a16="http://schemas.microsoft.com/office/drawing/2014/main" id="{5164E985-3607-49E2-8C22-5DEBE3E2BD1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25" name="テキスト ボックス 424">
          <a:extLst>
            <a:ext uri="{FF2B5EF4-FFF2-40B4-BE49-F238E27FC236}">
              <a16:creationId xmlns:a16="http://schemas.microsoft.com/office/drawing/2014/main" id="{28F233AE-8EE0-4EC6-A504-101760D8B24B}"/>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6" name="直線コネクタ 425">
          <a:extLst>
            <a:ext uri="{FF2B5EF4-FFF2-40B4-BE49-F238E27FC236}">
              <a16:creationId xmlns:a16="http://schemas.microsoft.com/office/drawing/2014/main" id="{C39AEB87-C1F6-43FA-898C-B8A7553B7F77}"/>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27" name="テキスト ボックス 426">
          <a:extLst>
            <a:ext uri="{FF2B5EF4-FFF2-40B4-BE49-F238E27FC236}">
              <a16:creationId xmlns:a16="http://schemas.microsoft.com/office/drawing/2014/main" id="{06C142B0-1AC5-4FCD-8076-5BC43DADCDF7}"/>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8" name="直線コネクタ 427">
          <a:extLst>
            <a:ext uri="{FF2B5EF4-FFF2-40B4-BE49-F238E27FC236}">
              <a16:creationId xmlns:a16="http://schemas.microsoft.com/office/drawing/2014/main" id="{CF9B2389-9632-4D6B-80C1-3E162699A5B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29" name="テキスト ボックス 428">
          <a:extLst>
            <a:ext uri="{FF2B5EF4-FFF2-40B4-BE49-F238E27FC236}">
              <a16:creationId xmlns:a16="http://schemas.microsoft.com/office/drawing/2014/main" id="{71B2B025-D0D1-4980-896E-3D84B5E88E1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0" name="【認定こども園・幼稚園・保育所】&#10;一人当たり面積グラフ枠">
          <a:extLst>
            <a:ext uri="{FF2B5EF4-FFF2-40B4-BE49-F238E27FC236}">
              <a16:creationId xmlns:a16="http://schemas.microsoft.com/office/drawing/2014/main" id="{508E965A-25FB-40C6-906E-5DE62B3899E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19050</xdr:rowOff>
    </xdr:from>
    <xdr:to>
      <xdr:col>116</xdr:col>
      <xdr:colOff>62864</xdr:colOff>
      <xdr:row>41</xdr:row>
      <xdr:rowOff>84365</xdr:rowOff>
    </xdr:to>
    <xdr:cxnSp macro="">
      <xdr:nvCxnSpPr>
        <xdr:cNvPr id="431" name="直線コネクタ 430">
          <a:extLst>
            <a:ext uri="{FF2B5EF4-FFF2-40B4-BE49-F238E27FC236}">
              <a16:creationId xmlns:a16="http://schemas.microsoft.com/office/drawing/2014/main" id="{A3AF9B92-5002-48E3-B08B-8B398DCB7773}"/>
            </a:ext>
          </a:extLst>
        </xdr:cNvPr>
        <xdr:cNvCxnSpPr/>
      </xdr:nvCxnSpPr>
      <xdr:spPr>
        <a:xfrm flipV="1">
          <a:off x="22160864" y="56769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88192</xdr:rowOff>
    </xdr:from>
    <xdr:ext cx="469744" cy="259045"/>
    <xdr:sp macro="" textlink="">
      <xdr:nvSpPr>
        <xdr:cNvPr id="432" name="【認定こども園・幼稚園・保育所】&#10;一人当たり面積最小値テキスト">
          <a:extLst>
            <a:ext uri="{FF2B5EF4-FFF2-40B4-BE49-F238E27FC236}">
              <a16:creationId xmlns:a16="http://schemas.microsoft.com/office/drawing/2014/main" id="{ECEE19FB-575C-45D2-9EFB-DFB14D91E749}"/>
            </a:ext>
          </a:extLst>
        </xdr:cNvPr>
        <xdr:cNvSpPr txBox="1"/>
      </xdr:nvSpPr>
      <xdr:spPr>
        <a:xfrm>
          <a:off x="22199600"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84365</xdr:rowOff>
    </xdr:from>
    <xdr:to>
      <xdr:col>116</xdr:col>
      <xdr:colOff>152400</xdr:colOff>
      <xdr:row>41</xdr:row>
      <xdr:rowOff>84365</xdr:rowOff>
    </xdr:to>
    <xdr:cxnSp macro="">
      <xdr:nvCxnSpPr>
        <xdr:cNvPr id="433" name="直線コネクタ 432">
          <a:extLst>
            <a:ext uri="{FF2B5EF4-FFF2-40B4-BE49-F238E27FC236}">
              <a16:creationId xmlns:a16="http://schemas.microsoft.com/office/drawing/2014/main" id="{B563895F-5CE3-4EB9-9080-1DE854DF374E}"/>
            </a:ext>
          </a:extLst>
        </xdr:cNvPr>
        <xdr:cNvCxnSpPr/>
      </xdr:nvCxnSpPr>
      <xdr:spPr>
        <a:xfrm>
          <a:off x="22072600" y="711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137177</xdr:rowOff>
    </xdr:from>
    <xdr:ext cx="469744" cy="259045"/>
    <xdr:sp macro="" textlink="">
      <xdr:nvSpPr>
        <xdr:cNvPr id="434" name="【認定こども園・幼稚園・保育所】&#10;一人当たり面積最大値テキスト">
          <a:extLst>
            <a:ext uri="{FF2B5EF4-FFF2-40B4-BE49-F238E27FC236}">
              <a16:creationId xmlns:a16="http://schemas.microsoft.com/office/drawing/2014/main" id="{3E886A44-2B0B-4468-85FB-156784D3C72D}"/>
            </a:ext>
          </a:extLst>
        </xdr:cNvPr>
        <xdr:cNvSpPr txBox="1"/>
      </xdr:nvSpPr>
      <xdr:spPr>
        <a:xfrm>
          <a:off x="221996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19050</xdr:rowOff>
    </xdr:from>
    <xdr:to>
      <xdr:col>116</xdr:col>
      <xdr:colOff>152400</xdr:colOff>
      <xdr:row>33</xdr:row>
      <xdr:rowOff>19050</xdr:rowOff>
    </xdr:to>
    <xdr:cxnSp macro="">
      <xdr:nvCxnSpPr>
        <xdr:cNvPr id="435" name="直線コネクタ 434">
          <a:extLst>
            <a:ext uri="{FF2B5EF4-FFF2-40B4-BE49-F238E27FC236}">
              <a16:creationId xmlns:a16="http://schemas.microsoft.com/office/drawing/2014/main" id="{8D051B61-A4EC-426C-9C5C-EDEB2E8D1718}"/>
            </a:ext>
          </a:extLst>
        </xdr:cNvPr>
        <xdr:cNvCxnSpPr/>
      </xdr:nvCxnSpPr>
      <xdr:spPr>
        <a:xfrm>
          <a:off x="22072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64243</xdr:rowOff>
    </xdr:from>
    <xdr:ext cx="469744" cy="259045"/>
    <xdr:sp macro="" textlink="">
      <xdr:nvSpPr>
        <xdr:cNvPr id="436" name="【認定こども園・幼稚園・保育所】&#10;一人当たり面積平均値テキスト">
          <a:extLst>
            <a:ext uri="{FF2B5EF4-FFF2-40B4-BE49-F238E27FC236}">
              <a16:creationId xmlns:a16="http://schemas.microsoft.com/office/drawing/2014/main" id="{E6A3E2E8-5715-4F28-8E28-251ADC62A5B0}"/>
            </a:ext>
          </a:extLst>
        </xdr:cNvPr>
        <xdr:cNvSpPr txBox="1"/>
      </xdr:nvSpPr>
      <xdr:spPr>
        <a:xfrm>
          <a:off x="22199600" y="6407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85816</xdr:rowOff>
    </xdr:from>
    <xdr:to>
      <xdr:col>116</xdr:col>
      <xdr:colOff>114300</xdr:colOff>
      <xdr:row>38</xdr:row>
      <xdr:rowOff>15966</xdr:rowOff>
    </xdr:to>
    <xdr:sp macro="" textlink="">
      <xdr:nvSpPr>
        <xdr:cNvPr id="437" name="フローチャート: 判断 436">
          <a:extLst>
            <a:ext uri="{FF2B5EF4-FFF2-40B4-BE49-F238E27FC236}">
              <a16:creationId xmlns:a16="http://schemas.microsoft.com/office/drawing/2014/main" id="{5920A051-7D18-4F0B-A17B-9A2F099ECE83}"/>
            </a:ext>
          </a:extLst>
        </xdr:cNvPr>
        <xdr:cNvSpPr/>
      </xdr:nvSpPr>
      <xdr:spPr>
        <a:xfrm>
          <a:off x="221107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92347</xdr:rowOff>
    </xdr:from>
    <xdr:to>
      <xdr:col>112</xdr:col>
      <xdr:colOff>38100</xdr:colOff>
      <xdr:row>38</xdr:row>
      <xdr:rowOff>22497</xdr:rowOff>
    </xdr:to>
    <xdr:sp macro="" textlink="">
      <xdr:nvSpPr>
        <xdr:cNvPr id="438" name="フローチャート: 判断 437">
          <a:extLst>
            <a:ext uri="{FF2B5EF4-FFF2-40B4-BE49-F238E27FC236}">
              <a16:creationId xmlns:a16="http://schemas.microsoft.com/office/drawing/2014/main" id="{1137466C-9B33-468D-9A0F-A88014A0DA1F}"/>
            </a:ext>
          </a:extLst>
        </xdr:cNvPr>
        <xdr:cNvSpPr/>
      </xdr:nvSpPr>
      <xdr:spPr>
        <a:xfrm>
          <a:off x="212725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89081</xdr:rowOff>
    </xdr:from>
    <xdr:to>
      <xdr:col>107</xdr:col>
      <xdr:colOff>101600</xdr:colOff>
      <xdr:row>38</xdr:row>
      <xdr:rowOff>19231</xdr:rowOff>
    </xdr:to>
    <xdr:sp macro="" textlink="">
      <xdr:nvSpPr>
        <xdr:cNvPr id="439" name="フローチャート: 判断 438">
          <a:extLst>
            <a:ext uri="{FF2B5EF4-FFF2-40B4-BE49-F238E27FC236}">
              <a16:creationId xmlns:a16="http://schemas.microsoft.com/office/drawing/2014/main" id="{0C638FD3-9D61-4061-ACEA-D3BCC725B860}"/>
            </a:ext>
          </a:extLst>
        </xdr:cNvPr>
        <xdr:cNvSpPr/>
      </xdr:nvSpPr>
      <xdr:spPr>
        <a:xfrm>
          <a:off x="20383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40" name="フローチャート: 判断 439">
          <a:extLst>
            <a:ext uri="{FF2B5EF4-FFF2-40B4-BE49-F238E27FC236}">
              <a16:creationId xmlns:a16="http://schemas.microsoft.com/office/drawing/2014/main" id="{39489443-8BAA-4D53-9DE3-0A6429BF48D7}"/>
            </a:ext>
          </a:extLst>
        </xdr:cNvPr>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160927</xdr:rowOff>
    </xdr:from>
    <xdr:to>
      <xdr:col>98</xdr:col>
      <xdr:colOff>38100</xdr:colOff>
      <xdr:row>38</xdr:row>
      <xdr:rowOff>91077</xdr:rowOff>
    </xdr:to>
    <xdr:sp macro="" textlink="">
      <xdr:nvSpPr>
        <xdr:cNvPr id="441" name="フローチャート: 判断 440">
          <a:extLst>
            <a:ext uri="{FF2B5EF4-FFF2-40B4-BE49-F238E27FC236}">
              <a16:creationId xmlns:a16="http://schemas.microsoft.com/office/drawing/2014/main" id="{3D3D3AAA-BA09-4D67-AA46-F4DFCCC17677}"/>
            </a:ext>
          </a:extLst>
        </xdr:cNvPr>
        <xdr:cNvSpPr/>
      </xdr:nvSpPr>
      <xdr:spPr>
        <a:xfrm>
          <a:off x="18605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2387927E-619B-4802-B7C0-B581AFD6231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AB0D0F2E-0E24-453C-9957-E5DDB5593B5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D567A43A-00F6-4289-AD68-10F4645E91B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1FFABEAF-83BE-44AB-9968-6A5744A592B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BFEB5249-A44E-4A73-9384-239BDF440CD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90714</xdr:rowOff>
    </xdr:from>
    <xdr:to>
      <xdr:col>116</xdr:col>
      <xdr:colOff>114300</xdr:colOff>
      <xdr:row>37</xdr:row>
      <xdr:rowOff>20864</xdr:rowOff>
    </xdr:to>
    <xdr:sp macro="" textlink="">
      <xdr:nvSpPr>
        <xdr:cNvPr id="447" name="楕円 446">
          <a:extLst>
            <a:ext uri="{FF2B5EF4-FFF2-40B4-BE49-F238E27FC236}">
              <a16:creationId xmlns:a16="http://schemas.microsoft.com/office/drawing/2014/main" id="{BFF9EEA7-AC27-4F6F-A01C-D23A5A8D0779}"/>
            </a:ext>
          </a:extLst>
        </xdr:cNvPr>
        <xdr:cNvSpPr/>
      </xdr:nvSpPr>
      <xdr:spPr>
        <a:xfrm>
          <a:off x="221107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113591</xdr:rowOff>
    </xdr:from>
    <xdr:ext cx="469744" cy="259045"/>
    <xdr:sp macro="" textlink="">
      <xdr:nvSpPr>
        <xdr:cNvPr id="448" name="【認定こども園・幼稚園・保育所】&#10;一人当たり面積該当値テキスト">
          <a:extLst>
            <a:ext uri="{FF2B5EF4-FFF2-40B4-BE49-F238E27FC236}">
              <a16:creationId xmlns:a16="http://schemas.microsoft.com/office/drawing/2014/main" id="{EF61F180-FAEF-493E-8968-D0CDA0ACCD4A}"/>
            </a:ext>
          </a:extLst>
        </xdr:cNvPr>
        <xdr:cNvSpPr txBox="1"/>
      </xdr:nvSpPr>
      <xdr:spPr>
        <a:xfrm>
          <a:off x="22199600" y="611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110308</xdr:rowOff>
    </xdr:from>
    <xdr:to>
      <xdr:col>112</xdr:col>
      <xdr:colOff>38100</xdr:colOff>
      <xdr:row>37</xdr:row>
      <xdr:rowOff>40458</xdr:rowOff>
    </xdr:to>
    <xdr:sp macro="" textlink="">
      <xdr:nvSpPr>
        <xdr:cNvPr id="449" name="楕円 448">
          <a:extLst>
            <a:ext uri="{FF2B5EF4-FFF2-40B4-BE49-F238E27FC236}">
              <a16:creationId xmlns:a16="http://schemas.microsoft.com/office/drawing/2014/main" id="{DA79C40E-028C-4B77-90A7-ADDFA355545A}"/>
            </a:ext>
          </a:extLst>
        </xdr:cNvPr>
        <xdr:cNvSpPr/>
      </xdr:nvSpPr>
      <xdr:spPr>
        <a:xfrm>
          <a:off x="21272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141514</xdr:rowOff>
    </xdr:from>
    <xdr:to>
      <xdr:col>116</xdr:col>
      <xdr:colOff>63500</xdr:colOff>
      <xdr:row>36</xdr:row>
      <xdr:rowOff>161108</xdr:rowOff>
    </xdr:to>
    <xdr:cxnSp macro="">
      <xdr:nvCxnSpPr>
        <xdr:cNvPr id="450" name="直線コネクタ 449">
          <a:extLst>
            <a:ext uri="{FF2B5EF4-FFF2-40B4-BE49-F238E27FC236}">
              <a16:creationId xmlns:a16="http://schemas.microsoft.com/office/drawing/2014/main" id="{2088D45C-F3E1-4CDF-919D-59691BEB39AB}"/>
            </a:ext>
          </a:extLst>
        </xdr:cNvPr>
        <xdr:cNvCxnSpPr/>
      </xdr:nvCxnSpPr>
      <xdr:spPr>
        <a:xfrm flipV="1">
          <a:off x="21323300" y="631371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136434</xdr:rowOff>
    </xdr:from>
    <xdr:to>
      <xdr:col>107</xdr:col>
      <xdr:colOff>101600</xdr:colOff>
      <xdr:row>37</xdr:row>
      <xdr:rowOff>66584</xdr:rowOff>
    </xdr:to>
    <xdr:sp macro="" textlink="">
      <xdr:nvSpPr>
        <xdr:cNvPr id="451" name="楕円 450">
          <a:extLst>
            <a:ext uri="{FF2B5EF4-FFF2-40B4-BE49-F238E27FC236}">
              <a16:creationId xmlns:a16="http://schemas.microsoft.com/office/drawing/2014/main" id="{E3E52463-B862-49A4-8718-61DFB9E8DD31}"/>
            </a:ext>
          </a:extLst>
        </xdr:cNvPr>
        <xdr:cNvSpPr/>
      </xdr:nvSpPr>
      <xdr:spPr>
        <a:xfrm>
          <a:off x="20383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161108</xdr:rowOff>
    </xdr:from>
    <xdr:to>
      <xdr:col>111</xdr:col>
      <xdr:colOff>177800</xdr:colOff>
      <xdr:row>37</xdr:row>
      <xdr:rowOff>15784</xdr:rowOff>
    </xdr:to>
    <xdr:cxnSp macro="">
      <xdr:nvCxnSpPr>
        <xdr:cNvPr id="452" name="直線コネクタ 451">
          <a:extLst>
            <a:ext uri="{FF2B5EF4-FFF2-40B4-BE49-F238E27FC236}">
              <a16:creationId xmlns:a16="http://schemas.microsoft.com/office/drawing/2014/main" id="{4C1A9A53-BB4E-49CC-8F08-FCB14D39F477}"/>
            </a:ext>
          </a:extLst>
        </xdr:cNvPr>
        <xdr:cNvCxnSpPr/>
      </xdr:nvCxnSpPr>
      <xdr:spPr>
        <a:xfrm flipV="1">
          <a:off x="20434300" y="633330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13624</xdr:rowOff>
    </xdr:from>
    <xdr:ext cx="469744" cy="259045"/>
    <xdr:sp macro="" textlink="">
      <xdr:nvSpPr>
        <xdr:cNvPr id="453" name="n_1aveValue【認定こども園・幼稚園・保育所】&#10;一人当たり面積">
          <a:extLst>
            <a:ext uri="{FF2B5EF4-FFF2-40B4-BE49-F238E27FC236}">
              <a16:creationId xmlns:a16="http://schemas.microsoft.com/office/drawing/2014/main" id="{CB6899B0-64E4-44CC-8071-9E6E88C4AD9F}"/>
            </a:ext>
          </a:extLst>
        </xdr:cNvPr>
        <xdr:cNvSpPr txBox="1"/>
      </xdr:nvSpPr>
      <xdr:spPr>
        <a:xfrm>
          <a:off x="21075727" y="6528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10358</xdr:rowOff>
    </xdr:from>
    <xdr:ext cx="469744" cy="259045"/>
    <xdr:sp macro="" textlink="">
      <xdr:nvSpPr>
        <xdr:cNvPr id="454" name="n_2aveValue【認定こども園・幼稚園・保育所】&#10;一人当たり面積">
          <a:extLst>
            <a:ext uri="{FF2B5EF4-FFF2-40B4-BE49-F238E27FC236}">
              <a16:creationId xmlns:a16="http://schemas.microsoft.com/office/drawing/2014/main" id="{8CE0A0F9-6DD9-440D-926B-6E6BE0ED4301}"/>
            </a:ext>
          </a:extLst>
        </xdr:cNvPr>
        <xdr:cNvSpPr txBox="1"/>
      </xdr:nvSpPr>
      <xdr:spPr>
        <a:xfrm>
          <a:off x="20199427" y="652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455" name="n_3aveValue【認定こども園・幼稚園・保育所】&#10;一人当たり面積">
          <a:extLst>
            <a:ext uri="{FF2B5EF4-FFF2-40B4-BE49-F238E27FC236}">
              <a16:creationId xmlns:a16="http://schemas.microsoft.com/office/drawing/2014/main" id="{E7BC8746-EAEB-49A9-98C6-DD4AEC6D8075}"/>
            </a:ext>
          </a:extLst>
        </xdr:cNvPr>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107604</xdr:rowOff>
    </xdr:from>
    <xdr:ext cx="469744" cy="259045"/>
    <xdr:sp macro="" textlink="">
      <xdr:nvSpPr>
        <xdr:cNvPr id="456" name="n_4aveValue【認定こども園・幼稚園・保育所】&#10;一人当たり面積">
          <a:extLst>
            <a:ext uri="{FF2B5EF4-FFF2-40B4-BE49-F238E27FC236}">
              <a16:creationId xmlns:a16="http://schemas.microsoft.com/office/drawing/2014/main" id="{0FF02037-39CA-41B7-812A-686398C1B723}"/>
            </a:ext>
          </a:extLst>
        </xdr:cNvPr>
        <xdr:cNvSpPr txBox="1"/>
      </xdr:nvSpPr>
      <xdr:spPr>
        <a:xfrm>
          <a:off x="18421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56985</xdr:rowOff>
    </xdr:from>
    <xdr:ext cx="469744" cy="259045"/>
    <xdr:sp macro="" textlink="">
      <xdr:nvSpPr>
        <xdr:cNvPr id="457" name="n_1mainValue【認定こども園・幼稚園・保育所】&#10;一人当たり面積">
          <a:extLst>
            <a:ext uri="{FF2B5EF4-FFF2-40B4-BE49-F238E27FC236}">
              <a16:creationId xmlns:a16="http://schemas.microsoft.com/office/drawing/2014/main" id="{7CE35294-31ED-4091-8260-8B823C07293A}"/>
            </a:ext>
          </a:extLst>
        </xdr:cNvPr>
        <xdr:cNvSpPr txBox="1"/>
      </xdr:nvSpPr>
      <xdr:spPr>
        <a:xfrm>
          <a:off x="21075727" y="60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83111</xdr:rowOff>
    </xdr:from>
    <xdr:ext cx="469744" cy="259045"/>
    <xdr:sp macro="" textlink="">
      <xdr:nvSpPr>
        <xdr:cNvPr id="458" name="n_2mainValue【認定こども園・幼稚園・保育所】&#10;一人当たり面積">
          <a:extLst>
            <a:ext uri="{FF2B5EF4-FFF2-40B4-BE49-F238E27FC236}">
              <a16:creationId xmlns:a16="http://schemas.microsoft.com/office/drawing/2014/main" id="{290BD8B7-A747-42B0-9FBA-37B48D8FBA87}"/>
            </a:ext>
          </a:extLst>
        </xdr:cNvPr>
        <xdr:cNvSpPr txBox="1"/>
      </xdr:nvSpPr>
      <xdr:spPr>
        <a:xfrm>
          <a:off x="20199427" y="6083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9" name="正方形/長方形 458">
          <a:extLst>
            <a:ext uri="{FF2B5EF4-FFF2-40B4-BE49-F238E27FC236}">
              <a16:creationId xmlns:a16="http://schemas.microsoft.com/office/drawing/2014/main" id="{C52A0D6E-5F5E-4AFD-87D4-2837DAD1A83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0" name="正方形/長方形 459">
          <a:extLst>
            <a:ext uri="{FF2B5EF4-FFF2-40B4-BE49-F238E27FC236}">
              <a16:creationId xmlns:a16="http://schemas.microsoft.com/office/drawing/2014/main" id="{0C16D905-F975-423A-A62F-1CB61464951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1" name="正方形/長方形 460">
          <a:extLst>
            <a:ext uri="{FF2B5EF4-FFF2-40B4-BE49-F238E27FC236}">
              <a16:creationId xmlns:a16="http://schemas.microsoft.com/office/drawing/2014/main" id="{2B423E77-D544-4B9B-B742-8C2F79529EB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2" name="正方形/長方形 461">
          <a:extLst>
            <a:ext uri="{FF2B5EF4-FFF2-40B4-BE49-F238E27FC236}">
              <a16:creationId xmlns:a16="http://schemas.microsoft.com/office/drawing/2014/main" id="{818E0338-EFF3-41FE-B180-016DDE79962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3" name="正方形/長方形 462">
          <a:extLst>
            <a:ext uri="{FF2B5EF4-FFF2-40B4-BE49-F238E27FC236}">
              <a16:creationId xmlns:a16="http://schemas.microsoft.com/office/drawing/2014/main" id="{2209D5B9-A807-420F-BE5B-8C9DF7D742D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4" name="正方形/長方形 463">
          <a:extLst>
            <a:ext uri="{FF2B5EF4-FFF2-40B4-BE49-F238E27FC236}">
              <a16:creationId xmlns:a16="http://schemas.microsoft.com/office/drawing/2014/main" id="{9CAA9D71-E7C5-46D6-99A2-6ECF501905E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5" name="正方形/長方形 464">
          <a:extLst>
            <a:ext uri="{FF2B5EF4-FFF2-40B4-BE49-F238E27FC236}">
              <a16:creationId xmlns:a16="http://schemas.microsoft.com/office/drawing/2014/main" id="{2FDFC675-4012-4D32-B32C-234AF3E5E0A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6" name="正方形/長方形 465">
          <a:extLst>
            <a:ext uri="{FF2B5EF4-FFF2-40B4-BE49-F238E27FC236}">
              <a16:creationId xmlns:a16="http://schemas.microsoft.com/office/drawing/2014/main" id="{CCEB484B-A483-4000-BC97-68EA58C2C93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7" name="テキスト ボックス 466">
          <a:extLst>
            <a:ext uri="{FF2B5EF4-FFF2-40B4-BE49-F238E27FC236}">
              <a16:creationId xmlns:a16="http://schemas.microsoft.com/office/drawing/2014/main" id="{204463A1-87A6-4EDD-B9F4-46A6FF53C7E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8" name="直線コネクタ 467">
          <a:extLst>
            <a:ext uri="{FF2B5EF4-FFF2-40B4-BE49-F238E27FC236}">
              <a16:creationId xmlns:a16="http://schemas.microsoft.com/office/drawing/2014/main" id="{D49E5BE2-6419-4617-B421-8E69B51366C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9" name="テキスト ボックス 468">
          <a:extLst>
            <a:ext uri="{FF2B5EF4-FFF2-40B4-BE49-F238E27FC236}">
              <a16:creationId xmlns:a16="http://schemas.microsoft.com/office/drawing/2014/main" id="{E76D843C-A09F-4F79-A51B-0618F33EAA4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0" name="直線コネクタ 469">
          <a:extLst>
            <a:ext uri="{FF2B5EF4-FFF2-40B4-BE49-F238E27FC236}">
              <a16:creationId xmlns:a16="http://schemas.microsoft.com/office/drawing/2014/main" id="{96109605-6B49-46CB-8F15-9C10B724C7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1" name="テキスト ボックス 470">
          <a:extLst>
            <a:ext uri="{FF2B5EF4-FFF2-40B4-BE49-F238E27FC236}">
              <a16:creationId xmlns:a16="http://schemas.microsoft.com/office/drawing/2014/main" id="{5931ECAD-5B76-48C8-9630-1A2DB1BE9614}"/>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2" name="直線コネクタ 471">
          <a:extLst>
            <a:ext uri="{FF2B5EF4-FFF2-40B4-BE49-F238E27FC236}">
              <a16:creationId xmlns:a16="http://schemas.microsoft.com/office/drawing/2014/main" id="{7F91D8B0-A6B5-48B8-A001-2B120D56E87D}"/>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3" name="テキスト ボックス 472">
          <a:extLst>
            <a:ext uri="{FF2B5EF4-FFF2-40B4-BE49-F238E27FC236}">
              <a16:creationId xmlns:a16="http://schemas.microsoft.com/office/drawing/2014/main" id="{249358DF-76DB-477A-B63D-9B5F07D9EA8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4" name="直線コネクタ 473">
          <a:extLst>
            <a:ext uri="{FF2B5EF4-FFF2-40B4-BE49-F238E27FC236}">
              <a16:creationId xmlns:a16="http://schemas.microsoft.com/office/drawing/2014/main" id="{D01DD7D1-4342-4CE8-B239-241C167DEBF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75" name="テキスト ボックス 474">
          <a:extLst>
            <a:ext uri="{FF2B5EF4-FFF2-40B4-BE49-F238E27FC236}">
              <a16:creationId xmlns:a16="http://schemas.microsoft.com/office/drawing/2014/main" id="{78B98F5D-1B5B-4696-92DD-8CFFD74E0C2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76" name="直線コネクタ 475">
          <a:extLst>
            <a:ext uri="{FF2B5EF4-FFF2-40B4-BE49-F238E27FC236}">
              <a16:creationId xmlns:a16="http://schemas.microsoft.com/office/drawing/2014/main" id="{B9DCF029-B49D-4875-9C2E-D5BB0A1FFCF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77" name="テキスト ボックス 476">
          <a:extLst>
            <a:ext uri="{FF2B5EF4-FFF2-40B4-BE49-F238E27FC236}">
              <a16:creationId xmlns:a16="http://schemas.microsoft.com/office/drawing/2014/main" id="{1E2B0644-99EB-4334-88B0-320A24FAE0F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78" name="直線コネクタ 477">
          <a:extLst>
            <a:ext uri="{FF2B5EF4-FFF2-40B4-BE49-F238E27FC236}">
              <a16:creationId xmlns:a16="http://schemas.microsoft.com/office/drawing/2014/main" id="{7C421FF4-366E-4459-8993-8C72C9EADE9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9" name="テキスト ボックス 478">
          <a:extLst>
            <a:ext uri="{FF2B5EF4-FFF2-40B4-BE49-F238E27FC236}">
              <a16:creationId xmlns:a16="http://schemas.microsoft.com/office/drawing/2014/main" id="{55E3ED67-A947-40F0-A6FD-B6BCAA85F1E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0" name="直線コネクタ 479">
          <a:extLst>
            <a:ext uri="{FF2B5EF4-FFF2-40B4-BE49-F238E27FC236}">
              <a16:creationId xmlns:a16="http://schemas.microsoft.com/office/drawing/2014/main" id="{102B5792-8E55-4FF3-922C-BFB12E10743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1" name="テキスト ボックス 480">
          <a:extLst>
            <a:ext uri="{FF2B5EF4-FFF2-40B4-BE49-F238E27FC236}">
              <a16:creationId xmlns:a16="http://schemas.microsoft.com/office/drawing/2014/main" id="{52E5A7EF-73B0-4385-B272-480B14480949}"/>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2" name="直線コネクタ 481">
          <a:extLst>
            <a:ext uri="{FF2B5EF4-FFF2-40B4-BE49-F238E27FC236}">
              <a16:creationId xmlns:a16="http://schemas.microsoft.com/office/drawing/2014/main" id="{B7051749-A94E-45BF-A8E0-DDBD71E040E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3" name="テキスト ボックス 482">
          <a:extLst>
            <a:ext uri="{FF2B5EF4-FFF2-40B4-BE49-F238E27FC236}">
              <a16:creationId xmlns:a16="http://schemas.microsoft.com/office/drawing/2014/main" id="{85909F46-B5E8-4B95-825E-BC002F6B3152}"/>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4" name="【学校施設】&#10;有形固定資産減価償却率グラフ枠">
          <a:extLst>
            <a:ext uri="{FF2B5EF4-FFF2-40B4-BE49-F238E27FC236}">
              <a16:creationId xmlns:a16="http://schemas.microsoft.com/office/drawing/2014/main" id="{B9044E13-8E50-4CA0-99BF-29FE52AE163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17962</xdr:rowOff>
    </xdr:from>
    <xdr:to>
      <xdr:col>85</xdr:col>
      <xdr:colOff>126364</xdr:colOff>
      <xdr:row>63</xdr:row>
      <xdr:rowOff>158387</xdr:rowOff>
    </xdr:to>
    <xdr:cxnSp macro="">
      <xdr:nvCxnSpPr>
        <xdr:cNvPr id="485" name="直線コネクタ 484">
          <a:extLst>
            <a:ext uri="{FF2B5EF4-FFF2-40B4-BE49-F238E27FC236}">
              <a16:creationId xmlns:a16="http://schemas.microsoft.com/office/drawing/2014/main" id="{C9E87A14-B5FA-41DF-A71C-53EA59415217}"/>
            </a:ext>
          </a:extLst>
        </xdr:cNvPr>
        <xdr:cNvCxnSpPr/>
      </xdr:nvCxnSpPr>
      <xdr:spPr>
        <a:xfrm flipV="1">
          <a:off x="16318864" y="9447712"/>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162214</xdr:rowOff>
    </xdr:from>
    <xdr:ext cx="405111" cy="259045"/>
    <xdr:sp macro="" textlink="">
      <xdr:nvSpPr>
        <xdr:cNvPr id="486" name="【学校施設】&#10;有形固定資産減価償却率最小値テキスト">
          <a:extLst>
            <a:ext uri="{FF2B5EF4-FFF2-40B4-BE49-F238E27FC236}">
              <a16:creationId xmlns:a16="http://schemas.microsoft.com/office/drawing/2014/main" id="{0784D619-09DA-443C-903E-C2903BFCC5DA}"/>
            </a:ext>
          </a:extLst>
        </xdr:cNvPr>
        <xdr:cNvSpPr txBox="1"/>
      </xdr:nvSpPr>
      <xdr:spPr>
        <a:xfrm>
          <a:off x="16357600" y="1096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158387</xdr:rowOff>
    </xdr:from>
    <xdr:to>
      <xdr:col>86</xdr:col>
      <xdr:colOff>25400</xdr:colOff>
      <xdr:row>63</xdr:row>
      <xdr:rowOff>158387</xdr:rowOff>
    </xdr:to>
    <xdr:cxnSp macro="">
      <xdr:nvCxnSpPr>
        <xdr:cNvPr id="487" name="直線コネクタ 486">
          <a:extLst>
            <a:ext uri="{FF2B5EF4-FFF2-40B4-BE49-F238E27FC236}">
              <a16:creationId xmlns:a16="http://schemas.microsoft.com/office/drawing/2014/main" id="{188D703F-1907-4E8B-81EA-38348C448C8A}"/>
            </a:ext>
          </a:extLst>
        </xdr:cNvPr>
        <xdr:cNvCxnSpPr/>
      </xdr:nvCxnSpPr>
      <xdr:spPr>
        <a:xfrm>
          <a:off x="16230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136089</xdr:rowOff>
    </xdr:from>
    <xdr:ext cx="405111" cy="259045"/>
    <xdr:sp macro="" textlink="">
      <xdr:nvSpPr>
        <xdr:cNvPr id="488" name="【学校施設】&#10;有形固定資産減価償却率最大値テキスト">
          <a:extLst>
            <a:ext uri="{FF2B5EF4-FFF2-40B4-BE49-F238E27FC236}">
              <a16:creationId xmlns:a16="http://schemas.microsoft.com/office/drawing/2014/main" id="{D39C0292-DC92-496F-8EF9-6AED960C7496}"/>
            </a:ext>
          </a:extLst>
        </xdr:cNvPr>
        <xdr:cNvSpPr txBox="1"/>
      </xdr:nvSpPr>
      <xdr:spPr>
        <a:xfrm>
          <a:off x="16357600" y="9222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17962</xdr:rowOff>
    </xdr:from>
    <xdr:to>
      <xdr:col>86</xdr:col>
      <xdr:colOff>25400</xdr:colOff>
      <xdr:row>55</xdr:row>
      <xdr:rowOff>17962</xdr:rowOff>
    </xdr:to>
    <xdr:cxnSp macro="">
      <xdr:nvCxnSpPr>
        <xdr:cNvPr id="489" name="直線コネクタ 488">
          <a:extLst>
            <a:ext uri="{FF2B5EF4-FFF2-40B4-BE49-F238E27FC236}">
              <a16:creationId xmlns:a16="http://schemas.microsoft.com/office/drawing/2014/main" id="{108C7BFE-8DD4-4E2B-BADA-76D86CD651FC}"/>
            </a:ext>
          </a:extLst>
        </xdr:cNvPr>
        <xdr:cNvCxnSpPr/>
      </xdr:nvCxnSpPr>
      <xdr:spPr>
        <a:xfrm>
          <a:off x="16230600" y="944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490" name="【学校施設】&#10;有形固定資産減価償却率平均値テキスト">
          <a:extLst>
            <a:ext uri="{FF2B5EF4-FFF2-40B4-BE49-F238E27FC236}">
              <a16:creationId xmlns:a16="http://schemas.microsoft.com/office/drawing/2014/main" id="{9A4944FB-10ED-45AC-A663-258E2BAD2161}"/>
            </a:ext>
          </a:extLst>
        </xdr:cNvPr>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91" name="フローチャート: 判断 490">
          <a:extLst>
            <a:ext uri="{FF2B5EF4-FFF2-40B4-BE49-F238E27FC236}">
              <a16:creationId xmlns:a16="http://schemas.microsoft.com/office/drawing/2014/main" id="{26646087-1ED1-4115-8766-3AE4C1812AF4}"/>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3084</xdr:rowOff>
    </xdr:from>
    <xdr:to>
      <xdr:col>81</xdr:col>
      <xdr:colOff>101600</xdr:colOff>
      <xdr:row>59</xdr:row>
      <xdr:rowOff>104684</xdr:rowOff>
    </xdr:to>
    <xdr:sp macro="" textlink="">
      <xdr:nvSpPr>
        <xdr:cNvPr id="492" name="フローチャート: 判断 491">
          <a:extLst>
            <a:ext uri="{FF2B5EF4-FFF2-40B4-BE49-F238E27FC236}">
              <a16:creationId xmlns:a16="http://schemas.microsoft.com/office/drawing/2014/main" id="{8301B726-CAD9-4DC2-BD90-B1CA3203520C}"/>
            </a:ext>
          </a:extLst>
        </xdr:cNvPr>
        <xdr:cNvSpPr/>
      </xdr:nvSpPr>
      <xdr:spPr>
        <a:xfrm>
          <a:off x="15430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99423</xdr:rowOff>
    </xdr:from>
    <xdr:to>
      <xdr:col>76</xdr:col>
      <xdr:colOff>165100</xdr:colOff>
      <xdr:row>59</xdr:row>
      <xdr:rowOff>29573</xdr:rowOff>
    </xdr:to>
    <xdr:sp macro="" textlink="">
      <xdr:nvSpPr>
        <xdr:cNvPr id="493" name="フローチャート: 判断 492">
          <a:extLst>
            <a:ext uri="{FF2B5EF4-FFF2-40B4-BE49-F238E27FC236}">
              <a16:creationId xmlns:a16="http://schemas.microsoft.com/office/drawing/2014/main" id="{F123DE13-3DD7-4876-8214-DB329D880C55}"/>
            </a:ext>
          </a:extLst>
        </xdr:cNvPr>
        <xdr:cNvSpPr/>
      </xdr:nvSpPr>
      <xdr:spPr>
        <a:xfrm>
          <a:off x="14541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73297</xdr:rowOff>
    </xdr:from>
    <xdr:to>
      <xdr:col>72</xdr:col>
      <xdr:colOff>38100</xdr:colOff>
      <xdr:row>59</xdr:row>
      <xdr:rowOff>3447</xdr:rowOff>
    </xdr:to>
    <xdr:sp macro="" textlink="">
      <xdr:nvSpPr>
        <xdr:cNvPr id="494" name="フローチャート: 判断 493">
          <a:extLst>
            <a:ext uri="{FF2B5EF4-FFF2-40B4-BE49-F238E27FC236}">
              <a16:creationId xmlns:a16="http://schemas.microsoft.com/office/drawing/2014/main" id="{990076D9-6910-4ABE-84DC-64F27917D2E9}"/>
            </a:ext>
          </a:extLst>
        </xdr:cNvPr>
        <xdr:cNvSpPr/>
      </xdr:nvSpPr>
      <xdr:spPr>
        <a:xfrm>
          <a:off x="13652500" y="1001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48804</xdr:rowOff>
    </xdr:from>
    <xdr:to>
      <xdr:col>67</xdr:col>
      <xdr:colOff>101600</xdr:colOff>
      <xdr:row>59</xdr:row>
      <xdr:rowOff>150404</xdr:rowOff>
    </xdr:to>
    <xdr:sp macro="" textlink="">
      <xdr:nvSpPr>
        <xdr:cNvPr id="495" name="フローチャート: 判断 494">
          <a:extLst>
            <a:ext uri="{FF2B5EF4-FFF2-40B4-BE49-F238E27FC236}">
              <a16:creationId xmlns:a16="http://schemas.microsoft.com/office/drawing/2014/main" id="{4DF40ED9-8E4F-4A5E-B53E-ABC74DBD4A58}"/>
            </a:ext>
          </a:extLst>
        </xdr:cNvPr>
        <xdr:cNvSpPr/>
      </xdr:nvSpPr>
      <xdr:spPr>
        <a:xfrm>
          <a:off x="12763500" y="1016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518F263D-003E-4A30-90D9-39985774713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EC11E02F-739D-42B1-BA18-4FEBF378339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7BC032A8-3C91-4E64-AB71-433B136BC71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0B768B93-5C4F-42E5-88D3-CFDB202F981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67008BDA-5F88-4862-B299-EBB527F1C76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83094</xdr:rowOff>
    </xdr:from>
    <xdr:to>
      <xdr:col>85</xdr:col>
      <xdr:colOff>177800</xdr:colOff>
      <xdr:row>59</xdr:row>
      <xdr:rowOff>13244</xdr:rowOff>
    </xdr:to>
    <xdr:sp macro="" textlink="">
      <xdr:nvSpPr>
        <xdr:cNvPr id="501" name="楕円 500">
          <a:extLst>
            <a:ext uri="{FF2B5EF4-FFF2-40B4-BE49-F238E27FC236}">
              <a16:creationId xmlns:a16="http://schemas.microsoft.com/office/drawing/2014/main" id="{34A28CA3-00C5-4925-8D17-3E3F1F6803E2}"/>
            </a:ext>
          </a:extLst>
        </xdr:cNvPr>
        <xdr:cNvSpPr/>
      </xdr:nvSpPr>
      <xdr:spPr>
        <a:xfrm>
          <a:off x="162687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105971</xdr:rowOff>
    </xdr:from>
    <xdr:ext cx="405111" cy="259045"/>
    <xdr:sp macro="" textlink="">
      <xdr:nvSpPr>
        <xdr:cNvPr id="502" name="【学校施設】&#10;有形固定資産減価償却率該当値テキスト">
          <a:extLst>
            <a:ext uri="{FF2B5EF4-FFF2-40B4-BE49-F238E27FC236}">
              <a16:creationId xmlns:a16="http://schemas.microsoft.com/office/drawing/2014/main" id="{7A9B4A02-F510-49DF-8FAE-A3A68DE026F1}"/>
            </a:ext>
          </a:extLst>
        </xdr:cNvPr>
        <xdr:cNvSpPr txBox="1"/>
      </xdr:nvSpPr>
      <xdr:spPr>
        <a:xfrm>
          <a:off x="16357600" y="987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60234</xdr:rowOff>
    </xdr:from>
    <xdr:to>
      <xdr:col>81</xdr:col>
      <xdr:colOff>101600</xdr:colOff>
      <xdr:row>58</xdr:row>
      <xdr:rowOff>161834</xdr:rowOff>
    </xdr:to>
    <xdr:sp macro="" textlink="">
      <xdr:nvSpPr>
        <xdr:cNvPr id="503" name="楕円 502">
          <a:extLst>
            <a:ext uri="{FF2B5EF4-FFF2-40B4-BE49-F238E27FC236}">
              <a16:creationId xmlns:a16="http://schemas.microsoft.com/office/drawing/2014/main" id="{8D8FE170-6D7F-48BD-A8E9-A50DDB49C7DE}"/>
            </a:ext>
          </a:extLst>
        </xdr:cNvPr>
        <xdr:cNvSpPr/>
      </xdr:nvSpPr>
      <xdr:spPr>
        <a:xfrm>
          <a:off x="154305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111034</xdr:rowOff>
    </xdr:from>
    <xdr:to>
      <xdr:col>85</xdr:col>
      <xdr:colOff>127000</xdr:colOff>
      <xdr:row>58</xdr:row>
      <xdr:rowOff>133894</xdr:rowOff>
    </xdr:to>
    <xdr:cxnSp macro="">
      <xdr:nvCxnSpPr>
        <xdr:cNvPr id="504" name="直線コネクタ 503">
          <a:extLst>
            <a:ext uri="{FF2B5EF4-FFF2-40B4-BE49-F238E27FC236}">
              <a16:creationId xmlns:a16="http://schemas.microsoft.com/office/drawing/2014/main" id="{FFD5B5F0-0620-40CD-8A6D-28A826E851DA}"/>
            </a:ext>
          </a:extLst>
        </xdr:cNvPr>
        <xdr:cNvCxnSpPr/>
      </xdr:nvCxnSpPr>
      <xdr:spPr>
        <a:xfrm>
          <a:off x="15481300" y="1005513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169635</xdr:rowOff>
    </xdr:from>
    <xdr:to>
      <xdr:col>76</xdr:col>
      <xdr:colOff>165100</xdr:colOff>
      <xdr:row>58</xdr:row>
      <xdr:rowOff>99785</xdr:rowOff>
    </xdr:to>
    <xdr:sp macro="" textlink="">
      <xdr:nvSpPr>
        <xdr:cNvPr id="505" name="楕円 504">
          <a:extLst>
            <a:ext uri="{FF2B5EF4-FFF2-40B4-BE49-F238E27FC236}">
              <a16:creationId xmlns:a16="http://schemas.microsoft.com/office/drawing/2014/main" id="{78B5C5B7-7F67-4EB2-AF93-F21251361EA6}"/>
            </a:ext>
          </a:extLst>
        </xdr:cNvPr>
        <xdr:cNvSpPr/>
      </xdr:nvSpPr>
      <xdr:spPr>
        <a:xfrm>
          <a:off x="145415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48985</xdr:rowOff>
    </xdr:from>
    <xdr:to>
      <xdr:col>81</xdr:col>
      <xdr:colOff>50800</xdr:colOff>
      <xdr:row>58</xdr:row>
      <xdr:rowOff>111034</xdr:rowOff>
    </xdr:to>
    <xdr:cxnSp macro="">
      <xdr:nvCxnSpPr>
        <xdr:cNvPr id="506" name="直線コネクタ 505">
          <a:extLst>
            <a:ext uri="{FF2B5EF4-FFF2-40B4-BE49-F238E27FC236}">
              <a16:creationId xmlns:a16="http://schemas.microsoft.com/office/drawing/2014/main" id="{AD892CF7-FF01-4E01-83DF-95FB48B851D2}"/>
            </a:ext>
          </a:extLst>
        </xdr:cNvPr>
        <xdr:cNvCxnSpPr/>
      </xdr:nvCxnSpPr>
      <xdr:spPr>
        <a:xfrm>
          <a:off x="14592300" y="9993085"/>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95811</xdr:rowOff>
    </xdr:from>
    <xdr:ext cx="405111" cy="259045"/>
    <xdr:sp macro="" textlink="">
      <xdr:nvSpPr>
        <xdr:cNvPr id="507" name="n_1aveValue【学校施設】&#10;有形固定資産減価償却率">
          <a:extLst>
            <a:ext uri="{FF2B5EF4-FFF2-40B4-BE49-F238E27FC236}">
              <a16:creationId xmlns:a16="http://schemas.microsoft.com/office/drawing/2014/main" id="{3C840A9D-B50E-4B8E-B497-526CD2DCBF7E}"/>
            </a:ext>
          </a:extLst>
        </xdr:cNvPr>
        <xdr:cNvSpPr txBox="1"/>
      </xdr:nvSpPr>
      <xdr:spPr>
        <a:xfrm>
          <a:off x="152660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20700</xdr:rowOff>
    </xdr:from>
    <xdr:ext cx="405111" cy="259045"/>
    <xdr:sp macro="" textlink="">
      <xdr:nvSpPr>
        <xdr:cNvPr id="508" name="n_2aveValue【学校施設】&#10;有形固定資産減価償却率">
          <a:extLst>
            <a:ext uri="{FF2B5EF4-FFF2-40B4-BE49-F238E27FC236}">
              <a16:creationId xmlns:a16="http://schemas.microsoft.com/office/drawing/2014/main" id="{8D92DD6D-85E4-40A1-BAE3-D1268F3BDA69}"/>
            </a:ext>
          </a:extLst>
        </xdr:cNvPr>
        <xdr:cNvSpPr txBox="1"/>
      </xdr:nvSpPr>
      <xdr:spPr>
        <a:xfrm>
          <a:off x="14389744" y="1013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19974</xdr:rowOff>
    </xdr:from>
    <xdr:ext cx="405111" cy="259045"/>
    <xdr:sp macro="" textlink="">
      <xdr:nvSpPr>
        <xdr:cNvPr id="509" name="n_3aveValue【学校施設】&#10;有形固定資産減価償却率">
          <a:extLst>
            <a:ext uri="{FF2B5EF4-FFF2-40B4-BE49-F238E27FC236}">
              <a16:creationId xmlns:a16="http://schemas.microsoft.com/office/drawing/2014/main" id="{04C5E93C-0EB9-465A-8F77-69E1553B8CEE}"/>
            </a:ext>
          </a:extLst>
        </xdr:cNvPr>
        <xdr:cNvSpPr txBox="1"/>
      </xdr:nvSpPr>
      <xdr:spPr>
        <a:xfrm>
          <a:off x="13500744" y="979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166931</xdr:rowOff>
    </xdr:from>
    <xdr:ext cx="405111" cy="259045"/>
    <xdr:sp macro="" textlink="">
      <xdr:nvSpPr>
        <xdr:cNvPr id="510" name="n_4aveValue【学校施設】&#10;有形固定資産減価償却率">
          <a:extLst>
            <a:ext uri="{FF2B5EF4-FFF2-40B4-BE49-F238E27FC236}">
              <a16:creationId xmlns:a16="http://schemas.microsoft.com/office/drawing/2014/main" id="{10294651-86B4-44CC-BC61-CB145E10C71C}"/>
            </a:ext>
          </a:extLst>
        </xdr:cNvPr>
        <xdr:cNvSpPr txBox="1"/>
      </xdr:nvSpPr>
      <xdr:spPr>
        <a:xfrm>
          <a:off x="12611744" y="993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6911</xdr:rowOff>
    </xdr:from>
    <xdr:ext cx="405111" cy="259045"/>
    <xdr:sp macro="" textlink="">
      <xdr:nvSpPr>
        <xdr:cNvPr id="511" name="n_1mainValue【学校施設】&#10;有形固定資産減価償却率">
          <a:extLst>
            <a:ext uri="{FF2B5EF4-FFF2-40B4-BE49-F238E27FC236}">
              <a16:creationId xmlns:a16="http://schemas.microsoft.com/office/drawing/2014/main" id="{FFA6A705-6D85-4CAF-A2CC-A82704DE01EC}"/>
            </a:ext>
          </a:extLst>
        </xdr:cNvPr>
        <xdr:cNvSpPr txBox="1"/>
      </xdr:nvSpPr>
      <xdr:spPr>
        <a:xfrm>
          <a:off x="15266044" y="977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116312</xdr:rowOff>
    </xdr:from>
    <xdr:ext cx="405111" cy="259045"/>
    <xdr:sp macro="" textlink="">
      <xdr:nvSpPr>
        <xdr:cNvPr id="512" name="n_2mainValue【学校施設】&#10;有形固定資産減価償却率">
          <a:extLst>
            <a:ext uri="{FF2B5EF4-FFF2-40B4-BE49-F238E27FC236}">
              <a16:creationId xmlns:a16="http://schemas.microsoft.com/office/drawing/2014/main" id="{C58EA7DD-553F-488D-B289-DA6A80B00909}"/>
            </a:ext>
          </a:extLst>
        </xdr:cNvPr>
        <xdr:cNvSpPr txBox="1"/>
      </xdr:nvSpPr>
      <xdr:spPr>
        <a:xfrm>
          <a:off x="14389744" y="971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3" name="正方形/長方形 512">
          <a:extLst>
            <a:ext uri="{FF2B5EF4-FFF2-40B4-BE49-F238E27FC236}">
              <a16:creationId xmlns:a16="http://schemas.microsoft.com/office/drawing/2014/main" id="{EF60662B-FFE7-4B38-8153-B991D8DC3B4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4" name="正方形/長方形 513">
          <a:extLst>
            <a:ext uri="{FF2B5EF4-FFF2-40B4-BE49-F238E27FC236}">
              <a16:creationId xmlns:a16="http://schemas.microsoft.com/office/drawing/2014/main" id="{21CE1AC8-B834-4514-8C0B-E1F9CFF58F1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5" name="正方形/長方形 514">
          <a:extLst>
            <a:ext uri="{FF2B5EF4-FFF2-40B4-BE49-F238E27FC236}">
              <a16:creationId xmlns:a16="http://schemas.microsoft.com/office/drawing/2014/main" id="{2BF2BCAD-F99C-49A7-B36B-9B849824467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6" name="正方形/長方形 515">
          <a:extLst>
            <a:ext uri="{FF2B5EF4-FFF2-40B4-BE49-F238E27FC236}">
              <a16:creationId xmlns:a16="http://schemas.microsoft.com/office/drawing/2014/main" id="{E5F9CCB1-0BF6-46D4-986E-485C064DA89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7" name="正方形/長方形 516">
          <a:extLst>
            <a:ext uri="{FF2B5EF4-FFF2-40B4-BE49-F238E27FC236}">
              <a16:creationId xmlns:a16="http://schemas.microsoft.com/office/drawing/2014/main" id="{8BF8DC08-57B3-475A-80DE-18E4493DF02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8" name="正方形/長方形 517">
          <a:extLst>
            <a:ext uri="{FF2B5EF4-FFF2-40B4-BE49-F238E27FC236}">
              <a16:creationId xmlns:a16="http://schemas.microsoft.com/office/drawing/2014/main" id="{1FA5E842-346B-47D3-A6AA-FB7214C7C4E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9" name="正方形/長方形 518">
          <a:extLst>
            <a:ext uri="{FF2B5EF4-FFF2-40B4-BE49-F238E27FC236}">
              <a16:creationId xmlns:a16="http://schemas.microsoft.com/office/drawing/2014/main" id="{CF75ACF9-D516-4DEF-AFBF-8E7B146DC52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0" name="正方形/長方形 519">
          <a:extLst>
            <a:ext uri="{FF2B5EF4-FFF2-40B4-BE49-F238E27FC236}">
              <a16:creationId xmlns:a16="http://schemas.microsoft.com/office/drawing/2014/main" id="{8B5FE9C6-5FC5-4530-986F-3675DFE35FC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1" name="テキスト ボックス 520">
          <a:extLst>
            <a:ext uri="{FF2B5EF4-FFF2-40B4-BE49-F238E27FC236}">
              <a16:creationId xmlns:a16="http://schemas.microsoft.com/office/drawing/2014/main" id="{DEBD0703-0CC4-4F24-85CC-F35F3260A76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2" name="直線コネクタ 521">
          <a:extLst>
            <a:ext uri="{FF2B5EF4-FFF2-40B4-BE49-F238E27FC236}">
              <a16:creationId xmlns:a16="http://schemas.microsoft.com/office/drawing/2014/main" id="{10C7ABDF-606E-4D5A-A33B-EC5C8C33504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6E8FBE6D-D05E-4931-A906-5BB432956993}"/>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24" name="直線コネクタ 523">
          <a:extLst>
            <a:ext uri="{FF2B5EF4-FFF2-40B4-BE49-F238E27FC236}">
              <a16:creationId xmlns:a16="http://schemas.microsoft.com/office/drawing/2014/main" id="{EA8883F5-651D-48E1-9822-51440811AE58}"/>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5" name="テキスト ボックス 524">
          <a:extLst>
            <a:ext uri="{FF2B5EF4-FFF2-40B4-BE49-F238E27FC236}">
              <a16:creationId xmlns:a16="http://schemas.microsoft.com/office/drawing/2014/main" id="{AA96A0ED-30F1-45F0-8B26-90BB755E1E6F}"/>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6" name="直線コネクタ 525">
          <a:extLst>
            <a:ext uri="{FF2B5EF4-FFF2-40B4-BE49-F238E27FC236}">
              <a16:creationId xmlns:a16="http://schemas.microsoft.com/office/drawing/2014/main" id="{C998969E-2DD5-4CF0-B19D-DD2415901303}"/>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7" name="テキスト ボックス 526">
          <a:extLst>
            <a:ext uri="{FF2B5EF4-FFF2-40B4-BE49-F238E27FC236}">
              <a16:creationId xmlns:a16="http://schemas.microsoft.com/office/drawing/2014/main" id="{C7B87DF1-9E4F-4C30-9C8F-35A9F67896A3}"/>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28" name="直線コネクタ 527">
          <a:extLst>
            <a:ext uri="{FF2B5EF4-FFF2-40B4-BE49-F238E27FC236}">
              <a16:creationId xmlns:a16="http://schemas.microsoft.com/office/drawing/2014/main" id="{75F8892C-B47C-4263-8BD0-EBF860C25006}"/>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29" name="テキスト ボックス 528">
          <a:extLst>
            <a:ext uri="{FF2B5EF4-FFF2-40B4-BE49-F238E27FC236}">
              <a16:creationId xmlns:a16="http://schemas.microsoft.com/office/drawing/2014/main" id="{71021C53-A4BA-43CA-8936-BA26C5CFC8A2}"/>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0" name="直線コネクタ 529">
          <a:extLst>
            <a:ext uri="{FF2B5EF4-FFF2-40B4-BE49-F238E27FC236}">
              <a16:creationId xmlns:a16="http://schemas.microsoft.com/office/drawing/2014/main" id="{C1E0BEA9-D773-4B3B-BEDE-DAA46BE6127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1" name="テキスト ボックス 530">
          <a:extLst>
            <a:ext uri="{FF2B5EF4-FFF2-40B4-BE49-F238E27FC236}">
              <a16:creationId xmlns:a16="http://schemas.microsoft.com/office/drawing/2014/main" id="{1A2396D9-C08C-488C-B41A-94CEF46A15F3}"/>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2" name="直線コネクタ 531">
          <a:extLst>
            <a:ext uri="{FF2B5EF4-FFF2-40B4-BE49-F238E27FC236}">
              <a16:creationId xmlns:a16="http://schemas.microsoft.com/office/drawing/2014/main" id="{62944787-9CC8-43FA-AF4D-99B98F6818F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3" name="テキスト ボックス 532">
          <a:extLst>
            <a:ext uri="{FF2B5EF4-FFF2-40B4-BE49-F238E27FC236}">
              <a16:creationId xmlns:a16="http://schemas.microsoft.com/office/drawing/2014/main" id="{C888A3FC-DF23-439B-A670-FA6BBE4B336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4" name="【学校施設】&#10;一人当たり面積グラフ枠">
          <a:extLst>
            <a:ext uri="{FF2B5EF4-FFF2-40B4-BE49-F238E27FC236}">
              <a16:creationId xmlns:a16="http://schemas.microsoft.com/office/drawing/2014/main" id="{B3964691-B4DB-4951-945E-6944035A57B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81838</xdr:rowOff>
    </xdr:from>
    <xdr:to>
      <xdr:col>116</xdr:col>
      <xdr:colOff>62864</xdr:colOff>
      <xdr:row>64</xdr:row>
      <xdr:rowOff>60351</xdr:rowOff>
    </xdr:to>
    <xdr:cxnSp macro="">
      <xdr:nvCxnSpPr>
        <xdr:cNvPr id="535" name="直線コネクタ 534">
          <a:extLst>
            <a:ext uri="{FF2B5EF4-FFF2-40B4-BE49-F238E27FC236}">
              <a16:creationId xmlns:a16="http://schemas.microsoft.com/office/drawing/2014/main" id="{AEFAF7E5-B28A-487E-962D-2163995599D6}"/>
            </a:ext>
          </a:extLst>
        </xdr:cNvPr>
        <xdr:cNvCxnSpPr/>
      </xdr:nvCxnSpPr>
      <xdr:spPr>
        <a:xfrm flipV="1">
          <a:off x="22160864" y="9511588"/>
          <a:ext cx="0" cy="1521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64178</xdr:rowOff>
    </xdr:from>
    <xdr:ext cx="469744" cy="259045"/>
    <xdr:sp macro="" textlink="">
      <xdr:nvSpPr>
        <xdr:cNvPr id="536" name="【学校施設】&#10;一人当たり面積最小値テキスト">
          <a:extLst>
            <a:ext uri="{FF2B5EF4-FFF2-40B4-BE49-F238E27FC236}">
              <a16:creationId xmlns:a16="http://schemas.microsoft.com/office/drawing/2014/main" id="{57A9D4EE-A693-4550-A247-D0561443771F}"/>
            </a:ext>
          </a:extLst>
        </xdr:cNvPr>
        <xdr:cNvSpPr txBox="1"/>
      </xdr:nvSpPr>
      <xdr:spPr>
        <a:xfrm>
          <a:off x="22199600" y="110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60351</xdr:rowOff>
    </xdr:from>
    <xdr:to>
      <xdr:col>116</xdr:col>
      <xdr:colOff>152400</xdr:colOff>
      <xdr:row>64</xdr:row>
      <xdr:rowOff>60351</xdr:rowOff>
    </xdr:to>
    <xdr:cxnSp macro="">
      <xdr:nvCxnSpPr>
        <xdr:cNvPr id="537" name="直線コネクタ 536">
          <a:extLst>
            <a:ext uri="{FF2B5EF4-FFF2-40B4-BE49-F238E27FC236}">
              <a16:creationId xmlns:a16="http://schemas.microsoft.com/office/drawing/2014/main" id="{733FDCC4-33D6-4B18-ABBD-966A5AB7A534}"/>
            </a:ext>
          </a:extLst>
        </xdr:cNvPr>
        <xdr:cNvCxnSpPr/>
      </xdr:nvCxnSpPr>
      <xdr:spPr>
        <a:xfrm>
          <a:off x="22072600" y="110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28515</xdr:rowOff>
    </xdr:from>
    <xdr:ext cx="469744" cy="259045"/>
    <xdr:sp macro="" textlink="">
      <xdr:nvSpPr>
        <xdr:cNvPr id="538" name="【学校施設】&#10;一人当たり面積最大値テキスト">
          <a:extLst>
            <a:ext uri="{FF2B5EF4-FFF2-40B4-BE49-F238E27FC236}">
              <a16:creationId xmlns:a16="http://schemas.microsoft.com/office/drawing/2014/main" id="{EF22089C-B796-4454-9743-92CE3BFF9D90}"/>
            </a:ext>
          </a:extLst>
        </xdr:cNvPr>
        <xdr:cNvSpPr txBox="1"/>
      </xdr:nvSpPr>
      <xdr:spPr>
        <a:xfrm>
          <a:off x="22199600" y="928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81838</xdr:rowOff>
    </xdr:from>
    <xdr:to>
      <xdr:col>116</xdr:col>
      <xdr:colOff>152400</xdr:colOff>
      <xdr:row>55</xdr:row>
      <xdr:rowOff>81838</xdr:rowOff>
    </xdr:to>
    <xdr:cxnSp macro="">
      <xdr:nvCxnSpPr>
        <xdr:cNvPr id="539" name="直線コネクタ 538">
          <a:extLst>
            <a:ext uri="{FF2B5EF4-FFF2-40B4-BE49-F238E27FC236}">
              <a16:creationId xmlns:a16="http://schemas.microsoft.com/office/drawing/2014/main" id="{C5DE06A8-92D0-417B-A3A7-B43CD3CBE307}"/>
            </a:ext>
          </a:extLst>
        </xdr:cNvPr>
        <xdr:cNvCxnSpPr/>
      </xdr:nvCxnSpPr>
      <xdr:spPr>
        <a:xfrm>
          <a:off x="22072600" y="9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137024</xdr:rowOff>
    </xdr:from>
    <xdr:ext cx="469744" cy="259045"/>
    <xdr:sp macro="" textlink="">
      <xdr:nvSpPr>
        <xdr:cNvPr id="540" name="【学校施設】&#10;一人当たり面積平均値テキスト">
          <a:extLst>
            <a:ext uri="{FF2B5EF4-FFF2-40B4-BE49-F238E27FC236}">
              <a16:creationId xmlns:a16="http://schemas.microsoft.com/office/drawing/2014/main" id="{AE4FC9B5-CC34-42F3-A79B-E9A0C86B1DC2}"/>
            </a:ext>
          </a:extLst>
        </xdr:cNvPr>
        <xdr:cNvSpPr txBox="1"/>
      </xdr:nvSpPr>
      <xdr:spPr>
        <a:xfrm>
          <a:off x="22199600" y="10424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158597</xdr:rowOff>
    </xdr:from>
    <xdr:to>
      <xdr:col>116</xdr:col>
      <xdr:colOff>114300</xdr:colOff>
      <xdr:row>61</xdr:row>
      <xdr:rowOff>88747</xdr:rowOff>
    </xdr:to>
    <xdr:sp macro="" textlink="">
      <xdr:nvSpPr>
        <xdr:cNvPr id="541" name="フローチャート: 判断 540">
          <a:extLst>
            <a:ext uri="{FF2B5EF4-FFF2-40B4-BE49-F238E27FC236}">
              <a16:creationId xmlns:a16="http://schemas.microsoft.com/office/drawing/2014/main" id="{98E8BB9D-2D3B-48ED-AEBD-2A39A2070635}"/>
            </a:ext>
          </a:extLst>
        </xdr:cNvPr>
        <xdr:cNvSpPr/>
      </xdr:nvSpPr>
      <xdr:spPr>
        <a:xfrm>
          <a:off x="22110700" y="1044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17323</xdr:rowOff>
    </xdr:from>
    <xdr:to>
      <xdr:col>112</xdr:col>
      <xdr:colOff>38100</xdr:colOff>
      <xdr:row>61</xdr:row>
      <xdr:rowOff>118923</xdr:rowOff>
    </xdr:to>
    <xdr:sp macro="" textlink="">
      <xdr:nvSpPr>
        <xdr:cNvPr id="542" name="フローチャート: 判断 541">
          <a:extLst>
            <a:ext uri="{FF2B5EF4-FFF2-40B4-BE49-F238E27FC236}">
              <a16:creationId xmlns:a16="http://schemas.microsoft.com/office/drawing/2014/main" id="{08C7EBC6-4555-4CC1-8A7D-C316A3964399}"/>
            </a:ext>
          </a:extLst>
        </xdr:cNvPr>
        <xdr:cNvSpPr/>
      </xdr:nvSpPr>
      <xdr:spPr>
        <a:xfrm>
          <a:off x="21272500" y="1047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36068</xdr:rowOff>
    </xdr:from>
    <xdr:to>
      <xdr:col>107</xdr:col>
      <xdr:colOff>101600</xdr:colOff>
      <xdr:row>60</xdr:row>
      <xdr:rowOff>137668</xdr:rowOff>
    </xdr:to>
    <xdr:sp macro="" textlink="">
      <xdr:nvSpPr>
        <xdr:cNvPr id="543" name="フローチャート: 判断 542">
          <a:extLst>
            <a:ext uri="{FF2B5EF4-FFF2-40B4-BE49-F238E27FC236}">
              <a16:creationId xmlns:a16="http://schemas.microsoft.com/office/drawing/2014/main" id="{009894CB-CF3A-42F9-9110-BFC2FE75A884}"/>
            </a:ext>
          </a:extLst>
        </xdr:cNvPr>
        <xdr:cNvSpPr/>
      </xdr:nvSpPr>
      <xdr:spPr>
        <a:xfrm>
          <a:off x="20383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118821</xdr:rowOff>
    </xdr:from>
    <xdr:to>
      <xdr:col>102</xdr:col>
      <xdr:colOff>165100</xdr:colOff>
      <xdr:row>62</xdr:row>
      <xdr:rowOff>48971</xdr:rowOff>
    </xdr:to>
    <xdr:sp macro="" textlink="">
      <xdr:nvSpPr>
        <xdr:cNvPr id="544" name="フローチャート: 判断 543">
          <a:extLst>
            <a:ext uri="{FF2B5EF4-FFF2-40B4-BE49-F238E27FC236}">
              <a16:creationId xmlns:a16="http://schemas.microsoft.com/office/drawing/2014/main" id="{977E944A-39AF-43E6-8EA1-0F5320D3DF45}"/>
            </a:ext>
          </a:extLst>
        </xdr:cNvPr>
        <xdr:cNvSpPr/>
      </xdr:nvSpPr>
      <xdr:spPr>
        <a:xfrm>
          <a:off x="19494500" y="1057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51613</xdr:rowOff>
    </xdr:from>
    <xdr:to>
      <xdr:col>98</xdr:col>
      <xdr:colOff>38100</xdr:colOff>
      <xdr:row>62</xdr:row>
      <xdr:rowOff>153213</xdr:rowOff>
    </xdr:to>
    <xdr:sp macro="" textlink="">
      <xdr:nvSpPr>
        <xdr:cNvPr id="545" name="フローチャート: 判断 544">
          <a:extLst>
            <a:ext uri="{FF2B5EF4-FFF2-40B4-BE49-F238E27FC236}">
              <a16:creationId xmlns:a16="http://schemas.microsoft.com/office/drawing/2014/main" id="{831F615B-4C4C-4E1A-B660-CAB496FCF693}"/>
            </a:ext>
          </a:extLst>
        </xdr:cNvPr>
        <xdr:cNvSpPr/>
      </xdr:nvSpPr>
      <xdr:spPr>
        <a:xfrm>
          <a:off x="18605500" y="1068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444A66F-C128-46F9-B654-0593CBC4659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6D4496AD-9DB7-4C0D-A70E-9E53DE8F7CB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3045F2B2-9E7A-40D1-B7D4-AB344E08483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5534C2CA-CDB5-4C46-B6C7-0E47057D0D6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7641C280-8105-4860-B6A9-20E871D4ED9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66701</xdr:rowOff>
    </xdr:from>
    <xdr:to>
      <xdr:col>116</xdr:col>
      <xdr:colOff>114300</xdr:colOff>
      <xdr:row>55</xdr:row>
      <xdr:rowOff>168301</xdr:rowOff>
    </xdr:to>
    <xdr:sp macro="" textlink="">
      <xdr:nvSpPr>
        <xdr:cNvPr id="551" name="楕円 550">
          <a:extLst>
            <a:ext uri="{FF2B5EF4-FFF2-40B4-BE49-F238E27FC236}">
              <a16:creationId xmlns:a16="http://schemas.microsoft.com/office/drawing/2014/main" id="{933E165A-2077-4511-B613-2642603C01B6}"/>
            </a:ext>
          </a:extLst>
        </xdr:cNvPr>
        <xdr:cNvSpPr/>
      </xdr:nvSpPr>
      <xdr:spPr>
        <a:xfrm>
          <a:off x="22110700" y="949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54</xdr:row>
      <xdr:rowOff>155516</xdr:rowOff>
    </xdr:from>
    <xdr:ext cx="469744" cy="259045"/>
    <xdr:sp macro="" textlink="">
      <xdr:nvSpPr>
        <xdr:cNvPr id="552" name="【学校施設】&#10;一人当たり面積該当値テキスト">
          <a:extLst>
            <a:ext uri="{FF2B5EF4-FFF2-40B4-BE49-F238E27FC236}">
              <a16:creationId xmlns:a16="http://schemas.microsoft.com/office/drawing/2014/main" id="{566FD36A-A5E2-42B3-828D-D2933E4B3702}"/>
            </a:ext>
          </a:extLst>
        </xdr:cNvPr>
        <xdr:cNvSpPr txBox="1"/>
      </xdr:nvSpPr>
      <xdr:spPr>
        <a:xfrm>
          <a:off x="22199600" y="941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130708</xdr:rowOff>
    </xdr:from>
    <xdr:to>
      <xdr:col>112</xdr:col>
      <xdr:colOff>38100</xdr:colOff>
      <xdr:row>56</xdr:row>
      <xdr:rowOff>60858</xdr:rowOff>
    </xdr:to>
    <xdr:sp macro="" textlink="">
      <xdr:nvSpPr>
        <xdr:cNvPr id="553" name="楕円 552">
          <a:extLst>
            <a:ext uri="{FF2B5EF4-FFF2-40B4-BE49-F238E27FC236}">
              <a16:creationId xmlns:a16="http://schemas.microsoft.com/office/drawing/2014/main" id="{335F4169-4241-4694-BAE9-19EE3FCBA56C}"/>
            </a:ext>
          </a:extLst>
        </xdr:cNvPr>
        <xdr:cNvSpPr/>
      </xdr:nvSpPr>
      <xdr:spPr>
        <a:xfrm>
          <a:off x="21272500" y="956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117501</xdr:rowOff>
    </xdr:from>
    <xdr:to>
      <xdr:col>116</xdr:col>
      <xdr:colOff>63500</xdr:colOff>
      <xdr:row>56</xdr:row>
      <xdr:rowOff>10058</xdr:rowOff>
    </xdr:to>
    <xdr:cxnSp macro="">
      <xdr:nvCxnSpPr>
        <xdr:cNvPr id="554" name="直線コネクタ 553">
          <a:extLst>
            <a:ext uri="{FF2B5EF4-FFF2-40B4-BE49-F238E27FC236}">
              <a16:creationId xmlns:a16="http://schemas.microsoft.com/office/drawing/2014/main" id="{07EF9F1D-F895-4424-B079-53F4C23394A8}"/>
            </a:ext>
          </a:extLst>
        </xdr:cNvPr>
        <xdr:cNvCxnSpPr/>
      </xdr:nvCxnSpPr>
      <xdr:spPr>
        <a:xfrm flipV="1">
          <a:off x="21323300" y="9547251"/>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28753</xdr:rowOff>
    </xdr:from>
    <xdr:to>
      <xdr:col>107</xdr:col>
      <xdr:colOff>101600</xdr:colOff>
      <xdr:row>56</xdr:row>
      <xdr:rowOff>130353</xdr:rowOff>
    </xdr:to>
    <xdr:sp macro="" textlink="">
      <xdr:nvSpPr>
        <xdr:cNvPr id="555" name="楕円 554">
          <a:extLst>
            <a:ext uri="{FF2B5EF4-FFF2-40B4-BE49-F238E27FC236}">
              <a16:creationId xmlns:a16="http://schemas.microsoft.com/office/drawing/2014/main" id="{64FCF362-FFF5-4700-A036-F37D36B30070}"/>
            </a:ext>
          </a:extLst>
        </xdr:cNvPr>
        <xdr:cNvSpPr/>
      </xdr:nvSpPr>
      <xdr:spPr>
        <a:xfrm>
          <a:off x="20383500" y="962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10058</xdr:rowOff>
    </xdr:from>
    <xdr:to>
      <xdr:col>111</xdr:col>
      <xdr:colOff>177800</xdr:colOff>
      <xdr:row>56</xdr:row>
      <xdr:rowOff>79553</xdr:rowOff>
    </xdr:to>
    <xdr:cxnSp macro="">
      <xdr:nvCxnSpPr>
        <xdr:cNvPr id="556" name="直線コネクタ 555">
          <a:extLst>
            <a:ext uri="{FF2B5EF4-FFF2-40B4-BE49-F238E27FC236}">
              <a16:creationId xmlns:a16="http://schemas.microsoft.com/office/drawing/2014/main" id="{A6483269-238F-4F77-A6B7-CF763E1E986F}"/>
            </a:ext>
          </a:extLst>
        </xdr:cNvPr>
        <xdr:cNvCxnSpPr/>
      </xdr:nvCxnSpPr>
      <xdr:spPr>
        <a:xfrm flipV="1">
          <a:off x="20434300" y="9611258"/>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110050</xdr:rowOff>
    </xdr:from>
    <xdr:ext cx="469744" cy="259045"/>
    <xdr:sp macro="" textlink="">
      <xdr:nvSpPr>
        <xdr:cNvPr id="557" name="n_1aveValue【学校施設】&#10;一人当たり面積">
          <a:extLst>
            <a:ext uri="{FF2B5EF4-FFF2-40B4-BE49-F238E27FC236}">
              <a16:creationId xmlns:a16="http://schemas.microsoft.com/office/drawing/2014/main" id="{F8D395F1-09E4-41BB-A719-94A5F3601FD8}"/>
            </a:ext>
          </a:extLst>
        </xdr:cNvPr>
        <xdr:cNvSpPr txBox="1"/>
      </xdr:nvSpPr>
      <xdr:spPr>
        <a:xfrm>
          <a:off x="21075727" y="1056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128795</xdr:rowOff>
    </xdr:from>
    <xdr:ext cx="469744" cy="259045"/>
    <xdr:sp macro="" textlink="">
      <xdr:nvSpPr>
        <xdr:cNvPr id="558" name="n_2aveValue【学校施設】&#10;一人当たり面積">
          <a:extLst>
            <a:ext uri="{FF2B5EF4-FFF2-40B4-BE49-F238E27FC236}">
              <a16:creationId xmlns:a16="http://schemas.microsoft.com/office/drawing/2014/main" id="{7186A670-AF2B-4952-96DE-D191FC642A28}"/>
            </a:ext>
          </a:extLst>
        </xdr:cNvPr>
        <xdr:cNvSpPr txBox="1"/>
      </xdr:nvSpPr>
      <xdr:spPr>
        <a:xfrm>
          <a:off x="20199427" y="1041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65498</xdr:rowOff>
    </xdr:from>
    <xdr:ext cx="469744" cy="259045"/>
    <xdr:sp macro="" textlink="">
      <xdr:nvSpPr>
        <xdr:cNvPr id="559" name="n_3aveValue【学校施設】&#10;一人当たり面積">
          <a:extLst>
            <a:ext uri="{FF2B5EF4-FFF2-40B4-BE49-F238E27FC236}">
              <a16:creationId xmlns:a16="http://schemas.microsoft.com/office/drawing/2014/main" id="{BD476344-B716-4D70-B545-8D0CFC5AEAFF}"/>
            </a:ext>
          </a:extLst>
        </xdr:cNvPr>
        <xdr:cNvSpPr txBox="1"/>
      </xdr:nvSpPr>
      <xdr:spPr>
        <a:xfrm>
          <a:off x="19310427" y="1035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169740</xdr:rowOff>
    </xdr:from>
    <xdr:ext cx="469744" cy="259045"/>
    <xdr:sp macro="" textlink="">
      <xdr:nvSpPr>
        <xdr:cNvPr id="560" name="n_4aveValue【学校施設】&#10;一人当たり面積">
          <a:extLst>
            <a:ext uri="{FF2B5EF4-FFF2-40B4-BE49-F238E27FC236}">
              <a16:creationId xmlns:a16="http://schemas.microsoft.com/office/drawing/2014/main" id="{383AB45D-8379-4B48-B719-5A3C13ABF2A0}"/>
            </a:ext>
          </a:extLst>
        </xdr:cNvPr>
        <xdr:cNvSpPr txBox="1"/>
      </xdr:nvSpPr>
      <xdr:spPr>
        <a:xfrm>
          <a:off x="18421427" y="1045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77385</xdr:rowOff>
    </xdr:from>
    <xdr:ext cx="469744" cy="259045"/>
    <xdr:sp macro="" textlink="">
      <xdr:nvSpPr>
        <xdr:cNvPr id="561" name="n_1mainValue【学校施設】&#10;一人当たり面積">
          <a:extLst>
            <a:ext uri="{FF2B5EF4-FFF2-40B4-BE49-F238E27FC236}">
              <a16:creationId xmlns:a16="http://schemas.microsoft.com/office/drawing/2014/main" id="{A3665171-495E-422A-B405-9839A59A2B37}"/>
            </a:ext>
          </a:extLst>
        </xdr:cNvPr>
        <xdr:cNvSpPr txBox="1"/>
      </xdr:nvSpPr>
      <xdr:spPr>
        <a:xfrm>
          <a:off x="21075727" y="933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146880</xdr:rowOff>
    </xdr:from>
    <xdr:ext cx="469744" cy="259045"/>
    <xdr:sp macro="" textlink="">
      <xdr:nvSpPr>
        <xdr:cNvPr id="562" name="n_2mainValue【学校施設】&#10;一人当たり面積">
          <a:extLst>
            <a:ext uri="{FF2B5EF4-FFF2-40B4-BE49-F238E27FC236}">
              <a16:creationId xmlns:a16="http://schemas.microsoft.com/office/drawing/2014/main" id="{14FB9FDC-9A0C-44B0-A469-10E03A307E14}"/>
            </a:ext>
          </a:extLst>
        </xdr:cNvPr>
        <xdr:cNvSpPr txBox="1"/>
      </xdr:nvSpPr>
      <xdr:spPr>
        <a:xfrm>
          <a:off x="20199427" y="940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a:extLst>
            <a:ext uri="{FF2B5EF4-FFF2-40B4-BE49-F238E27FC236}">
              <a16:creationId xmlns:a16="http://schemas.microsoft.com/office/drawing/2014/main" id="{56482AC1-BAB3-4BB4-986F-2F711ACD4D4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a:extLst>
            <a:ext uri="{FF2B5EF4-FFF2-40B4-BE49-F238E27FC236}">
              <a16:creationId xmlns:a16="http://schemas.microsoft.com/office/drawing/2014/main" id="{38889AF5-E4C7-4D71-B2E6-A3B2DA79DAB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a:extLst>
            <a:ext uri="{FF2B5EF4-FFF2-40B4-BE49-F238E27FC236}">
              <a16:creationId xmlns:a16="http://schemas.microsoft.com/office/drawing/2014/main" id="{8F5FCE5D-9046-4049-88B9-F2E6B67F9D9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a:extLst>
            <a:ext uri="{FF2B5EF4-FFF2-40B4-BE49-F238E27FC236}">
              <a16:creationId xmlns:a16="http://schemas.microsoft.com/office/drawing/2014/main" id="{505E1F50-AA19-43B7-82A0-813BC2AF152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a:extLst>
            <a:ext uri="{FF2B5EF4-FFF2-40B4-BE49-F238E27FC236}">
              <a16:creationId xmlns:a16="http://schemas.microsoft.com/office/drawing/2014/main" id="{7B62D310-C477-484C-9552-F23BA973615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a:extLst>
            <a:ext uri="{FF2B5EF4-FFF2-40B4-BE49-F238E27FC236}">
              <a16:creationId xmlns:a16="http://schemas.microsoft.com/office/drawing/2014/main" id="{F2FD122A-CF4F-4E9B-959B-8603145A399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a:extLst>
            <a:ext uri="{FF2B5EF4-FFF2-40B4-BE49-F238E27FC236}">
              <a16:creationId xmlns:a16="http://schemas.microsoft.com/office/drawing/2014/main" id="{22E7B652-2215-4B93-A4C5-EA0FFA0CB30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a:extLst>
            <a:ext uri="{FF2B5EF4-FFF2-40B4-BE49-F238E27FC236}">
              <a16:creationId xmlns:a16="http://schemas.microsoft.com/office/drawing/2014/main" id="{61A7934C-473F-4CD2-805F-7B7E7154C65F}"/>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1" name="正方形/長方形 570">
          <a:extLst>
            <a:ext uri="{FF2B5EF4-FFF2-40B4-BE49-F238E27FC236}">
              <a16:creationId xmlns:a16="http://schemas.microsoft.com/office/drawing/2014/main" id="{61CDCB73-581B-4D54-9CCC-67BB61B6D05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2" name="正方形/長方形 571">
          <a:extLst>
            <a:ext uri="{FF2B5EF4-FFF2-40B4-BE49-F238E27FC236}">
              <a16:creationId xmlns:a16="http://schemas.microsoft.com/office/drawing/2014/main" id="{CCF81AD3-9BE4-4883-859A-CA2F2F80DE7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3" name="正方形/長方形 572">
          <a:extLst>
            <a:ext uri="{FF2B5EF4-FFF2-40B4-BE49-F238E27FC236}">
              <a16:creationId xmlns:a16="http://schemas.microsoft.com/office/drawing/2014/main" id="{1DB856ED-F5A2-4B29-B700-BAB8B3DC364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4" name="正方形/長方形 573">
          <a:extLst>
            <a:ext uri="{FF2B5EF4-FFF2-40B4-BE49-F238E27FC236}">
              <a16:creationId xmlns:a16="http://schemas.microsoft.com/office/drawing/2014/main" id="{7EEE08A1-05FA-436C-9A07-DA3431EA514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5" name="正方形/長方形 574">
          <a:extLst>
            <a:ext uri="{FF2B5EF4-FFF2-40B4-BE49-F238E27FC236}">
              <a16:creationId xmlns:a16="http://schemas.microsoft.com/office/drawing/2014/main" id="{BF460E19-BE97-4EB2-8D00-71CB802DAFD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6" name="正方形/長方形 575">
          <a:extLst>
            <a:ext uri="{FF2B5EF4-FFF2-40B4-BE49-F238E27FC236}">
              <a16:creationId xmlns:a16="http://schemas.microsoft.com/office/drawing/2014/main" id="{1A14A549-1B41-4701-9F40-F1659A97BF1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7" name="正方形/長方形 576">
          <a:extLst>
            <a:ext uri="{FF2B5EF4-FFF2-40B4-BE49-F238E27FC236}">
              <a16:creationId xmlns:a16="http://schemas.microsoft.com/office/drawing/2014/main" id="{139EC530-24B7-4D1D-A177-B88FE37107B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8" name="正方形/長方形 577">
          <a:extLst>
            <a:ext uri="{FF2B5EF4-FFF2-40B4-BE49-F238E27FC236}">
              <a16:creationId xmlns:a16="http://schemas.microsoft.com/office/drawing/2014/main" id="{B3B82471-9761-45EB-AB68-9862A46DD9A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9" name="正方形/長方形 578">
          <a:extLst>
            <a:ext uri="{FF2B5EF4-FFF2-40B4-BE49-F238E27FC236}">
              <a16:creationId xmlns:a16="http://schemas.microsoft.com/office/drawing/2014/main" id="{22B5BF0A-4E8E-489A-8447-43F1372D252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0" name="正方形/長方形 579">
          <a:extLst>
            <a:ext uri="{FF2B5EF4-FFF2-40B4-BE49-F238E27FC236}">
              <a16:creationId xmlns:a16="http://schemas.microsoft.com/office/drawing/2014/main" id="{8C1C5E56-5EF8-4F79-987E-E7C18BC207E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1" name="正方形/長方形 580">
          <a:extLst>
            <a:ext uri="{FF2B5EF4-FFF2-40B4-BE49-F238E27FC236}">
              <a16:creationId xmlns:a16="http://schemas.microsoft.com/office/drawing/2014/main" id="{64D3EFD6-DF59-44FC-A43B-661275536D9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2" name="正方形/長方形 581">
          <a:extLst>
            <a:ext uri="{FF2B5EF4-FFF2-40B4-BE49-F238E27FC236}">
              <a16:creationId xmlns:a16="http://schemas.microsoft.com/office/drawing/2014/main" id="{D8BE5CAC-6C1E-4C88-B530-83285EAABC0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3" name="正方形/長方形 582">
          <a:extLst>
            <a:ext uri="{FF2B5EF4-FFF2-40B4-BE49-F238E27FC236}">
              <a16:creationId xmlns:a16="http://schemas.microsoft.com/office/drawing/2014/main" id="{02C7520A-5A47-49DC-86BD-83DE1B78885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4" name="正方形/長方形 583">
          <a:extLst>
            <a:ext uri="{FF2B5EF4-FFF2-40B4-BE49-F238E27FC236}">
              <a16:creationId xmlns:a16="http://schemas.microsoft.com/office/drawing/2014/main" id="{C91E5D07-BECD-4B66-AB33-2CDF9AB5314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5" name="正方形/長方形 584">
          <a:extLst>
            <a:ext uri="{FF2B5EF4-FFF2-40B4-BE49-F238E27FC236}">
              <a16:creationId xmlns:a16="http://schemas.microsoft.com/office/drawing/2014/main" id="{F34C8F2C-70A6-445A-836A-C4C5E3B962A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6" name="正方形/長方形 585">
          <a:extLst>
            <a:ext uri="{FF2B5EF4-FFF2-40B4-BE49-F238E27FC236}">
              <a16:creationId xmlns:a16="http://schemas.microsoft.com/office/drawing/2014/main" id="{38FF8FC8-6550-4F2F-904B-678C51A95E4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7" name="テキスト ボックス 586">
          <a:extLst>
            <a:ext uri="{FF2B5EF4-FFF2-40B4-BE49-F238E27FC236}">
              <a16:creationId xmlns:a16="http://schemas.microsoft.com/office/drawing/2014/main" id="{92D913AC-696B-4C6C-9830-5FAAAF24517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8" name="直線コネクタ 587">
          <a:extLst>
            <a:ext uri="{FF2B5EF4-FFF2-40B4-BE49-F238E27FC236}">
              <a16:creationId xmlns:a16="http://schemas.microsoft.com/office/drawing/2014/main" id="{E6F1A4FB-F662-4683-824F-7F50CD07304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89" name="テキスト ボックス 588">
          <a:extLst>
            <a:ext uri="{FF2B5EF4-FFF2-40B4-BE49-F238E27FC236}">
              <a16:creationId xmlns:a16="http://schemas.microsoft.com/office/drawing/2014/main" id="{2CF1364F-2952-46FA-B187-A0F6CD5E1FA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0" name="直線コネクタ 589">
          <a:extLst>
            <a:ext uri="{FF2B5EF4-FFF2-40B4-BE49-F238E27FC236}">
              <a16:creationId xmlns:a16="http://schemas.microsoft.com/office/drawing/2014/main" id="{7DD29A6D-F9CB-48CC-B491-FCB3B89E27C1}"/>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591" name="テキスト ボックス 590">
          <a:extLst>
            <a:ext uri="{FF2B5EF4-FFF2-40B4-BE49-F238E27FC236}">
              <a16:creationId xmlns:a16="http://schemas.microsoft.com/office/drawing/2014/main" id="{8D59A76C-72D7-483A-8F01-6D4FB7E4D4E8}"/>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2" name="直線コネクタ 591">
          <a:extLst>
            <a:ext uri="{FF2B5EF4-FFF2-40B4-BE49-F238E27FC236}">
              <a16:creationId xmlns:a16="http://schemas.microsoft.com/office/drawing/2014/main" id="{3E17BBA3-22EA-4716-8387-169AD24B5C06}"/>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3" name="テキスト ボックス 592">
          <a:extLst>
            <a:ext uri="{FF2B5EF4-FFF2-40B4-BE49-F238E27FC236}">
              <a16:creationId xmlns:a16="http://schemas.microsoft.com/office/drawing/2014/main" id="{77B6B975-0CAB-46FA-9A46-F2059203289B}"/>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4" name="直線コネクタ 593">
          <a:extLst>
            <a:ext uri="{FF2B5EF4-FFF2-40B4-BE49-F238E27FC236}">
              <a16:creationId xmlns:a16="http://schemas.microsoft.com/office/drawing/2014/main" id="{E0C149A5-BF14-4D7D-96FC-F01E0520DA09}"/>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5" name="テキスト ボックス 594">
          <a:extLst>
            <a:ext uri="{FF2B5EF4-FFF2-40B4-BE49-F238E27FC236}">
              <a16:creationId xmlns:a16="http://schemas.microsoft.com/office/drawing/2014/main" id="{5B0ACA33-9EBE-43C6-9B6F-0FA83C070ADC}"/>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6" name="直線コネクタ 595">
          <a:extLst>
            <a:ext uri="{FF2B5EF4-FFF2-40B4-BE49-F238E27FC236}">
              <a16:creationId xmlns:a16="http://schemas.microsoft.com/office/drawing/2014/main" id="{AF85A601-E6CF-494C-A74B-B5231FE71E4D}"/>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97" name="テキスト ボックス 596">
          <a:extLst>
            <a:ext uri="{FF2B5EF4-FFF2-40B4-BE49-F238E27FC236}">
              <a16:creationId xmlns:a16="http://schemas.microsoft.com/office/drawing/2014/main" id="{1D032D25-85F9-4F5B-8EDB-30EB0D997CD6}"/>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8" name="直線コネクタ 597">
          <a:extLst>
            <a:ext uri="{FF2B5EF4-FFF2-40B4-BE49-F238E27FC236}">
              <a16:creationId xmlns:a16="http://schemas.microsoft.com/office/drawing/2014/main" id="{B016D521-8257-4F5D-A070-834ECDE2B9F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99" name="テキスト ボックス 598">
          <a:extLst>
            <a:ext uri="{FF2B5EF4-FFF2-40B4-BE49-F238E27FC236}">
              <a16:creationId xmlns:a16="http://schemas.microsoft.com/office/drawing/2014/main" id="{341F8B2F-B706-4726-951C-E09DCDC885EC}"/>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0" name="【公民館】&#10;有形固定資産減価償却率グラフ枠">
          <a:extLst>
            <a:ext uri="{FF2B5EF4-FFF2-40B4-BE49-F238E27FC236}">
              <a16:creationId xmlns:a16="http://schemas.microsoft.com/office/drawing/2014/main" id="{A82D81BA-9491-4E2F-BC7B-7CA986B127A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153924</xdr:rowOff>
    </xdr:from>
    <xdr:to>
      <xdr:col>85</xdr:col>
      <xdr:colOff>126364</xdr:colOff>
      <xdr:row>108</xdr:row>
      <xdr:rowOff>76200</xdr:rowOff>
    </xdr:to>
    <xdr:cxnSp macro="">
      <xdr:nvCxnSpPr>
        <xdr:cNvPr id="601" name="直線コネクタ 600">
          <a:extLst>
            <a:ext uri="{FF2B5EF4-FFF2-40B4-BE49-F238E27FC236}">
              <a16:creationId xmlns:a16="http://schemas.microsoft.com/office/drawing/2014/main" id="{E507C133-827F-4AA9-9B9C-79EA22E9FF90}"/>
            </a:ext>
          </a:extLst>
        </xdr:cNvPr>
        <xdr:cNvCxnSpPr/>
      </xdr:nvCxnSpPr>
      <xdr:spPr>
        <a:xfrm flipV="1">
          <a:off x="16318864" y="17127474"/>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02" name="【公民館】&#10;有形固定資産減価償却率最小値テキスト">
          <a:extLst>
            <a:ext uri="{FF2B5EF4-FFF2-40B4-BE49-F238E27FC236}">
              <a16:creationId xmlns:a16="http://schemas.microsoft.com/office/drawing/2014/main" id="{891B3AC5-AF13-49A7-9563-19DF00801708}"/>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03" name="直線コネクタ 602">
          <a:extLst>
            <a:ext uri="{FF2B5EF4-FFF2-40B4-BE49-F238E27FC236}">
              <a16:creationId xmlns:a16="http://schemas.microsoft.com/office/drawing/2014/main" id="{CBFBE7B4-563F-450F-98AF-FBBB9725E617}"/>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100601</xdr:rowOff>
    </xdr:from>
    <xdr:ext cx="405111" cy="259045"/>
    <xdr:sp macro="" textlink="">
      <xdr:nvSpPr>
        <xdr:cNvPr id="604" name="【公民館】&#10;有形固定資産減価償却率最大値テキスト">
          <a:extLst>
            <a:ext uri="{FF2B5EF4-FFF2-40B4-BE49-F238E27FC236}">
              <a16:creationId xmlns:a16="http://schemas.microsoft.com/office/drawing/2014/main" id="{376B0AAE-530C-460F-9CE0-02AB6173C191}"/>
            </a:ext>
          </a:extLst>
        </xdr:cNvPr>
        <xdr:cNvSpPr txBox="1"/>
      </xdr:nvSpPr>
      <xdr:spPr>
        <a:xfrm>
          <a:off x="16357600" y="1690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153924</xdr:rowOff>
    </xdr:from>
    <xdr:to>
      <xdr:col>86</xdr:col>
      <xdr:colOff>25400</xdr:colOff>
      <xdr:row>99</xdr:row>
      <xdr:rowOff>153924</xdr:rowOff>
    </xdr:to>
    <xdr:cxnSp macro="">
      <xdr:nvCxnSpPr>
        <xdr:cNvPr id="605" name="直線コネクタ 604">
          <a:extLst>
            <a:ext uri="{FF2B5EF4-FFF2-40B4-BE49-F238E27FC236}">
              <a16:creationId xmlns:a16="http://schemas.microsoft.com/office/drawing/2014/main" id="{057E2B06-123D-4D69-926D-15A4722846DB}"/>
            </a:ext>
          </a:extLst>
        </xdr:cNvPr>
        <xdr:cNvCxnSpPr/>
      </xdr:nvCxnSpPr>
      <xdr:spPr>
        <a:xfrm>
          <a:off x="16230600" y="1712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166133</xdr:rowOff>
    </xdr:from>
    <xdr:ext cx="405111" cy="259045"/>
    <xdr:sp macro="" textlink="">
      <xdr:nvSpPr>
        <xdr:cNvPr id="606" name="【公民館】&#10;有形固定資産減価償却率平均値テキスト">
          <a:extLst>
            <a:ext uri="{FF2B5EF4-FFF2-40B4-BE49-F238E27FC236}">
              <a16:creationId xmlns:a16="http://schemas.microsoft.com/office/drawing/2014/main" id="{3B44A531-9085-481F-8593-C645DD1760BF}"/>
            </a:ext>
          </a:extLst>
        </xdr:cNvPr>
        <xdr:cNvSpPr txBox="1"/>
      </xdr:nvSpPr>
      <xdr:spPr>
        <a:xfrm>
          <a:off x="16357600" y="17825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xdr:rowOff>
    </xdr:from>
    <xdr:to>
      <xdr:col>85</xdr:col>
      <xdr:colOff>177800</xdr:colOff>
      <xdr:row>104</xdr:row>
      <xdr:rowOff>117856</xdr:rowOff>
    </xdr:to>
    <xdr:sp macro="" textlink="">
      <xdr:nvSpPr>
        <xdr:cNvPr id="607" name="フローチャート: 判断 606">
          <a:extLst>
            <a:ext uri="{FF2B5EF4-FFF2-40B4-BE49-F238E27FC236}">
              <a16:creationId xmlns:a16="http://schemas.microsoft.com/office/drawing/2014/main" id="{78C9C1BA-46CE-447F-93E0-C81A544FFCBD}"/>
            </a:ext>
          </a:extLst>
        </xdr:cNvPr>
        <xdr:cNvSpPr/>
      </xdr:nvSpPr>
      <xdr:spPr>
        <a:xfrm>
          <a:off x="16268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141987</xdr:rowOff>
    </xdr:from>
    <xdr:to>
      <xdr:col>81</xdr:col>
      <xdr:colOff>101600</xdr:colOff>
      <xdr:row>104</xdr:row>
      <xdr:rowOff>72137</xdr:rowOff>
    </xdr:to>
    <xdr:sp macro="" textlink="">
      <xdr:nvSpPr>
        <xdr:cNvPr id="608" name="フローチャート: 判断 607">
          <a:extLst>
            <a:ext uri="{FF2B5EF4-FFF2-40B4-BE49-F238E27FC236}">
              <a16:creationId xmlns:a16="http://schemas.microsoft.com/office/drawing/2014/main" id="{D4283187-27E3-4D05-8828-99B994BE471B}"/>
            </a:ext>
          </a:extLst>
        </xdr:cNvPr>
        <xdr:cNvSpPr/>
      </xdr:nvSpPr>
      <xdr:spPr>
        <a:xfrm>
          <a:off x="15430500" y="1780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135128</xdr:rowOff>
    </xdr:from>
    <xdr:to>
      <xdr:col>76</xdr:col>
      <xdr:colOff>165100</xdr:colOff>
      <xdr:row>104</xdr:row>
      <xdr:rowOff>65278</xdr:rowOff>
    </xdr:to>
    <xdr:sp macro="" textlink="">
      <xdr:nvSpPr>
        <xdr:cNvPr id="609" name="フローチャート: 判断 608">
          <a:extLst>
            <a:ext uri="{FF2B5EF4-FFF2-40B4-BE49-F238E27FC236}">
              <a16:creationId xmlns:a16="http://schemas.microsoft.com/office/drawing/2014/main" id="{9C54CEE9-E4EA-40B5-8F58-D52BF693640C}"/>
            </a:ext>
          </a:extLst>
        </xdr:cNvPr>
        <xdr:cNvSpPr/>
      </xdr:nvSpPr>
      <xdr:spPr>
        <a:xfrm>
          <a:off x="145415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52832</xdr:rowOff>
    </xdr:from>
    <xdr:to>
      <xdr:col>72</xdr:col>
      <xdr:colOff>38100</xdr:colOff>
      <xdr:row>103</xdr:row>
      <xdr:rowOff>154432</xdr:rowOff>
    </xdr:to>
    <xdr:sp macro="" textlink="">
      <xdr:nvSpPr>
        <xdr:cNvPr id="610" name="フローチャート: 判断 609">
          <a:extLst>
            <a:ext uri="{FF2B5EF4-FFF2-40B4-BE49-F238E27FC236}">
              <a16:creationId xmlns:a16="http://schemas.microsoft.com/office/drawing/2014/main" id="{F2A25D80-D7A9-4021-A647-8FC97639ACEF}"/>
            </a:ext>
          </a:extLst>
        </xdr:cNvPr>
        <xdr:cNvSpPr/>
      </xdr:nvSpPr>
      <xdr:spPr>
        <a:xfrm>
          <a:off x="13652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98552</xdr:rowOff>
    </xdr:from>
    <xdr:to>
      <xdr:col>67</xdr:col>
      <xdr:colOff>101600</xdr:colOff>
      <xdr:row>104</xdr:row>
      <xdr:rowOff>28702</xdr:rowOff>
    </xdr:to>
    <xdr:sp macro="" textlink="">
      <xdr:nvSpPr>
        <xdr:cNvPr id="611" name="フローチャート: 判断 610">
          <a:extLst>
            <a:ext uri="{FF2B5EF4-FFF2-40B4-BE49-F238E27FC236}">
              <a16:creationId xmlns:a16="http://schemas.microsoft.com/office/drawing/2014/main" id="{1E85F921-6E89-4A5B-8364-60F35D3FEC34}"/>
            </a:ext>
          </a:extLst>
        </xdr:cNvPr>
        <xdr:cNvSpPr/>
      </xdr:nvSpPr>
      <xdr:spPr>
        <a:xfrm>
          <a:off x="127635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id="{4244EEA0-F577-4DBE-9501-E0B547CEC8B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id="{F66F40A7-CD33-493F-AA92-6CC616CA10E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4" name="テキスト ボックス 613">
          <a:extLst>
            <a:ext uri="{FF2B5EF4-FFF2-40B4-BE49-F238E27FC236}">
              <a16:creationId xmlns:a16="http://schemas.microsoft.com/office/drawing/2014/main" id="{0A3B6D83-862D-4916-BFA0-E3CE5EAA6A3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5" name="テキスト ボックス 614">
          <a:extLst>
            <a:ext uri="{FF2B5EF4-FFF2-40B4-BE49-F238E27FC236}">
              <a16:creationId xmlns:a16="http://schemas.microsoft.com/office/drawing/2014/main" id="{1F0C3D5B-0184-4A10-8CF9-0A8B0601A46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E3128628-5876-440F-8F58-DAF7CA2A425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103124</xdr:rowOff>
    </xdr:from>
    <xdr:to>
      <xdr:col>85</xdr:col>
      <xdr:colOff>177800</xdr:colOff>
      <xdr:row>100</xdr:row>
      <xdr:rowOff>33274</xdr:rowOff>
    </xdr:to>
    <xdr:sp macro="" textlink="">
      <xdr:nvSpPr>
        <xdr:cNvPr id="617" name="楕円 616">
          <a:extLst>
            <a:ext uri="{FF2B5EF4-FFF2-40B4-BE49-F238E27FC236}">
              <a16:creationId xmlns:a16="http://schemas.microsoft.com/office/drawing/2014/main" id="{70214FF9-41EC-4C95-BB6C-422AD4C6083D}"/>
            </a:ext>
          </a:extLst>
        </xdr:cNvPr>
        <xdr:cNvSpPr/>
      </xdr:nvSpPr>
      <xdr:spPr>
        <a:xfrm>
          <a:off x="16268700" y="1707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56151</xdr:rowOff>
    </xdr:from>
    <xdr:ext cx="405111" cy="259045"/>
    <xdr:sp macro="" textlink="">
      <xdr:nvSpPr>
        <xdr:cNvPr id="618" name="【公民館】&#10;有形固定資産減価償却率該当値テキスト">
          <a:extLst>
            <a:ext uri="{FF2B5EF4-FFF2-40B4-BE49-F238E27FC236}">
              <a16:creationId xmlns:a16="http://schemas.microsoft.com/office/drawing/2014/main" id="{8AB63D65-0052-4DE2-92EA-B83C08E03ECE}"/>
            </a:ext>
          </a:extLst>
        </xdr:cNvPr>
        <xdr:cNvSpPr txBox="1"/>
      </xdr:nvSpPr>
      <xdr:spPr>
        <a:xfrm>
          <a:off x="16357600" y="17029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114554</xdr:rowOff>
    </xdr:from>
    <xdr:to>
      <xdr:col>81</xdr:col>
      <xdr:colOff>101600</xdr:colOff>
      <xdr:row>102</xdr:row>
      <xdr:rowOff>44704</xdr:rowOff>
    </xdr:to>
    <xdr:sp macro="" textlink="">
      <xdr:nvSpPr>
        <xdr:cNvPr id="619" name="楕円 618">
          <a:extLst>
            <a:ext uri="{FF2B5EF4-FFF2-40B4-BE49-F238E27FC236}">
              <a16:creationId xmlns:a16="http://schemas.microsoft.com/office/drawing/2014/main" id="{2B4A178C-A2D9-4B39-BFF2-2B39F8E2E474}"/>
            </a:ext>
          </a:extLst>
        </xdr:cNvPr>
        <xdr:cNvSpPr/>
      </xdr:nvSpPr>
      <xdr:spPr>
        <a:xfrm>
          <a:off x="15430500" y="1743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153924</xdr:rowOff>
    </xdr:from>
    <xdr:to>
      <xdr:col>85</xdr:col>
      <xdr:colOff>127000</xdr:colOff>
      <xdr:row>101</xdr:row>
      <xdr:rowOff>165354</xdr:rowOff>
    </xdr:to>
    <xdr:cxnSp macro="">
      <xdr:nvCxnSpPr>
        <xdr:cNvPr id="620" name="直線コネクタ 619">
          <a:extLst>
            <a:ext uri="{FF2B5EF4-FFF2-40B4-BE49-F238E27FC236}">
              <a16:creationId xmlns:a16="http://schemas.microsoft.com/office/drawing/2014/main" id="{293FFFA8-2E36-435A-BF74-07A79C154C36}"/>
            </a:ext>
          </a:extLst>
        </xdr:cNvPr>
        <xdr:cNvCxnSpPr/>
      </xdr:nvCxnSpPr>
      <xdr:spPr>
        <a:xfrm flipV="1">
          <a:off x="15481300" y="17127474"/>
          <a:ext cx="8382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68835</xdr:rowOff>
    </xdr:from>
    <xdr:to>
      <xdr:col>76</xdr:col>
      <xdr:colOff>165100</xdr:colOff>
      <xdr:row>101</xdr:row>
      <xdr:rowOff>170435</xdr:rowOff>
    </xdr:to>
    <xdr:sp macro="" textlink="">
      <xdr:nvSpPr>
        <xdr:cNvPr id="621" name="楕円 620">
          <a:extLst>
            <a:ext uri="{FF2B5EF4-FFF2-40B4-BE49-F238E27FC236}">
              <a16:creationId xmlns:a16="http://schemas.microsoft.com/office/drawing/2014/main" id="{121388EA-6075-4E49-8D1F-FF3791F26469}"/>
            </a:ext>
          </a:extLst>
        </xdr:cNvPr>
        <xdr:cNvSpPr/>
      </xdr:nvSpPr>
      <xdr:spPr>
        <a:xfrm>
          <a:off x="14541500" y="173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119635</xdr:rowOff>
    </xdr:from>
    <xdr:to>
      <xdr:col>81</xdr:col>
      <xdr:colOff>50800</xdr:colOff>
      <xdr:row>101</xdr:row>
      <xdr:rowOff>165354</xdr:rowOff>
    </xdr:to>
    <xdr:cxnSp macro="">
      <xdr:nvCxnSpPr>
        <xdr:cNvPr id="622" name="直線コネクタ 621">
          <a:extLst>
            <a:ext uri="{FF2B5EF4-FFF2-40B4-BE49-F238E27FC236}">
              <a16:creationId xmlns:a16="http://schemas.microsoft.com/office/drawing/2014/main" id="{043BCDFA-E301-4D04-8714-93D4FB4D6338}"/>
            </a:ext>
          </a:extLst>
        </xdr:cNvPr>
        <xdr:cNvCxnSpPr/>
      </xdr:nvCxnSpPr>
      <xdr:spPr>
        <a:xfrm>
          <a:off x="14592300" y="174360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63264</xdr:rowOff>
    </xdr:from>
    <xdr:ext cx="405111" cy="259045"/>
    <xdr:sp macro="" textlink="">
      <xdr:nvSpPr>
        <xdr:cNvPr id="623" name="n_1aveValue【公民館】&#10;有形固定資産減価償却率">
          <a:extLst>
            <a:ext uri="{FF2B5EF4-FFF2-40B4-BE49-F238E27FC236}">
              <a16:creationId xmlns:a16="http://schemas.microsoft.com/office/drawing/2014/main" id="{A40B9437-CC5D-4972-A0B1-38623F743964}"/>
            </a:ext>
          </a:extLst>
        </xdr:cNvPr>
        <xdr:cNvSpPr txBox="1"/>
      </xdr:nvSpPr>
      <xdr:spPr>
        <a:xfrm>
          <a:off x="15266044" y="178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56405</xdr:rowOff>
    </xdr:from>
    <xdr:ext cx="405111" cy="259045"/>
    <xdr:sp macro="" textlink="">
      <xdr:nvSpPr>
        <xdr:cNvPr id="624" name="n_2aveValue【公民館】&#10;有形固定資産減価償却率">
          <a:extLst>
            <a:ext uri="{FF2B5EF4-FFF2-40B4-BE49-F238E27FC236}">
              <a16:creationId xmlns:a16="http://schemas.microsoft.com/office/drawing/2014/main" id="{C18645C2-69F9-4596-A640-26BC94D7C6DB}"/>
            </a:ext>
          </a:extLst>
        </xdr:cNvPr>
        <xdr:cNvSpPr txBox="1"/>
      </xdr:nvSpPr>
      <xdr:spPr>
        <a:xfrm>
          <a:off x="14389744" y="1788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170959</xdr:rowOff>
    </xdr:from>
    <xdr:ext cx="405111" cy="259045"/>
    <xdr:sp macro="" textlink="">
      <xdr:nvSpPr>
        <xdr:cNvPr id="625" name="n_3aveValue【公民館】&#10;有形固定資産減価償却率">
          <a:extLst>
            <a:ext uri="{FF2B5EF4-FFF2-40B4-BE49-F238E27FC236}">
              <a16:creationId xmlns:a16="http://schemas.microsoft.com/office/drawing/2014/main" id="{9D3DB124-08AA-4497-A076-E278B339194A}"/>
            </a:ext>
          </a:extLst>
        </xdr:cNvPr>
        <xdr:cNvSpPr txBox="1"/>
      </xdr:nvSpPr>
      <xdr:spPr>
        <a:xfrm>
          <a:off x="13500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45229</xdr:rowOff>
    </xdr:from>
    <xdr:ext cx="405111" cy="259045"/>
    <xdr:sp macro="" textlink="">
      <xdr:nvSpPr>
        <xdr:cNvPr id="626" name="n_4aveValue【公民館】&#10;有形固定資産減価償却率">
          <a:extLst>
            <a:ext uri="{FF2B5EF4-FFF2-40B4-BE49-F238E27FC236}">
              <a16:creationId xmlns:a16="http://schemas.microsoft.com/office/drawing/2014/main" id="{D5C97467-4295-47FF-A832-F3B031E1E3B3}"/>
            </a:ext>
          </a:extLst>
        </xdr:cNvPr>
        <xdr:cNvSpPr txBox="1"/>
      </xdr:nvSpPr>
      <xdr:spPr>
        <a:xfrm>
          <a:off x="12611744" y="1753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61231</xdr:rowOff>
    </xdr:from>
    <xdr:ext cx="405111" cy="259045"/>
    <xdr:sp macro="" textlink="">
      <xdr:nvSpPr>
        <xdr:cNvPr id="627" name="n_1mainValue【公民館】&#10;有形固定資産減価償却率">
          <a:extLst>
            <a:ext uri="{FF2B5EF4-FFF2-40B4-BE49-F238E27FC236}">
              <a16:creationId xmlns:a16="http://schemas.microsoft.com/office/drawing/2014/main" id="{D9D8FE8E-2629-4BEC-9D50-60CDF64423CD}"/>
            </a:ext>
          </a:extLst>
        </xdr:cNvPr>
        <xdr:cNvSpPr txBox="1"/>
      </xdr:nvSpPr>
      <xdr:spPr>
        <a:xfrm>
          <a:off x="15266044" y="1720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15512</xdr:rowOff>
    </xdr:from>
    <xdr:ext cx="405111" cy="259045"/>
    <xdr:sp macro="" textlink="">
      <xdr:nvSpPr>
        <xdr:cNvPr id="628" name="n_2mainValue【公民館】&#10;有形固定資産減価償却率">
          <a:extLst>
            <a:ext uri="{FF2B5EF4-FFF2-40B4-BE49-F238E27FC236}">
              <a16:creationId xmlns:a16="http://schemas.microsoft.com/office/drawing/2014/main" id="{A2DF6153-2FF8-4D80-A6B6-2EFDC18815B2}"/>
            </a:ext>
          </a:extLst>
        </xdr:cNvPr>
        <xdr:cNvSpPr txBox="1"/>
      </xdr:nvSpPr>
      <xdr:spPr>
        <a:xfrm>
          <a:off x="14389744" y="1716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9" name="正方形/長方形 628">
          <a:extLst>
            <a:ext uri="{FF2B5EF4-FFF2-40B4-BE49-F238E27FC236}">
              <a16:creationId xmlns:a16="http://schemas.microsoft.com/office/drawing/2014/main" id="{C0BC7CFD-BC47-42FE-A67F-F3C6A7A4AD9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0" name="正方形/長方形 629">
          <a:extLst>
            <a:ext uri="{FF2B5EF4-FFF2-40B4-BE49-F238E27FC236}">
              <a16:creationId xmlns:a16="http://schemas.microsoft.com/office/drawing/2014/main" id="{C71233BE-D459-477B-A9D5-CDAB6880D72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1" name="正方形/長方形 630">
          <a:extLst>
            <a:ext uri="{FF2B5EF4-FFF2-40B4-BE49-F238E27FC236}">
              <a16:creationId xmlns:a16="http://schemas.microsoft.com/office/drawing/2014/main" id="{337788C9-A9C2-4797-A9BF-04105BE7B14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2" name="正方形/長方形 631">
          <a:extLst>
            <a:ext uri="{FF2B5EF4-FFF2-40B4-BE49-F238E27FC236}">
              <a16:creationId xmlns:a16="http://schemas.microsoft.com/office/drawing/2014/main" id="{96FCBA28-F516-4DD8-92BD-54AC9B2859A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3" name="正方形/長方形 632">
          <a:extLst>
            <a:ext uri="{FF2B5EF4-FFF2-40B4-BE49-F238E27FC236}">
              <a16:creationId xmlns:a16="http://schemas.microsoft.com/office/drawing/2014/main" id="{4E1B24D0-F917-419F-BDAC-05D8C679C74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4" name="正方形/長方形 633">
          <a:extLst>
            <a:ext uri="{FF2B5EF4-FFF2-40B4-BE49-F238E27FC236}">
              <a16:creationId xmlns:a16="http://schemas.microsoft.com/office/drawing/2014/main" id="{632ABA23-2D39-42CA-B2EE-C75B2B1220A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5" name="正方形/長方形 634">
          <a:extLst>
            <a:ext uri="{FF2B5EF4-FFF2-40B4-BE49-F238E27FC236}">
              <a16:creationId xmlns:a16="http://schemas.microsoft.com/office/drawing/2014/main" id="{2739D553-F765-4964-BFD7-B251E1E454F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6" name="正方形/長方形 635">
          <a:extLst>
            <a:ext uri="{FF2B5EF4-FFF2-40B4-BE49-F238E27FC236}">
              <a16:creationId xmlns:a16="http://schemas.microsoft.com/office/drawing/2014/main" id="{BFF1B7AB-F0C1-4A98-AD9B-A5E7BDECC05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7" name="テキスト ボックス 636">
          <a:extLst>
            <a:ext uri="{FF2B5EF4-FFF2-40B4-BE49-F238E27FC236}">
              <a16:creationId xmlns:a16="http://schemas.microsoft.com/office/drawing/2014/main" id="{F367B499-276A-49DA-8929-5209369F1EF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8" name="直線コネクタ 637">
          <a:extLst>
            <a:ext uri="{FF2B5EF4-FFF2-40B4-BE49-F238E27FC236}">
              <a16:creationId xmlns:a16="http://schemas.microsoft.com/office/drawing/2014/main" id="{47FDBB52-EE19-42AB-8FF9-A9912C7BE0D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39" name="直線コネクタ 638">
          <a:extLst>
            <a:ext uri="{FF2B5EF4-FFF2-40B4-BE49-F238E27FC236}">
              <a16:creationId xmlns:a16="http://schemas.microsoft.com/office/drawing/2014/main" id="{4CA8A1EB-2AF4-4EF0-B317-6B38DF9369C9}"/>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0" name="テキスト ボックス 639">
          <a:extLst>
            <a:ext uri="{FF2B5EF4-FFF2-40B4-BE49-F238E27FC236}">
              <a16:creationId xmlns:a16="http://schemas.microsoft.com/office/drawing/2014/main" id="{88645B16-AA89-4836-9954-F68FFD6504B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1" name="直線コネクタ 640">
          <a:extLst>
            <a:ext uri="{FF2B5EF4-FFF2-40B4-BE49-F238E27FC236}">
              <a16:creationId xmlns:a16="http://schemas.microsoft.com/office/drawing/2014/main" id="{843B1F5E-A31D-4BB1-8331-86BAB26673A2}"/>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2" name="テキスト ボックス 641">
          <a:extLst>
            <a:ext uri="{FF2B5EF4-FFF2-40B4-BE49-F238E27FC236}">
              <a16:creationId xmlns:a16="http://schemas.microsoft.com/office/drawing/2014/main" id="{2325AFDA-B9BB-4D45-8262-1FDFF673110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3" name="直線コネクタ 642">
          <a:extLst>
            <a:ext uri="{FF2B5EF4-FFF2-40B4-BE49-F238E27FC236}">
              <a16:creationId xmlns:a16="http://schemas.microsoft.com/office/drawing/2014/main" id="{9C1CC815-2B49-4084-85E1-188E234C825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4" name="テキスト ボックス 643">
          <a:extLst>
            <a:ext uri="{FF2B5EF4-FFF2-40B4-BE49-F238E27FC236}">
              <a16:creationId xmlns:a16="http://schemas.microsoft.com/office/drawing/2014/main" id="{26FA8F54-BDE1-480E-B045-3B232578D534}"/>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5" name="直線コネクタ 644">
          <a:extLst>
            <a:ext uri="{FF2B5EF4-FFF2-40B4-BE49-F238E27FC236}">
              <a16:creationId xmlns:a16="http://schemas.microsoft.com/office/drawing/2014/main" id="{901E7685-8802-421A-807F-AE2A6AB7280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6" name="テキスト ボックス 645">
          <a:extLst>
            <a:ext uri="{FF2B5EF4-FFF2-40B4-BE49-F238E27FC236}">
              <a16:creationId xmlns:a16="http://schemas.microsoft.com/office/drawing/2014/main" id="{4E6B8960-92AC-44D9-95C5-3068D4622FE9}"/>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7" name="直線コネクタ 646">
          <a:extLst>
            <a:ext uri="{FF2B5EF4-FFF2-40B4-BE49-F238E27FC236}">
              <a16:creationId xmlns:a16="http://schemas.microsoft.com/office/drawing/2014/main" id="{42158DD7-1172-47CA-873A-A3C1F371978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8" name="テキスト ボックス 647">
          <a:extLst>
            <a:ext uri="{FF2B5EF4-FFF2-40B4-BE49-F238E27FC236}">
              <a16:creationId xmlns:a16="http://schemas.microsoft.com/office/drawing/2014/main" id="{1C267ADD-A2F0-4DFF-8116-D61E2ACA484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49" name="直線コネクタ 648">
          <a:extLst>
            <a:ext uri="{FF2B5EF4-FFF2-40B4-BE49-F238E27FC236}">
              <a16:creationId xmlns:a16="http://schemas.microsoft.com/office/drawing/2014/main" id="{126922B9-0A43-4B77-9CBF-E28D3E87880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0" name="テキスト ボックス 649">
          <a:extLst>
            <a:ext uri="{FF2B5EF4-FFF2-40B4-BE49-F238E27FC236}">
              <a16:creationId xmlns:a16="http://schemas.microsoft.com/office/drawing/2014/main" id="{6383C144-9602-4B26-8087-11D5E8A93BFB}"/>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1" name="直線コネクタ 650">
          <a:extLst>
            <a:ext uri="{FF2B5EF4-FFF2-40B4-BE49-F238E27FC236}">
              <a16:creationId xmlns:a16="http://schemas.microsoft.com/office/drawing/2014/main" id="{906337A3-403D-47FE-B4B0-1AE020DCC40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2" name="テキスト ボックス 651">
          <a:extLst>
            <a:ext uri="{FF2B5EF4-FFF2-40B4-BE49-F238E27FC236}">
              <a16:creationId xmlns:a16="http://schemas.microsoft.com/office/drawing/2014/main" id="{46207208-7CB1-4477-AE4B-C569099650B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3" name="【公民館】&#10;一人当たり面積グラフ枠">
          <a:extLst>
            <a:ext uri="{FF2B5EF4-FFF2-40B4-BE49-F238E27FC236}">
              <a16:creationId xmlns:a16="http://schemas.microsoft.com/office/drawing/2014/main" id="{69B045B0-8AEA-4CBE-9EEE-94DFF55FFEC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138249</xdr:rowOff>
    </xdr:from>
    <xdr:to>
      <xdr:col>116</xdr:col>
      <xdr:colOff>62864</xdr:colOff>
      <xdr:row>108</xdr:row>
      <xdr:rowOff>125186</xdr:rowOff>
    </xdr:to>
    <xdr:cxnSp macro="">
      <xdr:nvCxnSpPr>
        <xdr:cNvPr id="654" name="直線コネクタ 653">
          <a:extLst>
            <a:ext uri="{FF2B5EF4-FFF2-40B4-BE49-F238E27FC236}">
              <a16:creationId xmlns:a16="http://schemas.microsoft.com/office/drawing/2014/main" id="{C19692FD-89E7-4210-87AA-650A519DCD37}"/>
            </a:ext>
          </a:extLst>
        </xdr:cNvPr>
        <xdr:cNvCxnSpPr/>
      </xdr:nvCxnSpPr>
      <xdr:spPr>
        <a:xfrm flipV="1">
          <a:off x="22160864" y="17283249"/>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129013</xdr:rowOff>
    </xdr:from>
    <xdr:ext cx="469744" cy="259045"/>
    <xdr:sp macro="" textlink="">
      <xdr:nvSpPr>
        <xdr:cNvPr id="655" name="【公民館】&#10;一人当たり面積最小値テキスト">
          <a:extLst>
            <a:ext uri="{FF2B5EF4-FFF2-40B4-BE49-F238E27FC236}">
              <a16:creationId xmlns:a16="http://schemas.microsoft.com/office/drawing/2014/main" id="{E6810AAB-56B1-4B17-931C-AA89C9387500}"/>
            </a:ext>
          </a:extLst>
        </xdr:cNvPr>
        <xdr:cNvSpPr txBox="1"/>
      </xdr:nvSpPr>
      <xdr:spPr>
        <a:xfrm>
          <a:off x="22199600" y="1864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125186</xdr:rowOff>
    </xdr:from>
    <xdr:to>
      <xdr:col>116</xdr:col>
      <xdr:colOff>152400</xdr:colOff>
      <xdr:row>108</xdr:row>
      <xdr:rowOff>125186</xdr:rowOff>
    </xdr:to>
    <xdr:cxnSp macro="">
      <xdr:nvCxnSpPr>
        <xdr:cNvPr id="656" name="直線コネクタ 655">
          <a:extLst>
            <a:ext uri="{FF2B5EF4-FFF2-40B4-BE49-F238E27FC236}">
              <a16:creationId xmlns:a16="http://schemas.microsoft.com/office/drawing/2014/main" id="{0424AE52-6F34-4E9A-A396-78F86CA39D64}"/>
            </a:ext>
          </a:extLst>
        </xdr:cNvPr>
        <xdr:cNvCxnSpPr/>
      </xdr:nvCxnSpPr>
      <xdr:spPr>
        <a:xfrm>
          <a:off x="22072600" y="1864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84926</xdr:rowOff>
    </xdr:from>
    <xdr:ext cx="469744" cy="259045"/>
    <xdr:sp macro="" textlink="">
      <xdr:nvSpPr>
        <xdr:cNvPr id="657" name="【公民館】&#10;一人当たり面積最大値テキスト">
          <a:extLst>
            <a:ext uri="{FF2B5EF4-FFF2-40B4-BE49-F238E27FC236}">
              <a16:creationId xmlns:a16="http://schemas.microsoft.com/office/drawing/2014/main" id="{AB21EF88-1FEE-4FFF-AF3D-FA1BE67D43F2}"/>
            </a:ext>
          </a:extLst>
        </xdr:cNvPr>
        <xdr:cNvSpPr txBox="1"/>
      </xdr:nvSpPr>
      <xdr:spPr>
        <a:xfrm>
          <a:off x="22199600" y="1705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138249</xdr:rowOff>
    </xdr:from>
    <xdr:to>
      <xdr:col>116</xdr:col>
      <xdr:colOff>152400</xdr:colOff>
      <xdr:row>100</xdr:row>
      <xdr:rowOff>138249</xdr:rowOff>
    </xdr:to>
    <xdr:cxnSp macro="">
      <xdr:nvCxnSpPr>
        <xdr:cNvPr id="658" name="直線コネクタ 657">
          <a:extLst>
            <a:ext uri="{FF2B5EF4-FFF2-40B4-BE49-F238E27FC236}">
              <a16:creationId xmlns:a16="http://schemas.microsoft.com/office/drawing/2014/main" id="{B8F0FFB8-547E-4A78-AEAA-9E9E739B34D3}"/>
            </a:ext>
          </a:extLst>
        </xdr:cNvPr>
        <xdr:cNvCxnSpPr/>
      </xdr:nvCxnSpPr>
      <xdr:spPr>
        <a:xfrm>
          <a:off x="22072600" y="1728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10721</xdr:rowOff>
    </xdr:from>
    <xdr:ext cx="469744" cy="259045"/>
    <xdr:sp macro="" textlink="">
      <xdr:nvSpPr>
        <xdr:cNvPr id="659" name="【公民館】&#10;一人当たり面積平均値テキスト">
          <a:extLst>
            <a:ext uri="{FF2B5EF4-FFF2-40B4-BE49-F238E27FC236}">
              <a16:creationId xmlns:a16="http://schemas.microsoft.com/office/drawing/2014/main" id="{D9CB58FF-ED03-4AC3-84C6-DBD4C752DBB8}"/>
            </a:ext>
          </a:extLst>
        </xdr:cNvPr>
        <xdr:cNvSpPr txBox="1"/>
      </xdr:nvSpPr>
      <xdr:spPr>
        <a:xfrm>
          <a:off x="22199600" y="18184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159294</xdr:rowOff>
    </xdr:from>
    <xdr:to>
      <xdr:col>116</xdr:col>
      <xdr:colOff>114300</xdr:colOff>
      <xdr:row>107</xdr:row>
      <xdr:rowOff>89444</xdr:rowOff>
    </xdr:to>
    <xdr:sp macro="" textlink="">
      <xdr:nvSpPr>
        <xdr:cNvPr id="660" name="フローチャート: 判断 659">
          <a:extLst>
            <a:ext uri="{FF2B5EF4-FFF2-40B4-BE49-F238E27FC236}">
              <a16:creationId xmlns:a16="http://schemas.microsoft.com/office/drawing/2014/main" id="{10C52124-8F36-490E-A94B-9B73A98B6EB1}"/>
            </a:ext>
          </a:extLst>
        </xdr:cNvPr>
        <xdr:cNvSpPr/>
      </xdr:nvSpPr>
      <xdr:spPr>
        <a:xfrm>
          <a:off x="22110700" y="183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165826</xdr:rowOff>
    </xdr:from>
    <xdr:to>
      <xdr:col>112</xdr:col>
      <xdr:colOff>38100</xdr:colOff>
      <xdr:row>107</xdr:row>
      <xdr:rowOff>95976</xdr:rowOff>
    </xdr:to>
    <xdr:sp macro="" textlink="">
      <xdr:nvSpPr>
        <xdr:cNvPr id="661" name="フローチャート: 判断 660">
          <a:extLst>
            <a:ext uri="{FF2B5EF4-FFF2-40B4-BE49-F238E27FC236}">
              <a16:creationId xmlns:a16="http://schemas.microsoft.com/office/drawing/2014/main" id="{FE8CB85B-7E4F-47C0-9E10-CE9E77D1FBA2}"/>
            </a:ext>
          </a:extLst>
        </xdr:cNvPr>
        <xdr:cNvSpPr/>
      </xdr:nvSpPr>
      <xdr:spPr>
        <a:xfrm>
          <a:off x="212725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138612</xdr:rowOff>
    </xdr:from>
    <xdr:to>
      <xdr:col>107</xdr:col>
      <xdr:colOff>101600</xdr:colOff>
      <xdr:row>107</xdr:row>
      <xdr:rowOff>68762</xdr:rowOff>
    </xdr:to>
    <xdr:sp macro="" textlink="">
      <xdr:nvSpPr>
        <xdr:cNvPr id="662" name="フローチャート: 判断 661">
          <a:extLst>
            <a:ext uri="{FF2B5EF4-FFF2-40B4-BE49-F238E27FC236}">
              <a16:creationId xmlns:a16="http://schemas.microsoft.com/office/drawing/2014/main" id="{D4F30D97-78CD-4AEE-B082-4157B6EFEAE3}"/>
            </a:ext>
          </a:extLst>
        </xdr:cNvPr>
        <xdr:cNvSpPr/>
      </xdr:nvSpPr>
      <xdr:spPr>
        <a:xfrm>
          <a:off x="20383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663" name="フローチャート: 判断 662">
          <a:extLst>
            <a:ext uri="{FF2B5EF4-FFF2-40B4-BE49-F238E27FC236}">
              <a16:creationId xmlns:a16="http://schemas.microsoft.com/office/drawing/2014/main" id="{5E7024D6-6304-49BF-908A-1D4E046C106D}"/>
            </a:ext>
          </a:extLst>
        </xdr:cNvPr>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54248</xdr:rowOff>
    </xdr:from>
    <xdr:to>
      <xdr:col>98</xdr:col>
      <xdr:colOff>38100</xdr:colOff>
      <xdr:row>107</xdr:row>
      <xdr:rowOff>155848</xdr:rowOff>
    </xdr:to>
    <xdr:sp macro="" textlink="">
      <xdr:nvSpPr>
        <xdr:cNvPr id="664" name="フローチャート: 判断 663">
          <a:extLst>
            <a:ext uri="{FF2B5EF4-FFF2-40B4-BE49-F238E27FC236}">
              <a16:creationId xmlns:a16="http://schemas.microsoft.com/office/drawing/2014/main" id="{5F7DD4C6-3D97-4F92-B5DB-3F4D17FD6E67}"/>
            </a:ext>
          </a:extLst>
        </xdr:cNvPr>
        <xdr:cNvSpPr/>
      </xdr:nvSpPr>
      <xdr:spPr>
        <a:xfrm>
          <a:off x="18605500" y="183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id="{CFDD87E8-5361-444C-A33F-FCBE13465D4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4790E44B-918A-4475-A16D-2B0902BD81F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E3937D6C-2658-47BA-AA32-8CE6CF326AB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38006B6B-D79E-48C4-BD8E-D21FC3D5A36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8E5ADE68-257D-45AC-93C4-51BA728AAEB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27577</xdr:rowOff>
    </xdr:from>
    <xdr:to>
      <xdr:col>116</xdr:col>
      <xdr:colOff>114300</xdr:colOff>
      <xdr:row>108</xdr:row>
      <xdr:rowOff>129177</xdr:rowOff>
    </xdr:to>
    <xdr:sp macro="" textlink="">
      <xdr:nvSpPr>
        <xdr:cNvPr id="670" name="楕円 669">
          <a:extLst>
            <a:ext uri="{FF2B5EF4-FFF2-40B4-BE49-F238E27FC236}">
              <a16:creationId xmlns:a16="http://schemas.microsoft.com/office/drawing/2014/main" id="{D0E9BE0F-3EA3-4043-AA12-2F1E4EBC45DA}"/>
            </a:ext>
          </a:extLst>
        </xdr:cNvPr>
        <xdr:cNvSpPr/>
      </xdr:nvSpPr>
      <xdr:spPr>
        <a:xfrm>
          <a:off x="22110700" y="1854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113954</xdr:rowOff>
    </xdr:from>
    <xdr:ext cx="469744" cy="259045"/>
    <xdr:sp macro="" textlink="">
      <xdr:nvSpPr>
        <xdr:cNvPr id="671" name="【公民館】&#10;一人当たり面積該当値テキスト">
          <a:extLst>
            <a:ext uri="{FF2B5EF4-FFF2-40B4-BE49-F238E27FC236}">
              <a16:creationId xmlns:a16="http://schemas.microsoft.com/office/drawing/2014/main" id="{6340A59C-76BF-4A13-B98C-968F29692789}"/>
            </a:ext>
          </a:extLst>
        </xdr:cNvPr>
        <xdr:cNvSpPr txBox="1"/>
      </xdr:nvSpPr>
      <xdr:spPr>
        <a:xfrm>
          <a:off x="22199600" y="1845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30843</xdr:rowOff>
    </xdr:from>
    <xdr:to>
      <xdr:col>112</xdr:col>
      <xdr:colOff>38100</xdr:colOff>
      <xdr:row>108</xdr:row>
      <xdr:rowOff>132443</xdr:rowOff>
    </xdr:to>
    <xdr:sp macro="" textlink="">
      <xdr:nvSpPr>
        <xdr:cNvPr id="672" name="楕円 671">
          <a:extLst>
            <a:ext uri="{FF2B5EF4-FFF2-40B4-BE49-F238E27FC236}">
              <a16:creationId xmlns:a16="http://schemas.microsoft.com/office/drawing/2014/main" id="{837BDAF6-B25A-4960-8C9C-B08E88B48926}"/>
            </a:ext>
          </a:extLst>
        </xdr:cNvPr>
        <xdr:cNvSpPr/>
      </xdr:nvSpPr>
      <xdr:spPr>
        <a:xfrm>
          <a:off x="21272500" y="1854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78377</xdr:rowOff>
    </xdr:from>
    <xdr:to>
      <xdr:col>116</xdr:col>
      <xdr:colOff>63500</xdr:colOff>
      <xdr:row>108</xdr:row>
      <xdr:rowOff>81643</xdr:rowOff>
    </xdr:to>
    <xdr:cxnSp macro="">
      <xdr:nvCxnSpPr>
        <xdr:cNvPr id="673" name="直線コネクタ 672">
          <a:extLst>
            <a:ext uri="{FF2B5EF4-FFF2-40B4-BE49-F238E27FC236}">
              <a16:creationId xmlns:a16="http://schemas.microsoft.com/office/drawing/2014/main" id="{5FEA088C-06A0-4BC0-9757-F0AD523DAF32}"/>
            </a:ext>
          </a:extLst>
        </xdr:cNvPr>
        <xdr:cNvCxnSpPr/>
      </xdr:nvCxnSpPr>
      <xdr:spPr>
        <a:xfrm flipV="1">
          <a:off x="21323300" y="1859497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33020</xdr:rowOff>
    </xdr:from>
    <xdr:to>
      <xdr:col>107</xdr:col>
      <xdr:colOff>101600</xdr:colOff>
      <xdr:row>108</xdr:row>
      <xdr:rowOff>134620</xdr:rowOff>
    </xdr:to>
    <xdr:sp macro="" textlink="">
      <xdr:nvSpPr>
        <xdr:cNvPr id="674" name="楕円 673">
          <a:extLst>
            <a:ext uri="{FF2B5EF4-FFF2-40B4-BE49-F238E27FC236}">
              <a16:creationId xmlns:a16="http://schemas.microsoft.com/office/drawing/2014/main" id="{55AFB452-B5BD-41B3-B961-1D38FC271F96}"/>
            </a:ext>
          </a:extLst>
        </xdr:cNvPr>
        <xdr:cNvSpPr/>
      </xdr:nvSpPr>
      <xdr:spPr>
        <a:xfrm>
          <a:off x="20383500"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81643</xdr:rowOff>
    </xdr:from>
    <xdr:to>
      <xdr:col>111</xdr:col>
      <xdr:colOff>177800</xdr:colOff>
      <xdr:row>108</xdr:row>
      <xdr:rowOff>83820</xdr:rowOff>
    </xdr:to>
    <xdr:cxnSp macro="">
      <xdr:nvCxnSpPr>
        <xdr:cNvPr id="675" name="直線コネクタ 674">
          <a:extLst>
            <a:ext uri="{FF2B5EF4-FFF2-40B4-BE49-F238E27FC236}">
              <a16:creationId xmlns:a16="http://schemas.microsoft.com/office/drawing/2014/main" id="{8430FE20-E068-4DF4-B9CB-EA92CB765C6B}"/>
            </a:ext>
          </a:extLst>
        </xdr:cNvPr>
        <xdr:cNvCxnSpPr/>
      </xdr:nvCxnSpPr>
      <xdr:spPr>
        <a:xfrm flipV="1">
          <a:off x="20434300" y="1859824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112503</xdr:rowOff>
    </xdr:from>
    <xdr:ext cx="469744" cy="259045"/>
    <xdr:sp macro="" textlink="">
      <xdr:nvSpPr>
        <xdr:cNvPr id="676" name="n_1aveValue【公民館】&#10;一人当たり面積">
          <a:extLst>
            <a:ext uri="{FF2B5EF4-FFF2-40B4-BE49-F238E27FC236}">
              <a16:creationId xmlns:a16="http://schemas.microsoft.com/office/drawing/2014/main" id="{0F22DABA-F442-4D0E-AEC8-35538F221BBB}"/>
            </a:ext>
          </a:extLst>
        </xdr:cNvPr>
        <xdr:cNvSpPr txBox="1"/>
      </xdr:nvSpPr>
      <xdr:spPr>
        <a:xfrm>
          <a:off x="21075727" y="181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85289</xdr:rowOff>
    </xdr:from>
    <xdr:ext cx="469744" cy="259045"/>
    <xdr:sp macro="" textlink="">
      <xdr:nvSpPr>
        <xdr:cNvPr id="677" name="n_2aveValue【公民館】&#10;一人当たり面積">
          <a:extLst>
            <a:ext uri="{FF2B5EF4-FFF2-40B4-BE49-F238E27FC236}">
              <a16:creationId xmlns:a16="http://schemas.microsoft.com/office/drawing/2014/main" id="{FB47FA17-F993-444D-9459-4E2A7BD50108}"/>
            </a:ext>
          </a:extLst>
        </xdr:cNvPr>
        <xdr:cNvSpPr txBox="1"/>
      </xdr:nvSpPr>
      <xdr:spPr>
        <a:xfrm>
          <a:off x="20199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678" name="n_3aveValue【公民館】&#10;一人当たり面積">
          <a:extLst>
            <a:ext uri="{FF2B5EF4-FFF2-40B4-BE49-F238E27FC236}">
              <a16:creationId xmlns:a16="http://schemas.microsoft.com/office/drawing/2014/main" id="{E3B9F02D-C539-45D9-8B0D-3862CC4C3828}"/>
            </a:ext>
          </a:extLst>
        </xdr:cNvPr>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925</xdr:rowOff>
    </xdr:from>
    <xdr:ext cx="469744" cy="259045"/>
    <xdr:sp macro="" textlink="">
      <xdr:nvSpPr>
        <xdr:cNvPr id="679" name="n_4aveValue【公民館】&#10;一人当たり面積">
          <a:extLst>
            <a:ext uri="{FF2B5EF4-FFF2-40B4-BE49-F238E27FC236}">
              <a16:creationId xmlns:a16="http://schemas.microsoft.com/office/drawing/2014/main" id="{5A8E91B0-6BB6-4F0E-9C35-7433F69F9CCB}"/>
            </a:ext>
          </a:extLst>
        </xdr:cNvPr>
        <xdr:cNvSpPr txBox="1"/>
      </xdr:nvSpPr>
      <xdr:spPr>
        <a:xfrm>
          <a:off x="18421427" y="1817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123570</xdr:rowOff>
    </xdr:from>
    <xdr:ext cx="469744" cy="259045"/>
    <xdr:sp macro="" textlink="">
      <xdr:nvSpPr>
        <xdr:cNvPr id="680" name="n_1mainValue【公民館】&#10;一人当たり面積">
          <a:extLst>
            <a:ext uri="{FF2B5EF4-FFF2-40B4-BE49-F238E27FC236}">
              <a16:creationId xmlns:a16="http://schemas.microsoft.com/office/drawing/2014/main" id="{EF5DFE60-33F7-4A97-A67D-7A2DE6976788}"/>
            </a:ext>
          </a:extLst>
        </xdr:cNvPr>
        <xdr:cNvSpPr txBox="1"/>
      </xdr:nvSpPr>
      <xdr:spPr>
        <a:xfrm>
          <a:off x="21075727" y="186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125747</xdr:rowOff>
    </xdr:from>
    <xdr:ext cx="469744" cy="259045"/>
    <xdr:sp macro="" textlink="">
      <xdr:nvSpPr>
        <xdr:cNvPr id="681" name="n_2mainValue【公民館】&#10;一人当たり面積">
          <a:extLst>
            <a:ext uri="{FF2B5EF4-FFF2-40B4-BE49-F238E27FC236}">
              <a16:creationId xmlns:a16="http://schemas.microsoft.com/office/drawing/2014/main" id="{8466BC41-E0E7-46F7-88AD-FF855548CE28}"/>
            </a:ext>
          </a:extLst>
        </xdr:cNvPr>
        <xdr:cNvSpPr txBox="1"/>
      </xdr:nvSpPr>
      <xdr:spPr>
        <a:xfrm>
          <a:off x="20199427"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2" name="正方形/長方形 681">
          <a:extLst>
            <a:ext uri="{FF2B5EF4-FFF2-40B4-BE49-F238E27FC236}">
              <a16:creationId xmlns:a16="http://schemas.microsoft.com/office/drawing/2014/main" id="{6DA14DAD-CA5A-4F35-B7C4-5E4EF397781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3" name="正方形/長方形 682">
          <a:extLst>
            <a:ext uri="{FF2B5EF4-FFF2-40B4-BE49-F238E27FC236}">
              <a16:creationId xmlns:a16="http://schemas.microsoft.com/office/drawing/2014/main" id="{82A2E3D5-9D57-4BFA-97CA-C0F0EDB9FFF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4" name="テキスト ボックス 683">
          <a:extLst>
            <a:ext uri="{FF2B5EF4-FFF2-40B4-BE49-F238E27FC236}">
              <a16:creationId xmlns:a16="http://schemas.microsoft.com/office/drawing/2014/main" id="{B08929EE-01FA-43E0-943D-89D2A69F15E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本町</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は広大な面積の中に集落が点在する地理的条件により人口に対して面積が非常に大きく、一人あたりのインフラ資産が非常に多い。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今後は舗装長寿命化修繕計画を策定し、社会資本整備総合交付金事業等の有利な財源を活用しながら対応していく。</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また公営住宅も老朽化しているが、近年の入居者数が少なくなっているため、古い住宅から住み替えをするなどして、建替えや統廃合を進める必要がある。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FD745BF-F3C4-4FE8-A6C7-8D62B6CD52E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0FA20EA-2BEB-4B3D-89DB-7B7DB75C23D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85D80C0-3625-41B5-932B-2F908E26225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692A61D-FC6C-4DC3-8137-AADC9144A11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EDCB499-C20A-4A11-BB5D-A8332EC65B3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08DC9B2-B046-4B8F-B66B-026D656AB2B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8BB41E4-325C-439C-991B-92D36940B65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E3613E6-AFE9-401E-80BE-2A53CFC08DB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E91C37F-47F6-4C48-B5FB-EB6C3166252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991AAC0-8B95-4975-86EE-079D73650A8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15,318
15,231
886.47
13,623,622
13,108,247
406,892
8,140,272
15,977,946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6C15BF1-8F7E-4067-9330-BC3A8074DDC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A549E21-1449-4F40-AFFE-54CAA34E240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F01EB17-0000-4228-A41A-DFE7BD59A64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F4C82E3-1AAB-4AAD-8921-E45FDA89010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52C91F6-E5CC-4B18-90A3-999875C2AD9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A90C2F42-ECA8-45BA-B727-0B2FA5D64F3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552CB1C-61E2-46A8-81B0-E2B989DE9D5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7418E0F-8560-4CE3-B075-26C1F5985BA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E4F1565-C4C7-43C6-80B8-5CBB7F0618E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C42EA1C-741B-4E5F-9B21-C004B46AA4F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E1DAE98-B45E-4937-8082-B7355CB1838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44B5DEE-1A74-4548-A8B1-B677BF6B9F9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FC00388-1976-4D45-BCA1-6BBE6CB7654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2B5AB87-11B1-4F92-82DF-29D38D99025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E7715E9-1A61-4850-A2B3-4180A96FE13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74D4545-9F11-4C21-AAC0-DB518FC14EC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CA9E75A-9F98-42ED-8212-78D75C55E34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3EC7BAC-3171-4138-8659-E46769DEE30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984C506-8505-4FA9-B6DB-5CA45FB3F2D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133AD0F-E02D-43D8-A670-C19AF5A9B5B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3B525AC-8B2E-49FA-B424-9F79D3A7F36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9477803-2B98-42F1-8F00-6F5C7648AEA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69ECF8C-B9D0-467C-9117-FDDE3515EFC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D765B54-BDBC-4296-B887-DFEDB803669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C4AFC60-598F-4A25-8A3F-F8582BF12E0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8D3F27C-C2FA-4135-903A-BAD6AC40BC1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DAD3725-DC8F-4255-A6D5-770E6E6CBCF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C88C843-4E10-4FB9-B2C2-810B7B61D04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91C2240-4F7B-430F-8925-5E6D78E8209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E7571D7-5218-4324-8436-FFA41036469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FA1BED1-65F7-48B1-9F1A-C936E54714C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542F588-E3C2-44CF-9EE9-11D6853DEC4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84145993-DC1F-4037-9C53-7E43CBE04A4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69459DF-E461-4FD4-841E-C0356B3BF63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5057D07-55B4-40A8-8AF3-F955ED20C17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B4FDF084-80AF-4D4C-82B1-E0817386F67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AC2B2CE-966A-461B-9483-E83204BEA3E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C27967C-71C2-432F-B57F-7F40F825F0F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65BF806-5952-46F6-A8A3-CAD39A42E31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9A433B1-52BB-4C43-A8BC-98B93FD1287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1EA0BC8-0D0D-49A4-807D-4AAD8CC1611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DF9CDABB-154A-40F5-9128-20D1A1A9B96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9EEDA79-E037-44E4-989F-778C0148F9C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D6A61483-DB8E-4C91-974B-0A1C2E9573E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3B36D38-1156-4DE0-96CE-1D83C27FD52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68DBFBD4-8CD4-4485-A5D4-88B7DBBA40D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FBD55E1B-8B68-4E03-914B-A806AE0D5CAE}"/>
            </a:ext>
          </a:extLst>
        </xdr:cNvPr>
        <xdr:cNvCxnSpPr/>
      </xdr:nvCxnSpPr>
      <xdr:spPr>
        <a:xfrm flipV="1">
          <a:off x="4634865" y="5796099"/>
          <a:ext cx="0"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1B47A5E0-1E31-4B70-8CE5-616E77B35C16}"/>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2F4F896F-078B-4035-B382-1DFB840ABA9C}"/>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a:extLst>
            <a:ext uri="{FF2B5EF4-FFF2-40B4-BE49-F238E27FC236}">
              <a16:creationId xmlns:a16="http://schemas.microsoft.com/office/drawing/2014/main" id="{8E6A3B21-67AF-4E90-8BC2-A9E08A1F0768}"/>
            </a:ext>
          </a:extLst>
        </xdr:cNvPr>
        <xdr:cNvSpPr txBox="1"/>
      </xdr:nvSpPr>
      <xdr:spPr>
        <a:xfrm>
          <a:off x="4673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a:extLst>
            <a:ext uri="{FF2B5EF4-FFF2-40B4-BE49-F238E27FC236}">
              <a16:creationId xmlns:a16="http://schemas.microsoft.com/office/drawing/2014/main" id="{BEE967CD-011D-45BC-ADE4-DF05841A12EC}"/>
            </a:ext>
          </a:extLst>
        </xdr:cNvPr>
        <xdr:cNvCxnSpPr/>
      </xdr:nvCxnSpPr>
      <xdr:spPr>
        <a:xfrm>
          <a:off x="4546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158949</xdr:rowOff>
    </xdr:from>
    <xdr:ext cx="405111" cy="259045"/>
    <xdr:sp macro="" textlink="">
      <xdr:nvSpPr>
        <xdr:cNvPr id="63" name="【図書館】&#10;有形固定資産減価償却率平均値テキスト">
          <a:extLst>
            <a:ext uri="{FF2B5EF4-FFF2-40B4-BE49-F238E27FC236}">
              <a16:creationId xmlns:a16="http://schemas.microsoft.com/office/drawing/2014/main" id="{C4FBEF9F-E797-47AA-A967-EF0B769ED633}"/>
            </a:ext>
          </a:extLst>
        </xdr:cNvPr>
        <xdr:cNvSpPr txBox="1"/>
      </xdr:nvSpPr>
      <xdr:spPr>
        <a:xfrm>
          <a:off x="4673600" y="6331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a:extLst>
            <a:ext uri="{FF2B5EF4-FFF2-40B4-BE49-F238E27FC236}">
              <a16:creationId xmlns:a16="http://schemas.microsoft.com/office/drawing/2014/main" id="{81273EE7-85E1-4D0B-9233-3E9361F0AB5F}"/>
            </a:ext>
          </a:extLst>
        </xdr:cNvPr>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a:extLst>
            <a:ext uri="{FF2B5EF4-FFF2-40B4-BE49-F238E27FC236}">
              <a16:creationId xmlns:a16="http://schemas.microsoft.com/office/drawing/2014/main" id="{78483E67-A747-4D86-B639-BFD5DE36137D}"/>
            </a:ext>
          </a:extLst>
        </xdr:cNvPr>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160927</xdr:rowOff>
    </xdr:from>
    <xdr:to>
      <xdr:col>15</xdr:col>
      <xdr:colOff>101600</xdr:colOff>
      <xdr:row>37</xdr:row>
      <xdr:rowOff>91077</xdr:rowOff>
    </xdr:to>
    <xdr:sp macro="" textlink="">
      <xdr:nvSpPr>
        <xdr:cNvPr id="66" name="フローチャート: 判断 65">
          <a:extLst>
            <a:ext uri="{FF2B5EF4-FFF2-40B4-BE49-F238E27FC236}">
              <a16:creationId xmlns:a16="http://schemas.microsoft.com/office/drawing/2014/main" id="{CA963025-633E-4135-B54A-E5779CEDBF79}"/>
            </a:ext>
          </a:extLst>
        </xdr:cNvPr>
        <xdr:cNvSpPr/>
      </xdr:nvSpPr>
      <xdr:spPr>
        <a:xfrm>
          <a:off x="2857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149497</xdr:rowOff>
    </xdr:from>
    <xdr:to>
      <xdr:col>10</xdr:col>
      <xdr:colOff>165100</xdr:colOff>
      <xdr:row>37</xdr:row>
      <xdr:rowOff>79647</xdr:rowOff>
    </xdr:to>
    <xdr:sp macro="" textlink="">
      <xdr:nvSpPr>
        <xdr:cNvPr id="67" name="フローチャート: 判断 66">
          <a:extLst>
            <a:ext uri="{FF2B5EF4-FFF2-40B4-BE49-F238E27FC236}">
              <a16:creationId xmlns:a16="http://schemas.microsoft.com/office/drawing/2014/main" id="{644C9790-69F6-4A97-A7A7-BCC7A4C24ACD}"/>
            </a:ext>
          </a:extLst>
        </xdr:cNvPr>
        <xdr:cNvSpPr/>
      </xdr:nvSpPr>
      <xdr:spPr>
        <a:xfrm>
          <a:off x="1968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121739</xdr:rowOff>
    </xdr:from>
    <xdr:to>
      <xdr:col>6</xdr:col>
      <xdr:colOff>38100</xdr:colOff>
      <xdr:row>37</xdr:row>
      <xdr:rowOff>51889</xdr:rowOff>
    </xdr:to>
    <xdr:sp macro="" textlink="">
      <xdr:nvSpPr>
        <xdr:cNvPr id="68" name="フローチャート: 判断 67">
          <a:extLst>
            <a:ext uri="{FF2B5EF4-FFF2-40B4-BE49-F238E27FC236}">
              <a16:creationId xmlns:a16="http://schemas.microsoft.com/office/drawing/2014/main" id="{6011CFCB-4A71-4C44-A7F5-4E4EED649051}"/>
            </a:ext>
          </a:extLst>
        </xdr:cNvPr>
        <xdr:cNvSpPr/>
      </xdr:nvSpPr>
      <xdr:spPr>
        <a:xfrm>
          <a:off x="1079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9905233-86B9-43DA-A4CB-69ECDAB5837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8AF2832-3357-44A9-89B5-AD8CD7B3CE6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E17551B-9250-4EB5-B57E-591D69CF3AA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A52E68E-7E5B-42F8-BF46-31D8A233FCA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1AF18D5-8BE3-4363-8367-1D5AD59A041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131536</xdr:rowOff>
    </xdr:from>
    <xdr:to>
      <xdr:col>24</xdr:col>
      <xdr:colOff>114300</xdr:colOff>
      <xdr:row>36</xdr:row>
      <xdr:rowOff>61686</xdr:rowOff>
    </xdr:to>
    <xdr:sp macro="" textlink="">
      <xdr:nvSpPr>
        <xdr:cNvPr id="74" name="楕円 73">
          <a:extLst>
            <a:ext uri="{FF2B5EF4-FFF2-40B4-BE49-F238E27FC236}">
              <a16:creationId xmlns:a16="http://schemas.microsoft.com/office/drawing/2014/main" id="{94555C92-C6DC-49FC-BCAC-86283A8670A4}"/>
            </a:ext>
          </a:extLst>
        </xdr:cNvPr>
        <xdr:cNvSpPr/>
      </xdr:nvSpPr>
      <xdr:spPr>
        <a:xfrm>
          <a:off x="45847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154413</xdr:rowOff>
    </xdr:from>
    <xdr:ext cx="405111" cy="259045"/>
    <xdr:sp macro="" textlink="">
      <xdr:nvSpPr>
        <xdr:cNvPr id="75" name="【図書館】&#10;有形固定資産減価償却率該当値テキスト">
          <a:extLst>
            <a:ext uri="{FF2B5EF4-FFF2-40B4-BE49-F238E27FC236}">
              <a16:creationId xmlns:a16="http://schemas.microsoft.com/office/drawing/2014/main" id="{8A270CE6-B6CA-4BD5-B800-AFF5ABFEA0D0}"/>
            </a:ext>
          </a:extLst>
        </xdr:cNvPr>
        <xdr:cNvSpPr txBox="1"/>
      </xdr:nvSpPr>
      <xdr:spPr>
        <a:xfrm>
          <a:off x="4673600" y="598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98878</xdr:rowOff>
    </xdr:from>
    <xdr:to>
      <xdr:col>20</xdr:col>
      <xdr:colOff>38100</xdr:colOff>
      <xdr:row>36</xdr:row>
      <xdr:rowOff>29028</xdr:rowOff>
    </xdr:to>
    <xdr:sp macro="" textlink="">
      <xdr:nvSpPr>
        <xdr:cNvPr id="76" name="楕円 75">
          <a:extLst>
            <a:ext uri="{FF2B5EF4-FFF2-40B4-BE49-F238E27FC236}">
              <a16:creationId xmlns:a16="http://schemas.microsoft.com/office/drawing/2014/main" id="{89A1D233-9537-4549-A3E9-F8F9B0CC9DE1}"/>
            </a:ext>
          </a:extLst>
        </xdr:cNvPr>
        <xdr:cNvSpPr/>
      </xdr:nvSpPr>
      <xdr:spPr>
        <a:xfrm>
          <a:off x="3746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149678</xdr:rowOff>
    </xdr:from>
    <xdr:to>
      <xdr:col>24</xdr:col>
      <xdr:colOff>63500</xdr:colOff>
      <xdr:row>36</xdr:row>
      <xdr:rowOff>10886</xdr:rowOff>
    </xdr:to>
    <xdr:cxnSp macro="">
      <xdr:nvCxnSpPr>
        <xdr:cNvPr id="77" name="直線コネクタ 76">
          <a:extLst>
            <a:ext uri="{FF2B5EF4-FFF2-40B4-BE49-F238E27FC236}">
              <a16:creationId xmlns:a16="http://schemas.microsoft.com/office/drawing/2014/main" id="{5E20A6D5-7B7D-4C2B-B0DC-B9D0D16362C9}"/>
            </a:ext>
          </a:extLst>
        </xdr:cNvPr>
        <xdr:cNvCxnSpPr/>
      </xdr:nvCxnSpPr>
      <xdr:spPr>
        <a:xfrm>
          <a:off x="3797300" y="61504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66222</xdr:rowOff>
    </xdr:from>
    <xdr:to>
      <xdr:col>15</xdr:col>
      <xdr:colOff>101600</xdr:colOff>
      <xdr:row>35</xdr:row>
      <xdr:rowOff>167822</xdr:rowOff>
    </xdr:to>
    <xdr:sp macro="" textlink="">
      <xdr:nvSpPr>
        <xdr:cNvPr id="78" name="楕円 77">
          <a:extLst>
            <a:ext uri="{FF2B5EF4-FFF2-40B4-BE49-F238E27FC236}">
              <a16:creationId xmlns:a16="http://schemas.microsoft.com/office/drawing/2014/main" id="{D644B7A1-6A75-401D-8CFE-ED4CE5CD9B4A}"/>
            </a:ext>
          </a:extLst>
        </xdr:cNvPr>
        <xdr:cNvSpPr/>
      </xdr:nvSpPr>
      <xdr:spPr>
        <a:xfrm>
          <a:off x="2857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117022</xdr:rowOff>
    </xdr:from>
    <xdr:to>
      <xdr:col>19</xdr:col>
      <xdr:colOff>177800</xdr:colOff>
      <xdr:row>35</xdr:row>
      <xdr:rowOff>149678</xdr:rowOff>
    </xdr:to>
    <xdr:cxnSp macro="">
      <xdr:nvCxnSpPr>
        <xdr:cNvPr id="79" name="直線コネクタ 78">
          <a:extLst>
            <a:ext uri="{FF2B5EF4-FFF2-40B4-BE49-F238E27FC236}">
              <a16:creationId xmlns:a16="http://schemas.microsoft.com/office/drawing/2014/main" id="{26848425-949E-4326-821F-093B8F6BAFFE}"/>
            </a:ext>
          </a:extLst>
        </xdr:cNvPr>
        <xdr:cNvCxnSpPr/>
      </xdr:nvCxnSpPr>
      <xdr:spPr>
        <a:xfrm>
          <a:off x="2908300" y="6117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69141</xdr:rowOff>
    </xdr:from>
    <xdr:ext cx="405111" cy="259045"/>
    <xdr:sp macro="" textlink="">
      <xdr:nvSpPr>
        <xdr:cNvPr id="80" name="n_1aveValue【図書館】&#10;有形固定資産減価償却率">
          <a:extLst>
            <a:ext uri="{FF2B5EF4-FFF2-40B4-BE49-F238E27FC236}">
              <a16:creationId xmlns:a16="http://schemas.microsoft.com/office/drawing/2014/main" id="{2D52998F-5AD4-4121-B898-95F9150A01E4}"/>
            </a:ext>
          </a:extLst>
        </xdr:cNvPr>
        <xdr:cNvSpPr txBox="1"/>
      </xdr:nvSpPr>
      <xdr:spPr>
        <a:xfrm>
          <a:off x="3582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82204</xdr:rowOff>
    </xdr:from>
    <xdr:ext cx="405111" cy="259045"/>
    <xdr:sp macro="" textlink="">
      <xdr:nvSpPr>
        <xdr:cNvPr id="81" name="n_2aveValue【図書館】&#10;有形固定資産減価償却率">
          <a:extLst>
            <a:ext uri="{FF2B5EF4-FFF2-40B4-BE49-F238E27FC236}">
              <a16:creationId xmlns:a16="http://schemas.microsoft.com/office/drawing/2014/main" id="{FCB7AB74-56C8-41B5-BFBB-07DDD20DDCBC}"/>
            </a:ext>
          </a:extLst>
        </xdr:cNvPr>
        <xdr:cNvSpPr txBox="1"/>
      </xdr:nvSpPr>
      <xdr:spPr>
        <a:xfrm>
          <a:off x="2705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96174</xdr:rowOff>
    </xdr:from>
    <xdr:ext cx="405111" cy="259045"/>
    <xdr:sp macro="" textlink="">
      <xdr:nvSpPr>
        <xdr:cNvPr id="82" name="n_3aveValue【図書館】&#10;有形固定資産減価償却率">
          <a:extLst>
            <a:ext uri="{FF2B5EF4-FFF2-40B4-BE49-F238E27FC236}">
              <a16:creationId xmlns:a16="http://schemas.microsoft.com/office/drawing/2014/main" id="{249ABF61-0B51-4816-932D-B68C20AA31AF}"/>
            </a:ext>
          </a:extLst>
        </xdr:cNvPr>
        <xdr:cNvSpPr txBox="1"/>
      </xdr:nvSpPr>
      <xdr:spPr>
        <a:xfrm>
          <a:off x="1816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68416</xdr:rowOff>
    </xdr:from>
    <xdr:ext cx="405111" cy="259045"/>
    <xdr:sp macro="" textlink="">
      <xdr:nvSpPr>
        <xdr:cNvPr id="83" name="n_4aveValue【図書館】&#10;有形固定資産減価償却率">
          <a:extLst>
            <a:ext uri="{FF2B5EF4-FFF2-40B4-BE49-F238E27FC236}">
              <a16:creationId xmlns:a16="http://schemas.microsoft.com/office/drawing/2014/main" id="{922189BE-D3AC-4E74-BC32-50EC22DE114E}"/>
            </a:ext>
          </a:extLst>
        </xdr:cNvPr>
        <xdr:cNvSpPr txBox="1"/>
      </xdr:nvSpPr>
      <xdr:spPr>
        <a:xfrm>
          <a:off x="927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45555</xdr:rowOff>
    </xdr:from>
    <xdr:ext cx="405111" cy="259045"/>
    <xdr:sp macro="" textlink="">
      <xdr:nvSpPr>
        <xdr:cNvPr id="84" name="n_1mainValue【図書館】&#10;有形固定資産減価償却率">
          <a:extLst>
            <a:ext uri="{FF2B5EF4-FFF2-40B4-BE49-F238E27FC236}">
              <a16:creationId xmlns:a16="http://schemas.microsoft.com/office/drawing/2014/main" id="{140E86E5-B3F5-4B08-9484-8EBBBBC70D4D}"/>
            </a:ext>
          </a:extLst>
        </xdr:cNvPr>
        <xdr:cNvSpPr txBox="1"/>
      </xdr:nvSpPr>
      <xdr:spPr>
        <a:xfrm>
          <a:off x="35820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12899</xdr:rowOff>
    </xdr:from>
    <xdr:ext cx="405111" cy="259045"/>
    <xdr:sp macro="" textlink="">
      <xdr:nvSpPr>
        <xdr:cNvPr id="85" name="n_2mainValue【図書館】&#10;有形固定資産減価償却率">
          <a:extLst>
            <a:ext uri="{FF2B5EF4-FFF2-40B4-BE49-F238E27FC236}">
              <a16:creationId xmlns:a16="http://schemas.microsoft.com/office/drawing/2014/main" id="{75BCA41B-EE64-4F9B-844B-60AEB7D949B5}"/>
            </a:ext>
          </a:extLst>
        </xdr:cNvPr>
        <xdr:cNvSpPr txBox="1"/>
      </xdr:nvSpPr>
      <xdr:spPr>
        <a:xfrm>
          <a:off x="2705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E0401D2E-89B2-42F3-B9A6-975288A8EA5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FA0B3946-F27A-4274-BB31-8D07C871409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98F0A882-EC76-4AEC-88DD-90AD1669DD8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942CFFCE-3E91-472D-B874-4143F426F3C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D97A551B-7946-4966-97FD-A92979B3E6D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B9075E21-B40E-4EBB-BECF-74AFE6D7E0E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E7ADA1D2-8427-4033-A079-529F8025F73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4C1AE983-330E-4E46-ABB7-A44807F7497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771D500F-AC95-4AAF-AD33-3855CC19411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FDA1ED95-52AE-4392-885E-11B556319D9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6" name="直線コネクタ 95">
          <a:extLst>
            <a:ext uri="{FF2B5EF4-FFF2-40B4-BE49-F238E27FC236}">
              <a16:creationId xmlns:a16="http://schemas.microsoft.com/office/drawing/2014/main" id="{9B3F820A-27A7-4DFB-B657-413C6491A137}"/>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7" name="テキスト ボックス 96">
          <a:extLst>
            <a:ext uri="{FF2B5EF4-FFF2-40B4-BE49-F238E27FC236}">
              <a16:creationId xmlns:a16="http://schemas.microsoft.com/office/drawing/2014/main" id="{5CE393A9-0B1E-496F-963D-F60C7AA0848D}"/>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8" name="直線コネクタ 97">
          <a:extLst>
            <a:ext uri="{FF2B5EF4-FFF2-40B4-BE49-F238E27FC236}">
              <a16:creationId xmlns:a16="http://schemas.microsoft.com/office/drawing/2014/main" id="{D115C50E-7674-407B-A2B6-E35895E03BB5}"/>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9" name="テキスト ボックス 98">
          <a:extLst>
            <a:ext uri="{FF2B5EF4-FFF2-40B4-BE49-F238E27FC236}">
              <a16:creationId xmlns:a16="http://schemas.microsoft.com/office/drawing/2014/main" id="{F9D916E7-1C7B-46E3-A2A8-39D63796A46B}"/>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0" name="直線コネクタ 99">
          <a:extLst>
            <a:ext uri="{FF2B5EF4-FFF2-40B4-BE49-F238E27FC236}">
              <a16:creationId xmlns:a16="http://schemas.microsoft.com/office/drawing/2014/main" id="{4ED9C5E1-73DC-4AA9-8034-6B97B55983E6}"/>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1" name="テキスト ボックス 100">
          <a:extLst>
            <a:ext uri="{FF2B5EF4-FFF2-40B4-BE49-F238E27FC236}">
              <a16:creationId xmlns:a16="http://schemas.microsoft.com/office/drawing/2014/main" id="{9823EAF0-4C69-47DD-959E-486F29BACD3A}"/>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2" name="直線コネクタ 101">
          <a:extLst>
            <a:ext uri="{FF2B5EF4-FFF2-40B4-BE49-F238E27FC236}">
              <a16:creationId xmlns:a16="http://schemas.microsoft.com/office/drawing/2014/main" id="{7680CD61-6F88-46E5-AB94-DFEA85239586}"/>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3" name="テキスト ボックス 102">
          <a:extLst>
            <a:ext uri="{FF2B5EF4-FFF2-40B4-BE49-F238E27FC236}">
              <a16:creationId xmlns:a16="http://schemas.microsoft.com/office/drawing/2014/main" id="{632F9FAD-C6B6-46D9-A3B9-A5109C30DA6B}"/>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4" name="直線コネクタ 103">
          <a:extLst>
            <a:ext uri="{FF2B5EF4-FFF2-40B4-BE49-F238E27FC236}">
              <a16:creationId xmlns:a16="http://schemas.microsoft.com/office/drawing/2014/main" id="{2A91DD2C-C951-4245-8825-4158702B1059}"/>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5" name="テキスト ボックス 104">
          <a:extLst>
            <a:ext uri="{FF2B5EF4-FFF2-40B4-BE49-F238E27FC236}">
              <a16:creationId xmlns:a16="http://schemas.microsoft.com/office/drawing/2014/main" id="{114F7E38-35D6-4BA1-AC7A-2C4DA22F4021}"/>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6" name="直線コネクタ 105">
          <a:extLst>
            <a:ext uri="{FF2B5EF4-FFF2-40B4-BE49-F238E27FC236}">
              <a16:creationId xmlns:a16="http://schemas.microsoft.com/office/drawing/2014/main" id="{44C59A3C-324E-4C8E-AB40-16CD2D56552D}"/>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7" name="テキスト ボックス 106">
          <a:extLst>
            <a:ext uri="{FF2B5EF4-FFF2-40B4-BE49-F238E27FC236}">
              <a16:creationId xmlns:a16="http://schemas.microsoft.com/office/drawing/2014/main" id="{81C06B0D-01BF-4055-83AE-BE2A7542165B}"/>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2192610D-5227-4375-AFB1-DFA21087F98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0252B0BE-B2DE-4373-87B8-C71CF008D53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A0BE3E08-0412-4629-B556-9DA3F1951CF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130628</xdr:rowOff>
    </xdr:from>
    <xdr:to>
      <xdr:col>54</xdr:col>
      <xdr:colOff>189865</xdr:colOff>
      <xdr:row>41</xdr:row>
      <xdr:rowOff>144235</xdr:rowOff>
    </xdr:to>
    <xdr:cxnSp macro="">
      <xdr:nvCxnSpPr>
        <xdr:cNvPr id="111" name="直線コネクタ 110">
          <a:extLst>
            <a:ext uri="{FF2B5EF4-FFF2-40B4-BE49-F238E27FC236}">
              <a16:creationId xmlns:a16="http://schemas.microsoft.com/office/drawing/2014/main" id="{B4223463-2B8B-4D2F-9FFB-C9EBB63647B2}"/>
            </a:ext>
          </a:extLst>
        </xdr:cNvPr>
        <xdr:cNvCxnSpPr/>
      </xdr:nvCxnSpPr>
      <xdr:spPr>
        <a:xfrm flipV="1">
          <a:off x="10476865" y="56170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148062</xdr:rowOff>
    </xdr:from>
    <xdr:ext cx="469744" cy="259045"/>
    <xdr:sp macro="" textlink="">
      <xdr:nvSpPr>
        <xdr:cNvPr id="112" name="【図書館】&#10;一人当たり面積最小値テキスト">
          <a:extLst>
            <a:ext uri="{FF2B5EF4-FFF2-40B4-BE49-F238E27FC236}">
              <a16:creationId xmlns:a16="http://schemas.microsoft.com/office/drawing/2014/main" id="{2423418E-0DC9-44B3-B1B2-53E78D6EE3C5}"/>
            </a:ext>
          </a:extLst>
        </xdr:cNvPr>
        <xdr:cNvSpPr txBox="1"/>
      </xdr:nvSpPr>
      <xdr:spPr>
        <a:xfrm>
          <a:off x="10515600" y="7177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144235</xdr:rowOff>
    </xdr:from>
    <xdr:to>
      <xdr:col>55</xdr:col>
      <xdr:colOff>88900</xdr:colOff>
      <xdr:row>41</xdr:row>
      <xdr:rowOff>144235</xdr:rowOff>
    </xdr:to>
    <xdr:cxnSp macro="">
      <xdr:nvCxnSpPr>
        <xdr:cNvPr id="113" name="直線コネクタ 112">
          <a:extLst>
            <a:ext uri="{FF2B5EF4-FFF2-40B4-BE49-F238E27FC236}">
              <a16:creationId xmlns:a16="http://schemas.microsoft.com/office/drawing/2014/main" id="{E769D89F-F4C3-4C66-87BC-F4A47D0547D6}"/>
            </a:ext>
          </a:extLst>
        </xdr:cNvPr>
        <xdr:cNvCxnSpPr/>
      </xdr:nvCxnSpPr>
      <xdr:spPr>
        <a:xfrm>
          <a:off x="10388600" y="7173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77305</xdr:rowOff>
    </xdr:from>
    <xdr:ext cx="469744" cy="259045"/>
    <xdr:sp macro="" textlink="">
      <xdr:nvSpPr>
        <xdr:cNvPr id="114" name="【図書館】&#10;一人当たり面積最大値テキスト">
          <a:extLst>
            <a:ext uri="{FF2B5EF4-FFF2-40B4-BE49-F238E27FC236}">
              <a16:creationId xmlns:a16="http://schemas.microsoft.com/office/drawing/2014/main" id="{401ED20F-29AA-4DA8-9762-7038816BE9EE}"/>
            </a:ext>
          </a:extLst>
        </xdr:cNvPr>
        <xdr:cNvSpPr txBox="1"/>
      </xdr:nvSpPr>
      <xdr:spPr>
        <a:xfrm>
          <a:off x="10515600" y="539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130628</xdr:rowOff>
    </xdr:from>
    <xdr:to>
      <xdr:col>55</xdr:col>
      <xdr:colOff>88900</xdr:colOff>
      <xdr:row>32</xdr:row>
      <xdr:rowOff>130628</xdr:rowOff>
    </xdr:to>
    <xdr:cxnSp macro="">
      <xdr:nvCxnSpPr>
        <xdr:cNvPr id="115" name="直線コネクタ 114">
          <a:extLst>
            <a:ext uri="{FF2B5EF4-FFF2-40B4-BE49-F238E27FC236}">
              <a16:creationId xmlns:a16="http://schemas.microsoft.com/office/drawing/2014/main" id="{3B013817-1704-4F36-AB91-87D7AA8E0B32}"/>
            </a:ext>
          </a:extLst>
        </xdr:cNvPr>
        <xdr:cNvCxnSpPr/>
      </xdr:nvCxnSpPr>
      <xdr:spPr>
        <a:xfrm>
          <a:off x="10388600" y="561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108149</xdr:rowOff>
    </xdr:from>
    <xdr:ext cx="469744" cy="259045"/>
    <xdr:sp macro="" textlink="">
      <xdr:nvSpPr>
        <xdr:cNvPr id="116" name="【図書館】&#10;一人当たり面積平均値テキスト">
          <a:extLst>
            <a:ext uri="{FF2B5EF4-FFF2-40B4-BE49-F238E27FC236}">
              <a16:creationId xmlns:a16="http://schemas.microsoft.com/office/drawing/2014/main" id="{F4226D9F-57E2-42E5-9F0B-8BCFFBF79C1D}"/>
            </a:ext>
          </a:extLst>
        </xdr:cNvPr>
        <xdr:cNvSpPr txBox="1"/>
      </xdr:nvSpPr>
      <xdr:spPr>
        <a:xfrm>
          <a:off x="10515600" y="64517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85272</xdr:rowOff>
    </xdr:from>
    <xdr:to>
      <xdr:col>55</xdr:col>
      <xdr:colOff>50800</xdr:colOff>
      <xdr:row>39</xdr:row>
      <xdr:rowOff>15422</xdr:rowOff>
    </xdr:to>
    <xdr:sp macro="" textlink="">
      <xdr:nvSpPr>
        <xdr:cNvPr id="117" name="フローチャート: 判断 116">
          <a:extLst>
            <a:ext uri="{FF2B5EF4-FFF2-40B4-BE49-F238E27FC236}">
              <a16:creationId xmlns:a16="http://schemas.microsoft.com/office/drawing/2014/main" id="{6E6A05BD-DB0D-4E1A-96DD-049BBACED940}"/>
            </a:ext>
          </a:extLst>
        </xdr:cNvPr>
        <xdr:cNvSpPr/>
      </xdr:nvSpPr>
      <xdr:spPr>
        <a:xfrm>
          <a:off x="104267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96157</xdr:rowOff>
    </xdr:from>
    <xdr:to>
      <xdr:col>50</xdr:col>
      <xdr:colOff>165100</xdr:colOff>
      <xdr:row>39</xdr:row>
      <xdr:rowOff>26307</xdr:rowOff>
    </xdr:to>
    <xdr:sp macro="" textlink="">
      <xdr:nvSpPr>
        <xdr:cNvPr id="118" name="フローチャート: 判断 117">
          <a:extLst>
            <a:ext uri="{FF2B5EF4-FFF2-40B4-BE49-F238E27FC236}">
              <a16:creationId xmlns:a16="http://schemas.microsoft.com/office/drawing/2014/main" id="{76684029-6192-418A-A381-90ACE0A46821}"/>
            </a:ext>
          </a:extLst>
        </xdr:cNvPr>
        <xdr:cNvSpPr/>
      </xdr:nvSpPr>
      <xdr:spPr>
        <a:xfrm>
          <a:off x="9588500" y="661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19957</xdr:rowOff>
    </xdr:from>
    <xdr:to>
      <xdr:col>46</xdr:col>
      <xdr:colOff>38100</xdr:colOff>
      <xdr:row>38</xdr:row>
      <xdr:rowOff>121557</xdr:rowOff>
    </xdr:to>
    <xdr:sp macro="" textlink="">
      <xdr:nvSpPr>
        <xdr:cNvPr id="119" name="フローチャート: 判断 118">
          <a:extLst>
            <a:ext uri="{FF2B5EF4-FFF2-40B4-BE49-F238E27FC236}">
              <a16:creationId xmlns:a16="http://schemas.microsoft.com/office/drawing/2014/main" id="{85243549-8017-411A-AEAF-E68FC93BC576}"/>
            </a:ext>
          </a:extLst>
        </xdr:cNvPr>
        <xdr:cNvSpPr/>
      </xdr:nvSpPr>
      <xdr:spPr>
        <a:xfrm>
          <a:off x="8699500" y="653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41728</xdr:rowOff>
    </xdr:from>
    <xdr:to>
      <xdr:col>41</xdr:col>
      <xdr:colOff>101600</xdr:colOff>
      <xdr:row>38</xdr:row>
      <xdr:rowOff>143328</xdr:rowOff>
    </xdr:to>
    <xdr:sp macro="" textlink="">
      <xdr:nvSpPr>
        <xdr:cNvPr id="120" name="フローチャート: 判断 119">
          <a:extLst>
            <a:ext uri="{FF2B5EF4-FFF2-40B4-BE49-F238E27FC236}">
              <a16:creationId xmlns:a16="http://schemas.microsoft.com/office/drawing/2014/main" id="{A7A071E3-CF92-423E-89BF-E3E046CC3918}"/>
            </a:ext>
          </a:extLst>
        </xdr:cNvPr>
        <xdr:cNvSpPr/>
      </xdr:nvSpPr>
      <xdr:spPr>
        <a:xfrm>
          <a:off x="781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74385</xdr:rowOff>
    </xdr:from>
    <xdr:to>
      <xdr:col>36</xdr:col>
      <xdr:colOff>165100</xdr:colOff>
      <xdr:row>39</xdr:row>
      <xdr:rowOff>4535</xdr:rowOff>
    </xdr:to>
    <xdr:sp macro="" textlink="">
      <xdr:nvSpPr>
        <xdr:cNvPr id="121" name="フローチャート: 判断 120">
          <a:extLst>
            <a:ext uri="{FF2B5EF4-FFF2-40B4-BE49-F238E27FC236}">
              <a16:creationId xmlns:a16="http://schemas.microsoft.com/office/drawing/2014/main" id="{3ADA4F48-60D3-4965-BE14-5D4015D53A97}"/>
            </a:ext>
          </a:extLst>
        </xdr:cNvPr>
        <xdr:cNvSpPr/>
      </xdr:nvSpPr>
      <xdr:spPr>
        <a:xfrm>
          <a:off x="6921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CA9B586B-1AA0-4A89-98EA-4BBB3C72D9C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7FDFE459-D36B-4A0E-AA8C-285E6AEF161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1CB7C55-25CD-4FA2-9E13-AB3486920A8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21D4B68-13FC-4B89-B1DC-868A5853712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B4DBADC-2F08-4B04-875B-9A337D42662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87993</xdr:rowOff>
    </xdr:from>
    <xdr:to>
      <xdr:col>55</xdr:col>
      <xdr:colOff>50800</xdr:colOff>
      <xdr:row>40</xdr:row>
      <xdr:rowOff>18143</xdr:rowOff>
    </xdr:to>
    <xdr:sp macro="" textlink="">
      <xdr:nvSpPr>
        <xdr:cNvPr id="127" name="楕円 126">
          <a:extLst>
            <a:ext uri="{FF2B5EF4-FFF2-40B4-BE49-F238E27FC236}">
              <a16:creationId xmlns:a16="http://schemas.microsoft.com/office/drawing/2014/main" id="{B188A0D3-24DE-4F0F-BF54-84C18EE0B196}"/>
            </a:ext>
          </a:extLst>
        </xdr:cNvPr>
        <xdr:cNvSpPr/>
      </xdr:nvSpPr>
      <xdr:spPr>
        <a:xfrm>
          <a:off x="10426700" y="677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66420</xdr:rowOff>
    </xdr:from>
    <xdr:ext cx="469744" cy="259045"/>
    <xdr:sp macro="" textlink="">
      <xdr:nvSpPr>
        <xdr:cNvPr id="128" name="【図書館】&#10;一人当たり面積該当値テキスト">
          <a:extLst>
            <a:ext uri="{FF2B5EF4-FFF2-40B4-BE49-F238E27FC236}">
              <a16:creationId xmlns:a16="http://schemas.microsoft.com/office/drawing/2014/main" id="{69EE0665-74DC-4D78-BFEC-83D866A1F3FF}"/>
            </a:ext>
          </a:extLst>
        </xdr:cNvPr>
        <xdr:cNvSpPr txBox="1"/>
      </xdr:nvSpPr>
      <xdr:spPr>
        <a:xfrm>
          <a:off x="10515600" y="675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98878</xdr:rowOff>
    </xdr:from>
    <xdr:to>
      <xdr:col>50</xdr:col>
      <xdr:colOff>165100</xdr:colOff>
      <xdr:row>40</xdr:row>
      <xdr:rowOff>29028</xdr:rowOff>
    </xdr:to>
    <xdr:sp macro="" textlink="">
      <xdr:nvSpPr>
        <xdr:cNvPr id="129" name="楕円 128">
          <a:extLst>
            <a:ext uri="{FF2B5EF4-FFF2-40B4-BE49-F238E27FC236}">
              <a16:creationId xmlns:a16="http://schemas.microsoft.com/office/drawing/2014/main" id="{86374D30-EE20-4917-8FEE-76DAB71E43E9}"/>
            </a:ext>
          </a:extLst>
        </xdr:cNvPr>
        <xdr:cNvSpPr/>
      </xdr:nvSpPr>
      <xdr:spPr>
        <a:xfrm>
          <a:off x="9588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138793</xdr:rowOff>
    </xdr:from>
    <xdr:to>
      <xdr:col>55</xdr:col>
      <xdr:colOff>0</xdr:colOff>
      <xdr:row>39</xdr:row>
      <xdr:rowOff>149678</xdr:rowOff>
    </xdr:to>
    <xdr:cxnSp macro="">
      <xdr:nvCxnSpPr>
        <xdr:cNvPr id="130" name="直線コネクタ 129">
          <a:extLst>
            <a:ext uri="{FF2B5EF4-FFF2-40B4-BE49-F238E27FC236}">
              <a16:creationId xmlns:a16="http://schemas.microsoft.com/office/drawing/2014/main" id="{965E89EA-355A-47CB-91CA-519106C36E14}"/>
            </a:ext>
          </a:extLst>
        </xdr:cNvPr>
        <xdr:cNvCxnSpPr/>
      </xdr:nvCxnSpPr>
      <xdr:spPr>
        <a:xfrm flipV="1">
          <a:off x="9639300" y="68253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109765</xdr:rowOff>
    </xdr:from>
    <xdr:to>
      <xdr:col>46</xdr:col>
      <xdr:colOff>38100</xdr:colOff>
      <xdr:row>40</xdr:row>
      <xdr:rowOff>39915</xdr:rowOff>
    </xdr:to>
    <xdr:sp macro="" textlink="">
      <xdr:nvSpPr>
        <xdr:cNvPr id="131" name="楕円 130">
          <a:extLst>
            <a:ext uri="{FF2B5EF4-FFF2-40B4-BE49-F238E27FC236}">
              <a16:creationId xmlns:a16="http://schemas.microsoft.com/office/drawing/2014/main" id="{3F303E3F-907B-4D33-BA78-A857265D1965}"/>
            </a:ext>
          </a:extLst>
        </xdr:cNvPr>
        <xdr:cNvSpPr/>
      </xdr:nvSpPr>
      <xdr:spPr>
        <a:xfrm>
          <a:off x="86995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149678</xdr:rowOff>
    </xdr:from>
    <xdr:to>
      <xdr:col>50</xdr:col>
      <xdr:colOff>114300</xdr:colOff>
      <xdr:row>39</xdr:row>
      <xdr:rowOff>160565</xdr:rowOff>
    </xdr:to>
    <xdr:cxnSp macro="">
      <xdr:nvCxnSpPr>
        <xdr:cNvPr id="132" name="直線コネクタ 131">
          <a:extLst>
            <a:ext uri="{FF2B5EF4-FFF2-40B4-BE49-F238E27FC236}">
              <a16:creationId xmlns:a16="http://schemas.microsoft.com/office/drawing/2014/main" id="{C4F06BDA-3F75-4525-A078-6245CB3F1ED7}"/>
            </a:ext>
          </a:extLst>
        </xdr:cNvPr>
        <xdr:cNvCxnSpPr/>
      </xdr:nvCxnSpPr>
      <xdr:spPr>
        <a:xfrm flipV="1">
          <a:off x="8750300" y="68362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42834</xdr:rowOff>
    </xdr:from>
    <xdr:ext cx="469744" cy="259045"/>
    <xdr:sp macro="" textlink="">
      <xdr:nvSpPr>
        <xdr:cNvPr id="133" name="n_1aveValue【図書館】&#10;一人当たり面積">
          <a:extLst>
            <a:ext uri="{FF2B5EF4-FFF2-40B4-BE49-F238E27FC236}">
              <a16:creationId xmlns:a16="http://schemas.microsoft.com/office/drawing/2014/main" id="{2DC56BE5-E0D8-439E-8A96-7056EE847555}"/>
            </a:ext>
          </a:extLst>
        </xdr:cNvPr>
        <xdr:cNvSpPr txBox="1"/>
      </xdr:nvSpPr>
      <xdr:spPr>
        <a:xfrm>
          <a:off x="9391727" y="638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138084</xdr:rowOff>
    </xdr:from>
    <xdr:ext cx="469744" cy="259045"/>
    <xdr:sp macro="" textlink="">
      <xdr:nvSpPr>
        <xdr:cNvPr id="134" name="n_2aveValue【図書館】&#10;一人当たり面積">
          <a:extLst>
            <a:ext uri="{FF2B5EF4-FFF2-40B4-BE49-F238E27FC236}">
              <a16:creationId xmlns:a16="http://schemas.microsoft.com/office/drawing/2014/main" id="{E070C78A-062F-4F32-91D0-E3F9907DA3C3}"/>
            </a:ext>
          </a:extLst>
        </xdr:cNvPr>
        <xdr:cNvSpPr txBox="1"/>
      </xdr:nvSpPr>
      <xdr:spPr>
        <a:xfrm>
          <a:off x="8515427" y="631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159855</xdr:rowOff>
    </xdr:from>
    <xdr:ext cx="469744" cy="259045"/>
    <xdr:sp macro="" textlink="">
      <xdr:nvSpPr>
        <xdr:cNvPr id="135" name="n_3aveValue【図書館】&#10;一人当たり面積">
          <a:extLst>
            <a:ext uri="{FF2B5EF4-FFF2-40B4-BE49-F238E27FC236}">
              <a16:creationId xmlns:a16="http://schemas.microsoft.com/office/drawing/2014/main" id="{FD875DC8-8032-435B-92B7-D29AC4649F91}"/>
            </a:ext>
          </a:extLst>
        </xdr:cNvPr>
        <xdr:cNvSpPr txBox="1"/>
      </xdr:nvSpPr>
      <xdr:spPr>
        <a:xfrm>
          <a:off x="76264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21063</xdr:rowOff>
    </xdr:from>
    <xdr:ext cx="469744" cy="259045"/>
    <xdr:sp macro="" textlink="">
      <xdr:nvSpPr>
        <xdr:cNvPr id="136" name="n_4aveValue【図書館】&#10;一人当たり面積">
          <a:extLst>
            <a:ext uri="{FF2B5EF4-FFF2-40B4-BE49-F238E27FC236}">
              <a16:creationId xmlns:a16="http://schemas.microsoft.com/office/drawing/2014/main" id="{E2198A33-D238-4DF0-AB4A-7BFF76D9838D}"/>
            </a:ext>
          </a:extLst>
        </xdr:cNvPr>
        <xdr:cNvSpPr txBox="1"/>
      </xdr:nvSpPr>
      <xdr:spPr>
        <a:xfrm>
          <a:off x="6737427" y="636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20155</xdr:rowOff>
    </xdr:from>
    <xdr:ext cx="469744" cy="259045"/>
    <xdr:sp macro="" textlink="">
      <xdr:nvSpPr>
        <xdr:cNvPr id="137" name="n_1mainValue【図書館】&#10;一人当たり面積">
          <a:extLst>
            <a:ext uri="{FF2B5EF4-FFF2-40B4-BE49-F238E27FC236}">
              <a16:creationId xmlns:a16="http://schemas.microsoft.com/office/drawing/2014/main" id="{18177BA0-F5F5-46B2-A88D-6AFA6A289F30}"/>
            </a:ext>
          </a:extLst>
        </xdr:cNvPr>
        <xdr:cNvSpPr txBox="1"/>
      </xdr:nvSpPr>
      <xdr:spPr>
        <a:xfrm>
          <a:off x="93917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31042</xdr:rowOff>
    </xdr:from>
    <xdr:ext cx="469744" cy="259045"/>
    <xdr:sp macro="" textlink="">
      <xdr:nvSpPr>
        <xdr:cNvPr id="138" name="n_2mainValue【図書館】&#10;一人当たり面積">
          <a:extLst>
            <a:ext uri="{FF2B5EF4-FFF2-40B4-BE49-F238E27FC236}">
              <a16:creationId xmlns:a16="http://schemas.microsoft.com/office/drawing/2014/main" id="{91175C54-84F8-4427-A684-526D344462CA}"/>
            </a:ext>
          </a:extLst>
        </xdr:cNvPr>
        <xdr:cNvSpPr txBox="1"/>
      </xdr:nvSpPr>
      <xdr:spPr>
        <a:xfrm>
          <a:off x="8515427" y="688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75578848-AA06-493C-85BC-AFDB65F671E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D77073B1-F9BC-4103-BBF5-7ADC2B50FD7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640B58B9-9FB4-4541-B1B6-CC0083D0913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F478D71C-2FAB-4D7F-A865-3B22E68F934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3835E35C-6486-4526-98D4-5B76C8AD06B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0655E90F-20CE-4C56-8CC8-DEA3462738F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A1E437BB-2A0C-4182-AFC1-98061C79301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6DF093AC-0955-4359-88D2-E2688DE008C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2EDAD574-D028-4C2B-ADAA-3039631C234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D4CC9D18-D703-4F05-9318-27A12E1769E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a:extLst>
            <a:ext uri="{FF2B5EF4-FFF2-40B4-BE49-F238E27FC236}">
              <a16:creationId xmlns:a16="http://schemas.microsoft.com/office/drawing/2014/main" id="{003961FC-78ED-4B5C-BD9B-D0DDFF39690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0" name="直線コネクタ 149">
          <a:extLst>
            <a:ext uri="{FF2B5EF4-FFF2-40B4-BE49-F238E27FC236}">
              <a16:creationId xmlns:a16="http://schemas.microsoft.com/office/drawing/2014/main" id="{E745A682-CCEC-4576-BE4B-425BD80577B9}"/>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1" name="テキスト ボックス 150">
          <a:extLst>
            <a:ext uri="{FF2B5EF4-FFF2-40B4-BE49-F238E27FC236}">
              <a16:creationId xmlns:a16="http://schemas.microsoft.com/office/drawing/2014/main" id="{2BA15E3A-A1E3-4E2D-8804-61B5CD1C0753}"/>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2" name="直線コネクタ 151">
          <a:extLst>
            <a:ext uri="{FF2B5EF4-FFF2-40B4-BE49-F238E27FC236}">
              <a16:creationId xmlns:a16="http://schemas.microsoft.com/office/drawing/2014/main" id="{832D7A8B-D17E-4BE6-A6B3-61EB40905294}"/>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3" name="テキスト ボックス 152">
          <a:extLst>
            <a:ext uri="{FF2B5EF4-FFF2-40B4-BE49-F238E27FC236}">
              <a16:creationId xmlns:a16="http://schemas.microsoft.com/office/drawing/2014/main" id="{9B3DD3AF-3310-4A05-A229-ABF9B22C0FAB}"/>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4" name="直線コネクタ 153">
          <a:extLst>
            <a:ext uri="{FF2B5EF4-FFF2-40B4-BE49-F238E27FC236}">
              <a16:creationId xmlns:a16="http://schemas.microsoft.com/office/drawing/2014/main" id="{24A4E842-4948-4D6E-92FA-B6D869A25CEF}"/>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5" name="テキスト ボックス 154">
          <a:extLst>
            <a:ext uri="{FF2B5EF4-FFF2-40B4-BE49-F238E27FC236}">
              <a16:creationId xmlns:a16="http://schemas.microsoft.com/office/drawing/2014/main" id="{9695813C-D4D1-4351-9CB7-911CE705FF25}"/>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6" name="直線コネクタ 155">
          <a:extLst>
            <a:ext uri="{FF2B5EF4-FFF2-40B4-BE49-F238E27FC236}">
              <a16:creationId xmlns:a16="http://schemas.microsoft.com/office/drawing/2014/main" id="{D379DC6F-7A2C-42D1-BA40-BF78D7914D7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7" name="テキスト ボックス 156">
          <a:extLst>
            <a:ext uri="{FF2B5EF4-FFF2-40B4-BE49-F238E27FC236}">
              <a16:creationId xmlns:a16="http://schemas.microsoft.com/office/drawing/2014/main" id="{648CA0A7-A5B9-45EF-AD9B-A8500C46A5BB}"/>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49F0D5A4-BEA4-4C55-A1A4-D042DEC0FBB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9" name="テキスト ボックス 158">
          <a:extLst>
            <a:ext uri="{FF2B5EF4-FFF2-40B4-BE49-F238E27FC236}">
              <a16:creationId xmlns:a16="http://schemas.microsoft.com/office/drawing/2014/main" id="{5F2003F7-015F-48DA-89DC-A34680BA05F7}"/>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a:extLst>
            <a:ext uri="{FF2B5EF4-FFF2-40B4-BE49-F238E27FC236}">
              <a16:creationId xmlns:a16="http://schemas.microsoft.com/office/drawing/2014/main" id="{D8B67B2D-C2DF-4371-9042-BA35296382C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157734</xdr:rowOff>
    </xdr:from>
    <xdr:to>
      <xdr:col>24</xdr:col>
      <xdr:colOff>62865</xdr:colOff>
      <xdr:row>63</xdr:row>
      <xdr:rowOff>162306</xdr:rowOff>
    </xdr:to>
    <xdr:cxnSp macro="">
      <xdr:nvCxnSpPr>
        <xdr:cNvPr id="161" name="直線コネクタ 160">
          <a:extLst>
            <a:ext uri="{FF2B5EF4-FFF2-40B4-BE49-F238E27FC236}">
              <a16:creationId xmlns:a16="http://schemas.microsoft.com/office/drawing/2014/main" id="{FFD4C0A0-4780-4721-BE4C-018FEF0809D6}"/>
            </a:ext>
          </a:extLst>
        </xdr:cNvPr>
        <xdr:cNvCxnSpPr/>
      </xdr:nvCxnSpPr>
      <xdr:spPr>
        <a:xfrm flipV="1">
          <a:off x="4634865" y="9587484"/>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162" name="【体育館・プール】&#10;有形固定資産減価償却率最小値テキスト">
          <a:extLst>
            <a:ext uri="{FF2B5EF4-FFF2-40B4-BE49-F238E27FC236}">
              <a16:creationId xmlns:a16="http://schemas.microsoft.com/office/drawing/2014/main" id="{9FCFEE57-8B91-4DF6-BA70-8E28A67E6FE8}"/>
            </a:ext>
          </a:extLst>
        </xdr:cNvPr>
        <xdr:cNvSpPr txBox="1"/>
      </xdr:nvSpPr>
      <xdr:spPr>
        <a:xfrm>
          <a:off x="46736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163" name="直線コネクタ 162">
          <a:extLst>
            <a:ext uri="{FF2B5EF4-FFF2-40B4-BE49-F238E27FC236}">
              <a16:creationId xmlns:a16="http://schemas.microsoft.com/office/drawing/2014/main" id="{05E5599B-7AEB-4EC6-BC13-BFCF2DE5A0C5}"/>
            </a:ext>
          </a:extLst>
        </xdr:cNvPr>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104411</xdr:rowOff>
    </xdr:from>
    <xdr:ext cx="405111" cy="259045"/>
    <xdr:sp macro="" textlink="">
      <xdr:nvSpPr>
        <xdr:cNvPr id="164" name="【体育館・プール】&#10;有形固定資産減価償却率最大値テキスト">
          <a:extLst>
            <a:ext uri="{FF2B5EF4-FFF2-40B4-BE49-F238E27FC236}">
              <a16:creationId xmlns:a16="http://schemas.microsoft.com/office/drawing/2014/main" id="{1E8B7EFB-84A4-47A2-8CDA-93FC364B776A}"/>
            </a:ext>
          </a:extLst>
        </xdr:cNvPr>
        <xdr:cNvSpPr txBox="1"/>
      </xdr:nvSpPr>
      <xdr:spPr>
        <a:xfrm>
          <a:off x="4673600" y="9362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157734</xdr:rowOff>
    </xdr:from>
    <xdr:to>
      <xdr:col>24</xdr:col>
      <xdr:colOff>152400</xdr:colOff>
      <xdr:row>55</xdr:row>
      <xdr:rowOff>157734</xdr:rowOff>
    </xdr:to>
    <xdr:cxnSp macro="">
      <xdr:nvCxnSpPr>
        <xdr:cNvPr id="165" name="直線コネクタ 164">
          <a:extLst>
            <a:ext uri="{FF2B5EF4-FFF2-40B4-BE49-F238E27FC236}">
              <a16:creationId xmlns:a16="http://schemas.microsoft.com/office/drawing/2014/main" id="{C259FAD0-4CE5-4AE4-B8B8-600B8E27970C}"/>
            </a:ext>
          </a:extLst>
        </xdr:cNvPr>
        <xdr:cNvCxnSpPr/>
      </xdr:nvCxnSpPr>
      <xdr:spPr>
        <a:xfrm>
          <a:off x="4546600" y="958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24655</xdr:rowOff>
    </xdr:from>
    <xdr:ext cx="405111" cy="259045"/>
    <xdr:sp macro="" textlink="">
      <xdr:nvSpPr>
        <xdr:cNvPr id="166" name="【体育館・プール】&#10;有形固定資産減価償却率平均値テキスト">
          <a:extLst>
            <a:ext uri="{FF2B5EF4-FFF2-40B4-BE49-F238E27FC236}">
              <a16:creationId xmlns:a16="http://schemas.microsoft.com/office/drawing/2014/main" id="{55B340A4-6AC8-4381-A5E6-7A724B4BDC0B}"/>
            </a:ext>
          </a:extLst>
        </xdr:cNvPr>
        <xdr:cNvSpPr txBox="1"/>
      </xdr:nvSpPr>
      <xdr:spPr>
        <a:xfrm>
          <a:off x="4673600" y="101402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xdr:rowOff>
    </xdr:from>
    <xdr:to>
      <xdr:col>24</xdr:col>
      <xdr:colOff>114300</xdr:colOff>
      <xdr:row>60</xdr:row>
      <xdr:rowOff>103378</xdr:rowOff>
    </xdr:to>
    <xdr:sp macro="" textlink="">
      <xdr:nvSpPr>
        <xdr:cNvPr id="167" name="フローチャート: 判断 166">
          <a:extLst>
            <a:ext uri="{FF2B5EF4-FFF2-40B4-BE49-F238E27FC236}">
              <a16:creationId xmlns:a16="http://schemas.microsoft.com/office/drawing/2014/main" id="{13C2A8BF-8060-4885-92BE-A7E5C87C847E}"/>
            </a:ext>
          </a:extLst>
        </xdr:cNvPr>
        <xdr:cNvSpPr/>
      </xdr:nvSpPr>
      <xdr:spPr>
        <a:xfrm>
          <a:off x="4584700" y="102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145796</xdr:rowOff>
    </xdr:from>
    <xdr:to>
      <xdr:col>20</xdr:col>
      <xdr:colOff>38100</xdr:colOff>
      <xdr:row>60</xdr:row>
      <xdr:rowOff>75946</xdr:rowOff>
    </xdr:to>
    <xdr:sp macro="" textlink="">
      <xdr:nvSpPr>
        <xdr:cNvPr id="168" name="フローチャート: 判断 167">
          <a:extLst>
            <a:ext uri="{FF2B5EF4-FFF2-40B4-BE49-F238E27FC236}">
              <a16:creationId xmlns:a16="http://schemas.microsoft.com/office/drawing/2014/main" id="{0A8CBF58-C9D9-4CCC-807C-47802E7B37A5}"/>
            </a:ext>
          </a:extLst>
        </xdr:cNvPr>
        <xdr:cNvSpPr/>
      </xdr:nvSpPr>
      <xdr:spPr>
        <a:xfrm>
          <a:off x="3746500" y="1026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169" name="フローチャート: 判断 168">
          <a:extLst>
            <a:ext uri="{FF2B5EF4-FFF2-40B4-BE49-F238E27FC236}">
              <a16:creationId xmlns:a16="http://schemas.microsoft.com/office/drawing/2014/main" id="{C46A5F0C-7EB3-4358-93A0-2BDC63D2D12E}"/>
            </a:ext>
          </a:extLst>
        </xdr:cNvPr>
        <xdr:cNvSpPr/>
      </xdr:nvSpPr>
      <xdr:spPr>
        <a:xfrm>
          <a:off x="2857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104648</xdr:rowOff>
    </xdr:from>
    <xdr:to>
      <xdr:col>10</xdr:col>
      <xdr:colOff>165100</xdr:colOff>
      <xdr:row>60</xdr:row>
      <xdr:rowOff>34798</xdr:rowOff>
    </xdr:to>
    <xdr:sp macro="" textlink="">
      <xdr:nvSpPr>
        <xdr:cNvPr id="170" name="フローチャート: 判断 169">
          <a:extLst>
            <a:ext uri="{FF2B5EF4-FFF2-40B4-BE49-F238E27FC236}">
              <a16:creationId xmlns:a16="http://schemas.microsoft.com/office/drawing/2014/main" id="{55F624CD-B73C-4840-9CF4-6DF19C77A301}"/>
            </a:ext>
          </a:extLst>
        </xdr:cNvPr>
        <xdr:cNvSpPr/>
      </xdr:nvSpPr>
      <xdr:spPr>
        <a:xfrm>
          <a:off x="1968500" y="1022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104648</xdr:rowOff>
    </xdr:from>
    <xdr:to>
      <xdr:col>6</xdr:col>
      <xdr:colOff>38100</xdr:colOff>
      <xdr:row>61</xdr:row>
      <xdr:rowOff>34798</xdr:rowOff>
    </xdr:to>
    <xdr:sp macro="" textlink="">
      <xdr:nvSpPr>
        <xdr:cNvPr id="171" name="フローチャート: 判断 170">
          <a:extLst>
            <a:ext uri="{FF2B5EF4-FFF2-40B4-BE49-F238E27FC236}">
              <a16:creationId xmlns:a16="http://schemas.microsoft.com/office/drawing/2014/main" id="{E08E8C03-2764-4FA0-8FF5-623BEF10D74F}"/>
            </a:ext>
          </a:extLst>
        </xdr:cNvPr>
        <xdr:cNvSpPr/>
      </xdr:nvSpPr>
      <xdr:spPr>
        <a:xfrm>
          <a:off x="1079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328CB233-D434-446F-AA42-A5C9B6E78B5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C86D588E-7F71-4DEB-90C8-B8117E26F76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1CE61658-3BC4-4B4F-9FEC-9F9CD5D0F83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67AD89AD-9ED9-4AB3-9F0E-BB0D2BF7D5E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47F27354-6BB3-4852-AE63-D30B67AEB3F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109220</xdr:rowOff>
    </xdr:from>
    <xdr:to>
      <xdr:col>24</xdr:col>
      <xdr:colOff>114300</xdr:colOff>
      <xdr:row>62</xdr:row>
      <xdr:rowOff>39370</xdr:rowOff>
    </xdr:to>
    <xdr:sp macro="" textlink="">
      <xdr:nvSpPr>
        <xdr:cNvPr id="177" name="楕円 176">
          <a:extLst>
            <a:ext uri="{FF2B5EF4-FFF2-40B4-BE49-F238E27FC236}">
              <a16:creationId xmlns:a16="http://schemas.microsoft.com/office/drawing/2014/main" id="{5AA8ECBD-9E8F-4F1E-A512-4D7ECA9B6951}"/>
            </a:ext>
          </a:extLst>
        </xdr:cNvPr>
        <xdr:cNvSpPr/>
      </xdr:nvSpPr>
      <xdr:spPr>
        <a:xfrm>
          <a:off x="45847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87647</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61443BD6-382A-4E3C-872F-90AD5E90BDFF}"/>
            </a:ext>
          </a:extLst>
        </xdr:cNvPr>
        <xdr:cNvSpPr txBox="1"/>
      </xdr:nvSpPr>
      <xdr:spPr>
        <a:xfrm>
          <a:off x="4673600"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52070</xdr:rowOff>
    </xdr:from>
    <xdr:to>
      <xdr:col>20</xdr:col>
      <xdr:colOff>38100</xdr:colOff>
      <xdr:row>61</xdr:row>
      <xdr:rowOff>153670</xdr:rowOff>
    </xdr:to>
    <xdr:sp macro="" textlink="">
      <xdr:nvSpPr>
        <xdr:cNvPr id="179" name="楕円 178">
          <a:extLst>
            <a:ext uri="{FF2B5EF4-FFF2-40B4-BE49-F238E27FC236}">
              <a16:creationId xmlns:a16="http://schemas.microsoft.com/office/drawing/2014/main" id="{68C105E8-50DF-43A8-A559-EAE44CB442AB}"/>
            </a:ext>
          </a:extLst>
        </xdr:cNvPr>
        <xdr:cNvSpPr/>
      </xdr:nvSpPr>
      <xdr:spPr>
        <a:xfrm>
          <a:off x="3746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102870</xdr:rowOff>
    </xdr:from>
    <xdr:to>
      <xdr:col>24</xdr:col>
      <xdr:colOff>63500</xdr:colOff>
      <xdr:row>61</xdr:row>
      <xdr:rowOff>160020</xdr:rowOff>
    </xdr:to>
    <xdr:cxnSp macro="">
      <xdr:nvCxnSpPr>
        <xdr:cNvPr id="180" name="直線コネクタ 179">
          <a:extLst>
            <a:ext uri="{FF2B5EF4-FFF2-40B4-BE49-F238E27FC236}">
              <a16:creationId xmlns:a16="http://schemas.microsoft.com/office/drawing/2014/main" id="{CD612078-EC8E-45B3-BD17-BF96C2E3B5B7}"/>
            </a:ext>
          </a:extLst>
        </xdr:cNvPr>
        <xdr:cNvCxnSpPr/>
      </xdr:nvCxnSpPr>
      <xdr:spPr>
        <a:xfrm>
          <a:off x="3797300" y="1056132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6350</xdr:rowOff>
    </xdr:from>
    <xdr:to>
      <xdr:col>15</xdr:col>
      <xdr:colOff>101600</xdr:colOff>
      <xdr:row>61</xdr:row>
      <xdr:rowOff>107950</xdr:rowOff>
    </xdr:to>
    <xdr:sp macro="" textlink="">
      <xdr:nvSpPr>
        <xdr:cNvPr id="181" name="楕円 180">
          <a:extLst>
            <a:ext uri="{FF2B5EF4-FFF2-40B4-BE49-F238E27FC236}">
              <a16:creationId xmlns:a16="http://schemas.microsoft.com/office/drawing/2014/main" id="{B973501B-5687-4CBA-9D7F-7C908710FD6B}"/>
            </a:ext>
          </a:extLst>
        </xdr:cNvPr>
        <xdr:cNvSpPr/>
      </xdr:nvSpPr>
      <xdr:spPr>
        <a:xfrm>
          <a:off x="2857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57150</xdr:rowOff>
    </xdr:from>
    <xdr:to>
      <xdr:col>19</xdr:col>
      <xdr:colOff>177800</xdr:colOff>
      <xdr:row>61</xdr:row>
      <xdr:rowOff>102870</xdr:rowOff>
    </xdr:to>
    <xdr:cxnSp macro="">
      <xdr:nvCxnSpPr>
        <xdr:cNvPr id="182" name="直線コネクタ 181">
          <a:extLst>
            <a:ext uri="{FF2B5EF4-FFF2-40B4-BE49-F238E27FC236}">
              <a16:creationId xmlns:a16="http://schemas.microsoft.com/office/drawing/2014/main" id="{D5FCD569-C6E8-43CD-92E4-DC8F3A453DB7}"/>
            </a:ext>
          </a:extLst>
        </xdr:cNvPr>
        <xdr:cNvCxnSpPr/>
      </xdr:nvCxnSpPr>
      <xdr:spPr>
        <a:xfrm>
          <a:off x="2908300" y="10515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92473</xdr:rowOff>
    </xdr:from>
    <xdr:ext cx="405111" cy="259045"/>
    <xdr:sp macro="" textlink="">
      <xdr:nvSpPr>
        <xdr:cNvPr id="183" name="n_1aveValue【体育館・プール】&#10;有形固定資産減価償却率">
          <a:extLst>
            <a:ext uri="{FF2B5EF4-FFF2-40B4-BE49-F238E27FC236}">
              <a16:creationId xmlns:a16="http://schemas.microsoft.com/office/drawing/2014/main" id="{08D40524-C44E-4D0E-B32F-D26032207922}"/>
            </a:ext>
          </a:extLst>
        </xdr:cNvPr>
        <xdr:cNvSpPr txBox="1"/>
      </xdr:nvSpPr>
      <xdr:spPr>
        <a:xfrm>
          <a:off x="3582044" y="1003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165625</xdr:rowOff>
    </xdr:from>
    <xdr:ext cx="405111" cy="259045"/>
    <xdr:sp macro="" textlink="">
      <xdr:nvSpPr>
        <xdr:cNvPr id="184" name="n_2aveValue【体育館・プール】&#10;有形固定資産減価償却率">
          <a:extLst>
            <a:ext uri="{FF2B5EF4-FFF2-40B4-BE49-F238E27FC236}">
              <a16:creationId xmlns:a16="http://schemas.microsoft.com/office/drawing/2014/main" id="{B682B961-20EC-4DA5-9596-2BC14D4DAD0C}"/>
            </a:ext>
          </a:extLst>
        </xdr:cNvPr>
        <xdr:cNvSpPr txBox="1"/>
      </xdr:nvSpPr>
      <xdr:spPr>
        <a:xfrm>
          <a:off x="2705744" y="993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51325</xdr:rowOff>
    </xdr:from>
    <xdr:ext cx="405111" cy="259045"/>
    <xdr:sp macro="" textlink="">
      <xdr:nvSpPr>
        <xdr:cNvPr id="185" name="n_3aveValue【体育館・プール】&#10;有形固定資産減価償却率">
          <a:extLst>
            <a:ext uri="{FF2B5EF4-FFF2-40B4-BE49-F238E27FC236}">
              <a16:creationId xmlns:a16="http://schemas.microsoft.com/office/drawing/2014/main" id="{5D431901-DE5C-43CA-A5D7-97405C3B1890}"/>
            </a:ext>
          </a:extLst>
        </xdr:cNvPr>
        <xdr:cNvSpPr txBox="1"/>
      </xdr:nvSpPr>
      <xdr:spPr>
        <a:xfrm>
          <a:off x="1816744" y="999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51325</xdr:rowOff>
    </xdr:from>
    <xdr:ext cx="405111" cy="259045"/>
    <xdr:sp macro="" textlink="">
      <xdr:nvSpPr>
        <xdr:cNvPr id="186" name="n_4aveValue【体育館・プール】&#10;有形固定資産減価償却率">
          <a:extLst>
            <a:ext uri="{FF2B5EF4-FFF2-40B4-BE49-F238E27FC236}">
              <a16:creationId xmlns:a16="http://schemas.microsoft.com/office/drawing/2014/main" id="{EE22C5EE-DFE8-42C0-A9E0-43C196BE37D4}"/>
            </a:ext>
          </a:extLst>
        </xdr:cNvPr>
        <xdr:cNvSpPr txBox="1"/>
      </xdr:nvSpPr>
      <xdr:spPr>
        <a:xfrm>
          <a:off x="927744" y="10166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144797</xdr:rowOff>
    </xdr:from>
    <xdr:ext cx="405111" cy="259045"/>
    <xdr:sp macro="" textlink="">
      <xdr:nvSpPr>
        <xdr:cNvPr id="187" name="n_1mainValue【体育館・プール】&#10;有形固定資産減価償却率">
          <a:extLst>
            <a:ext uri="{FF2B5EF4-FFF2-40B4-BE49-F238E27FC236}">
              <a16:creationId xmlns:a16="http://schemas.microsoft.com/office/drawing/2014/main" id="{DFF2FB78-6FD1-49A4-8C4E-0546ABBA4E26}"/>
            </a:ext>
          </a:extLst>
        </xdr:cNvPr>
        <xdr:cNvSpPr txBox="1"/>
      </xdr:nvSpPr>
      <xdr:spPr>
        <a:xfrm>
          <a:off x="3582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99077</xdr:rowOff>
    </xdr:from>
    <xdr:ext cx="405111" cy="259045"/>
    <xdr:sp macro="" textlink="">
      <xdr:nvSpPr>
        <xdr:cNvPr id="188" name="n_2mainValue【体育館・プール】&#10;有形固定資産減価償却率">
          <a:extLst>
            <a:ext uri="{FF2B5EF4-FFF2-40B4-BE49-F238E27FC236}">
              <a16:creationId xmlns:a16="http://schemas.microsoft.com/office/drawing/2014/main" id="{9860009E-B4FE-41F6-84B1-7C8F8F1E2C54}"/>
            </a:ext>
          </a:extLst>
        </xdr:cNvPr>
        <xdr:cNvSpPr txBox="1"/>
      </xdr:nvSpPr>
      <xdr:spPr>
        <a:xfrm>
          <a:off x="2705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CEC4C44F-E8FC-4475-A922-36BC70C55E2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BB005A57-7676-4336-96DA-3C53E61719B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DE64D1C9-3C6B-4111-A50B-77726ECC9E5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0FC3873B-F3C9-4780-B18A-C043E82279A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D7B786B6-07B6-425F-918F-B4A854DDFBB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233C838E-B06D-4A8E-9D1D-0B0E935E977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4957166B-B97C-412C-8940-7FC8CBAF51F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AA478CD0-E227-4C4E-8160-846CFD26874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5829F5D6-CDB4-43AC-A6DE-D1879C904C4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33905ACB-FEB7-4F83-86AB-6EB3DABCD1C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a:extLst>
            <a:ext uri="{FF2B5EF4-FFF2-40B4-BE49-F238E27FC236}">
              <a16:creationId xmlns:a16="http://schemas.microsoft.com/office/drawing/2014/main" id="{B937694A-527A-4CF5-B942-9AB5953CB6C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0" name="テキスト ボックス 199">
          <a:extLst>
            <a:ext uri="{FF2B5EF4-FFF2-40B4-BE49-F238E27FC236}">
              <a16:creationId xmlns:a16="http://schemas.microsoft.com/office/drawing/2014/main" id="{D3B27AD0-F746-4871-8109-CD28F10E5F92}"/>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a:extLst>
            <a:ext uri="{FF2B5EF4-FFF2-40B4-BE49-F238E27FC236}">
              <a16:creationId xmlns:a16="http://schemas.microsoft.com/office/drawing/2014/main" id="{4E5B3882-7246-414B-8A25-44880911A1DD}"/>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2" name="テキスト ボックス 201">
          <a:extLst>
            <a:ext uri="{FF2B5EF4-FFF2-40B4-BE49-F238E27FC236}">
              <a16:creationId xmlns:a16="http://schemas.microsoft.com/office/drawing/2014/main" id="{44D8E47C-E763-45E8-BE87-6B76634FD69B}"/>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a:extLst>
            <a:ext uri="{FF2B5EF4-FFF2-40B4-BE49-F238E27FC236}">
              <a16:creationId xmlns:a16="http://schemas.microsoft.com/office/drawing/2014/main" id="{D7F5318B-481E-4E1A-9A6D-4CF78D934A9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4" name="テキスト ボックス 203">
          <a:extLst>
            <a:ext uri="{FF2B5EF4-FFF2-40B4-BE49-F238E27FC236}">
              <a16:creationId xmlns:a16="http://schemas.microsoft.com/office/drawing/2014/main" id="{07E34C91-F6EF-44F5-B0B0-81630FB8A4B3}"/>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a:extLst>
            <a:ext uri="{FF2B5EF4-FFF2-40B4-BE49-F238E27FC236}">
              <a16:creationId xmlns:a16="http://schemas.microsoft.com/office/drawing/2014/main" id="{0AE414C0-871C-4A9F-A4AC-893586896FF3}"/>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6" name="テキスト ボックス 205">
          <a:extLst>
            <a:ext uri="{FF2B5EF4-FFF2-40B4-BE49-F238E27FC236}">
              <a16:creationId xmlns:a16="http://schemas.microsoft.com/office/drawing/2014/main" id="{668C051D-A295-452B-A475-395CB5190875}"/>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a:extLst>
            <a:ext uri="{FF2B5EF4-FFF2-40B4-BE49-F238E27FC236}">
              <a16:creationId xmlns:a16="http://schemas.microsoft.com/office/drawing/2014/main" id="{0F12B18B-E525-407F-B467-76812B4ABB9D}"/>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8" name="テキスト ボックス 207">
          <a:extLst>
            <a:ext uri="{FF2B5EF4-FFF2-40B4-BE49-F238E27FC236}">
              <a16:creationId xmlns:a16="http://schemas.microsoft.com/office/drawing/2014/main" id="{DDA8D796-816D-4B6B-8EB5-020DBAA18F41}"/>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a:extLst>
            <a:ext uri="{FF2B5EF4-FFF2-40B4-BE49-F238E27FC236}">
              <a16:creationId xmlns:a16="http://schemas.microsoft.com/office/drawing/2014/main" id="{D78455B7-2058-4D59-A84D-D4AB4CB92D43}"/>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0" name="テキスト ボックス 209">
          <a:extLst>
            <a:ext uri="{FF2B5EF4-FFF2-40B4-BE49-F238E27FC236}">
              <a16:creationId xmlns:a16="http://schemas.microsoft.com/office/drawing/2014/main" id="{B5C212EA-6CC2-4A07-909D-E58AAA870A95}"/>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1ADE5F2D-16C4-4629-A07C-2C51EA5B498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a:extLst>
            <a:ext uri="{FF2B5EF4-FFF2-40B4-BE49-F238E27FC236}">
              <a16:creationId xmlns:a16="http://schemas.microsoft.com/office/drawing/2014/main" id="{97192D0F-A3C4-4F1F-8A00-DD32B15C2C6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a:extLst>
            <a:ext uri="{FF2B5EF4-FFF2-40B4-BE49-F238E27FC236}">
              <a16:creationId xmlns:a16="http://schemas.microsoft.com/office/drawing/2014/main" id="{E08087E9-5BAE-4A02-82DF-68DC529D91B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40822</xdr:rowOff>
    </xdr:from>
    <xdr:to>
      <xdr:col>54</xdr:col>
      <xdr:colOff>189865</xdr:colOff>
      <xdr:row>64</xdr:row>
      <xdr:rowOff>47353</xdr:rowOff>
    </xdr:to>
    <xdr:cxnSp macro="">
      <xdr:nvCxnSpPr>
        <xdr:cNvPr id="214" name="直線コネクタ 213">
          <a:extLst>
            <a:ext uri="{FF2B5EF4-FFF2-40B4-BE49-F238E27FC236}">
              <a16:creationId xmlns:a16="http://schemas.microsoft.com/office/drawing/2014/main" id="{013C0FD6-BB98-4BC3-B603-646907BE95DA}"/>
            </a:ext>
          </a:extLst>
        </xdr:cNvPr>
        <xdr:cNvCxnSpPr/>
      </xdr:nvCxnSpPr>
      <xdr:spPr>
        <a:xfrm flipV="1">
          <a:off x="10476865" y="964202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51180</xdr:rowOff>
    </xdr:from>
    <xdr:ext cx="469744" cy="259045"/>
    <xdr:sp macro="" textlink="">
      <xdr:nvSpPr>
        <xdr:cNvPr id="215" name="【体育館・プール】&#10;一人当たり面積最小値テキスト">
          <a:extLst>
            <a:ext uri="{FF2B5EF4-FFF2-40B4-BE49-F238E27FC236}">
              <a16:creationId xmlns:a16="http://schemas.microsoft.com/office/drawing/2014/main" id="{9468F077-78FE-42D6-9F25-86AB508F6944}"/>
            </a:ext>
          </a:extLst>
        </xdr:cNvPr>
        <xdr:cNvSpPr txBox="1"/>
      </xdr:nvSpPr>
      <xdr:spPr>
        <a:xfrm>
          <a:off x="10515600" y="11023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47353</xdr:rowOff>
    </xdr:from>
    <xdr:to>
      <xdr:col>55</xdr:col>
      <xdr:colOff>88900</xdr:colOff>
      <xdr:row>64</xdr:row>
      <xdr:rowOff>47353</xdr:rowOff>
    </xdr:to>
    <xdr:cxnSp macro="">
      <xdr:nvCxnSpPr>
        <xdr:cNvPr id="216" name="直線コネクタ 215">
          <a:extLst>
            <a:ext uri="{FF2B5EF4-FFF2-40B4-BE49-F238E27FC236}">
              <a16:creationId xmlns:a16="http://schemas.microsoft.com/office/drawing/2014/main" id="{4278541A-AD93-4719-8B52-14B206061768}"/>
            </a:ext>
          </a:extLst>
        </xdr:cNvPr>
        <xdr:cNvCxnSpPr/>
      </xdr:nvCxnSpPr>
      <xdr:spPr>
        <a:xfrm>
          <a:off x="10388600" y="1102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158949</xdr:rowOff>
    </xdr:from>
    <xdr:ext cx="469744" cy="259045"/>
    <xdr:sp macro="" textlink="">
      <xdr:nvSpPr>
        <xdr:cNvPr id="217" name="【体育館・プール】&#10;一人当たり面積最大値テキスト">
          <a:extLst>
            <a:ext uri="{FF2B5EF4-FFF2-40B4-BE49-F238E27FC236}">
              <a16:creationId xmlns:a16="http://schemas.microsoft.com/office/drawing/2014/main" id="{B9448766-909E-4168-A58A-D57E69203C75}"/>
            </a:ext>
          </a:extLst>
        </xdr:cNvPr>
        <xdr:cNvSpPr txBox="1"/>
      </xdr:nvSpPr>
      <xdr:spPr>
        <a:xfrm>
          <a:off x="10515600" y="9417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40822</xdr:rowOff>
    </xdr:from>
    <xdr:to>
      <xdr:col>55</xdr:col>
      <xdr:colOff>88900</xdr:colOff>
      <xdr:row>56</xdr:row>
      <xdr:rowOff>40822</xdr:rowOff>
    </xdr:to>
    <xdr:cxnSp macro="">
      <xdr:nvCxnSpPr>
        <xdr:cNvPr id="218" name="直線コネクタ 217">
          <a:extLst>
            <a:ext uri="{FF2B5EF4-FFF2-40B4-BE49-F238E27FC236}">
              <a16:creationId xmlns:a16="http://schemas.microsoft.com/office/drawing/2014/main" id="{849FE150-4F65-4D58-AD8A-A886C5AB5958}"/>
            </a:ext>
          </a:extLst>
        </xdr:cNvPr>
        <xdr:cNvCxnSpPr/>
      </xdr:nvCxnSpPr>
      <xdr:spPr>
        <a:xfrm>
          <a:off x="10388600" y="964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22333</xdr:rowOff>
    </xdr:from>
    <xdr:ext cx="469744" cy="259045"/>
    <xdr:sp macro="" textlink="">
      <xdr:nvSpPr>
        <xdr:cNvPr id="219" name="【体育館・プール】&#10;一人当たり面積平均値テキスト">
          <a:extLst>
            <a:ext uri="{FF2B5EF4-FFF2-40B4-BE49-F238E27FC236}">
              <a16:creationId xmlns:a16="http://schemas.microsoft.com/office/drawing/2014/main" id="{68FAB29A-99DB-4CDD-A14C-0FA73F55D43F}"/>
            </a:ext>
          </a:extLst>
        </xdr:cNvPr>
        <xdr:cNvSpPr txBox="1"/>
      </xdr:nvSpPr>
      <xdr:spPr>
        <a:xfrm>
          <a:off x="10515600" y="10480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43906</xdr:rowOff>
    </xdr:from>
    <xdr:to>
      <xdr:col>55</xdr:col>
      <xdr:colOff>50800</xdr:colOff>
      <xdr:row>61</xdr:row>
      <xdr:rowOff>145506</xdr:rowOff>
    </xdr:to>
    <xdr:sp macro="" textlink="">
      <xdr:nvSpPr>
        <xdr:cNvPr id="220" name="フローチャート: 判断 219">
          <a:extLst>
            <a:ext uri="{FF2B5EF4-FFF2-40B4-BE49-F238E27FC236}">
              <a16:creationId xmlns:a16="http://schemas.microsoft.com/office/drawing/2014/main" id="{69EBCEC8-EBE8-4D2E-980D-DAA33B8A5537}"/>
            </a:ext>
          </a:extLst>
        </xdr:cNvPr>
        <xdr:cNvSpPr/>
      </xdr:nvSpPr>
      <xdr:spPr>
        <a:xfrm>
          <a:off x="104267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56969</xdr:rowOff>
    </xdr:from>
    <xdr:to>
      <xdr:col>50</xdr:col>
      <xdr:colOff>165100</xdr:colOff>
      <xdr:row>61</xdr:row>
      <xdr:rowOff>158569</xdr:rowOff>
    </xdr:to>
    <xdr:sp macro="" textlink="">
      <xdr:nvSpPr>
        <xdr:cNvPr id="221" name="フローチャート: 判断 220">
          <a:extLst>
            <a:ext uri="{FF2B5EF4-FFF2-40B4-BE49-F238E27FC236}">
              <a16:creationId xmlns:a16="http://schemas.microsoft.com/office/drawing/2014/main" id="{03A178D5-850D-4BA5-B96F-66AE8C325B7B}"/>
            </a:ext>
          </a:extLst>
        </xdr:cNvPr>
        <xdr:cNvSpPr/>
      </xdr:nvSpPr>
      <xdr:spPr>
        <a:xfrm>
          <a:off x="9588500" y="1051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52070</xdr:rowOff>
    </xdr:from>
    <xdr:to>
      <xdr:col>46</xdr:col>
      <xdr:colOff>38100</xdr:colOff>
      <xdr:row>61</xdr:row>
      <xdr:rowOff>153670</xdr:rowOff>
    </xdr:to>
    <xdr:sp macro="" textlink="">
      <xdr:nvSpPr>
        <xdr:cNvPr id="222" name="フローチャート: 判断 221">
          <a:extLst>
            <a:ext uri="{FF2B5EF4-FFF2-40B4-BE49-F238E27FC236}">
              <a16:creationId xmlns:a16="http://schemas.microsoft.com/office/drawing/2014/main" id="{9155F1B3-65FD-4548-8ABF-89AF2CC1D6A5}"/>
            </a:ext>
          </a:extLst>
        </xdr:cNvPr>
        <xdr:cNvSpPr/>
      </xdr:nvSpPr>
      <xdr:spPr>
        <a:xfrm>
          <a:off x="8699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86360</xdr:rowOff>
    </xdr:from>
    <xdr:to>
      <xdr:col>41</xdr:col>
      <xdr:colOff>101600</xdr:colOff>
      <xdr:row>62</xdr:row>
      <xdr:rowOff>16510</xdr:rowOff>
    </xdr:to>
    <xdr:sp macro="" textlink="">
      <xdr:nvSpPr>
        <xdr:cNvPr id="223" name="フローチャート: 判断 222">
          <a:extLst>
            <a:ext uri="{FF2B5EF4-FFF2-40B4-BE49-F238E27FC236}">
              <a16:creationId xmlns:a16="http://schemas.microsoft.com/office/drawing/2014/main" id="{4028BA4E-3612-4ABA-B971-A426FF585AAF}"/>
            </a:ext>
          </a:extLst>
        </xdr:cNvPr>
        <xdr:cNvSpPr/>
      </xdr:nvSpPr>
      <xdr:spPr>
        <a:xfrm>
          <a:off x="7810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127181</xdr:rowOff>
    </xdr:from>
    <xdr:to>
      <xdr:col>36</xdr:col>
      <xdr:colOff>165100</xdr:colOff>
      <xdr:row>61</xdr:row>
      <xdr:rowOff>57331</xdr:rowOff>
    </xdr:to>
    <xdr:sp macro="" textlink="">
      <xdr:nvSpPr>
        <xdr:cNvPr id="224" name="フローチャート: 判断 223">
          <a:extLst>
            <a:ext uri="{FF2B5EF4-FFF2-40B4-BE49-F238E27FC236}">
              <a16:creationId xmlns:a16="http://schemas.microsoft.com/office/drawing/2014/main" id="{81364374-796E-4CCA-ADC9-6FEC02256ABA}"/>
            </a:ext>
          </a:extLst>
        </xdr:cNvPr>
        <xdr:cNvSpPr/>
      </xdr:nvSpPr>
      <xdr:spPr>
        <a:xfrm>
          <a:off x="6921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43F8A02-ADE4-44B8-9208-228AA6C8860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5414D930-84D8-463A-A893-771702635A7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85D9FD49-3395-4421-9E57-F58DC7A5EB0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8DE47117-30AA-45EA-8658-111635D3F45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5B901F8B-0140-4630-AB32-913671C7DDC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71665</xdr:rowOff>
    </xdr:from>
    <xdr:to>
      <xdr:col>55</xdr:col>
      <xdr:colOff>50800</xdr:colOff>
      <xdr:row>60</xdr:row>
      <xdr:rowOff>1815</xdr:rowOff>
    </xdr:to>
    <xdr:sp macro="" textlink="">
      <xdr:nvSpPr>
        <xdr:cNvPr id="230" name="楕円 229">
          <a:extLst>
            <a:ext uri="{FF2B5EF4-FFF2-40B4-BE49-F238E27FC236}">
              <a16:creationId xmlns:a16="http://schemas.microsoft.com/office/drawing/2014/main" id="{34ADD19D-CAC4-40E8-B6D9-5B61B107B107}"/>
            </a:ext>
          </a:extLst>
        </xdr:cNvPr>
        <xdr:cNvSpPr/>
      </xdr:nvSpPr>
      <xdr:spPr>
        <a:xfrm>
          <a:off x="104267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94542</xdr:rowOff>
    </xdr:from>
    <xdr:ext cx="469744" cy="259045"/>
    <xdr:sp macro="" textlink="">
      <xdr:nvSpPr>
        <xdr:cNvPr id="231" name="【体育館・プール】&#10;一人当たり面積該当値テキスト">
          <a:extLst>
            <a:ext uri="{FF2B5EF4-FFF2-40B4-BE49-F238E27FC236}">
              <a16:creationId xmlns:a16="http://schemas.microsoft.com/office/drawing/2014/main" id="{616B3C0D-0FA1-4FC9-897A-AEBDCFFA56D5}"/>
            </a:ext>
          </a:extLst>
        </xdr:cNvPr>
        <xdr:cNvSpPr txBox="1"/>
      </xdr:nvSpPr>
      <xdr:spPr>
        <a:xfrm>
          <a:off x="10515600" y="1003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91259</xdr:rowOff>
    </xdr:from>
    <xdr:to>
      <xdr:col>50</xdr:col>
      <xdr:colOff>165100</xdr:colOff>
      <xdr:row>60</xdr:row>
      <xdr:rowOff>21409</xdr:rowOff>
    </xdr:to>
    <xdr:sp macro="" textlink="">
      <xdr:nvSpPr>
        <xdr:cNvPr id="232" name="楕円 231">
          <a:extLst>
            <a:ext uri="{FF2B5EF4-FFF2-40B4-BE49-F238E27FC236}">
              <a16:creationId xmlns:a16="http://schemas.microsoft.com/office/drawing/2014/main" id="{BB52F524-AA80-4386-A47C-A988F1148B7C}"/>
            </a:ext>
          </a:extLst>
        </xdr:cNvPr>
        <xdr:cNvSpPr/>
      </xdr:nvSpPr>
      <xdr:spPr>
        <a:xfrm>
          <a:off x="9588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122465</xdr:rowOff>
    </xdr:from>
    <xdr:to>
      <xdr:col>55</xdr:col>
      <xdr:colOff>0</xdr:colOff>
      <xdr:row>59</xdr:row>
      <xdr:rowOff>142059</xdr:rowOff>
    </xdr:to>
    <xdr:cxnSp macro="">
      <xdr:nvCxnSpPr>
        <xdr:cNvPr id="233" name="直線コネクタ 232">
          <a:extLst>
            <a:ext uri="{FF2B5EF4-FFF2-40B4-BE49-F238E27FC236}">
              <a16:creationId xmlns:a16="http://schemas.microsoft.com/office/drawing/2014/main" id="{0FDB1EA0-840E-4FA8-B59B-17C37E8D3D18}"/>
            </a:ext>
          </a:extLst>
        </xdr:cNvPr>
        <xdr:cNvCxnSpPr/>
      </xdr:nvCxnSpPr>
      <xdr:spPr>
        <a:xfrm flipV="1">
          <a:off x="9639300" y="1023801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112485</xdr:rowOff>
    </xdr:from>
    <xdr:to>
      <xdr:col>46</xdr:col>
      <xdr:colOff>38100</xdr:colOff>
      <xdr:row>60</xdr:row>
      <xdr:rowOff>42635</xdr:rowOff>
    </xdr:to>
    <xdr:sp macro="" textlink="">
      <xdr:nvSpPr>
        <xdr:cNvPr id="234" name="楕円 233">
          <a:extLst>
            <a:ext uri="{FF2B5EF4-FFF2-40B4-BE49-F238E27FC236}">
              <a16:creationId xmlns:a16="http://schemas.microsoft.com/office/drawing/2014/main" id="{5DC2FE5A-940C-4A7E-8713-6850928E25F8}"/>
            </a:ext>
          </a:extLst>
        </xdr:cNvPr>
        <xdr:cNvSpPr/>
      </xdr:nvSpPr>
      <xdr:spPr>
        <a:xfrm>
          <a:off x="86995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142059</xdr:rowOff>
    </xdr:from>
    <xdr:to>
      <xdr:col>50</xdr:col>
      <xdr:colOff>114300</xdr:colOff>
      <xdr:row>59</xdr:row>
      <xdr:rowOff>163285</xdr:rowOff>
    </xdr:to>
    <xdr:cxnSp macro="">
      <xdr:nvCxnSpPr>
        <xdr:cNvPr id="235" name="直線コネクタ 234">
          <a:extLst>
            <a:ext uri="{FF2B5EF4-FFF2-40B4-BE49-F238E27FC236}">
              <a16:creationId xmlns:a16="http://schemas.microsoft.com/office/drawing/2014/main" id="{CCC51971-F5FC-474F-AFC4-4506E3F57370}"/>
            </a:ext>
          </a:extLst>
        </xdr:cNvPr>
        <xdr:cNvCxnSpPr/>
      </xdr:nvCxnSpPr>
      <xdr:spPr>
        <a:xfrm flipV="1">
          <a:off x="8750300" y="10257609"/>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149696</xdr:rowOff>
    </xdr:from>
    <xdr:ext cx="469744" cy="259045"/>
    <xdr:sp macro="" textlink="">
      <xdr:nvSpPr>
        <xdr:cNvPr id="236" name="n_1aveValue【体育館・プール】&#10;一人当たり面積">
          <a:extLst>
            <a:ext uri="{FF2B5EF4-FFF2-40B4-BE49-F238E27FC236}">
              <a16:creationId xmlns:a16="http://schemas.microsoft.com/office/drawing/2014/main" id="{D795044F-8108-4827-97B9-20E7BE3FF736}"/>
            </a:ext>
          </a:extLst>
        </xdr:cNvPr>
        <xdr:cNvSpPr txBox="1"/>
      </xdr:nvSpPr>
      <xdr:spPr>
        <a:xfrm>
          <a:off x="9391727" y="1060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144797</xdr:rowOff>
    </xdr:from>
    <xdr:ext cx="469744" cy="259045"/>
    <xdr:sp macro="" textlink="">
      <xdr:nvSpPr>
        <xdr:cNvPr id="237" name="n_2aveValue【体育館・プール】&#10;一人当たり面積">
          <a:extLst>
            <a:ext uri="{FF2B5EF4-FFF2-40B4-BE49-F238E27FC236}">
              <a16:creationId xmlns:a16="http://schemas.microsoft.com/office/drawing/2014/main" id="{A6202016-18CB-4834-AF60-3ACA4AEE13B0}"/>
            </a:ext>
          </a:extLst>
        </xdr:cNvPr>
        <xdr:cNvSpPr txBox="1"/>
      </xdr:nvSpPr>
      <xdr:spPr>
        <a:xfrm>
          <a:off x="85154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33037</xdr:rowOff>
    </xdr:from>
    <xdr:ext cx="469744" cy="259045"/>
    <xdr:sp macro="" textlink="">
      <xdr:nvSpPr>
        <xdr:cNvPr id="238" name="n_3aveValue【体育館・プール】&#10;一人当たり面積">
          <a:extLst>
            <a:ext uri="{FF2B5EF4-FFF2-40B4-BE49-F238E27FC236}">
              <a16:creationId xmlns:a16="http://schemas.microsoft.com/office/drawing/2014/main" id="{1CE81959-424C-4F56-9E4D-492803CC0AEC}"/>
            </a:ext>
          </a:extLst>
        </xdr:cNvPr>
        <xdr:cNvSpPr txBox="1"/>
      </xdr:nvSpPr>
      <xdr:spPr>
        <a:xfrm>
          <a:off x="7626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73858</xdr:rowOff>
    </xdr:from>
    <xdr:ext cx="469744" cy="259045"/>
    <xdr:sp macro="" textlink="">
      <xdr:nvSpPr>
        <xdr:cNvPr id="239" name="n_4aveValue【体育館・プール】&#10;一人当たり面積">
          <a:extLst>
            <a:ext uri="{FF2B5EF4-FFF2-40B4-BE49-F238E27FC236}">
              <a16:creationId xmlns:a16="http://schemas.microsoft.com/office/drawing/2014/main" id="{D61BC176-61B6-4D2E-AAAB-F466954AEE58}"/>
            </a:ext>
          </a:extLst>
        </xdr:cNvPr>
        <xdr:cNvSpPr txBox="1"/>
      </xdr:nvSpPr>
      <xdr:spPr>
        <a:xfrm>
          <a:off x="67374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37936</xdr:rowOff>
    </xdr:from>
    <xdr:ext cx="469744" cy="259045"/>
    <xdr:sp macro="" textlink="">
      <xdr:nvSpPr>
        <xdr:cNvPr id="240" name="n_1mainValue【体育館・プール】&#10;一人当たり面積">
          <a:extLst>
            <a:ext uri="{FF2B5EF4-FFF2-40B4-BE49-F238E27FC236}">
              <a16:creationId xmlns:a16="http://schemas.microsoft.com/office/drawing/2014/main" id="{08BEF723-4134-487F-AB8D-CC4F7C5C8447}"/>
            </a:ext>
          </a:extLst>
        </xdr:cNvPr>
        <xdr:cNvSpPr txBox="1"/>
      </xdr:nvSpPr>
      <xdr:spPr>
        <a:xfrm>
          <a:off x="9391727" y="998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59162</xdr:rowOff>
    </xdr:from>
    <xdr:ext cx="469744" cy="259045"/>
    <xdr:sp macro="" textlink="">
      <xdr:nvSpPr>
        <xdr:cNvPr id="241" name="n_2mainValue【体育館・プール】&#10;一人当たり面積">
          <a:extLst>
            <a:ext uri="{FF2B5EF4-FFF2-40B4-BE49-F238E27FC236}">
              <a16:creationId xmlns:a16="http://schemas.microsoft.com/office/drawing/2014/main" id="{09516B85-3EC6-40F2-9793-AD5624C22A0F}"/>
            </a:ext>
          </a:extLst>
        </xdr:cNvPr>
        <xdr:cNvSpPr txBox="1"/>
      </xdr:nvSpPr>
      <xdr:spPr>
        <a:xfrm>
          <a:off x="8515427" y="100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9286F030-D803-4BAF-83AF-2140DAB61BE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A277D34F-ABE1-4DB6-947F-3CF0F2AA546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63E79249-C673-4680-B2B3-0E343D6E9B2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4206AA83-D048-49F0-A6C9-124C47B9ACD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43948B9A-4BB1-4345-8FEF-2906B4357F8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2C741847-9A61-41CA-9E3A-DFBD63EE035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12733A25-7846-4A2C-B61C-1E36D103C51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02B06E89-9149-4695-8D9B-97A91576C0A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id="{16B2DF08-48BC-4501-B282-4179C463CFE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E0960615-F3D9-48A0-8E8A-D55BC4B0D8D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2" name="テキスト ボックス 251">
          <a:extLst>
            <a:ext uri="{FF2B5EF4-FFF2-40B4-BE49-F238E27FC236}">
              <a16:creationId xmlns:a16="http://schemas.microsoft.com/office/drawing/2014/main" id="{E8545D47-B414-44E2-B943-0EB08B06318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id="{56C96F25-0DA3-4739-8393-729FC846EE8E}"/>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4" name="テキスト ボックス 253">
          <a:extLst>
            <a:ext uri="{FF2B5EF4-FFF2-40B4-BE49-F238E27FC236}">
              <a16:creationId xmlns:a16="http://schemas.microsoft.com/office/drawing/2014/main" id="{CE548ABA-0EA5-4ADF-B4F0-407A9911EC1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id="{8F10E99C-8CA6-4618-8925-3D9B266A6A9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id="{25AC129C-9816-4694-9D3E-A072EFE26AB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id="{5AAFA7E7-7D33-406A-8018-FFE31F6EDAA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id="{8AD9A0D5-4089-46C3-9576-C02E74D4005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id="{80304272-8C02-4D74-A8DE-2A5B4BD9615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id="{4767C100-C48E-400C-961F-BF9F3803630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id="{A861F1C4-12AE-4A97-972E-2AB32A10B11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2" name="テキスト ボックス 261">
          <a:extLst>
            <a:ext uri="{FF2B5EF4-FFF2-40B4-BE49-F238E27FC236}">
              <a16:creationId xmlns:a16="http://schemas.microsoft.com/office/drawing/2014/main" id="{91162A0B-7111-4515-8EAF-86177F86828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B38725ED-6A84-498F-9050-0930F61D15B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4" name="テキスト ボックス 263">
          <a:extLst>
            <a:ext uri="{FF2B5EF4-FFF2-40B4-BE49-F238E27FC236}">
              <a16:creationId xmlns:a16="http://schemas.microsoft.com/office/drawing/2014/main" id="{ED769DBE-F0CA-4216-80D7-A505F9C3583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a:extLst>
            <a:ext uri="{FF2B5EF4-FFF2-40B4-BE49-F238E27FC236}">
              <a16:creationId xmlns:a16="http://schemas.microsoft.com/office/drawing/2014/main" id="{30CFC10D-0730-4FAB-8EE0-20C12FF4FB1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165736</xdr:rowOff>
    </xdr:from>
    <xdr:to>
      <xdr:col>24</xdr:col>
      <xdr:colOff>62865</xdr:colOff>
      <xdr:row>86</xdr:row>
      <xdr:rowOff>76200</xdr:rowOff>
    </xdr:to>
    <xdr:cxnSp macro="">
      <xdr:nvCxnSpPr>
        <xdr:cNvPr id="266" name="直線コネクタ 265">
          <a:extLst>
            <a:ext uri="{FF2B5EF4-FFF2-40B4-BE49-F238E27FC236}">
              <a16:creationId xmlns:a16="http://schemas.microsoft.com/office/drawing/2014/main" id="{758A871C-204F-4792-BCF6-4DFB22C109FF}"/>
            </a:ext>
          </a:extLst>
        </xdr:cNvPr>
        <xdr:cNvCxnSpPr/>
      </xdr:nvCxnSpPr>
      <xdr:spPr>
        <a:xfrm flipV="1">
          <a:off x="4634865" y="13367386"/>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80027</xdr:rowOff>
    </xdr:from>
    <xdr:ext cx="405111" cy="259045"/>
    <xdr:sp macro="" textlink="">
      <xdr:nvSpPr>
        <xdr:cNvPr id="267" name="【福祉施設】&#10;有形固定資産減価償却率最小値テキスト">
          <a:extLst>
            <a:ext uri="{FF2B5EF4-FFF2-40B4-BE49-F238E27FC236}">
              <a16:creationId xmlns:a16="http://schemas.microsoft.com/office/drawing/2014/main" id="{2DEF3C4C-9488-40B9-B61A-801E96E24565}"/>
            </a:ext>
          </a:extLst>
        </xdr:cNvPr>
        <xdr:cNvSpPr txBox="1"/>
      </xdr:nvSpPr>
      <xdr:spPr>
        <a:xfrm>
          <a:off x="4673600"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76200</xdr:rowOff>
    </xdr:from>
    <xdr:to>
      <xdr:col>24</xdr:col>
      <xdr:colOff>152400</xdr:colOff>
      <xdr:row>86</xdr:row>
      <xdr:rowOff>76200</xdr:rowOff>
    </xdr:to>
    <xdr:cxnSp macro="">
      <xdr:nvCxnSpPr>
        <xdr:cNvPr id="268" name="直線コネクタ 267">
          <a:extLst>
            <a:ext uri="{FF2B5EF4-FFF2-40B4-BE49-F238E27FC236}">
              <a16:creationId xmlns:a16="http://schemas.microsoft.com/office/drawing/2014/main" id="{5E20B00F-FB50-4CD6-9B09-F401509E837D}"/>
            </a:ext>
          </a:extLst>
        </xdr:cNvPr>
        <xdr:cNvCxnSpPr/>
      </xdr:nvCxnSpPr>
      <xdr:spPr>
        <a:xfrm>
          <a:off x="4546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112413</xdr:rowOff>
    </xdr:from>
    <xdr:ext cx="405111" cy="259045"/>
    <xdr:sp macro="" textlink="">
      <xdr:nvSpPr>
        <xdr:cNvPr id="269" name="【福祉施設】&#10;有形固定資産減価償却率最大値テキスト">
          <a:extLst>
            <a:ext uri="{FF2B5EF4-FFF2-40B4-BE49-F238E27FC236}">
              <a16:creationId xmlns:a16="http://schemas.microsoft.com/office/drawing/2014/main" id="{6412E3F1-C0A3-4484-94D5-B4740E02B627}"/>
            </a:ext>
          </a:extLst>
        </xdr:cNvPr>
        <xdr:cNvSpPr txBox="1"/>
      </xdr:nvSpPr>
      <xdr:spPr>
        <a:xfrm>
          <a:off x="4673600" y="1314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165736</xdr:rowOff>
    </xdr:from>
    <xdr:to>
      <xdr:col>24</xdr:col>
      <xdr:colOff>152400</xdr:colOff>
      <xdr:row>77</xdr:row>
      <xdr:rowOff>165736</xdr:rowOff>
    </xdr:to>
    <xdr:cxnSp macro="">
      <xdr:nvCxnSpPr>
        <xdr:cNvPr id="270" name="直線コネクタ 269">
          <a:extLst>
            <a:ext uri="{FF2B5EF4-FFF2-40B4-BE49-F238E27FC236}">
              <a16:creationId xmlns:a16="http://schemas.microsoft.com/office/drawing/2014/main" id="{3B615099-BCDC-486F-83D5-ACB8A2E86062}"/>
            </a:ext>
          </a:extLst>
        </xdr:cNvPr>
        <xdr:cNvCxnSpPr/>
      </xdr:nvCxnSpPr>
      <xdr:spPr>
        <a:xfrm>
          <a:off x="4546600" y="1336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125747</xdr:rowOff>
    </xdr:from>
    <xdr:ext cx="405111" cy="259045"/>
    <xdr:sp macro="" textlink="">
      <xdr:nvSpPr>
        <xdr:cNvPr id="271" name="【福祉施設】&#10;有形固定資産減価償却率平均値テキスト">
          <a:extLst>
            <a:ext uri="{FF2B5EF4-FFF2-40B4-BE49-F238E27FC236}">
              <a16:creationId xmlns:a16="http://schemas.microsoft.com/office/drawing/2014/main" id="{84542DAC-0666-4698-9190-B494629303A9}"/>
            </a:ext>
          </a:extLst>
        </xdr:cNvPr>
        <xdr:cNvSpPr txBox="1"/>
      </xdr:nvSpPr>
      <xdr:spPr>
        <a:xfrm>
          <a:off x="4673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147320</xdr:rowOff>
    </xdr:from>
    <xdr:to>
      <xdr:col>24</xdr:col>
      <xdr:colOff>114300</xdr:colOff>
      <xdr:row>82</xdr:row>
      <xdr:rowOff>77470</xdr:rowOff>
    </xdr:to>
    <xdr:sp macro="" textlink="">
      <xdr:nvSpPr>
        <xdr:cNvPr id="272" name="フローチャート: 判断 271">
          <a:extLst>
            <a:ext uri="{FF2B5EF4-FFF2-40B4-BE49-F238E27FC236}">
              <a16:creationId xmlns:a16="http://schemas.microsoft.com/office/drawing/2014/main" id="{B02B5B97-CD24-4876-8FA2-8B63EE42B6CA}"/>
            </a:ext>
          </a:extLst>
        </xdr:cNvPr>
        <xdr:cNvSpPr/>
      </xdr:nvSpPr>
      <xdr:spPr>
        <a:xfrm>
          <a:off x="4584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73" name="フローチャート: 判断 272">
          <a:extLst>
            <a:ext uri="{FF2B5EF4-FFF2-40B4-BE49-F238E27FC236}">
              <a16:creationId xmlns:a16="http://schemas.microsoft.com/office/drawing/2014/main" id="{90243EF8-C9D3-4898-B5DD-0E3D7910E445}"/>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50164</xdr:rowOff>
    </xdr:from>
    <xdr:to>
      <xdr:col>15</xdr:col>
      <xdr:colOff>101600</xdr:colOff>
      <xdr:row>81</xdr:row>
      <xdr:rowOff>151764</xdr:rowOff>
    </xdr:to>
    <xdr:sp macro="" textlink="">
      <xdr:nvSpPr>
        <xdr:cNvPr id="274" name="フローチャート: 判断 273">
          <a:extLst>
            <a:ext uri="{FF2B5EF4-FFF2-40B4-BE49-F238E27FC236}">
              <a16:creationId xmlns:a16="http://schemas.microsoft.com/office/drawing/2014/main" id="{DC8F3580-918B-4E4A-96AF-E7AD8C0259A0}"/>
            </a:ext>
          </a:extLst>
        </xdr:cNvPr>
        <xdr:cNvSpPr/>
      </xdr:nvSpPr>
      <xdr:spPr>
        <a:xfrm>
          <a:off x="2857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21589</xdr:rowOff>
    </xdr:from>
    <xdr:to>
      <xdr:col>10</xdr:col>
      <xdr:colOff>165100</xdr:colOff>
      <xdr:row>81</xdr:row>
      <xdr:rowOff>123189</xdr:rowOff>
    </xdr:to>
    <xdr:sp macro="" textlink="">
      <xdr:nvSpPr>
        <xdr:cNvPr id="275" name="フローチャート: 判断 274">
          <a:extLst>
            <a:ext uri="{FF2B5EF4-FFF2-40B4-BE49-F238E27FC236}">
              <a16:creationId xmlns:a16="http://schemas.microsoft.com/office/drawing/2014/main" id="{04F37957-D33E-4D18-A12C-5682B402F779}"/>
            </a:ext>
          </a:extLst>
        </xdr:cNvPr>
        <xdr:cNvSpPr/>
      </xdr:nvSpPr>
      <xdr:spPr>
        <a:xfrm>
          <a:off x="1968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122555</xdr:rowOff>
    </xdr:from>
    <xdr:to>
      <xdr:col>6</xdr:col>
      <xdr:colOff>38100</xdr:colOff>
      <xdr:row>81</xdr:row>
      <xdr:rowOff>52705</xdr:rowOff>
    </xdr:to>
    <xdr:sp macro="" textlink="">
      <xdr:nvSpPr>
        <xdr:cNvPr id="276" name="フローチャート: 判断 275">
          <a:extLst>
            <a:ext uri="{FF2B5EF4-FFF2-40B4-BE49-F238E27FC236}">
              <a16:creationId xmlns:a16="http://schemas.microsoft.com/office/drawing/2014/main" id="{8108CEE6-B3C6-4923-A9EA-21CC492C202D}"/>
            </a:ext>
          </a:extLst>
        </xdr:cNvPr>
        <xdr:cNvSpPr/>
      </xdr:nvSpPr>
      <xdr:spPr>
        <a:xfrm>
          <a:off x="1079500" y="1383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A7F2DCCF-4D2F-48D9-829F-CBF2E4CC304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7261ADB3-9137-4785-B11E-67793EAFC2F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3A6C249-E358-49C4-BB92-C6BCDA26C87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285C24D4-1108-4544-9A9D-A28BD94C782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13EFAA22-1464-4E83-86A0-87709093B9D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82" name="楕円 281">
          <a:extLst>
            <a:ext uri="{FF2B5EF4-FFF2-40B4-BE49-F238E27FC236}">
              <a16:creationId xmlns:a16="http://schemas.microsoft.com/office/drawing/2014/main" id="{D0F396F1-6294-4C84-A343-C7B19DB6D74A}"/>
            </a:ext>
          </a:extLst>
        </xdr:cNvPr>
        <xdr:cNvSpPr/>
      </xdr:nvSpPr>
      <xdr:spPr>
        <a:xfrm>
          <a:off x="45847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135907</xdr:rowOff>
    </xdr:from>
    <xdr:ext cx="405111" cy="259045"/>
    <xdr:sp macro="" textlink="">
      <xdr:nvSpPr>
        <xdr:cNvPr id="283" name="【福祉施設】&#10;有形固定資産減価償却率該当値テキスト">
          <a:extLst>
            <a:ext uri="{FF2B5EF4-FFF2-40B4-BE49-F238E27FC236}">
              <a16:creationId xmlns:a16="http://schemas.microsoft.com/office/drawing/2014/main" id="{950A7FB6-29E2-4FFF-A2B5-60ED224EEBF9}"/>
            </a:ext>
          </a:extLst>
        </xdr:cNvPr>
        <xdr:cNvSpPr txBox="1"/>
      </xdr:nvSpPr>
      <xdr:spPr>
        <a:xfrm>
          <a:off x="4673600"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73025</xdr:rowOff>
    </xdr:from>
    <xdr:to>
      <xdr:col>20</xdr:col>
      <xdr:colOff>38100</xdr:colOff>
      <xdr:row>81</xdr:row>
      <xdr:rowOff>3175</xdr:rowOff>
    </xdr:to>
    <xdr:sp macro="" textlink="">
      <xdr:nvSpPr>
        <xdr:cNvPr id="284" name="楕円 283">
          <a:extLst>
            <a:ext uri="{FF2B5EF4-FFF2-40B4-BE49-F238E27FC236}">
              <a16:creationId xmlns:a16="http://schemas.microsoft.com/office/drawing/2014/main" id="{C21C0CB4-6E51-4966-8FF7-98E1611A7679}"/>
            </a:ext>
          </a:extLst>
        </xdr:cNvPr>
        <xdr:cNvSpPr/>
      </xdr:nvSpPr>
      <xdr:spPr>
        <a:xfrm>
          <a:off x="37465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123825</xdr:rowOff>
    </xdr:from>
    <xdr:to>
      <xdr:col>24</xdr:col>
      <xdr:colOff>63500</xdr:colOff>
      <xdr:row>80</xdr:row>
      <xdr:rowOff>163830</xdr:rowOff>
    </xdr:to>
    <xdr:cxnSp macro="">
      <xdr:nvCxnSpPr>
        <xdr:cNvPr id="285" name="直線コネクタ 284">
          <a:extLst>
            <a:ext uri="{FF2B5EF4-FFF2-40B4-BE49-F238E27FC236}">
              <a16:creationId xmlns:a16="http://schemas.microsoft.com/office/drawing/2014/main" id="{6CB45DBC-B681-45D7-94C2-5AE82094CBCF}"/>
            </a:ext>
          </a:extLst>
        </xdr:cNvPr>
        <xdr:cNvCxnSpPr/>
      </xdr:nvCxnSpPr>
      <xdr:spPr>
        <a:xfrm>
          <a:off x="3797300" y="1383982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34925</xdr:rowOff>
    </xdr:from>
    <xdr:to>
      <xdr:col>15</xdr:col>
      <xdr:colOff>101600</xdr:colOff>
      <xdr:row>80</xdr:row>
      <xdr:rowOff>136525</xdr:rowOff>
    </xdr:to>
    <xdr:sp macro="" textlink="">
      <xdr:nvSpPr>
        <xdr:cNvPr id="286" name="楕円 285">
          <a:extLst>
            <a:ext uri="{FF2B5EF4-FFF2-40B4-BE49-F238E27FC236}">
              <a16:creationId xmlns:a16="http://schemas.microsoft.com/office/drawing/2014/main" id="{76417FF6-C0DC-4DB2-83AE-633AC5C1E4A7}"/>
            </a:ext>
          </a:extLst>
        </xdr:cNvPr>
        <xdr:cNvSpPr/>
      </xdr:nvSpPr>
      <xdr:spPr>
        <a:xfrm>
          <a:off x="28575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85725</xdr:rowOff>
    </xdr:from>
    <xdr:to>
      <xdr:col>19</xdr:col>
      <xdr:colOff>177800</xdr:colOff>
      <xdr:row>80</xdr:row>
      <xdr:rowOff>123825</xdr:rowOff>
    </xdr:to>
    <xdr:cxnSp macro="">
      <xdr:nvCxnSpPr>
        <xdr:cNvPr id="287" name="直線コネクタ 286">
          <a:extLst>
            <a:ext uri="{FF2B5EF4-FFF2-40B4-BE49-F238E27FC236}">
              <a16:creationId xmlns:a16="http://schemas.microsoft.com/office/drawing/2014/main" id="{066938EF-5B86-4397-9956-252E58156D68}"/>
            </a:ext>
          </a:extLst>
        </xdr:cNvPr>
        <xdr:cNvCxnSpPr/>
      </xdr:nvCxnSpPr>
      <xdr:spPr>
        <a:xfrm>
          <a:off x="2908300" y="138017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288" name="n_1aveValue【福祉施設】&#10;有形固定資産減価償却率">
          <a:extLst>
            <a:ext uri="{FF2B5EF4-FFF2-40B4-BE49-F238E27FC236}">
              <a16:creationId xmlns:a16="http://schemas.microsoft.com/office/drawing/2014/main" id="{9191EC35-EB22-4D42-8E80-3980F1468AF7}"/>
            </a:ext>
          </a:extLst>
        </xdr:cNvPr>
        <xdr:cNvSpPr txBox="1"/>
      </xdr:nvSpPr>
      <xdr:spPr>
        <a:xfrm>
          <a:off x="3582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142891</xdr:rowOff>
    </xdr:from>
    <xdr:ext cx="405111" cy="259045"/>
    <xdr:sp macro="" textlink="">
      <xdr:nvSpPr>
        <xdr:cNvPr id="289" name="n_2aveValue【福祉施設】&#10;有形固定資産減価償却率">
          <a:extLst>
            <a:ext uri="{FF2B5EF4-FFF2-40B4-BE49-F238E27FC236}">
              <a16:creationId xmlns:a16="http://schemas.microsoft.com/office/drawing/2014/main" id="{AEEFB803-C90E-4AC9-A6C0-593FC8A832A3}"/>
            </a:ext>
          </a:extLst>
        </xdr:cNvPr>
        <xdr:cNvSpPr txBox="1"/>
      </xdr:nvSpPr>
      <xdr:spPr>
        <a:xfrm>
          <a:off x="27057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139716</xdr:rowOff>
    </xdr:from>
    <xdr:ext cx="405111" cy="259045"/>
    <xdr:sp macro="" textlink="">
      <xdr:nvSpPr>
        <xdr:cNvPr id="290" name="n_3aveValue【福祉施設】&#10;有形固定資産減価償却率">
          <a:extLst>
            <a:ext uri="{FF2B5EF4-FFF2-40B4-BE49-F238E27FC236}">
              <a16:creationId xmlns:a16="http://schemas.microsoft.com/office/drawing/2014/main" id="{1BA2399B-B44E-46DC-891F-77A674B80EAC}"/>
            </a:ext>
          </a:extLst>
        </xdr:cNvPr>
        <xdr:cNvSpPr txBox="1"/>
      </xdr:nvSpPr>
      <xdr:spPr>
        <a:xfrm>
          <a:off x="1816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69232</xdr:rowOff>
    </xdr:from>
    <xdr:ext cx="405111" cy="259045"/>
    <xdr:sp macro="" textlink="">
      <xdr:nvSpPr>
        <xdr:cNvPr id="291" name="n_4aveValue【福祉施設】&#10;有形固定資産減価償却率">
          <a:extLst>
            <a:ext uri="{FF2B5EF4-FFF2-40B4-BE49-F238E27FC236}">
              <a16:creationId xmlns:a16="http://schemas.microsoft.com/office/drawing/2014/main" id="{ACAB9E06-9E74-46FC-B78E-41BCFE7E7E8F}"/>
            </a:ext>
          </a:extLst>
        </xdr:cNvPr>
        <xdr:cNvSpPr txBox="1"/>
      </xdr:nvSpPr>
      <xdr:spPr>
        <a:xfrm>
          <a:off x="927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19702</xdr:rowOff>
    </xdr:from>
    <xdr:ext cx="405111" cy="259045"/>
    <xdr:sp macro="" textlink="">
      <xdr:nvSpPr>
        <xdr:cNvPr id="292" name="n_1mainValue【福祉施設】&#10;有形固定資産減価償却率">
          <a:extLst>
            <a:ext uri="{FF2B5EF4-FFF2-40B4-BE49-F238E27FC236}">
              <a16:creationId xmlns:a16="http://schemas.microsoft.com/office/drawing/2014/main" id="{B02D42BE-A44D-4062-AD65-8F7C71586BD8}"/>
            </a:ext>
          </a:extLst>
        </xdr:cNvPr>
        <xdr:cNvSpPr txBox="1"/>
      </xdr:nvSpPr>
      <xdr:spPr>
        <a:xfrm>
          <a:off x="3582044" y="1356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153052</xdr:rowOff>
    </xdr:from>
    <xdr:ext cx="405111" cy="259045"/>
    <xdr:sp macro="" textlink="">
      <xdr:nvSpPr>
        <xdr:cNvPr id="293" name="n_2mainValue【福祉施設】&#10;有形固定資産減価償却率">
          <a:extLst>
            <a:ext uri="{FF2B5EF4-FFF2-40B4-BE49-F238E27FC236}">
              <a16:creationId xmlns:a16="http://schemas.microsoft.com/office/drawing/2014/main" id="{9BA3C248-9F5A-4BF0-A3E4-4BE9B8DD33FB}"/>
            </a:ext>
          </a:extLst>
        </xdr:cNvPr>
        <xdr:cNvSpPr txBox="1"/>
      </xdr:nvSpPr>
      <xdr:spPr>
        <a:xfrm>
          <a:off x="2705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2CE35DCC-F4AB-4C63-8B25-B16799862B0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CF0D5FFC-9EE2-4817-9240-41D7FFE81AA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ED009B40-448F-4675-9121-16EB48C6F47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B0F4BCC1-9D29-4AA5-B57B-3802702E03C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647E57A4-A7FD-425B-97C6-9B6F0E55C31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7B0009F4-30C4-4E2C-963A-C48FE3D12D6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04E3FB80-64BE-460A-AC63-E81811E0993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931FBA60-5DEE-4234-B489-1A25FA14E7F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7F4F6D0C-E049-46DD-9775-ADDAEA74E99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81BA672C-7E64-4754-9FEB-3D422695086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4" name="直線コネクタ 303">
          <a:extLst>
            <a:ext uri="{FF2B5EF4-FFF2-40B4-BE49-F238E27FC236}">
              <a16:creationId xmlns:a16="http://schemas.microsoft.com/office/drawing/2014/main" id="{F41807FE-FF26-4BA1-A211-2A1D57FD5158}"/>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5" name="テキスト ボックス 304">
          <a:extLst>
            <a:ext uri="{FF2B5EF4-FFF2-40B4-BE49-F238E27FC236}">
              <a16:creationId xmlns:a16="http://schemas.microsoft.com/office/drawing/2014/main" id="{8EDDF14C-CC89-49A8-B4C5-C4470A6A6D6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6" name="直線コネクタ 305">
          <a:extLst>
            <a:ext uri="{FF2B5EF4-FFF2-40B4-BE49-F238E27FC236}">
              <a16:creationId xmlns:a16="http://schemas.microsoft.com/office/drawing/2014/main" id="{B312FA2E-DAF6-460C-A3B2-2BB9B40B695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7" name="テキスト ボックス 306">
          <a:extLst>
            <a:ext uri="{FF2B5EF4-FFF2-40B4-BE49-F238E27FC236}">
              <a16:creationId xmlns:a16="http://schemas.microsoft.com/office/drawing/2014/main" id="{E3997C47-D46E-4826-B721-E7E2CF945974}"/>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8" name="直線コネクタ 307">
          <a:extLst>
            <a:ext uri="{FF2B5EF4-FFF2-40B4-BE49-F238E27FC236}">
              <a16:creationId xmlns:a16="http://schemas.microsoft.com/office/drawing/2014/main" id="{85EE0A77-72DF-401C-8951-06D4E361511A}"/>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9" name="テキスト ボックス 308">
          <a:extLst>
            <a:ext uri="{FF2B5EF4-FFF2-40B4-BE49-F238E27FC236}">
              <a16:creationId xmlns:a16="http://schemas.microsoft.com/office/drawing/2014/main" id="{2E1805DA-1F6E-4068-8DFA-9610D4CBB0FB}"/>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0" name="直線コネクタ 309">
          <a:extLst>
            <a:ext uri="{FF2B5EF4-FFF2-40B4-BE49-F238E27FC236}">
              <a16:creationId xmlns:a16="http://schemas.microsoft.com/office/drawing/2014/main" id="{D529D9F2-1912-44B0-8DF9-4211D19EEC02}"/>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1" name="テキスト ボックス 310">
          <a:extLst>
            <a:ext uri="{FF2B5EF4-FFF2-40B4-BE49-F238E27FC236}">
              <a16:creationId xmlns:a16="http://schemas.microsoft.com/office/drawing/2014/main" id="{FE4A51C8-F791-4C3B-807A-67F845E4E94B}"/>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a:extLst>
            <a:ext uri="{FF2B5EF4-FFF2-40B4-BE49-F238E27FC236}">
              <a16:creationId xmlns:a16="http://schemas.microsoft.com/office/drawing/2014/main" id="{F2DBFDA7-0DD7-4675-99A1-F0304D3A973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a:extLst>
            <a:ext uri="{FF2B5EF4-FFF2-40B4-BE49-F238E27FC236}">
              <a16:creationId xmlns:a16="http://schemas.microsoft.com/office/drawing/2014/main" id="{AE8904D0-666A-4159-B3E2-C4397488286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a:extLst>
            <a:ext uri="{FF2B5EF4-FFF2-40B4-BE49-F238E27FC236}">
              <a16:creationId xmlns:a16="http://schemas.microsoft.com/office/drawing/2014/main" id="{502CAD98-F8C4-434B-BBE7-81855F89E44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161544</xdr:rowOff>
    </xdr:to>
    <xdr:cxnSp macro="">
      <xdr:nvCxnSpPr>
        <xdr:cNvPr id="315" name="直線コネクタ 314">
          <a:extLst>
            <a:ext uri="{FF2B5EF4-FFF2-40B4-BE49-F238E27FC236}">
              <a16:creationId xmlns:a16="http://schemas.microsoft.com/office/drawing/2014/main" id="{19C13D89-6ED4-46FB-919D-2144C4E6F5AC}"/>
            </a:ext>
          </a:extLst>
        </xdr:cNvPr>
        <xdr:cNvCxnSpPr/>
      </xdr:nvCxnSpPr>
      <xdr:spPr>
        <a:xfrm flipV="1">
          <a:off x="10476865" y="13283185"/>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165371</xdr:rowOff>
    </xdr:from>
    <xdr:ext cx="469744" cy="259045"/>
    <xdr:sp macro="" textlink="">
      <xdr:nvSpPr>
        <xdr:cNvPr id="316" name="【福祉施設】&#10;一人当たり面積最小値テキスト">
          <a:extLst>
            <a:ext uri="{FF2B5EF4-FFF2-40B4-BE49-F238E27FC236}">
              <a16:creationId xmlns:a16="http://schemas.microsoft.com/office/drawing/2014/main" id="{308EB590-7B71-4145-B7A4-F0718E593CC7}"/>
            </a:ext>
          </a:extLst>
        </xdr:cNvPr>
        <xdr:cNvSpPr txBox="1"/>
      </xdr:nvSpPr>
      <xdr:spPr>
        <a:xfrm>
          <a:off x="10515600" y="1473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161544</xdr:rowOff>
    </xdr:from>
    <xdr:to>
      <xdr:col>55</xdr:col>
      <xdr:colOff>88900</xdr:colOff>
      <xdr:row>85</xdr:row>
      <xdr:rowOff>161544</xdr:rowOff>
    </xdr:to>
    <xdr:cxnSp macro="">
      <xdr:nvCxnSpPr>
        <xdr:cNvPr id="317" name="直線コネクタ 316">
          <a:extLst>
            <a:ext uri="{FF2B5EF4-FFF2-40B4-BE49-F238E27FC236}">
              <a16:creationId xmlns:a16="http://schemas.microsoft.com/office/drawing/2014/main" id="{F1C9D03C-A6A8-49A6-A342-0B8DE0A25CB9}"/>
            </a:ext>
          </a:extLst>
        </xdr:cNvPr>
        <xdr:cNvCxnSpPr/>
      </xdr:nvCxnSpPr>
      <xdr:spPr>
        <a:xfrm>
          <a:off x="10388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318" name="【福祉施設】&#10;一人当たり面積最大値テキスト">
          <a:extLst>
            <a:ext uri="{FF2B5EF4-FFF2-40B4-BE49-F238E27FC236}">
              <a16:creationId xmlns:a16="http://schemas.microsoft.com/office/drawing/2014/main" id="{BD4A7785-27B4-4B53-A8B1-88F7216B636C}"/>
            </a:ext>
          </a:extLst>
        </xdr:cNvPr>
        <xdr:cNvSpPr txBox="1"/>
      </xdr:nvSpPr>
      <xdr:spPr>
        <a:xfrm>
          <a:off x="10515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319" name="直線コネクタ 318">
          <a:extLst>
            <a:ext uri="{FF2B5EF4-FFF2-40B4-BE49-F238E27FC236}">
              <a16:creationId xmlns:a16="http://schemas.microsoft.com/office/drawing/2014/main" id="{5A150383-1FE0-412A-A73D-E81A7A105882}"/>
            </a:ext>
          </a:extLst>
        </xdr:cNvPr>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57166</xdr:rowOff>
    </xdr:from>
    <xdr:ext cx="469744" cy="259045"/>
    <xdr:sp macro="" textlink="">
      <xdr:nvSpPr>
        <xdr:cNvPr id="320" name="【福祉施設】&#10;一人当たり面積平均値テキスト">
          <a:extLst>
            <a:ext uri="{FF2B5EF4-FFF2-40B4-BE49-F238E27FC236}">
              <a16:creationId xmlns:a16="http://schemas.microsoft.com/office/drawing/2014/main" id="{53CD6776-6550-4CCF-A0C1-42E798FBC140}"/>
            </a:ext>
          </a:extLst>
        </xdr:cNvPr>
        <xdr:cNvSpPr txBox="1"/>
      </xdr:nvSpPr>
      <xdr:spPr>
        <a:xfrm>
          <a:off x="10515600" y="1428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78739</xdr:rowOff>
    </xdr:from>
    <xdr:to>
      <xdr:col>55</xdr:col>
      <xdr:colOff>50800</xdr:colOff>
      <xdr:row>84</xdr:row>
      <xdr:rowOff>8889</xdr:rowOff>
    </xdr:to>
    <xdr:sp macro="" textlink="">
      <xdr:nvSpPr>
        <xdr:cNvPr id="321" name="フローチャート: 判断 320">
          <a:extLst>
            <a:ext uri="{FF2B5EF4-FFF2-40B4-BE49-F238E27FC236}">
              <a16:creationId xmlns:a16="http://schemas.microsoft.com/office/drawing/2014/main" id="{E36F40BD-2A29-47A9-AA66-74020DEA84E9}"/>
            </a:ext>
          </a:extLst>
        </xdr:cNvPr>
        <xdr:cNvSpPr/>
      </xdr:nvSpPr>
      <xdr:spPr>
        <a:xfrm>
          <a:off x="10426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69596</xdr:rowOff>
    </xdr:from>
    <xdr:to>
      <xdr:col>50</xdr:col>
      <xdr:colOff>165100</xdr:colOff>
      <xdr:row>83</xdr:row>
      <xdr:rowOff>171196</xdr:rowOff>
    </xdr:to>
    <xdr:sp macro="" textlink="">
      <xdr:nvSpPr>
        <xdr:cNvPr id="322" name="フローチャート: 判断 321">
          <a:extLst>
            <a:ext uri="{FF2B5EF4-FFF2-40B4-BE49-F238E27FC236}">
              <a16:creationId xmlns:a16="http://schemas.microsoft.com/office/drawing/2014/main" id="{6EAE130B-8F53-4A76-9C01-8026A70F44BF}"/>
            </a:ext>
          </a:extLst>
        </xdr:cNvPr>
        <xdr:cNvSpPr/>
      </xdr:nvSpPr>
      <xdr:spPr>
        <a:xfrm>
          <a:off x="9588500" y="1429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58165</xdr:rowOff>
    </xdr:from>
    <xdr:to>
      <xdr:col>46</xdr:col>
      <xdr:colOff>38100</xdr:colOff>
      <xdr:row>83</xdr:row>
      <xdr:rowOff>159765</xdr:rowOff>
    </xdr:to>
    <xdr:sp macro="" textlink="">
      <xdr:nvSpPr>
        <xdr:cNvPr id="323" name="フローチャート: 判断 322">
          <a:extLst>
            <a:ext uri="{FF2B5EF4-FFF2-40B4-BE49-F238E27FC236}">
              <a16:creationId xmlns:a16="http://schemas.microsoft.com/office/drawing/2014/main" id="{D21F97FC-9CE6-4775-A2CE-070A254609F4}"/>
            </a:ext>
          </a:extLst>
        </xdr:cNvPr>
        <xdr:cNvSpPr/>
      </xdr:nvSpPr>
      <xdr:spPr>
        <a:xfrm>
          <a:off x="8699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67311</xdr:rowOff>
    </xdr:from>
    <xdr:to>
      <xdr:col>41</xdr:col>
      <xdr:colOff>101600</xdr:colOff>
      <xdr:row>83</xdr:row>
      <xdr:rowOff>168911</xdr:rowOff>
    </xdr:to>
    <xdr:sp macro="" textlink="">
      <xdr:nvSpPr>
        <xdr:cNvPr id="324" name="フローチャート: 判断 323">
          <a:extLst>
            <a:ext uri="{FF2B5EF4-FFF2-40B4-BE49-F238E27FC236}">
              <a16:creationId xmlns:a16="http://schemas.microsoft.com/office/drawing/2014/main" id="{8AD77352-1503-4D90-A527-F3ABF1E856ED}"/>
            </a:ext>
          </a:extLst>
        </xdr:cNvPr>
        <xdr:cNvSpPr/>
      </xdr:nvSpPr>
      <xdr:spPr>
        <a:xfrm>
          <a:off x="781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25" name="フローチャート: 判断 324">
          <a:extLst>
            <a:ext uri="{FF2B5EF4-FFF2-40B4-BE49-F238E27FC236}">
              <a16:creationId xmlns:a16="http://schemas.microsoft.com/office/drawing/2014/main" id="{8205E3DB-5502-450A-A769-005E1E091EA7}"/>
            </a:ext>
          </a:extLst>
        </xdr:cNvPr>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7F87676F-A3C3-4BF9-9E7A-254AD69BF02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A52DE2D0-A3B9-41B0-90CD-7C286F81902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232D84B0-3A6B-4B12-BCDF-C4182DA3B7D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5A9707F1-A7F3-4ECD-88AC-872AC8D9726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DDE4D8ED-E950-4609-AFE4-53543AE0B10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30735</xdr:rowOff>
    </xdr:from>
    <xdr:to>
      <xdr:col>55</xdr:col>
      <xdr:colOff>50800</xdr:colOff>
      <xdr:row>77</xdr:row>
      <xdr:rowOff>132335</xdr:rowOff>
    </xdr:to>
    <xdr:sp macro="" textlink="">
      <xdr:nvSpPr>
        <xdr:cNvPr id="331" name="楕円 330">
          <a:extLst>
            <a:ext uri="{FF2B5EF4-FFF2-40B4-BE49-F238E27FC236}">
              <a16:creationId xmlns:a16="http://schemas.microsoft.com/office/drawing/2014/main" id="{F58C5135-1505-43C6-A0DF-79949C8A5373}"/>
            </a:ext>
          </a:extLst>
        </xdr:cNvPr>
        <xdr:cNvSpPr/>
      </xdr:nvSpPr>
      <xdr:spPr>
        <a:xfrm>
          <a:off x="10426700" y="132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76</xdr:row>
      <xdr:rowOff>155212</xdr:rowOff>
    </xdr:from>
    <xdr:ext cx="469744" cy="259045"/>
    <xdr:sp macro="" textlink="">
      <xdr:nvSpPr>
        <xdr:cNvPr id="332" name="【福祉施設】&#10;一人当たり面積該当値テキスト">
          <a:extLst>
            <a:ext uri="{FF2B5EF4-FFF2-40B4-BE49-F238E27FC236}">
              <a16:creationId xmlns:a16="http://schemas.microsoft.com/office/drawing/2014/main" id="{E092A87E-FD89-444D-BB8A-A568A8779692}"/>
            </a:ext>
          </a:extLst>
        </xdr:cNvPr>
        <xdr:cNvSpPr txBox="1"/>
      </xdr:nvSpPr>
      <xdr:spPr>
        <a:xfrm>
          <a:off x="10515600" y="1318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65024</xdr:rowOff>
    </xdr:from>
    <xdr:to>
      <xdr:col>50</xdr:col>
      <xdr:colOff>165100</xdr:colOff>
      <xdr:row>77</xdr:row>
      <xdr:rowOff>166624</xdr:rowOff>
    </xdr:to>
    <xdr:sp macro="" textlink="">
      <xdr:nvSpPr>
        <xdr:cNvPr id="333" name="楕円 332">
          <a:extLst>
            <a:ext uri="{FF2B5EF4-FFF2-40B4-BE49-F238E27FC236}">
              <a16:creationId xmlns:a16="http://schemas.microsoft.com/office/drawing/2014/main" id="{878C95F9-A5A2-415A-9812-1A137BD4C149}"/>
            </a:ext>
          </a:extLst>
        </xdr:cNvPr>
        <xdr:cNvSpPr/>
      </xdr:nvSpPr>
      <xdr:spPr>
        <a:xfrm>
          <a:off x="9588500" y="132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81535</xdr:rowOff>
    </xdr:from>
    <xdr:to>
      <xdr:col>55</xdr:col>
      <xdr:colOff>0</xdr:colOff>
      <xdr:row>77</xdr:row>
      <xdr:rowOff>115824</xdr:rowOff>
    </xdr:to>
    <xdr:cxnSp macro="">
      <xdr:nvCxnSpPr>
        <xdr:cNvPr id="334" name="直線コネクタ 333">
          <a:extLst>
            <a:ext uri="{FF2B5EF4-FFF2-40B4-BE49-F238E27FC236}">
              <a16:creationId xmlns:a16="http://schemas.microsoft.com/office/drawing/2014/main" id="{670639A1-2B64-4C7C-A938-76F632701B8F}"/>
            </a:ext>
          </a:extLst>
        </xdr:cNvPr>
        <xdr:cNvCxnSpPr/>
      </xdr:nvCxnSpPr>
      <xdr:spPr>
        <a:xfrm flipV="1">
          <a:off x="9639300" y="1328318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101600</xdr:rowOff>
    </xdr:from>
    <xdr:to>
      <xdr:col>46</xdr:col>
      <xdr:colOff>38100</xdr:colOff>
      <xdr:row>78</xdr:row>
      <xdr:rowOff>31750</xdr:rowOff>
    </xdr:to>
    <xdr:sp macro="" textlink="">
      <xdr:nvSpPr>
        <xdr:cNvPr id="335" name="楕円 334">
          <a:extLst>
            <a:ext uri="{FF2B5EF4-FFF2-40B4-BE49-F238E27FC236}">
              <a16:creationId xmlns:a16="http://schemas.microsoft.com/office/drawing/2014/main" id="{E8AC752C-54B3-4768-96B7-F6F9BC715589}"/>
            </a:ext>
          </a:extLst>
        </xdr:cNvPr>
        <xdr:cNvSpPr/>
      </xdr:nvSpPr>
      <xdr:spPr>
        <a:xfrm>
          <a:off x="86995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115824</xdr:rowOff>
    </xdr:from>
    <xdr:to>
      <xdr:col>50</xdr:col>
      <xdr:colOff>114300</xdr:colOff>
      <xdr:row>77</xdr:row>
      <xdr:rowOff>152400</xdr:rowOff>
    </xdr:to>
    <xdr:cxnSp macro="">
      <xdr:nvCxnSpPr>
        <xdr:cNvPr id="336" name="直線コネクタ 335">
          <a:extLst>
            <a:ext uri="{FF2B5EF4-FFF2-40B4-BE49-F238E27FC236}">
              <a16:creationId xmlns:a16="http://schemas.microsoft.com/office/drawing/2014/main" id="{7EB8BC24-98C2-4662-A7C2-B4BDC695728E}"/>
            </a:ext>
          </a:extLst>
        </xdr:cNvPr>
        <xdr:cNvCxnSpPr/>
      </xdr:nvCxnSpPr>
      <xdr:spPr>
        <a:xfrm flipV="1">
          <a:off x="8750300" y="1331747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162323</xdr:rowOff>
    </xdr:from>
    <xdr:ext cx="469744" cy="259045"/>
    <xdr:sp macro="" textlink="">
      <xdr:nvSpPr>
        <xdr:cNvPr id="337" name="n_1aveValue【福祉施設】&#10;一人当たり面積">
          <a:extLst>
            <a:ext uri="{FF2B5EF4-FFF2-40B4-BE49-F238E27FC236}">
              <a16:creationId xmlns:a16="http://schemas.microsoft.com/office/drawing/2014/main" id="{711870AD-B327-4AAF-B487-CFC35E1D00FE}"/>
            </a:ext>
          </a:extLst>
        </xdr:cNvPr>
        <xdr:cNvSpPr txBox="1"/>
      </xdr:nvSpPr>
      <xdr:spPr>
        <a:xfrm>
          <a:off x="9391727" y="1439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150892</xdr:rowOff>
    </xdr:from>
    <xdr:ext cx="469744" cy="259045"/>
    <xdr:sp macro="" textlink="">
      <xdr:nvSpPr>
        <xdr:cNvPr id="338" name="n_2aveValue【福祉施設】&#10;一人当たり面積">
          <a:extLst>
            <a:ext uri="{FF2B5EF4-FFF2-40B4-BE49-F238E27FC236}">
              <a16:creationId xmlns:a16="http://schemas.microsoft.com/office/drawing/2014/main" id="{7522F6D7-0766-4C67-9FE6-0057CD42EC43}"/>
            </a:ext>
          </a:extLst>
        </xdr:cNvPr>
        <xdr:cNvSpPr txBox="1"/>
      </xdr:nvSpPr>
      <xdr:spPr>
        <a:xfrm>
          <a:off x="8515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13988</xdr:rowOff>
    </xdr:from>
    <xdr:ext cx="469744" cy="259045"/>
    <xdr:sp macro="" textlink="">
      <xdr:nvSpPr>
        <xdr:cNvPr id="339" name="n_3aveValue【福祉施設】&#10;一人当たり面積">
          <a:extLst>
            <a:ext uri="{FF2B5EF4-FFF2-40B4-BE49-F238E27FC236}">
              <a16:creationId xmlns:a16="http://schemas.microsoft.com/office/drawing/2014/main" id="{B6687761-7D09-4628-9143-231B29FFF808}"/>
            </a:ext>
          </a:extLst>
        </xdr:cNvPr>
        <xdr:cNvSpPr txBox="1"/>
      </xdr:nvSpPr>
      <xdr:spPr>
        <a:xfrm>
          <a:off x="7626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2557</xdr:rowOff>
    </xdr:from>
    <xdr:ext cx="469744" cy="259045"/>
    <xdr:sp macro="" textlink="">
      <xdr:nvSpPr>
        <xdr:cNvPr id="340" name="n_4aveValue【福祉施設】&#10;一人当たり面積">
          <a:extLst>
            <a:ext uri="{FF2B5EF4-FFF2-40B4-BE49-F238E27FC236}">
              <a16:creationId xmlns:a16="http://schemas.microsoft.com/office/drawing/2014/main" id="{55F3043E-9DBE-4778-9213-FCEE90B956B1}"/>
            </a:ext>
          </a:extLst>
        </xdr:cNvPr>
        <xdr:cNvSpPr txBox="1"/>
      </xdr:nvSpPr>
      <xdr:spPr>
        <a:xfrm>
          <a:off x="6737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11701</xdr:rowOff>
    </xdr:from>
    <xdr:ext cx="469744" cy="259045"/>
    <xdr:sp macro="" textlink="">
      <xdr:nvSpPr>
        <xdr:cNvPr id="341" name="n_1mainValue【福祉施設】&#10;一人当たり面積">
          <a:extLst>
            <a:ext uri="{FF2B5EF4-FFF2-40B4-BE49-F238E27FC236}">
              <a16:creationId xmlns:a16="http://schemas.microsoft.com/office/drawing/2014/main" id="{92C2B6AE-3C57-4D6E-9154-351D9002A365}"/>
            </a:ext>
          </a:extLst>
        </xdr:cNvPr>
        <xdr:cNvSpPr txBox="1"/>
      </xdr:nvSpPr>
      <xdr:spPr>
        <a:xfrm>
          <a:off x="9391727" y="1304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48277</xdr:rowOff>
    </xdr:from>
    <xdr:ext cx="469744" cy="259045"/>
    <xdr:sp macro="" textlink="">
      <xdr:nvSpPr>
        <xdr:cNvPr id="342" name="n_2mainValue【福祉施設】&#10;一人当たり面積">
          <a:extLst>
            <a:ext uri="{FF2B5EF4-FFF2-40B4-BE49-F238E27FC236}">
              <a16:creationId xmlns:a16="http://schemas.microsoft.com/office/drawing/2014/main" id="{8A0E79E7-CACB-429E-9147-6F85F36CE058}"/>
            </a:ext>
          </a:extLst>
        </xdr:cNvPr>
        <xdr:cNvSpPr txBox="1"/>
      </xdr:nvSpPr>
      <xdr:spPr>
        <a:xfrm>
          <a:off x="8515427" y="1307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a:extLst>
            <a:ext uri="{FF2B5EF4-FFF2-40B4-BE49-F238E27FC236}">
              <a16:creationId xmlns:a16="http://schemas.microsoft.com/office/drawing/2014/main" id="{B7D15697-33C2-423B-9EEA-1645CF8ACC3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a:extLst>
            <a:ext uri="{FF2B5EF4-FFF2-40B4-BE49-F238E27FC236}">
              <a16:creationId xmlns:a16="http://schemas.microsoft.com/office/drawing/2014/main" id="{BF9777E4-698E-4AEF-AF56-0BA133CDC0B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a:extLst>
            <a:ext uri="{FF2B5EF4-FFF2-40B4-BE49-F238E27FC236}">
              <a16:creationId xmlns:a16="http://schemas.microsoft.com/office/drawing/2014/main" id="{83C79AD7-EB68-4F63-A943-E27D6037AE6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a:extLst>
            <a:ext uri="{FF2B5EF4-FFF2-40B4-BE49-F238E27FC236}">
              <a16:creationId xmlns:a16="http://schemas.microsoft.com/office/drawing/2014/main" id="{2FD140A3-2A56-4206-AC06-542CEFFD656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a:extLst>
            <a:ext uri="{FF2B5EF4-FFF2-40B4-BE49-F238E27FC236}">
              <a16:creationId xmlns:a16="http://schemas.microsoft.com/office/drawing/2014/main" id="{6EAE7AB6-5274-4E36-9CBA-76ECDE61E30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a:extLst>
            <a:ext uri="{FF2B5EF4-FFF2-40B4-BE49-F238E27FC236}">
              <a16:creationId xmlns:a16="http://schemas.microsoft.com/office/drawing/2014/main" id="{4D203CA0-F12C-4CE3-87C5-D159706E840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a:extLst>
            <a:ext uri="{FF2B5EF4-FFF2-40B4-BE49-F238E27FC236}">
              <a16:creationId xmlns:a16="http://schemas.microsoft.com/office/drawing/2014/main" id="{2A5D77E6-4FD5-461C-9817-234C3FEF454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a:extLst>
            <a:ext uri="{FF2B5EF4-FFF2-40B4-BE49-F238E27FC236}">
              <a16:creationId xmlns:a16="http://schemas.microsoft.com/office/drawing/2014/main" id="{CBE43586-2E48-4FF5-8BE3-1D49DBDB19B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1" name="テキスト ボックス 350">
          <a:extLst>
            <a:ext uri="{FF2B5EF4-FFF2-40B4-BE49-F238E27FC236}">
              <a16:creationId xmlns:a16="http://schemas.microsoft.com/office/drawing/2014/main" id="{A8975D34-DE1F-4B6E-A43B-1EC970F3FCB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2" name="直線コネクタ 351">
          <a:extLst>
            <a:ext uri="{FF2B5EF4-FFF2-40B4-BE49-F238E27FC236}">
              <a16:creationId xmlns:a16="http://schemas.microsoft.com/office/drawing/2014/main" id="{B7BF366D-4F4B-45B9-ABDF-E2EDA65C68A8}"/>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3" name="テキスト ボックス 352">
          <a:extLst>
            <a:ext uri="{FF2B5EF4-FFF2-40B4-BE49-F238E27FC236}">
              <a16:creationId xmlns:a16="http://schemas.microsoft.com/office/drawing/2014/main" id="{7701E611-7E5B-4D0D-BE83-14CE905F42C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54" name="直線コネクタ 353">
          <a:extLst>
            <a:ext uri="{FF2B5EF4-FFF2-40B4-BE49-F238E27FC236}">
              <a16:creationId xmlns:a16="http://schemas.microsoft.com/office/drawing/2014/main" id="{316FD1F7-45AE-4BC6-BBBD-B648CC7742ED}"/>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355" name="テキスト ボックス 354">
          <a:extLst>
            <a:ext uri="{FF2B5EF4-FFF2-40B4-BE49-F238E27FC236}">
              <a16:creationId xmlns:a16="http://schemas.microsoft.com/office/drawing/2014/main" id="{1820950A-8D1E-4653-9C79-588112404D0E}"/>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56" name="直線コネクタ 355">
          <a:extLst>
            <a:ext uri="{FF2B5EF4-FFF2-40B4-BE49-F238E27FC236}">
              <a16:creationId xmlns:a16="http://schemas.microsoft.com/office/drawing/2014/main" id="{E1FC2345-6970-4D97-8D21-0C5D86D22471}"/>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57" name="テキスト ボックス 356">
          <a:extLst>
            <a:ext uri="{FF2B5EF4-FFF2-40B4-BE49-F238E27FC236}">
              <a16:creationId xmlns:a16="http://schemas.microsoft.com/office/drawing/2014/main" id="{6EA966DB-BDF6-479F-A65B-42C9E2E85CEF}"/>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58" name="直線コネクタ 357">
          <a:extLst>
            <a:ext uri="{FF2B5EF4-FFF2-40B4-BE49-F238E27FC236}">
              <a16:creationId xmlns:a16="http://schemas.microsoft.com/office/drawing/2014/main" id="{3EBF2456-E627-44EC-823C-258E18AA3471}"/>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59" name="テキスト ボックス 358">
          <a:extLst>
            <a:ext uri="{FF2B5EF4-FFF2-40B4-BE49-F238E27FC236}">
              <a16:creationId xmlns:a16="http://schemas.microsoft.com/office/drawing/2014/main" id="{131B108C-A1EF-464F-BE3C-0745A87AC8F4}"/>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0" name="直線コネクタ 359">
          <a:extLst>
            <a:ext uri="{FF2B5EF4-FFF2-40B4-BE49-F238E27FC236}">
              <a16:creationId xmlns:a16="http://schemas.microsoft.com/office/drawing/2014/main" id="{D43AC807-33B5-4E38-8B06-5AF9E4A615B3}"/>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61" name="テキスト ボックス 360">
          <a:extLst>
            <a:ext uri="{FF2B5EF4-FFF2-40B4-BE49-F238E27FC236}">
              <a16:creationId xmlns:a16="http://schemas.microsoft.com/office/drawing/2014/main" id="{FE1870B0-CA9D-4C05-BB95-7612A75427BB}"/>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2" name="直線コネクタ 361">
          <a:extLst>
            <a:ext uri="{FF2B5EF4-FFF2-40B4-BE49-F238E27FC236}">
              <a16:creationId xmlns:a16="http://schemas.microsoft.com/office/drawing/2014/main" id="{D0716F61-10C3-45E6-A580-43B223976D8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63" name="テキスト ボックス 362">
          <a:extLst>
            <a:ext uri="{FF2B5EF4-FFF2-40B4-BE49-F238E27FC236}">
              <a16:creationId xmlns:a16="http://schemas.microsoft.com/office/drawing/2014/main" id="{6978D72F-CD1D-4BDA-B56D-9F66A7C8E37E}"/>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4" name="【市民会館】&#10;有形固定資産減価償却率グラフ枠">
          <a:extLst>
            <a:ext uri="{FF2B5EF4-FFF2-40B4-BE49-F238E27FC236}">
              <a16:creationId xmlns:a16="http://schemas.microsoft.com/office/drawing/2014/main" id="{A107C095-F05E-490B-B7F5-002D07754DA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137922</xdr:rowOff>
    </xdr:from>
    <xdr:to>
      <xdr:col>24</xdr:col>
      <xdr:colOff>62865</xdr:colOff>
      <xdr:row>106</xdr:row>
      <xdr:rowOff>85344</xdr:rowOff>
    </xdr:to>
    <xdr:cxnSp macro="">
      <xdr:nvCxnSpPr>
        <xdr:cNvPr id="365" name="直線コネクタ 364">
          <a:extLst>
            <a:ext uri="{FF2B5EF4-FFF2-40B4-BE49-F238E27FC236}">
              <a16:creationId xmlns:a16="http://schemas.microsoft.com/office/drawing/2014/main" id="{5F8DCF7D-78B4-4B25-A96B-7125EF081CB8}"/>
            </a:ext>
          </a:extLst>
        </xdr:cNvPr>
        <xdr:cNvCxnSpPr/>
      </xdr:nvCxnSpPr>
      <xdr:spPr>
        <a:xfrm flipV="1">
          <a:off x="4634865" y="1711147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89171</xdr:rowOff>
    </xdr:from>
    <xdr:ext cx="405111" cy="259045"/>
    <xdr:sp macro="" textlink="">
      <xdr:nvSpPr>
        <xdr:cNvPr id="366" name="【市民会館】&#10;有形固定資産減価償却率最小値テキスト">
          <a:extLst>
            <a:ext uri="{FF2B5EF4-FFF2-40B4-BE49-F238E27FC236}">
              <a16:creationId xmlns:a16="http://schemas.microsoft.com/office/drawing/2014/main" id="{4F73F66C-CFFA-4428-84C6-E5C0E5D80DC6}"/>
            </a:ext>
          </a:extLst>
        </xdr:cNvPr>
        <xdr:cNvSpPr txBox="1"/>
      </xdr:nvSpPr>
      <xdr:spPr>
        <a:xfrm>
          <a:off x="4673600" y="1826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85344</xdr:rowOff>
    </xdr:from>
    <xdr:to>
      <xdr:col>24</xdr:col>
      <xdr:colOff>152400</xdr:colOff>
      <xdr:row>106</xdr:row>
      <xdr:rowOff>85344</xdr:rowOff>
    </xdr:to>
    <xdr:cxnSp macro="">
      <xdr:nvCxnSpPr>
        <xdr:cNvPr id="367" name="直線コネクタ 366">
          <a:extLst>
            <a:ext uri="{FF2B5EF4-FFF2-40B4-BE49-F238E27FC236}">
              <a16:creationId xmlns:a16="http://schemas.microsoft.com/office/drawing/2014/main" id="{C7B80BC8-A037-443F-9B74-CAED9C0DF979}"/>
            </a:ext>
          </a:extLst>
        </xdr:cNvPr>
        <xdr:cNvCxnSpPr/>
      </xdr:nvCxnSpPr>
      <xdr:spPr>
        <a:xfrm>
          <a:off x="4546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84599</xdr:rowOff>
    </xdr:from>
    <xdr:ext cx="405111" cy="259045"/>
    <xdr:sp macro="" textlink="">
      <xdr:nvSpPr>
        <xdr:cNvPr id="368" name="【市民会館】&#10;有形固定資産減価償却率最大値テキスト">
          <a:extLst>
            <a:ext uri="{FF2B5EF4-FFF2-40B4-BE49-F238E27FC236}">
              <a16:creationId xmlns:a16="http://schemas.microsoft.com/office/drawing/2014/main" id="{D40AA890-4134-473C-99F2-FBE7C03BC2A6}"/>
            </a:ext>
          </a:extLst>
        </xdr:cNvPr>
        <xdr:cNvSpPr txBox="1"/>
      </xdr:nvSpPr>
      <xdr:spPr>
        <a:xfrm>
          <a:off x="4673600" y="1688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137922</xdr:rowOff>
    </xdr:from>
    <xdr:to>
      <xdr:col>24</xdr:col>
      <xdr:colOff>152400</xdr:colOff>
      <xdr:row>99</xdr:row>
      <xdr:rowOff>137922</xdr:rowOff>
    </xdr:to>
    <xdr:cxnSp macro="">
      <xdr:nvCxnSpPr>
        <xdr:cNvPr id="369" name="直線コネクタ 368">
          <a:extLst>
            <a:ext uri="{FF2B5EF4-FFF2-40B4-BE49-F238E27FC236}">
              <a16:creationId xmlns:a16="http://schemas.microsoft.com/office/drawing/2014/main" id="{DE10B31F-D931-4A24-9F86-744CD632573F}"/>
            </a:ext>
          </a:extLst>
        </xdr:cNvPr>
        <xdr:cNvCxnSpPr/>
      </xdr:nvCxnSpPr>
      <xdr:spPr>
        <a:xfrm>
          <a:off x="4546600" y="1711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23131</xdr:rowOff>
    </xdr:from>
    <xdr:ext cx="405111" cy="259045"/>
    <xdr:sp macro="" textlink="">
      <xdr:nvSpPr>
        <xdr:cNvPr id="370" name="【市民会館】&#10;有形固定資産減価償却率平均値テキスト">
          <a:extLst>
            <a:ext uri="{FF2B5EF4-FFF2-40B4-BE49-F238E27FC236}">
              <a16:creationId xmlns:a16="http://schemas.microsoft.com/office/drawing/2014/main" id="{14E47276-77F6-44F4-919D-5BF8DD9422F6}"/>
            </a:ext>
          </a:extLst>
        </xdr:cNvPr>
        <xdr:cNvSpPr txBox="1"/>
      </xdr:nvSpPr>
      <xdr:spPr>
        <a:xfrm>
          <a:off x="4673600" y="173395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254</xdr:rowOff>
    </xdr:from>
    <xdr:to>
      <xdr:col>24</xdr:col>
      <xdr:colOff>114300</xdr:colOff>
      <xdr:row>102</xdr:row>
      <xdr:rowOff>101854</xdr:rowOff>
    </xdr:to>
    <xdr:sp macro="" textlink="">
      <xdr:nvSpPr>
        <xdr:cNvPr id="371" name="フローチャート: 判断 370">
          <a:extLst>
            <a:ext uri="{FF2B5EF4-FFF2-40B4-BE49-F238E27FC236}">
              <a16:creationId xmlns:a16="http://schemas.microsoft.com/office/drawing/2014/main" id="{80CE3E27-BC8D-4D97-BF27-0D1DA884B374}"/>
            </a:ext>
          </a:extLst>
        </xdr:cNvPr>
        <xdr:cNvSpPr/>
      </xdr:nvSpPr>
      <xdr:spPr>
        <a:xfrm>
          <a:off x="4584700" y="1748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121413</xdr:rowOff>
    </xdr:from>
    <xdr:to>
      <xdr:col>20</xdr:col>
      <xdr:colOff>38100</xdr:colOff>
      <xdr:row>102</xdr:row>
      <xdr:rowOff>51563</xdr:rowOff>
    </xdr:to>
    <xdr:sp macro="" textlink="">
      <xdr:nvSpPr>
        <xdr:cNvPr id="372" name="フローチャート: 判断 371">
          <a:extLst>
            <a:ext uri="{FF2B5EF4-FFF2-40B4-BE49-F238E27FC236}">
              <a16:creationId xmlns:a16="http://schemas.microsoft.com/office/drawing/2014/main" id="{2C144D0A-0235-4F86-A2B6-CEF5D14AE31E}"/>
            </a:ext>
          </a:extLst>
        </xdr:cNvPr>
        <xdr:cNvSpPr/>
      </xdr:nvSpPr>
      <xdr:spPr>
        <a:xfrm>
          <a:off x="3746500" y="1743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52832</xdr:rowOff>
    </xdr:from>
    <xdr:to>
      <xdr:col>15</xdr:col>
      <xdr:colOff>101600</xdr:colOff>
      <xdr:row>101</xdr:row>
      <xdr:rowOff>154432</xdr:rowOff>
    </xdr:to>
    <xdr:sp macro="" textlink="">
      <xdr:nvSpPr>
        <xdr:cNvPr id="373" name="フローチャート: 判断 372">
          <a:extLst>
            <a:ext uri="{FF2B5EF4-FFF2-40B4-BE49-F238E27FC236}">
              <a16:creationId xmlns:a16="http://schemas.microsoft.com/office/drawing/2014/main" id="{341F6D77-D028-40A8-B95E-1AF64BBA9C9B}"/>
            </a:ext>
          </a:extLst>
        </xdr:cNvPr>
        <xdr:cNvSpPr/>
      </xdr:nvSpPr>
      <xdr:spPr>
        <a:xfrm>
          <a:off x="2857500" y="1736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100</xdr:row>
      <xdr:rowOff>162561</xdr:rowOff>
    </xdr:from>
    <xdr:to>
      <xdr:col>10</xdr:col>
      <xdr:colOff>165100</xdr:colOff>
      <xdr:row>101</xdr:row>
      <xdr:rowOff>92711</xdr:rowOff>
    </xdr:to>
    <xdr:sp macro="" textlink="">
      <xdr:nvSpPr>
        <xdr:cNvPr id="374" name="フローチャート: 判断 373">
          <a:extLst>
            <a:ext uri="{FF2B5EF4-FFF2-40B4-BE49-F238E27FC236}">
              <a16:creationId xmlns:a16="http://schemas.microsoft.com/office/drawing/2014/main" id="{8065FEF3-A14B-45C4-92EC-665A1207072A}"/>
            </a:ext>
          </a:extLst>
        </xdr:cNvPr>
        <xdr:cNvSpPr/>
      </xdr:nvSpPr>
      <xdr:spPr>
        <a:xfrm>
          <a:off x="1968500" y="173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100</xdr:row>
      <xdr:rowOff>64263</xdr:rowOff>
    </xdr:from>
    <xdr:to>
      <xdr:col>6</xdr:col>
      <xdr:colOff>38100</xdr:colOff>
      <xdr:row>100</xdr:row>
      <xdr:rowOff>165863</xdr:rowOff>
    </xdr:to>
    <xdr:sp macro="" textlink="">
      <xdr:nvSpPr>
        <xdr:cNvPr id="375" name="フローチャート: 判断 374">
          <a:extLst>
            <a:ext uri="{FF2B5EF4-FFF2-40B4-BE49-F238E27FC236}">
              <a16:creationId xmlns:a16="http://schemas.microsoft.com/office/drawing/2014/main" id="{4202560F-F821-4D6D-AAD0-B42076024005}"/>
            </a:ext>
          </a:extLst>
        </xdr:cNvPr>
        <xdr:cNvSpPr/>
      </xdr:nvSpPr>
      <xdr:spPr>
        <a:xfrm>
          <a:off x="1079500" y="1720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9B31C052-C475-46F6-A6DC-67920118545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937E06FC-6880-43CA-B89B-6A257811FD7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FEB8D78D-3C62-45F0-9226-10204E45C39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B4711D72-7672-44E9-91A1-D79884A3285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3D5337D0-E362-4A5C-93E6-D626412D894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7113</xdr:rowOff>
    </xdr:from>
    <xdr:to>
      <xdr:col>24</xdr:col>
      <xdr:colOff>114300</xdr:colOff>
      <xdr:row>103</xdr:row>
      <xdr:rowOff>108713</xdr:rowOff>
    </xdr:to>
    <xdr:sp macro="" textlink="">
      <xdr:nvSpPr>
        <xdr:cNvPr id="381" name="楕円 380">
          <a:extLst>
            <a:ext uri="{FF2B5EF4-FFF2-40B4-BE49-F238E27FC236}">
              <a16:creationId xmlns:a16="http://schemas.microsoft.com/office/drawing/2014/main" id="{87B5F666-8E1D-40B7-A0CD-832055024A5B}"/>
            </a:ext>
          </a:extLst>
        </xdr:cNvPr>
        <xdr:cNvSpPr/>
      </xdr:nvSpPr>
      <xdr:spPr>
        <a:xfrm>
          <a:off x="4584700" y="1766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156990</xdr:rowOff>
    </xdr:from>
    <xdr:ext cx="405111" cy="259045"/>
    <xdr:sp macro="" textlink="">
      <xdr:nvSpPr>
        <xdr:cNvPr id="382" name="【市民会館】&#10;有形固定資産減価償却率該当値テキスト">
          <a:extLst>
            <a:ext uri="{FF2B5EF4-FFF2-40B4-BE49-F238E27FC236}">
              <a16:creationId xmlns:a16="http://schemas.microsoft.com/office/drawing/2014/main" id="{3BF37F58-5278-4A9A-903E-5162826AA949}"/>
            </a:ext>
          </a:extLst>
        </xdr:cNvPr>
        <xdr:cNvSpPr txBox="1"/>
      </xdr:nvSpPr>
      <xdr:spPr>
        <a:xfrm>
          <a:off x="4673600" y="1764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130556</xdr:rowOff>
    </xdr:from>
    <xdr:to>
      <xdr:col>20</xdr:col>
      <xdr:colOff>38100</xdr:colOff>
      <xdr:row>103</xdr:row>
      <xdr:rowOff>60706</xdr:rowOff>
    </xdr:to>
    <xdr:sp macro="" textlink="">
      <xdr:nvSpPr>
        <xdr:cNvPr id="383" name="楕円 382">
          <a:extLst>
            <a:ext uri="{FF2B5EF4-FFF2-40B4-BE49-F238E27FC236}">
              <a16:creationId xmlns:a16="http://schemas.microsoft.com/office/drawing/2014/main" id="{86C1B540-A629-4DAD-8C10-4DF31F30152D}"/>
            </a:ext>
          </a:extLst>
        </xdr:cNvPr>
        <xdr:cNvSpPr/>
      </xdr:nvSpPr>
      <xdr:spPr>
        <a:xfrm>
          <a:off x="3746500" y="1761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9906</xdr:rowOff>
    </xdr:from>
    <xdr:to>
      <xdr:col>24</xdr:col>
      <xdr:colOff>63500</xdr:colOff>
      <xdr:row>103</xdr:row>
      <xdr:rowOff>57913</xdr:rowOff>
    </xdr:to>
    <xdr:cxnSp macro="">
      <xdr:nvCxnSpPr>
        <xdr:cNvPr id="384" name="直線コネクタ 383">
          <a:extLst>
            <a:ext uri="{FF2B5EF4-FFF2-40B4-BE49-F238E27FC236}">
              <a16:creationId xmlns:a16="http://schemas.microsoft.com/office/drawing/2014/main" id="{614A9930-1D65-4512-8BA9-81FF9035DEB5}"/>
            </a:ext>
          </a:extLst>
        </xdr:cNvPr>
        <xdr:cNvCxnSpPr/>
      </xdr:nvCxnSpPr>
      <xdr:spPr>
        <a:xfrm>
          <a:off x="3797300" y="17669256"/>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82550</xdr:rowOff>
    </xdr:from>
    <xdr:to>
      <xdr:col>15</xdr:col>
      <xdr:colOff>101600</xdr:colOff>
      <xdr:row>103</xdr:row>
      <xdr:rowOff>12700</xdr:rowOff>
    </xdr:to>
    <xdr:sp macro="" textlink="">
      <xdr:nvSpPr>
        <xdr:cNvPr id="385" name="楕円 384">
          <a:extLst>
            <a:ext uri="{FF2B5EF4-FFF2-40B4-BE49-F238E27FC236}">
              <a16:creationId xmlns:a16="http://schemas.microsoft.com/office/drawing/2014/main" id="{623A2490-97F2-4B6C-B9D4-1BE253BC9A57}"/>
            </a:ext>
          </a:extLst>
        </xdr:cNvPr>
        <xdr:cNvSpPr/>
      </xdr:nvSpPr>
      <xdr:spPr>
        <a:xfrm>
          <a:off x="2857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133350</xdr:rowOff>
    </xdr:from>
    <xdr:to>
      <xdr:col>19</xdr:col>
      <xdr:colOff>177800</xdr:colOff>
      <xdr:row>103</xdr:row>
      <xdr:rowOff>9906</xdr:rowOff>
    </xdr:to>
    <xdr:cxnSp macro="">
      <xdr:nvCxnSpPr>
        <xdr:cNvPr id="386" name="直線コネクタ 385">
          <a:extLst>
            <a:ext uri="{FF2B5EF4-FFF2-40B4-BE49-F238E27FC236}">
              <a16:creationId xmlns:a16="http://schemas.microsoft.com/office/drawing/2014/main" id="{9F180252-842C-4913-B87B-2ECA5DAD5FE9}"/>
            </a:ext>
          </a:extLst>
        </xdr:cNvPr>
        <xdr:cNvCxnSpPr/>
      </xdr:nvCxnSpPr>
      <xdr:spPr>
        <a:xfrm>
          <a:off x="2908300" y="1762125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68090</xdr:rowOff>
    </xdr:from>
    <xdr:ext cx="405111" cy="259045"/>
    <xdr:sp macro="" textlink="">
      <xdr:nvSpPr>
        <xdr:cNvPr id="387" name="n_1aveValue【市民会館】&#10;有形固定資産減価償却率">
          <a:extLst>
            <a:ext uri="{FF2B5EF4-FFF2-40B4-BE49-F238E27FC236}">
              <a16:creationId xmlns:a16="http://schemas.microsoft.com/office/drawing/2014/main" id="{3F306447-1944-4A66-9EC7-5E6BD14DD39E}"/>
            </a:ext>
          </a:extLst>
        </xdr:cNvPr>
        <xdr:cNvSpPr txBox="1"/>
      </xdr:nvSpPr>
      <xdr:spPr>
        <a:xfrm>
          <a:off x="3582044" y="1721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170959</xdr:rowOff>
    </xdr:from>
    <xdr:ext cx="405111" cy="259045"/>
    <xdr:sp macro="" textlink="">
      <xdr:nvSpPr>
        <xdr:cNvPr id="388" name="n_2aveValue【市民会館】&#10;有形固定資産減価償却率">
          <a:extLst>
            <a:ext uri="{FF2B5EF4-FFF2-40B4-BE49-F238E27FC236}">
              <a16:creationId xmlns:a16="http://schemas.microsoft.com/office/drawing/2014/main" id="{784266ED-300A-46A5-8DD1-27BCFE62E00F}"/>
            </a:ext>
          </a:extLst>
        </xdr:cNvPr>
        <xdr:cNvSpPr txBox="1"/>
      </xdr:nvSpPr>
      <xdr:spPr>
        <a:xfrm>
          <a:off x="2705744" y="1714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109238</xdr:rowOff>
    </xdr:from>
    <xdr:ext cx="405111" cy="259045"/>
    <xdr:sp macro="" textlink="">
      <xdr:nvSpPr>
        <xdr:cNvPr id="389" name="n_3aveValue【市民会館】&#10;有形固定資産減価償却率">
          <a:extLst>
            <a:ext uri="{FF2B5EF4-FFF2-40B4-BE49-F238E27FC236}">
              <a16:creationId xmlns:a16="http://schemas.microsoft.com/office/drawing/2014/main" id="{B4238B37-138C-4382-99D3-36F79B128A27}"/>
            </a:ext>
          </a:extLst>
        </xdr:cNvPr>
        <xdr:cNvSpPr txBox="1"/>
      </xdr:nvSpPr>
      <xdr:spPr>
        <a:xfrm>
          <a:off x="1816744" y="1708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99</xdr:row>
      <xdr:rowOff>10940</xdr:rowOff>
    </xdr:from>
    <xdr:ext cx="405111" cy="259045"/>
    <xdr:sp macro="" textlink="">
      <xdr:nvSpPr>
        <xdr:cNvPr id="390" name="n_4aveValue【市民会館】&#10;有形固定資産減価償却率">
          <a:extLst>
            <a:ext uri="{FF2B5EF4-FFF2-40B4-BE49-F238E27FC236}">
              <a16:creationId xmlns:a16="http://schemas.microsoft.com/office/drawing/2014/main" id="{67D064E6-9E28-4E23-9C32-509AE0DEB080}"/>
            </a:ext>
          </a:extLst>
        </xdr:cNvPr>
        <xdr:cNvSpPr txBox="1"/>
      </xdr:nvSpPr>
      <xdr:spPr>
        <a:xfrm>
          <a:off x="927744" y="1698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51833</xdr:rowOff>
    </xdr:from>
    <xdr:ext cx="405111" cy="259045"/>
    <xdr:sp macro="" textlink="">
      <xdr:nvSpPr>
        <xdr:cNvPr id="391" name="n_1mainValue【市民会館】&#10;有形固定資産減価償却率">
          <a:extLst>
            <a:ext uri="{FF2B5EF4-FFF2-40B4-BE49-F238E27FC236}">
              <a16:creationId xmlns:a16="http://schemas.microsoft.com/office/drawing/2014/main" id="{F4C02636-E1CF-4C9E-9981-6A5870EB9ED8}"/>
            </a:ext>
          </a:extLst>
        </xdr:cNvPr>
        <xdr:cNvSpPr txBox="1"/>
      </xdr:nvSpPr>
      <xdr:spPr>
        <a:xfrm>
          <a:off x="3582044" y="1771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3827</xdr:rowOff>
    </xdr:from>
    <xdr:ext cx="405111" cy="259045"/>
    <xdr:sp macro="" textlink="">
      <xdr:nvSpPr>
        <xdr:cNvPr id="392" name="n_2mainValue【市民会館】&#10;有形固定資産減価償却率">
          <a:extLst>
            <a:ext uri="{FF2B5EF4-FFF2-40B4-BE49-F238E27FC236}">
              <a16:creationId xmlns:a16="http://schemas.microsoft.com/office/drawing/2014/main" id="{361B1E88-AB7C-4768-9E45-BD58EA1A458C}"/>
            </a:ext>
          </a:extLst>
        </xdr:cNvPr>
        <xdr:cNvSpPr txBox="1"/>
      </xdr:nvSpPr>
      <xdr:spPr>
        <a:xfrm>
          <a:off x="27057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3" name="正方形/長方形 392">
          <a:extLst>
            <a:ext uri="{FF2B5EF4-FFF2-40B4-BE49-F238E27FC236}">
              <a16:creationId xmlns:a16="http://schemas.microsoft.com/office/drawing/2014/main" id="{7F8C0A00-B77C-4686-B335-B15EDD5FA6B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4" name="正方形/長方形 393">
          <a:extLst>
            <a:ext uri="{FF2B5EF4-FFF2-40B4-BE49-F238E27FC236}">
              <a16:creationId xmlns:a16="http://schemas.microsoft.com/office/drawing/2014/main" id="{A1C70CE2-E591-43C8-ABE8-39740B2FC61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5" name="正方形/長方形 394">
          <a:extLst>
            <a:ext uri="{FF2B5EF4-FFF2-40B4-BE49-F238E27FC236}">
              <a16:creationId xmlns:a16="http://schemas.microsoft.com/office/drawing/2014/main" id="{9B993116-7987-48EA-9935-D6472B8B066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6" name="正方形/長方形 395">
          <a:extLst>
            <a:ext uri="{FF2B5EF4-FFF2-40B4-BE49-F238E27FC236}">
              <a16:creationId xmlns:a16="http://schemas.microsoft.com/office/drawing/2014/main" id="{F838F1B0-D6A4-4254-8AFE-30B6DE0F386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7" name="正方形/長方形 396">
          <a:extLst>
            <a:ext uri="{FF2B5EF4-FFF2-40B4-BE49-F238E27FC236}">
              <a16:creationId xmlns:a16="http://schemas.microsoft.com/office/drawing/2014/main" id="{F56E9C22-71C1-4DB9-9F3A-9510FF25083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8" name="正方形/長方形 397">
          <a:extLst>
            <a:ext uri="{FF2B5EF4-FFF2-40B4-BE49-F238E27FC236}">
              <a16:creationId xmlns:a16="http://schemas.microsoft.com/office/drawing/2014/main" id="{10834B77-4FCA-44A7-BB84-A4F1ED30205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9" name="正方形/長方形 398">
          <a:extLst>
            <a:ext uri="{FF2B5EF4-FFF2-40B4-BE49-F238E27FC236}">
              <a16:creationId xmlns:a16="http://schemas.microsoft.com/office/drawing/2014/main" id="{7DAB4623-4D1B-464A-918E-AD575768AA9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0" name="正方形/長方形 399">
          <a:extLst>
            <a:ext uri="{FF2B5EF4-FFF2-40B4-BE49-F238E27FC236}">
              <a16:creationId xmlns:a16="http://schemas.microsoft.com/office/drawing/2014/main" id="{8E580F6A-4667-4B76-AF3F-3AD02E44E74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1" name="テキスト ボックス 400">
          <a:extLst>
            <a:ext uri="{FF2B5EF4-FFF2-40B4-BE49-F238E27FC236}">
              <a16:creationId xmlns:a16="http://schemas.microsoft.com/office/drawing/2014/main" id="{EE6763D9-6E29-4A59-B82A-BBAFF1AA15B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2" name="直線コネクタ 401">
          <a:extLst>
            <a:ext uri="{FF2B5EF4-FFF2-40B4-BE49-F238E27FC236}">
              <a16:creationId xmlns:a16="http://schemas.microsoft.com/office/drawing/2014/main" id="{C83FFCD2-02D5-48A5-B2F6-503E57C1E42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03" name="直線コネクタ 402">
          <a:extLst>
            <a:ext uri="{FF2B5EF4-FFF2-40B4-BE49-F238E27FC236}">
              <a16:creationId xmlns:a16="http://schemas.microsoft.com/office/drawing/2014/main" id="{1748DAB4-CA67-49D3-96EB-AA0842196B7F}"/>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04" name="テキスト ボックス 403">
          <a:extLst>
            <a:ext uri="{FF2B5EF4-FFF2-40B4-BE49-F238E27FC236}">
              <a16:creationId xmlns:a16="http://schemas.microsoft.com/office/drawing/2014/main" id="{7A37BE1B-3925-4040-8053-E0A3AC3AEB92}"/>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05" name="直線コネクタ 404">
          <a:extLst>
            <a:ext uri="{FF2B5EF4-FFF2-40B4-BE49-F238E27FC236}">
              <a16:creationId xmlns:a16="http://schemas.microsoft.com/office/drawing/2014/main" id="{B87F5C0A-735C-44CB-9640-CE31A09F8DC2}"/>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06" name="テキスト ボックス 405">
          <a:extLst>
            <a:ext uri="{FF2B5EF4-FFF2-40B4-BE49-F238E27FC236}">
              <a16:creationId xmlns:a16="http://schemas.microsoft.com/office/drawing/2014/main" id="{0DB18E49-3327-44D0-BA68-8766E455C2C1}"/>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07" name="直線コネクタ 406">
          <a:extLst>
            <a:ext uri="{FF2B5EF4-FFF2-40B4-BE49-F238E27FC236}">
              <a16:creationId xmlns:a16="http://schemas.microsoft.com/office/drawing/2014/main" id="{06598ED6-58D3-4D8D-99EA-8A9EC2A76F94}"/>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08" name="テキスト ボックス 407">
          <a:extLst>
            <a:ext uri="{FF2B5EF4-FFF2-40B4-BE49-F238E27FC236}">
              <a16:creationId xmlns:a16="http://schemas.microsoft.com/office/drawing/2014/main" id="{D471524E-38A2-42FC-8A59-13E98E380992}"/>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9" name="直線コネクタ 408">
          <a:extLst>
            <a:ext uri="{FF2B5EF4-FFF2-40B4-BE49-F238E27FC236}">
              <a16:creationId xmlns:a16="http://schemas.microsoft.com/office/drawing/2014/main" id="{06FEBD55-2284-48B2-B735-B7BB7905955C}"/>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10" name="テキスト ボックス 409">
          <a:extLst>
            <a:ext uri="{FF2B5EF4-FFF2-40B4-BE49-F238E27FC236}">
              <a16:creationId xmlns:a16="http://schemas.microsoft.com/office/drawing/2014/main" id="{4D8395B7-6F41-4534-938A-1B6F502DD8DE}"/>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1" name="直線コネクタ 410">
          <a:extLst>
            <a:ext uri="{FF2B5EF4-FFF2-40B4-BE49-F238E27FC236}">
              <a16:creationId xmlns:a16="http://schemas.microsoft.com/office/drawing/2014/main" id="{6CF69A45-C95B-4E38-8462-198853897FEF}"/>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12" name="テキスト ボックス 411">
          <a:extLst>
            <a:ext uri="{FF2B5EF4-FFF2-40B4-BE49-F238E27FC236}">
              <a16:creationId xmlns:a16="http://schemas.microsoft.com/office/drawing/2014/main" id="{EC1633C7-397E-4E20-A731-17FFD1955066}"/>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3" name="直線コネクタ 412">
          <a:extLst>
            <a:ext uri="{FF2B5EF4-FFF2-40B4-BE49-F238E27FC236}">
              <a16:creationId xmlns:a16="http://schemas.microsoft.com/office/drawing/2014/main" id="{4317ACC8-E4C5-4E06-BD9F-09BEAE0320AD}"/>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14" name="テキスト ボックス 413">
          <a:extLst>
            <a:ext uri="{FF2B5EF4-FFF2-40B4-BE49-F238E27FC236}">
              <a16:creationId xmlns:a16="http://schemas.microsoft.com/office/drawing/2014/main" id="{57237497-F472-4D43-BB06-0ADA73251119}"/>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5" name="直線コネクタ 414">
          <a:extLst>
            <a:ext uri="{FF2B5EF4-FFF2-40B4-BE49-F238E27FC236}">
              <a16:creationId xmlns:a16="http://schemas.microsoft.com/office/drawing/2014/main" id="{C7E090A0-375E-4BB2-82F5-7163FA87AF7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6" name="テキスト ボックス 415">
          <a:extLst>
            <a:ext uri="{FF2B5EF4-FFF2-40B4-BE49-F238E27FC236}">
              <a16:creationId xmlns:a16="http://schemas.microsoft.com/office/drawing/2014/main" id="{358B482B-9882-4B75-9B03-582D6D3E99B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7" name="【市民会館】&#10;一人当たり面積グラフ枠">
          <a:extLst>
            <a:ext uri="{FF2B5EF4-FFF2-40B4-BE49-F238E27FC236}">
              <a16:creationId xmlns:a16="http://schemas.microsoft.com/office/drawing/2014/main" id="{AC09D034-D3C8-4E3A-BA35-D8E5675BCA3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131718</xdr:rowOff>
    </xdr:from>
    <xdr:to>
      <xdr:col>54</xdr:col>
      <xdr:colOff>189865</xdr:colOff>
      <xdr:row>108</xdr:row>
      <xdr:rowOff>20682</xdr:rowOff>
    </xdr:to>
    <xdr:cxnSp macro="">
      <xdr:nvCxnSpPr>
        <xdr:cNvPr id="418" name="直線コネクタ 417">
          <a:extLst>
            <a:ext uri="{FF2B5EF4-FFF2-40B4-BE49-F238E27FC236}">
              <a16:creationId xmlns:a16="http://schemas.microsoft.com/office/drawing/2014/main" id="{14694F44-2D42-49D6-8EE8-ADDC2949B71A}"/>
            </a:ext>
          </a:extLst>
        </xdr:cNvPr>
        <xdr:cNvCxnSpPr/>
      </xdr:nvCxnSpPr>
      <xdr:spPr>
        <a:xfrm flipV="1">
          <a:off x="10476865" y="17276718"/>
          <a:ext cx="0" cy="126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24509</xdr:rowOff>
    </xdr:from>
    <xdr:ext cx="469744" cy="259045"/>
    <xdr:sp macro="" textlink="">
      <xdr:nvSpPr>
        <xdr:cNvPr id="419" name="【市民会館】&#10;一人当たり面積最小値テキスト">
          <a:extLst>
            <a:ext uri="{FF2B5EF4-FFF2-40B4-BE49-F238E27FC236}">
              <a16:creationId xmlns:a16="http://schemas.microsoft.com/office/drawing/2014/main" id="{5A77B9BD-0F2B-49C0-8123-8EC3B39BBBC6}"/>
            </a:ext>
          </a:extLst>
        </xdr:cNvPr>
        <xdr:cNvSpPr txBox="1"/>
      </xdr:nvSpPr>
      <xdr:spPr>
        <a:xfrm>
          <a:off x="10515600" y="1854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20682</xdr:rowOff>
    </xdr:from>
    <xdr:to>
      <xdr:col>55</xdr:col>
      <xdr:colOff>88900</xdr:colOff>
      <xdr:row>108</xdr:row>
      <xdr:rowOff>20682</xdr:rowOff>
    </xdr:to>
    <xdr:cxnSp macro="">
      <xdr:nvCxnSpPr>
        <xdr:cNvPr id="420" name="直線コネクタ 419">
          <a:extLst>
            <a:ext uri="{FF2B5EF4-FFF2-40B4-BE49-F238E27FC236}">
              <a16:creationId xmlns:a16="http://schemas.microsoft.com/office/drawing/2014/main" id="{4C0061B6-E662-4D93-8429-D275823EE817}"/>
            </a:ext>
          </a:extLst>
        </xdr:cNvPr>
        <xdr:cNvCxnSpPr/>
      </xdr:nvCxnSpPr>
      <xdr:spPr>
        <a:xfrm>
          <a:off x="10388600" y="1853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78395</xdr:rowOff>
    </xdr:from>
    <xdr:ext cx="469744" cy="259045"/>
    <xdr:sp macro="" textlink="">
      <xdr:nvSpPr>
        <xdr:cNvPr id="421" name="【市民会館】&#10;一人当たり面積最大値テキスト">
          <a:extLst>
            <a:ext uri="{FF2B5EF4-FFF2-40B4-BE49-F238E27FC236}">
              <a16:creationId xmlns:a16="http://schemas.microsoft.com/office/drawing/2014/main" id="{53765CDD-1956-48B6-860E-C3994AD3554C}"/>
            </a:ext>
          </a:extLst>
        </xdr:cNvPr>
        <xdr:cNvSpPr txBox="1"/>
      </xdr:nvSpPr>
      <xdr:spPr>
        <a:xfrm>
          <a:off x="10515600" y="1705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131718</xdr:rowOff>
    </xdr:from>
    <xdr:to>
      <xdr:col>55</xdr:col>
      <xdr:colOff>88900</xdr:colOff>
      <xdr:row>100</xdr:row>
      <xdr:rowOff>131718</xdr:rowOff>
    </xdr:to>
    <xdr:cxnSp macro="">
      <xdr:nvCxnSpPr>
        <xdr:cNvPr id="422" name="直線コネクタ 421">
          <a:extLst>
            <a:ext uri="{FF2B5EF4-FFF2-40B4-BE49-F238E27FC236}">
              <a16:creationId xmlns:a16="http://schemas.microsoft.com/office/drawing/2014/main" id="{2EEBFB5E-3EE4-4D86-87CF-F7ADCAD39474}"/>
            </a:ext>
          </a:extLst>
        </xdr:cNvPr>
        <xdr:cNvCxnSpPr/>
      </xdr:nvCxnSpPr>
      <xdr:spPr>
        <a:xfrm>
          <a:off x="10388600" y="1727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157315</xdr:rowOff>
    </xdr:from>
    <xdr:ext cx="469744" cy="259045"/>
    <xdr:sp macro="" textlink="">
      <xdr:nvSpPr>
        <xdr:cNvPr id="423" name="【市民会館】&#10;一人当たり面積平均値テキスト">
          <a:extLst>
            <a:ext uri="{FF2B5EF4-FFF2-40B4-BE49-F238E27FC236}">
              <a16:creationId xmlns:a16="http://schemas.microsoft.com/office/drawing/2014/main" id="{51B45D6A-7F8E-453E-AF4C-A9C68A50CEA0}"/>
            </a:ext>
          </a:extLst>
        </xdr:cNvPr>
        <xdr:cNvSpPr txBox="1"/>
      </xdr:nvSpPr>
      <xdr:spPr>
        <a:xfrm>
          <a:off x="10515600" y="17988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7438</xdr:rowOff>
    </xdr:from>
    <xdr:to>
      <xdr:col>55</xdr:col>
      <xdr:colOff>50800</xdr:colOff>
      <xdr:row>105</xdr:row>
      <xdr:rowOff>109038</xdr:rowOff>
    </xdr:to>
    <xdr:sp macro="" textlink="">
      <xdr:nvSpPr>
        <xdr:cNvPr id="424" name="フローチャート: 判断 423">
          <a:extLst>
            <a:ext uri="{FF2B5EF4-FFF2-40B4-BE49-F238E27FC236}">
              <a16:creationId xmlns:a16="http://schemas.microsoft.com/office/drawing/2014/main" id="{975391D8-7676-45E4-BE2D-18D21E8BD307}"/>
            </a:ext>
          </a:extLst>
        </xdr:cNvPr>
        <xdr:cNvSpPr/>
      </xdr:nvSpPr>
      <xdr:spPr>
        <a:xfrm>
          <a:off x="104267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27032</xdr:rowOff>
    </xdr:from>
    <xdr:to>
      <xdr:col>50</xdr:col>
      <xdr:colOff>165100</xdr:colOff>
      <xdr:row>105</xdr:row>
      <xdr:rowOff>128632</xdr:rowOff>
    </xdr:to>
    <xdr:sp macro="" textlink="">
      <xdr:nvSpPr>
        <xdr:cNvPr id="425" name="フローチャート: 判断 424">
          <a:extLst>
            <a:ext uri="{FF2B5EF4-FFF2-40B4-BE49-F238E27FC236}">
              <a16:creationId xmlns:a16="http://schemas.microsoft.com/office/drawing/2014/main" id="{33A1DD0D-F1F5-46BA-A955-F46D9201A0B6}"/>
            </a:ext>
          </a:extLst>
        </xdr:cNvPr>
        <xdr:cNvSpPr/>
      </xdr:nvSpPr>
      <xdr:spPr>
        <a:xfrm>
          <a:off x="9588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146231</xdr:rowOff>
    </xdr:from>
    <xdr:to>
      <xdr:col>46</xdr:col>
      <xdr:colOff>38100</xdr:colOff>
      <xdr:row>105</xdr:row>
      <xdr:rowOff>76381</xdr:rowOff>
    </xdr:to>
    <xdr:sp macro="" textlink="">
      <xdr:nvSpPr>
        <xdr:cNvPr id="426" name="フローチャート: 判断 425">
          <a:extLst>
            <a:ext uri="{FF2B5EF4-FFF2-40B4-BE49-F238E27FC236}">
              <a16:creationId xmlns:a16="http://schemas.microsoft.com/office/drawing/2014/main" id="{047F3784-DBE9-4D78-81AE-CF24D62F73E3}"/>
            </a:ext>
          </a:extLst>
        </xdr:cNvPr>
        <xdr:cNvSpPr/>
      </xdr:nvSpPr>
      <xdr:spPr>
        <a:xfrm>
          <a:off x="8699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162561</xdr:rowOff>
    </xdr:from>
    <xdr:to>
      <xdr:col>41</xdr:col>
      <xdr:colOff>101600</xdr:colOff>
      <xdr:row>105</xdr:row>
      <xdr:rowOff>92711</xdr:rowOff>
    </xdr:to>
    <xdr:sp macro="" textlink="">
      <xdr:nvSpPr>
        <xdr:cNvPr id="427" name="フローチャート: 判断 426">
          <a:extLst>
            <a:ext uri="{FF2B5EF4-FFF2-40B4-BE49-F238E27FC236}">
              <a16:creationId xmlns:a16="http://schemas.microsoft.com/office/drawing/2014/main" id="{B4BCBD99-AC2B-4EC2-B32B-0026E02676F1}"/>
            </a:ext>
          </a:extLst>
        </xdr:cNvPr>
        <xdr:cNvSpPr/>
      </xdr:nvSpPr>
      <xdr:spPr>
        <a:xfrm>
          <a:off x="7810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56424</xdr:rowOff>
    </xdr:from>
    <xdr:to>
      <xdr:col>36</xdr:col>
      <xdr:colOff>165100</xdr:colOff>
      <xdr:row>105</xdr:row>
      <xdr:rowOff>158024</xdr:rowOff>
    </xdr:to>
    <xdr:sp macro="" textlink="">
      <xdr:nvSpPr>
        <xdr:cNvPr id="428" name="フローチャート: 判断 427">
          <a:extLst>
            <a:ext uri="{FF2B5EF4-FFF2-40B4-BE49-F238E27FC236}">
              <a16:creationId xmlns:a16="http://schemas.microsoft.com/office/drawing/2014/main" id="{EF53EC39-F9E4-43B7-AA66-C0A5BB43E2E4}"/>
            </a:ext>
          </a:extLst>
        </xdr:cNvPr>
        <xdr:cNvSpPr/>
      </xdr:nvSpPr>
      <xdr:spPr>
        <a:xfrm>
          <a:off x="692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08509210-5120-48A7-952D-4F180E7FCE0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84FF5218-4F99-4DAD-9678-FBFE15107A8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E5F5082C-0E6D-4B76-9CC3-7E798094232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2622EC44-5A34-4872-8A9E-9E5B2234D36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90784437-80B7-4D2B-B997-928C75E8180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105411</xdr:rowOff>
    </xdr:from>
    <xdr:to>
      <xdr:col>55</xdr:col>
      <xdr:colOff>50800</xdr:colOff>
      <xdr:row>102</xdr:row>
      <xdr:rowOff>35561</xdr:rowOff>
    </xdr:to>
    <xdr:sp macro="" textlink="">
      <xdr:nvSpPr>
        <xdr:cNvPr id="434" name="楕円 433">
          <a:extLst>
            <a:ext uri="{FF2B5EF4-FFF2-40B4-BE49-F238E27FC236}">
              <a16:creationId xmlns:a16="http://schemas.microsoft.com/office/drawing/2014/main" id="{343236E7-783D-4C45-899E-1E0DAADF57AD}"/>
            </a:ext>
          </a:extLst>
        </xdr:cNvPr>
        <xdr:cNvSpPr/>
      </xdr:nvSpPr>
      <xdr:spPr>
        <a:xfrm>
          <a:off x="10426700" y="1742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128288</xdr:rowOff>
    </xdr:from>
    <xdr:ext cx="469744" cy="259045"/>
    <xdr:sp macro="" textlink="">
      <xdr:nvSpPr>
        <xdr:cNvPr id="435" name="【市民会館】&#10;一人当たり面積該当値テキスト">
          <a:extLst>
            <a:ext uri="{FF2B5EF4-FFF2-40B4-BE49-F238E27FC236}">
              <a16:creationId xmlns:a16="http://schemas.microsoft.com/office/drawing/2014/main" id="{39F33BD2-3CE1-4871-80F5-5B3C67A01AD6}"/>
            </a:ext>
          </a:extLst>
        </xdr:cNvPr>
        <xdr:cNvSpPr txBox="1"/>
      </xdr:nvSpPr>
      <xdr:spPr>
        <a:xfrm>
          <a:off x="10515600" y="1727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134801</xdr:rowOff>
    </xdr:from>
    <xdr:to>
      <xdr:col>50</xdr:col>
      <xdr:colOff>165100</xdr:colOff>
      <xdr:row>102</xdr:row>
      <xdr:rowOff>64951</xdr:rowOff>
    </xdr:to>
    <xdr:sp macro="" textlink="">
      <xdr:nvSpPr>
        <xdr:cNvPr id="436" name="楕円 435">
          <a:extLst>
            <a:ext uri="{FF2B5EF4-FFF2-40B4-BE49-F238E27FC236}">
              <a16:creationId xmlns:a16="http://schemas.microsoft.com/office/drawing/2014/main" id="{8138CC72-B9C2-4D1F-9F4F-319857ECF08A}"/>
            </a:ext>
          </a:extLst>
        </xdr:cNvPr>
        <xdr:cNvSpPr/>
      </xdr:nvSpPr>
      <xdr:spPr>
        <a:xfrm>
          <a:off x="9588500" y="174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156211</xdr:rowOff>
    </xdr:from>
    <xdr:to>
      <xdr:col>55</xdr:col>
      <xdr:colOff>0</xdr:colOff>
      <xdr:row>102</xdr:row>
      <xdr:rowOff>14151</xdr:rowOff>
    </xdr:to>
    <xdr:cxnSp macro="">
      <xdr:nvCxnSpPr>
        <xdr:cNvPr id="437" name="直線コネクタ 436">
          <a:extLst>
            <a:ext uri="{FF2B5EF4-FFF2-40B4-BE49-F238E27FC236}">
              <a16:creationId xmlns:a16="http://schemas.microsoft.com/office/drawing/2014/main" id="{5AC52ED3-266F-4D83-83D9-8A00C0C68B06}"/>
            </a:ext>
          </a:extLst>
        </xdr:cNvPr>
        <xdr:cNvCxnSpPr/>
      </xdr:nvCxnSpPr>
      <xdr:spPr>
        <a:xfrm flipV="1">
          <a:off x="9639300" y="17472661"/>
          <a:ext cx="8382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164193</xdr:rowOff>
    </xdr:from>
    <xdr:to>
      <xdr:col>46</xdr:col>
      <xdr:colOff>38100</xdr:colOff>
      <xdr:row>102</xdr:row>
      <xdr:rowOff>94343</xdr:rowOff>
    </xdr:to>
    <xdr:sp macro="" textlink="">
      <xdr:nvSpPr>
        <xdr:cNvPr id="438" name="楕円 437">
          <a:extLst>
            <a:ext uri="{FF2B5EF4-FFF2-40B4-BE49-F238E27FC236}">
              <a16:creationId xmlns:a16="http://schemas.microsoft.com/office/drawing/2014/main" id="{682CDBBE-487F-48E5-8DF9-E834C561BDA9}"/>
            </a:ext>
          </a:extLst>
        </xdr:cNvPr>
        <xdr:cNvSpPr/>
      </xdr:nvSpPr>
      <xdr:spPr>
        <a:xfrm>
          <a:off x="8699500" y="1748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14151</xdr:rowOff>
    </xdr:from>
    <xdr:to>
      <xdr:col>50</xdr:col>
      <xdr:colOff>114300</xdr:colOff>
      <xdr:row>102</xdr:row>
      <xdr:rowOff>43543</xdr:rowOff>
    </xdr:to>
    <xdr:cxnSp macro="">
      <xdr:nvCxnSpPr>
        <xdr:cNvPr id="439" name="直線コネクタ 438">
          <a:extLst>
            <a:ext uri="{FF2B5EF4-FFF2-40B4-BE49-F238E27FC236}">
              <a16:creationId xmlns:a16="http://schemas.microsoft.com/office/drawing/2014/main" id="{BA0D272B-BE8E-4F8C-AF3E-C9477FC86E4E}"/>
            </a:ext>
          </a:extLst>
        </xdr:cNvPr>
        <xdr:cNvCxnSpPr/>
      </xdr:nvCxnSpPr>
      <xdr:spPr>
        <a:xfrm flipV="1">
          <a:off x="8750300" y="175020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119759</xdr:rowOff>
    </xdr:from>
    <xdr:ext cx="469744" cy="259045"/>
    <xdr:sp macro="" textlink="">
      <xdr:nvSpPr>
        <xdr:cNvPr id="440" name="n_1aveValue【市民会館】&#10;一人当たり面積">
          <a:extLst>
            <a:ext uri="{FF2B5EF4-FFF2-40B4-BE49-F238E27FC236}">
              <a16:creationId xmlns:a16="http://schemas.microsoft.com/office/drawing/2014/main" id="{3AE81D5A-60A0-4F17-A32B-49E8176C4940}"/>
            </a:ext>
          </a:extLst>
        </xdr:cNvPr>
        <xdr:cNvSpPr txBox="1"/>
      </xdr:nvSpPr>
      <xdr:spPr>
        <a:xfrm>
          <a:off x="9391727" y="1812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67508</xdr:rowOff>
    </xdr:from>
    <xdr:ext cx="469744" cy="259045"/>
    <xdr:sp macro="" textlink="">
      <xdr:nvSpPr>
        <xdr:cNvPr id="441" name="n_2aveValue【市民会館】&#10;一人当たり面積">
          <a:extLst>
            <a:ext uri="{FF2B5EF4-FFF2-40B4-BE49-F238E27FC236}">
              <a16:creationId xmlns:a16="http://schemas.microsoft.com/office/drawing/2014/main" id="{60EC5567-6463-4205-84C8-9CCF4DE48645}"/>
            </a:ext>
          </a:extLst>
        </xdr:cNvPr>
        <xdr:cNvSpPr txBox="1"/>
      </xdr:nvSpPr>
      <xdr:spPr>
        <a:xfrm>
          <a:off x="8515427" y="1806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109238</xdr:rowOff>
    </xdr:from>
    <xdr:ext cx="469744" cy="259045"/>
    <xdr:sp macro="" textlink="">
      <xdr:nvSpPr>
        <xdr:cNvPr id="442" name="n_3aveValue【市民会館】&#10;一人当たり面積">
          <a:extLst>
            <a:ext uri="{FF2B5EF4-FFF2-40B4-BE49-F238E27FC236}">
              <a16:creationId xmlns:a16="http://schemas.microsoft.com/office/drawing/2014/main" id="{8BE69C2A-D53A-41AB-AC32-CFF3A2D5186D}"/>
            </a:ext>
          </a:extLst>
        </xdr:cNvPr>
        <xdr:cNvSpPr txBox="1"/>
      </xdr:nvSpPr>
      <xdr:spPr>
        <a:xfrm>
          <a:off x="7626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3101</xdr:rowOff>
    </xdr:from>
    <xdr:ext cx="469744" cy="259045"/>
    <xdr:sp macro="" textlink="">
      <xdr:nvSpPr>
        <xdr:cNvPr id="443" name="n_4aveValue【市民会館】&#10;一人当たり面積">
          <a:extLst>
            <a:ext uri="{FF2B5EF4-FFF2-40B4-BE49-F238E27FC236}">
              <a16:creationId xmlns:a16="http://schemas.microsoft.com/office/drawing/2014/main" id="{B73E9AF8-E8ED-4653-8AAE-F984F4198D53}"/>
            </a:ext>
          </a:extLst>
        </xdr:cNvPr>
        <xdr:cNvSpPr txBox="1"/>
      </xdr:nvSpPr>
      <xdr:spPr>
        <a:xfrm>
          <a:off x="67374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81478</xdr:rowOff>
    </xdr:from>
    <xdr:ext cx="469744" cy="259045"/>
    <xdr:sp macro="" textlink="">
      <xdr:nvSpPr>
        <xdr:cNvPr id="444" name="n_1mainValue【市民会館】&#10;一人当たり面積">
          <a:extLst>
            <a:ext uri="{FF2B5EF4-FFF2-40B4-BE49-F238E27FC236}">
              <a16:creationId xmlns:a16="http://schemas.microsoft.com/office/drawing/2014/main" id="{A7E38F50-52FB-455A-871D-547A05CFC89C}"/>
            </a:ext>
          </a:extLst>
        </xdr:cNvPr>
        <xdr:cNvSpPr txBox="1"/>
      </xdr:nvSpPr>
      <xdr:spPr>
        <a:xfrm>
          <a:off x="9391727" y="1722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110870</xdr:rowOff>
    </xdr:from>
    <xdr:ext cx="469744" cy="259045"/>
    <xdr:sp macro="" textlink="">
      <xdr:nvSpPr>
        <xdr:cNvPr id="445" name="n_2mainValue【市民会館】&#10;一人当たり面積">
          <a:extLst>
            <a:ext uri="{FF2B5EF4-FFF2-40B4-BE49-F238E27FC236}">
              <a16:creationId xmlns:a16="http://schemas.microsoft.com/office/drawing/2014/main" id="{11B5058F-4BEF-4F6C-844B-114BF24CCAC5}"/>
            </a:ext>
          </a:extLst>
        </xdr:cNvPr>
        <xdr:cNvSpPr txBox="1"/>
      </xdr:nvSpPr>
      <xdr:spPr>
        <a:xfrm>
          <a:off x="8515427" y="1725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6" name="正方形/長方形 445">
          <a:extLst>
            <a:ext uri="{FF2B5EF4-FFF2-40B4-BE49-F238E27FC236}">
              <a16:creationId xmlns:a16="http://schemas.microsoft.com/office/drawing/2014/main" id="{83E06B15-5C2F-482C-8160-A3F11B87BE2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7" name="正方形/長方形 446">
          <a:extLst>
            <a:ext uri="{FF2B5EF4-FFF2-40B4-BE49-F238E27FC236}">
              <a16:creationId xmlns:a16="http://schemas.microsoft.com/office/drawing/2014/main" id="{8B228B41-FB84-4C18-964C-8791654F677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8" name="正方形/長方形 447">
          <a:extLst>
            <a:ext uri="{FF2B5EF4-FFF2-40B4-BE49-F238E27FC236}">
              <a16:creationId xmlns:a16="http://schemas.microsoft.com/office/drawing/2014/main" id="{705D3F40-FE0F-411A-A67D-7598D5AEC3F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9" name="正方形/長方形 448">
          <a:extLst>
            <a:ext uri="{FF2B5EF4-FFF2-40B4-BE49-F238E27FC236}">
              <a16:creationId xmlns:a16="http://schemas.microsoft.com/office/drawing/2014/main" id="{9CE88B5A-7C60-420D-9A63-9A83E2A4F9C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0" name="正方形/長方形 449">
          <a:extLst>
            <a:ext uri="{FF2B5EF4-FFF2-40B4-BE49-F238E27FC236}">
              <a16:creationId xmlns:a16="http://schemas.microsoft.com/office/drawing/2014/main" id="{2E297A5D-4216-4563-B192-EE5FD46095C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1" name="正方形/長方形 450">
          <a:extLst>
            <a:ext uri="{FF2B5EF4-FFF2-40B4-BE49-F238E27FC236}">
              <a16:creationId xmlns:a16="http://schemas.microsoft.com/office/drawing/2014/main" id="{D2A9431B-6A6A-47D2-9815-D19CDCB5802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2" name="正方形/長方形 451">
          <a:extLst>
            <a:ext uri="{FF2B5EF4-FFF2-40B4-BE49-F238E27FC236}">
              <a16:creationId xmlns:a16="http://schemas.microsoft.com/office/drawing/2014/main" id="{C8B9CDC8-F51D-450D-850E-B64C186F8F4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3" name="正方形/長方形 452">
          <a:extLst>
            <a:ext uri="{FF2B5EF4-FFF2-40B4-BE49-F238E27FC236}">
              <a16:creationId xmlns:a16="http://schemas.microsoft.com/office/drawing/2014/main" id="{7A92AB86-24E4-4BBB-AD14-9A7D10E5544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4" name="テキスト ボックス 453">
          <a:extLst>
            <a:ext uri="{FF2B5EF4-FFF2-40B4-BE49-F238E27FC236}">
              <a16:creationId xmlns:a16="http://schemas.microsoft.com/office/drawing/2014/main" id="{AC364C1B-1209-4EB5-B3D5-29F9A024C93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5" name="直線コネクタ 454">
          <a:extLst>
            <a:ext uri="{FF2B5EF4-FFF2-40B4-BE49-F238E27FC236}">
              <a16:creationId xmlns:a16="http://schemas.microsoft.com/office/drawing/2014/main" id="{99B6EB57-0FD5-4457-8B1B-C52705E590F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6" name="テキスト ボックス 455">
          <a:extLst>
            <a:ext uri="{FF2B5EF4-FFF2-40B4-BE49-F238E27FC236}">
              <a16:creationId xmlns:a16="http://schemas.microsoft.com/office/drawing/2014/main" id="{5B5A8571-DF20-4A90-934F-2780EE02A43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7" name="直線コネクタ 456">
          <a:extLst>
            <a:ext uri="{FF2B5EF4-FFF2-40B4-BE49-F238E27FC236}">
              <a16:creationId xmlns:a16="http://schemas.microsoft.com/office/drawing/2014/main" id="{42DD096A-FCEB-4C8B-9F84-54C206521FB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58" name="テキスト ボックス 457">
          <a:extLst>
            <a:ext uri="{FF2B5EF4-FFF2-40B4-BE49-F238E27FC236}">
              <a16:creationId xmlns:a16="http://schemas.microsoft.com/office/drawing/2014/main" id="{437E9214-DD80-4CFE-9C92-41A88FE6F3D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9" name="直線コネクタ 458">
          <a:extLst>
            <a:ext uri="{FF2B5EF4-FFF2-40B4-BE49-F238E27FC236}">
              <a16:creationId xmlns:a16="http://schemas.microsoft.com/office/drawing/2014/main" id="{4519BF93-43F5-40F5-83FD-7FED580946AE}"/>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0" name="テキスト ボックス 459">
          <a:extLst>
            <a:ext uri="{FF2B5EF4-FFF2-40B4-BE49-F238E27FC236}">
              <a16:creationId xmlns:a16="http://schemas.microsoft.com/office/drawing/2014/main" id="{026F7187-2827-4F2A-B287-419298F50EF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1" name="直線コネクタ 460">
          <a:extLst>
            <a:ext uri="{FF2B5EF4-FFF2-40B4-BE49-F238E27FC236}">
              <a16:creationId xmlns:a16="http://schemas.microsoft.com/office/drawing/2014/main" id="{211FEDBA-555B-4B9F-A150-F2706DBC81E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2" name="テキスト ボックス 461">
          <a:extLst>
            <a:ext uri="{FF2B5EF4-FFF2-40B4-BE49-F238E27FC236}">
              <a16:creationId xmlns:a16="http://schemas.microsoft.com/office/drawing/2014/main" id="{3E0C2643-8739-4664-94BE-1F52E630175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3" name="直線コネクタ 462">
          <a:extLst>
            <a:ext uri="{FF2B5EF4-FFF2-40B4-BE49-F238E27FC236}">
              <a16:creationId xmlns:a16="http://schemas.microsoft.com/office/drawing/2014/main" id="{F7900492-6A9E-4B69-9861-E1041FA568C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4" name="テキスト ボックス 463">
          <a:extLst>
            <a:ext uri="{FF2B5EF4-FFF2-40B4-BE49-F238E27FC236}">
              <a16:creationId xmlns:a16="http://schemas.microsoft.com/office/drawing/2014/main" id="{9285B2C5-8C89-42FE-812A-A51CBAB3FC4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5" name="直線コネクタ 464">
          <a:extLst>
            <a:ext uri="{FF2B5EF4-FFF2-40B4-BE49-F238E27FC236}">
              <a16:creationId xmlns:a16="http://schemas.microsoft.com/office/drawing/2014/main" id="{3C7ABE05-FD0B-40A3-8F0B-85B1E6578FA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66" name="テキスト ボックス 465">
          <a:extLst>
            <a:ext uri="{FF2B5EF4-FFF2-40B4-BE49-F238E27FC236}">
              <a16:creationId xmlns:a16="http://schemas.microsoft.com/office/drawing/2014/main" id="{9F7EBD40-9403-4520-A6F0-3BFAB610616A}"/>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7" name="直線コネクタ 466">
          <a:extLst>
            <a:ext uri="{FF2B5EF4-FFF2-40B4-BE49-F238E27FC236}">
              <a16:creationId xmlns:a16="http://schemas.microsoft.com/office/drawing/2014/main" id="{B2143E47-EEFE-42A9-A2D6-068C2494FAD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68" name="テキスト ボックス 467">
          <a:extLst>
            <a:ext uri="{FF2B5EF4-FFF2-40B4-BE49-F238E27FC236}">
              <a16:creationId xmlns:a16="http://schemas.microsoft.com/office/drawing/2014/main" id="{9312E615-0437-4BAD-9F83-ECFE848043E4}"/>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9" name="【一般廃棄物処理施設】&#10;有形固定資産減価償却率グラフ枠">
          <a:extLst>
            <a:ext uri="{FF2B5EF4-FFF2-40B4-BE49-F238E27FC236}">
              <a16:creationId xmlns:a16="http://schemas.microsoft.com/office/drawing/2014/main" id="{F3ABA25C-F58E-400A-AE00-412C72725A1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42</xdr:row>
      <xdr:rowOff>36195</xdr:rowOff>
    </xdr:to>
    <xdr:cxnSp macro="">
      <xdr:nvCxnSpPr>
        <xdr:cNvPr id="470" name="直線コネクタ 469">
          <a:extLst>
            <a:ext uri="{FF2B5EF4-FFF2-40B4-BE49-F238E27FC236}">
              <a16:creationId xmlns:a16="http://schemas.microsoft.com/office/drawing/2014/main" id="{5A5853E9-616B-4DC4-95C6-F07C66E69E31}"/>
            </a:ext>
          </a:extLst>
        </xdr:cNvPr>
        <xdr:cNvCxnSpPr/>
      </xdr:nvCxnSpPr>
      <xdr:spPr>
        <a:xfrm flipV="1">
          <a:off x="16318864" y="582168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40022</xdr:rowOff>
    </xdr:from>
    <xdr:ext cx="405111" cy="259045"/>
    <xdr:sp macro="" textlink="">
      <xdr:nvSpPr>
        <xdr:cNvPr id="471" name="【一般廃棄物処理施設】&#10;有形固定資産減価償却率最小値テキスト">
          <a:extLst>
            <a:ext uri="{FF2B5EF4-FFF2-40B4-BE49-F238E27FC236}">
              <a16:creationId xmlns:a16="http://schemas.microsoft.com/office/drawing/2014/main" id="{60DF0046-097F-429A-A858-37FBAE5CFBA3}"/>
            </a:ext>
          </a:extLst>
        </xdr:cNvPr>
        <xdr:cNvSpPr txBox="1"/>
      </xdr:nvSpPr>
      <xdr:spPr>
        <a:xfrm>
          <a:off x="16357600" y="724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36195</xdr:rowOff>
    </xdr:from>
    <xdr:to>
      <xdr:col>86</xdr:col>
      <xdr:colOff>25400</xdr:colOff>
      <xdr:row>42</xdr:row>
      <xdr:rowOff>36195</xdr:rowOff>
    </xdr:to>
    <xdr:cxnSp macro="">
      <xdr:nvCxnSpPr>
        <xdr:cNvPr id="472" name="直線コネクタ 471">
          <a:extLst>
            <a:ext uri="{FF2B5EF4-FFF2-40B4-BE49-F238E27FC236}">
              <a16:creationId xmlns:a16="http://schemas.microsoft.com/office/drawing/2014/main" id="{A9B849FA-1342-4DDD-B3A1-B7A01E8B587D}"/>
            </a:ext>
          </a:extLst>
        </xdr:cNvPr>
        <xdr:cNvCxnSpPr/>
      </xdr:nvCxnSpPr>
      <xdr:spPr>
        <a:xfrm>
          <a:off x="16230600" y="723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473" name="【一般廃棄物処理施設】&#10;有形固定資産減価償却率最大値テキスト">
          <a:extLst>
            <a:ext uri="{FF2B5EF4-FFF2-40B4-BE49-F238E27FC236}">
              <a16:creationId xmlns:a16="http://schemas.microsoft.com/office/drawing/2014/main" id="{B580F7B6-57EF-4BE3-9B11-A602DD4CC186}"/>
            </a:ext>
          </a:extLst>
        </xdr:cNvPr>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474" name="直線コネクタ 473">
          <a:extLst>
            <a:ext uri="{FF2B5EF4-FFF2-40B4-BE49-F238E27FC236}">
              <a16:creationId xmlns:a16="http://schemas.microsoft.com/office/drawing/2014/main" id="{AB89A768-5E2F-4DFF-9834-E71821B116E9}"/>
            </a:ext>
          </a:extLst>
        </xdr:cNvPr>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13987</xdr:rowOff>
    </xdr:from>
    <xdr:ext cx="405111" cy="259045"/>
    <xdr:sp macro="" textlink="">
      <xdr:nvSpPr>
        <xdr:cNvPr id="475" name="【一般廃棄物処理施設】&#10;有形固定資産減価償却率平均値テキスト">
          <a:extLst>
            <a:ext uri="{FF2B5EF4-FFF2-40B4-BE49-F238E27FC236}">
              <a16:creationId xmlns:a16="http://schemas.microsoft.com/office/drawing/2014/main" id="{924F3CBF-E867-41F6-B170-BF48F9507915}"/>
            </a:ext>
          </a:extLst>
        </xdr:cNvPr>
        <xdr:cNvSpPr txBox="1"/>
      </xdr:nvSpPr>
      <xdr:spPr>
        <a:xfrm>
          <a:off x="16357600" y="635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476" name="フローチャート: 判断 475">
          <a:extLst>
            <a:ext uri="{FF2B5EF4-FFF2-40B4-BE49-F238E27FC236}">
              <a16:creationId xmlns:a16="http://schemas.microsoft.com/office/drawing/2014/main" id="{2E253470-37F7-49C0-BAEF-46A7D49F0EEA}"/>
            </a:ext>
          </a:extLst>
        </xdr:cNvPr>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122555</xdr:rowOff>
    </xdr:from>
    <xdr:to>
      <xdr:col>81</xdr:col>
      <xdr:colOff>101600</xdr:colOff>
      <xdr:row>38</xdr:row>
      <xdr:rowOff>52705</xdr:rowOff>
    </xdr:to>
    <xdr:sp macro="" textlink="">
      <xdr:nvSpPr>
        <xdr:cNvPr id="477" name="フローチャート: 判断 476">
          <a:extLst>
            <a:ext uri="{FF2B5EF4-FFF2-40B4-BE49-F238E27FC236}">
              <a16:creationId xmlns:a16="http://schemas.microsoft.com/office/drawing/2014/main" id="{8C89AB15-1B1C-4D71-A924-B52346F23AD6}"/>
            </a:ext>
          </a:extLst>
        </xdr:cNvPr>
        <xdr:cNvSpPr/>
      </xdr:nvSpPr>
      <xdr:spPr>
        <a:xfrm>
          <a:off x="15430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124460</xdr:rowOff>
    </xdr:from>
    <xdr:to>
      <xdr:col>76</xdr:col>
      <xdr:colOff>165100</xdr:colOff>
      <xdr:row>38</xdr:row>
      <xdr:rowOff>54610</xdr:rowOff>
    </xdr:to>
    <xdr:sp macro="" textlink="">
      <xdr:nvSpPr>
        <xdr:cNvPr id="478" name="フローチャート: 判断 477">
          <a:extLst>
            <a:ext uri="{FF2B5EF4-FFF2-40B4-BE49-F238E27FC236}">
              <a16:creationId xmlns:a16="http://schemas.microsoft.com/office/drawing/2014/main" id="{2BE89880-2401-446C-A38F-51A2187ACA41}"/>
            </a:ext>
          </a:extLst>
        </xdr:cNvPr>
        <xdr:cNvSpPr/>
      </xdr:nvSpPr>
      <xdr:spPr>
        <a:xfrm>
          <a:off x="14541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59690</xdr:rowOff>
    </xdr:from>
    <xdr:to>
      <xdr:col>72</xdr:col>
      <xdr:colOff>38100</xdr:colOff>
      <xdr:row>37</xdr:row>
      <xdr:rowOff>161290</xdr:rowOff>
    </xdr:to>
    <xdr:sp macro="" textlink="">
      <xdr:nvSpPr>
        <xdr:cNvPr id="479" name="フローチャート: 判断 478">
          <a:extLst>
            <a:ext uri="{FF2B5EF4-FFF2-40B4-BE49-F238E27FC236}">
              <a16:creationId xmlns:a16="http://schemas.microsoft.com/office/drawing/2014/main" id="{915DA4AD-20FC-410B-A4B6-0668AA69B952}"/>
            </a:ext>
          </a:extLst>
        </xdr:cNvPr>
        <xdr:cNvSpPr/>
      </xdr:nvSpPr>
      <xdr:spPr>
        <a:xfrm>
          <a:off x="13652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158750</xdr:rowOff>
    </xdr:from>
    <xdr:to>
      <xdr:col>67</xdr:col>
      <xdr:colOff>101600</xdr:colOff>
      <xdr:row>39</xdr:row>
      <xdr:rowOff>88900</xdr:rowOff>
    </xdr:to>
    <xdr:sp macro="" textlink="">
      <xdr:nvSpPr>
        <xdr:cNvPr id="480" name="フローチャート: 判断 479">
          <a:extLst>
            <a:ext uri="{FF2B5EF4-FFF2-40B4-BE49-F238E27FC236}">
              <a16:creationId xmlns:a16="http://schemas.microsoft.com/office/drawing/2014/main" id="{2F672112-EB5E-4959-9D90-46829973C0E8}"/>
            </a:ext>
          </a:extLst>
        </xdr:cNvPr>
        <xdr:cNvSpPr/>
      </xdr:nvSpPr>
      <xdr:spPr>
        <a:xfrm>
          <a:off x="12763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A1D5CD5B-814B-4C73-91BF-96ED422C32A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64D9812F-3A29-422D-B911-1EFC2DB6A65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AB65A8E6-8883-4521-AE55-858E38F64AF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59F0A291-57D3-492D-9173-221E8CD21BB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FC67EC44-12E7-42AD-9E53-6BBD0660A40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164465</xdr:rowOff>
    </xdr:from>
    <xdr:to>
      <xdr:col>85</xdr:col>
      <xdr:colOff>177800</xdr:colOff>
      <xdr:row>39</xdr:row>
      <xdr:rowOff>94615</xdr:rowOff>
    </xdr:to>
    <xdr:sp macro="" textlink="">
      <xdr:nvSpPr>
        <xdr:cNvPr id="486" name="楕円 485">
          <a:extLst>
            <a:ext uri="{FF2B5EF4-FFF2-40B4-BE49-F238E27FC236}">
              <a16:creationId xmlns:a16="http://schemas.microsoft.com/office/drawing/2014/main" id="{BFBFAD31-08E0-4410-80D2-FCA02725FEBB}"/>
            </a:ext>
          </a:extLst>
        </xdr:cNvPr>
        <xdr:cNvSpPr/>
      </xdr:nvSpPr>
      <xdr:spPr>
        <a:xfrm>
          <a:off x="1626870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142892</xdr:rowOff>
    </xdr:from>
    <xdr:ext cx="405111" cy="259045"/>
    <xdr:sp macro="" textlink="">
      <xdr:nvSpPr>
        <xdr:cNvPr id="487" name="【一般廃棄物処理施設】&#10;有形固定資産減価償却率該当値テキスト">
          <a:extLst>
            <a:ext uri="{FF2B5EF4-FFF2-40B4-BE49-F238E27FC236}">
              <a16:creationId xmlns:a16="http://schemas.microsoft.com/office/drawing/2014/main" id="{EA6698DF-03FD-4D15-B6BA-420AB3FF970C}"/>
            </a:ext>
          </a:extLst>
        </xdr:cNvPr>
        <xdr:cNvSpPr txBox="1"/>
      </xdr:nvSpPr>
      <xdr:spPr>
        <a:xfrm>
          <a:off x="16357600"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114935</xdr:rowOff>
    </xdr:from>
    <xdr:to>
      <xdr:col>81</xdr:col>
      <xdr:colOff>101600</xdr:colOff>
      <xdr:row>39</xdr:row>
      <xdr:rowOff>45085</xdr:rowOff>
    </xdr:to>
    <xdr:sp macro="" textlink="">
      <xdr:nvSpPr>
        <xdr:cNvPr id="488" name="楕円 487">
          <a:extLst>
            <a:ext uri="{FF2B5EF4-FFF2-40B4-BE49-F238E27FC236}">
              <a16:creationId xmlns:a16="http://schemas.microsoft.com/office/drawing/2014/main" id="{09909B2E-AD60-4D5D-AF7A-D97B41A81972}"/>
            </a:ext>
          </a:extLst>
        </xdr:cNvPr>
        <xdr:cNvSpPr/>
      </xdr:nvSpPr>
      <xdr:spPr>
        <a:xfrm>
          <a:off x="15430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165735</xdr:rowOff>
    </xdr:from>
    <xdr:to>
      <xdr:col>85</xdr:col>
      <xdr:colOff>127000</xdr:colOff>
      <xdr:row>39</xdr:row>
      <xdr:rowOff>43815</xdr:rowOff>
    </xdr:to>
    <xdr:cxnSp macro="">
      <xdr:nvCxnSpPr>
        <xdr:cNvPr id="489" name="直線コネクタ 488">
          <a:extLst>
            <a:ext uri="{FF2B5EF4-FFF2-40B4-BE49-F238E27FC236}">
              <a16:creationId xmlns:a16="http://schemas.microsoft.com/office/drawing/2014/main" id="{9A79451F-585C-4A34-A210-9E9F9EA0A899}"/>
            </a:ext>
          </a:extLst>
        </xdr:cNvPr>
        <xdr:cNvCxnSpPr/>
      </xdr:nvCxnSpPr>
      <xdr:spPr>
        <a:xfrm>
          <a:off x="15481300" y="668083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124460</xdr:rowOff>
    </xdr:from>
    <xdr:to>
      <xdr:col>76</xdr:col>
      <xdr:colOff>165100</xdr:colOff>
      <xdr:row>38</xdr:row>
      <xdr:rowOff>54610</xdr:rowOff>
    </xdr:to>
    <xdr:sp macro="" textlink="">
      <xdr:nvSpPr>
        <xdr:cNvPr id="490" name="楕円 489">
          <a:extLst>
            <a:ext uri="{FF2B5EF4-FFF2-40B4-BE49-F238E27FC236}">
              <a16:creationId xmlns:a16="http://schemas.microsoft.com/office/drawing/2014/main" id="{355743BB-CC23-46DE-8C5D-89F0ED1CBEBA}"/>
            </a:ext>
          </a:extLst>
        </xdr:cNvPr>
        <xdr:cNvSpPr/>
      </xdr:nvSpPr>
      <xdr:spPr>
        <a:xfrm>
          <a:off x="14541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3810</xdr:rowOff>
    </xdr:from>
    <xdr:to>
      <xdr:col>81</xdr:col>
      <xdr:colOff>50800</xdr:colOff>
      <xdr:row>38</xdr:row>
      <xdr:rowOff>165735</xdr:rowOff>
    </xdr:to>
    <xdr:cxnSp macro="">
      <xdr:nvCxnSpPr>
        <xdr:cNvPr id="491" name="直線コネクタ 490">
          <a:extLst>
            <a:ext uri="{FF2B5EF4-FFF2-40B4-BE49-F238E27FC236}">
              <a16:creationId xmlns:a16="http://schemas.microsoft.com/office/drawing/2014/main" id="{C8D3D6C6-5A13-4318-AD80-E708920D67A9}"/>
            </a:ext>
          </a:extLst>
        </xdr:cNvPr>
        <xdr:cNvCxnSpPr/>
      </xdr:nvCxnSpPr>
      <xdr:spPr>
        <a:xfrm>
          <a:off x="14592300" y="6518910"/>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69232</xdr:rowOff>
    </xdr:from>
    <xdr:ext cx="405111" cy="259045"/>
    <xdr:sp macro="" textlink="">
      <xdr:nvSpPr>
        <xdr:cNvPr id="492" name="n_1aveValue【一般廃棄物処理施設】&#10;有形固定資産減価償却率">
          <a:extLst>
            <a:ext uri="{FF2B5EF4-FFF2-40B4-BE49-F238E27FC236}">
              <a16:creationId xmlns:a16="http://schemas.microsoft.com/office/drawing/2014/main" id="{4B176DE0-4A72-4D84-9854-10D3453BBB87}"/>
            </a:ext>
          </a:extLst>
        </xdr:cNvPr>
        <xdr:cNvSpPr txBox="1"/>
      </xdr:nvSpPr>
      <xdr:spPr>
        <a:xfrm>
          <a:off x="15266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45737</xdr:rowOff>
    </xdr:from>
    <xdr:ext cx="405111" cy="259045"/>
    <xdr:sp macro="" textlink="">
      <xdr:nvSpPr>
        <xdr:cNvPr id="493" name="n_2aveValue【一般廃棄物処理施設】&#10;有形固定資産減価償却率">
          <a:extLst>
            <a:ext uri="{FF2B5EF4-FFF2-40B4-BE49-F238E27FC236}">
              <a16:creationId xmlns:a16="http://schemas.microsoft.com/office/drawing/2014/main" id="{91EB3640-E6A8-4B34-A93A-55DA0C4C4392}"/>
            </a:ext>
          </a:extLst>
        </xdr:cNvPr>
        <xdr:cNvSpPr txBox="1"/>
      </xdr:nvSpPr>
      <xdr:spPr>
        <a:xfrm>
          <a:off x="14389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6367</xdr:rowOff>
    </xdr:from>
    <xdr:ext cx="405111" cy="259045"/>
    <xdr:sp macro="" textlink="">
      <xdr:nvSpPr>
        <xdr:cNvPr id="494" name="n_3aveValue【一般廃棄物処理施設】&#10;有形固定資産減価償却率">
          <a:extLst>
            <a:ext uri="{FF2B5EF4-FFF2-40B4-BE49-F238E27FC236}">
              <a16:creationId xmlns:a16="http://schemas.microsoft.com/office/drawing/2014/main" id="{3E21D1B2-CB4D-487D-90EC-93CBCD3190FB}"/>
            </a:ext>
          </a:extLst>
        </xdr:cNvPr>
        <xdr:cNvSpPr txBox="1"/>
      </xdr:nvSpPr>
      <xdr:spPr>
        <a:xfrm>
          <a:off x="13500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105427</xdr:rowOff>
    </xdr:from>
    <xdr:ext cx="405111" cy="259045"/>
    <xdr:sp macro="" textlink="">
      <xdr:nvSpPr>
        <xdr:cNvPr id="495" name="n_4aveValue【一般廃棄物処理施設】&#10;有形固定資産減価償却率">
          <a:extLst>
            <a:ext uri="{FF2B5EF4-FFF2-40B4-BE49-F238E27FC236}">
              <a16:creationId xmlns:a16="http://schemas.microsoft.com/office/drawing/2014/main" id="{A3E003ED-DF05-4D0E-B957-BC640F18A30D}"/>
            </a:ext>
          </a:extLst>
        </xdr:cNvPr>
        <xdr:cNvSpPr txBox="1"/>
      </xdr:nvSpPr>
      <xdr:spPr>
        <a:xfrm>
          <a:off x="12611744" y="644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36212</xdr:rowOff>
    </xdr:from>
    <xdr:ext cx="405111" cy="259045"/>
    <xdr:sp macro="" textlink="">
      <xdr:nvSpPr>
        <xdr:cNvPr id="496" name="n_1mainValue【一般廃棄物処理施設】&#10;有形固定資産減価償却率">
          <a:extLst>
            <a:ext uri="{FF2B5EF4-FFF2-40B4-BE49-F238E27FC236}">
              <a16:creationId xmlns:a16="http://schemas.microsoft.com/office/drawing/2014/main" id="{1A935D11-340E-4DBF-8525-081D73E898A1}"/>
            </a:ext>
          </a:extLst>
        </xdr:cNvPr>
        <xdr:cNvSpPr txBox="1"/>
      </xdr:nvSpPr>
      <xdr:spPr>
        <a:xfrm>
          <a:off x="15266044" y="672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71137</xdr:rowOff>
    </xdr:from>
    <xdr:ext cx="405111" cy="259045"/>
    <xdr:sp macro="" textlink="">
      <xdr:nvSpPr>
        <xdr:cNvPr id="497" name="n_2mainValue【一般廃棄物処理施設】&#10;有形固定資産減価償却率">
          <a:extLst>
            <a:ext uri="{FF2B5EF4-FFF2-40B4-BE49-F238E27FC236}">
              <a16:creationId xmlns:a16="http://schemas.microsoft.com/office/drawing/2014/main" id="{B67AB5BA-F9EB-4239-8A1D-87A476036D6B}"/>
            </a:ext>
          </a:extLst>
        </xdr:cNvPr>
        <xdr:cNvSpPr txBox="1"/>
      </xdr:nvSpPr>
      <xdr:spPr>
        <a:xfrm>
          <a:off x="14389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8" name="正方形/長方形 497">
          <a:extLst>
            <a:ext uri="{FF2B5EF4-FFF2-40B4-BE49-F238E27FC236}">
              <a16:creationId xmlns:a16="http://schemas.microsoft.com/office/drawing/2014/main" id="{2DEBDEE7-AD8F-4B96-B7AE-F38CC9C9D40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9" name="正方形/長方形 498">
          <a:extLst>
            <a:ext uri="{FF2B5EF4-FFF2-40B4-BE49-F238E27FC236}">
              <a16:creationId xmlns:a16="http://schemas.microsoft.com/office/drawing/2014/main" id="{B5662039-BBD6-48DB-A84A-3A8058825A4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0" name="正方形/長方形 499">
          <a:extLst>
            <a:ext uri="{FF2B5EF4-FFF2-40B4-BE49-F238E27FC236}">
              <a16:creationId xmlns:a16="http://schemas.microsoft.com/office/drawing/2014/main" id="{13818A12-2DA6-4427-B57B-8046CE843E9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1" name="正方形/長方形 500">
          <a:extLst>
            <a:ext uri="{FF2B5EF4-FFF2-40B4-BE49-F238E27FC236}">
              <a16:creationId xmlns:a16="http://schemas.microsoft.com/office/drawing/2014/main" id="{480DF6B7-C353-4BFC-9408-879DC147057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2" name="正方形/長方形 501">
          <a:extLst>
            <a:ext uri="{FF2B5EF4-FFF2-40B4-BE49-F238E27FC236}">
              <a16:creationId xmlns:a16="http://schemas.microsoft.com/office/drawing/2014/main" id="{D2910A87-684B-4456-B0E0-01EB41B0747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3" name="正方形/長方形 502">
          <a:extLst>
            <a:ext uri="{FF2B5EF4-FFF2-40B4-BE49-F238E27FC236}">
              <a16:creationId xmlns:a16="http://schemas.microsoft.com/office/drawing/2014/main" id="{08F32A66-258D-4311-A443-BD6927E6A58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4" name="正方形/長方形 503">
          <a:extLst>
            <a:ext uri="{FF2B5EF4-FFF2-40B4-BE49-F238E27FC236}">
              <a16:creationId xmlns:a16="http://schemas.microsoft.com/office/drawing/2014/main" id="{F94EF9F2-0257-4F22-8C15-3C4DC5B128C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5" name="正方形/長方形 504">
          <a:extLst>
            <a:ext uri="{FF2B5EF4-FFF2-40B4-BE49-F238E27FC236}">
              <a16:creationId xmlns:a16="http://schemas.microsoft.com/office/drawing/2014/main" id="{2C305723-2756-4C2B-BEF2-EE70B25000E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6" name="テキスト ボックス 505">
          <a:extLst>
            <a:ext uri="{FF2B5EF4-FFF2-40B4-BE49-F238E27FC236}">
              <a16:creationId xmlns:a16="http://schemas.microsoft.com/office/drawing/2014/main" id="{A96A8E51-635E-4A3A-BCD0-F6BDACFE649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7" name="直線コネクタ 506">
          <a:extLst>
            <a:ext uri="{FF2B5EF4-FFF2-40B4-BE49-F238E27FC236}">
              <a16:creationId xmlns:a16="http://schemas.microsoft.com/office/drawing/2014/main" id="{A2438EDE-E500-4878-BF15-9A6E2B40C68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8" name="直線コネクタ 507">
          <a:extLst>
            <a:ext uri="{FF2B5EF4-FFF2-40B4-BE49-F238E27FC236}">
              <a16:creationId xmlns:a16="http://schemas.microsoft.com/office/drawing/2014/main" id="{E74B76AA-B364-4DCA-BCFF-41D4B7ECE5A5}"/>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09" name="テキスト ボックス 508">
          <a:extLst>
            <a:ext uri="{FF2B5EF4-FFF2-40B4-BE49-F238E27FC236}">
              <a16:creationId xmlns:a16="http://schemas.microsoft.com/office/drawing/2014/main" id="{E47830BD-F918-4932-974B-86452E140893}"/>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0" name="直線コネクタ 509">
          <a:extLst>
            <a:ext uri="{FF2B5EF4-FFF2-40B4-BE49-F238E27FC236}">
              <a16:creationId xmlns:a16="http://schemas.microsoft.com/office/drawing/2014/main" id="{92D2487F-820B-44FC-BA70-3839B65B5D22}"/>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11" name="テキスト ボックス 510">
          <a:extLst>
            <a:ext uri="{FF2B5EF4-FFF2-40B4-BE49-F238E27FC236}">
              <a16:creationId xmlns:a16="http://schemas.microsoft.com/office/drawing/2014/main" id="{B8950EDC-C5A0-4C93-A24F-AC1EB642BA51}"/>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2" name="直線コネクタ 511">
          <a:extLst>
            <a:ext uri="{FF2B5EF4-FFF2-40B4-BE49-F238E27FC236}">
              <a16:creationId xmlns:a16="http://schemas.microsoft.com/office/drawing/2014/main" id="{80A7F59D-D5BC-4248-BE75-3D43C724178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3" name="テキスト ボックス 512">
          <a:extLst>
            <a:ext uri="{FF2B5EF4-FFF2-40B4-BE49-F238E27FC236}">
              <a16:creationId xmlns:a16="http://schemas.microsoft.com/office/drawing/2014/main" id="{181E35C9-72A5-4071-98AA-972C13C91986}"/>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4" name="直線コネクタ 513">
          <a:extLst>
            <a:ext uri="{FF2B5EF4-FFF2-40B4-BE49-F238E27FC236}">
              <a16:creationId xmlns:a16="http://schemas.microsoft.com/office/drawing/2014/main" id="{BBE2F427-EF09-45F5-A740-5EA816239143}"/>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5" name="テキスト ボックス 514">
          <a:extLst>
            <a:ext uri="{FF2B5EF4-FFF2-40B4-BE49-F238E27FC236}">
              <a16:creationId xmlns:a16="http://schemas.microsoft.com/office/drawing/2014/main" id="{CB6454EA-37A5-4800-A5CD-C42F15820956}"/>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6" name="直線コネクタ 515">
          <a:extLst>
            <a:ext uri="{FF2B5EF4-FFF2-40B4-BE49-F238E27FC236}">
              <a16:creationId xmlns:a16="http://schemas.microsoft.com/office/drawing/2014/main" id="{63F6474F-B568-4F8D-BD06-48DC6F5F1E31}"/>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17" name="テキスト ボックス 516">
          <a:extLst>
            <a:ext uri="{FF2B5EF4-FFF2-40B4-BE49-F238E27FC236}">
              <a16:creationId xmlns:a16="http://schemas.microsoft.com/office/drawing/2014/main" id="{F331B150-844E-41A6-8AB3-64F9ED784F77}"/>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8" name="直線コネクタ 517">
          <a:extLst>
            <a:ext uri="{FF2B5EF4-FFF2-40B4-BE49-F238E27FC236}">
              <a16:creationId xmlns:a16="http://schemas.microsoft.com/office/drawing/2014/main" id="{4B3FD4AD-95FC-4F47-B52F-D2A0B52F251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9" name="テキスト ボックス 518">
          <a:extLst>
            <a:ext uri="{FF2B5EF4-FFF2-40B4-BE49-F238E27FC236}">
              <a16:creationId xmlns:a16="http://schemas.microsoft.com/office/drawing/2014/main" id="{1BC265E0-8D1F-43CE-9D89-3A43E41ADCA8}"/>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0" name="【一般廃棄物処理施設】&#10;一人当たり有形固定資産（償却資産）額グラフ枠">
          <a:extLst>
            <a:ext uri="{FF2B5EF4-FFF2-40B4-BE49-F238E27FC236}">
              <a16:creationId xmlns:a16="http://schemas.microsoft.com/office/drawing/2014/main" id="{CAE7AACE-EF9B-4FBA-8A89-C74691DF5F2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150823</xdr:rowOff>
    </xdr:from>
    <xdr:to>
      <xdr:col>116</xdr:col>
      <xdr:colOff>62864</xdr:colOff>
      <xdr:row>42</xdr:row>
      <xdr:rowOff>28354</xdr:rowOff>
    </xdr:to>
    <xdr:cxnSp macro="">
      <xdr:nvCxnSpPr>
        <xdr:cNvPr id="521" name="直線コネクタ 520">
          <a:extLst>
            <a:ext uri="{FF2B5EF4-FFF2-40B4-BE49-F238E27FC236}">
              <a16:creationId xmlns:a16="http://schemas.microsoft.com/office/drawing/2014/main" id="{196D2CC0-4F9A-4372-9567-86BCF1463756}"/>
            </a:ext>
          </a:extLst>
        </xdr:cNvPr>
        <xdr:cNvCxnSpPr/>
      </xdr:nvCxnSpPr>
      <xdr:spPr>
        <a:xfrm flipV="1">
          <a:off x="22160864" y="5808673"/>
          <a:ext cx="0" cy="1420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32181</xdr:rowOff>
    </xdr:from>
    <xdr:ext cx="469744" cy="259045"/>
    <xdr:sp macro="" textlink="">
      <xdr:nvSpPr>
        <xdr:cNvPr id="522" name="【一般廃棄物処理施設】&#10;一人当たり有形固定資産（償却資産）額最小値テキスト">
          <a:extLst>
            <a:ext uri="{FF2B5EF4-FFF2-40B4-BE49-F238E27FC236}">
              <a16:creationId xmlns:a16="http://schemas.microsoft.com/office/drawing/2014/main" id="{79A6A926-D9C8-42A3-9E74-5667E94F4ADD}"/>
            </a:ext>
          </a:extLst>
        </xdr:cNvPr>
        <xdr:cNvSpPr txBox="1"/>
      </xdr:nvSpPr>
      <xdr:spPr>
        <a:xfrm>
          <a:off x="22199600" y="723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28354</xdr:rowOff>
    </xdr:from>
    <xdr:to>
      <xdr:col>116</xdr:col>
      <xdr:colOff>152400</xdr:colOff>
      <xdr:row>42</xdr:row>
      <xdr:rowOff>28354</xdr:rowOff>
    </xdr:to>
    <xdr:cxnSp macro="">
      <xdr:nvCxnSpPr>
        <xdr:cNvPr id="523" name="直線コネクタ 522">
          <a:extLst>
            <a:ext uri="{FF2B5EF4-FFF2-40B4-BE49-F238E27FC236}">
              <a16:creationId xmlns:a16="http://schemas.microsoft.com/office/drawing/2014/main" id="{F46FF72C-5B11-47AF-9083-EA7A57FA5EBB}"/>
            </a:ext>
          </a:extLst>
        </xdr:cNvPr>
        <xdr:cNvCxnSpPr/>
      </xdr:nvCxnSpPr>
      <xdr:spPr>
        <a:xfrm>
          <a:off x="22072600" y="722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97500</xdr:rowOff>
    </xdr:from>
    <xdr:ext cx="599010" cy="259045"/>
    <xdr:sp macro="" textlink="">
      <xdr:nvSpPr>
        <xdr:cNvPr id="524" name="【一般廃棄物処理施設】&#10;一人当たり有形固定資産（償却資産）額最大値テキスト">
          <a:extLst>
            <a:ext uri="{FF2B5EF4-FFF2-40B4-BE49-F238E27FC236}">
              <a16:creationId xmlns:a16="http://schemas.microsoft.com/office/drawing/2014/main" id="{E438A438-44E5-4F31-9AF2-DA641ED8E3D2}"/>
            </a:ext>
          </a:extLst>
        </xdr:cNvPr>
        <xdr:cNvSpPr txBox="1"/>
      </xdr:nvSpPr>
      <xdr:spPr>
        <a:xfrm>
          <a:off x="22199600" y="558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150823</xdr:rowOff>
    </xdr:from>
    <xdr:to>
      <xdr:col>116</xdr:col>
      <xdr:colOff>152400</xdr:colOff>
      <xdr:row>33</xdr:row>
      <xdr:rowOff>150823</xdr:rowOff>
    </xdr:to>
    <xdr:cxnSp macro="">
      <xdr:nvCxnSpPr>
        <xdr:cNvPr id="525" name="直線コネクタ 524">
          <a:extLst>
            <a:ext uri="{FF2B5EF4-FFF2-40B4-BE49-F238E27FC236}">
              <a16:creationId xmlns:a16="http://schemas.microsoft.com/office/drawing/2014/main" id="{3E0A380B-08CD-4796-BAC0-5DBD8609931B}"/>
            </a:ext>
          </a:extLst>
        </xdr:cNvPr>
        <xdr:cNvCxnSpPr/>
      </xdr:nvCxnSpPr>
      <xdr:spPr>
        <a:xfrm>
          <a:off x="22072600" y="580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42460</xdr:rowOff>
    </xdr:from>
    <xdr:ext cx="599010" cy="259045"/>
    <xdr:sp macro="" textlink="">
      <xdr:nvSpPr>
        <xdr:cNvPr id="526" name="【一般廃棄物処理施設】&#10;一人当たり有形固定資産（償却資産）額平均値テキスト">
          <a:extLst>
            <a:ext uri="{FF2B5EF4-FFF2-40B4-BE49-F238E27FC236}">
              <a16:creationId xmlns:a16="http://schemas.microsoft.com/office/drawing/2014/main" id="{E4F84BE8-08D1-42AD-9E2C-A32F07A8A8D8}"/>
            </a:ext>
          </a:extLst>
        </xdr:cNvPr>
        <xdr:cNvSpPr txBox="1"/>
      </xdr:nvSpPr>
      <xdr:spPr>
        <a:xfrm>
          <a:off x="22199600" y="67290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64033</xdr:rowOff>
    </xdr:from>
    <xdr:to>
      <xdr:col>116</xdr:col>
      <xdr:colOff>114300</xdr:colOff>
      <xdr:row>39</xdr:row>
      <xdr:rowOff>165633</xdr:rowOff>
    </xdr:to>
    <xdr:sp macro="" textlink="">
      <xdr:nvSpPr>
        <xdr:cNvPr id="527" name="フローチャート: 判断 526">
          <a:extLst>
            <a:ext uri="{FF2B5EF4-FFF2-40B4-BE49-F238E27FC236}">
              <a16:creationId xmlns:a16="http://schemas.microsoft.com/office/drawing/2014/main" id="{AE98ADBE-7AF9-4F12-B8D5-E3134CE5543B}"/>
            </a:ext>
          </a:extLst>
        </xdr:cNvPr>
        <xdr:cNvSpPr/>
      </xdr:nvSpPr>
      <xdr:spPr>
        <a:xfrm>
          <a:off x="22110700" y="675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92208</xdr:rowOff>
    </xdr:from>
    <xdr:to>
      <xdr:col>112</xdr:col>
      <xdr:colOff>38100</xdr:colOff>
      <xdr:row>40</xdr:row>
      <xdr:rowOff>22358</xdr:rowOff>
    </xdr:to>
    <xdr:sp macro="" textlink="">
      <xdr:nvSpPr>
        <xdr:cNvPr id="528" name="フローチャート: 判断 527">
          <a:extLst>
            <a:ext uri="{FF2B5EF4-FFF2-40B4-BE49-F238E27FC236}">
              <a16:creationId xmlns:a16="http://schemas.microsoft.com/office/drawing/2014/main" id="{F8010245-23AF-41B4-86E8-512172AC3698}"/>
            </a:ext>
          </a:extLst>
        </xdr:cNvPr>
        <xdr:cNvSpPr/>
      </xdr:nvSpPr>
      <xdr:spPr>
        <a:xfrm>
          <a:off x="21272500" y="677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127169</xdr:rowOff>
    </xdr:from>
    <xdr:to>
      <xdr:col>107</xdr:col>
      <xdr:colOff>101600</xdr:colOff>
      <xdr:row>40</xdr:row>
      <xdr:rowOff>57319</xdr:rowOff>
    </xdr:to>
    <xdr:sp macro="" textlink="">
      <xdr:nvSpPr>
        <xdr:cNvPr id="529" name="フローチャート: 判断 528">
          <a:extLst>
            <a:ext uri="{FF2B5EF4-FFF2-40B4-BE49-F238E27FC236}">
              <a16:creationId xmlns:a16="http://schemas.microsoft.com/office/drawing/2014/main" id="{28064583-55FD-4E75-9531-6EB1BA1E346E}"/>
            </a:ext>
          </a:extLst>
        </xdr:cNvPr>
        <xdr:cNvSpPr/>
      </xdr:nvSpPr>
      <xdr:spPr>
        <a:xfrm>
          <a:off x="20383500" y="681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99112</xdr:rowOff>
    </xdr:from>
    <xdr:to>
      <xdr:col>102</xdr:col>
      <xdr:colOff>165100</xdr:colOff>
      <xdr:row>40</xdr:row>
      <xdr:rowOff>29262</xdr:rowOff>
    </xdr:to>
    <xdr:sp macro="" textlink="">
      <xdr:nvSpPr>
        <xdr:cNvPr id="530" name="フローチャート: 判断 529">
          <a:extLst>
            <a:ext uri="{FF2B5EF4-FFF2-40B4-BE49-F238E27FC236}">
              <a16:creationId xmlns:a16="http://schemas.microsoft.com/office/drawing/2014/main" id="{78397581-B16E-4D03-BF1C-CE533F23B779}"/>
            </a:ext>
          </a:extLst>
        </xdr:cNvPr>
        <xdr:cNvSpPr/>
      </xdr:nvSpPr>
      <xdr:spPr>
        <a:xfrm>
          <a:off x="19494500" y="678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15269</xdr:rowOff>
    </xdr:from>
    <xdr:to>
      <xdr:col>98</xdr:col>
      <xdr:colOff>38100</xdr:colOff>
      <xdr:row>40</xdr:row>
      <xdr:rowOff>116869</xdr:rowOff>
    </xdr:to>
    <xdr:sp macro="" textlink="">
      <xdr:nvSpPr>
        <xdr:cNvPr id="531" name="フローチャート: 判断 530">
          <a:extLst>
            <a:ext uri="{FF2B5EF4-FFF2-40B4-BE49-F238E27FC236}">
              <a16:creationId xmlns:a16="http://schemas.microsoft.com/office/drawing/2014/main" id="{361EA048-B818-4DCD-B41C-89FA16C44A85}"/>
            </a:ext>
          </a:extLst>
        </xdr:cNvPr>
        <xdr:cNvSpPr/>
      </xdr:nvSpPr>
      <xdr:spPr>
        <a:xfrm>
          <a:off x="18605500" y="687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FA05832C-F765-4A8D-BE30-FA97200A353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8B02B3E6-1E81-4F96-9145-6C31B30E6A1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69053A7A-B62F-43B5-BE1D-BC80B12FFE0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BBAB0541-4691-4FFE-B061-EAA2DD713FB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BD95058F-1BFE-4792-9D55-7C0055303E4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121431</xdr:rowOff>
    </xdr:from>
    <xdr:to>
      <xdr:col>116</xdr:col>
      <xdr:colOff>114300</xdr:colOff>
      <xdr:row>37</xdr:row>
      <xdr:rowOff>51581</xdr:rowOff>
    </xdr:to>
    <xdr:sp macro="" textlink="">
      <xdr:nvSpPr>
        <xdr:cNvPr id="537" name="楕円 536">
          <a:extLst>
            <a:ext uri="{FF2B5EF4-FFF2-40B4-BE49-F238E27FC236}">
              <a16:creationId xmlns:a16="http://schemas.microsoft.com/office/drawing/2014/main" id="{78E36443-AD7B-4336-BB8A-FF5D37B68029}"/>
            </a:ext>
          </a:extLst>
        </xdr:cNvPr>
        <xdr:cNvSpPr/>
      </xdr:nvSpPr>
      <xdr:spPr>
        <a:xfrm>
          <a:off x="22110700" y="629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144308</xdr:rowOff>
    </xdr:from>
    <xdr:ext cx="599010" cy="259045"/>
    <xdr:sp macro="" textlink="">
      <xdr:nvSpPr>
        <xdr:cNvPr id="538" name="【一般廃棄物処理施設】&#10;一人当たり有形固定資産（償却資産）額該当値テキスト">
          <a:extLst>
            <a:ext uri="{FF2B5EF4-FFF2-40B4-BE49-F238E27FC236}">
              <a16:creationId xmlns:a16="http://schemas.microsoft.com/office/drawing/2014/main" id="{74367EE3-51A2-4CAC-8F7D-17DD6EF9C6FF}"/>
            </a:ext>
          </a:extLst>
        </xdr:cNvPr>
        <xdr:cNvSpPr txBox="1"/>
      </xdr:nvSpPr>
      <xdr:spPr>
        <a:xfrm>
          <a:off x="22199600" y="6145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142028</xdr:rowOff>
    </xdr:from>
    <xdr:to>
      <xdr:col>112</xdr:col>
      <xdr:colOff>38100</xdr:colOff>
      <xdr:row>37</xdr:row>
      <xdr:rowOff>72178</xdr:rowOff>
    </xdr:to>
    <xdr:sp macro="" textlink="">
      <xdr:nvSpPr>
        <xdr:cNvPr id="539" name="楕円 538">
          <a:extLst>
            <a:ext uri="{FF2B5EF4-FFF2-40B4-BE49-F238E27FC236}">
              <a16:creationId xmlns:a16="http://schemas.microsoft.com/office/drawing/2014/main" id="{0BEDE9FB-8035-49B4-B49B-216699831D55}"/>
            </a:ext>
          </a:extLst>
        </xdr:cNvPr>
        <xdr:cNvSpPr/>
      </xdr:nvSpPr>
      <xdr:spPr>
        <a:xfrm>
          <a:off x="21272500" y="631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781</xdr:rowOff>
    </xdr:from>
    <xdr:to>
      <xdr:col>116</xdr:col>
      <xdr:colOff>63500</xdr:colOff>
      <xdr:row>37</xdr:row>
      <xdr:rowOff>21378</xdr:rowOff>
    </xdr:to>
    <xdr:cxnSp macro="">
      <xdr:nvCxnSpPr>
        <xdr:cNvPr id="540" name="直線コネクタ 539">
          <a:extLst>
            <a:ext uri="{FF2B5EF4-FFF2-40B4-BE49-F238E27FC236}">
              <a16:creationId xmlns:a16="http://schemas.microsoft.com/office/drawing/2014/main" id="{C0F15287-0E86-463A-A9EA-3FC7138BACB2}"/>
            </a:ext>
          </a:extLst>
        </xdr:cNvPr>
        <xdr:cNvCxnSpPr/>
      </xdr:nvCxnSpPr>
      <xdr:spPr>
        <a:xfrm flipV="1">
          <a:off x="21323300" y="6344431"/>
          <a:ext cx="838200" cy="2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163665</xdr:rowOff>
    </xdr:from>
    <xdr:to>
      <xdr:col>107</xdr:col>
      <xdr:colOff>101600</xdr:colOff>
      <xdr:row>37</xdr:row>
      <xdr:rowOff>93815</xdr:rowOff>
    </xdr:to>
    <xdr:sp macro="" textlink="">
      <xdr:nvSpPr>
        <xdr:cNvPr id="541" name="楕円 540">
          <a:extLst>
            <a:ext uri="{FF2B5EF4-FFF2-40B4-BE49-F238E27FC236}">
              <a16:creationId xmlns:a16="http://schemas.microsoft.com/office/drawing/2014/main" id="{58DB603A-58FB-4D33-AFBF-66EBC2522334}"/>
            </a:ext>
          </a:extLst>
        </xdr:cNvPr>
        <xdr:cNvSpPr/>
      </xdr:nvSpPr>
      <xdr:spPr>
        <a:xfrm>
          <a:off x="20383500" y="633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21378</xdr:rowOff>
    </xdr:from>
    <xdr:to>
      <xdr:col>111</xdr:col>
      <xdr:colOff>177800</xdr:colOff>
      <xdr:row>37</xdr:row>
      <xdr:rowOff>43015</xdr:rowOff>
    </xdr:to>
    <xdr:cxnSp macro="">
      <xdr:nvCxnSpPr>
        <xdr:cNvPr id="542" name="直線コネクタ 541">
          <a:extLst>
            <a:ext uri="{FF2B5EF4-FFF2-40B4-BE49-F238E27FC236}">
              <a16:creationId xmlns:a16="http://schemas.microsoft.com/office/drawing/2014/main" id="{F60437F1-DDAA-49FA-923E-2D7C593000C6}"/>
            </a:ext>
          </a:extLst>
        </xdr:cNvPr>
        <xdr:cNvCxnSpPr/>
      </xdr:nvCxnSpPr>
      <xdr:spPr>
        <a:xfrm flipV="1">
          <a:off x="20434300" y="6365028"/>
          <a:ext cx="889000" cy="2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13485</xdr:rowOff>
    </xdr:from>
    <xdr:ext cx="599010" cy="259045"/>
    <xdr:sp macro="" textlink="">
      <xdr:nvSpPr>
        <xdr:cNvPr id="543" name="n_1aveValue【一般廃棄物処理施設】&#10;一人当たり有形固定資産（償却資産）額">
          <a:extLst>
            <a:ext uri="{FF2B5EF4-FFF2-40B4-BE49-F238E27FC236}">
              <a16:creationId xmlns:a16="http://schemas.microsoft.com/office/drawing/2014/main" id="{6EE4C0DB-5219-4650-AAA0-E327E31ABB88}"/>
            </a:ext>
          </a:extLst>
        </xdr:cNvPr>
        <xdr:cNvSpPr txBox="1"/>
      </xdr:nvSpPr>
      <xdr:spPr>
        <a:xfrm>
          <a:off x="21011095" y="687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48446</xdr:rowOff>
    </xdr:from>
    <xdr:ext cx="534377" cy="259045"/>
    <xdr:sp macro="" textlink="">
      <xdr:nvSpPr>
        <xdr:cNvPr id="544" name="n_2aveValue【一般廃棄物処理施設】&#10;一人当たり有形固定資産（償却資産）額">
          <a:extLst>
            <a:ext uri="{FF2B5EF4-FFF2-40B4-BE49-F238E27FC236}">
              <a16:creationId xmlns:a16="http://schemas.microsoft.com/office/drawing/2014/main" id="{96E4F86B-9234-4AAD-9F13-056B7F1CB7F4}"/>
            </a:ext>
          </a:extLst>
        </xdr:cNvPr>
        <xdr:cNvSpPr txBox="1"/>
      </xdr:nvSpPr>
      <xdr:spPr>
        <a:xfrm>
          <a:off x="20167111" y="690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45789</xdr:rowOff>
    </xdr:from>
    <xdr:ext cx="599010" cy="259045"/>
    <xdr:sp macro="" textlink="">
      <xdr:nvSpPr>
        <xdr:cNvPr id="545" name="n_3aveValue【一般廃棄物処理施設】&#10;一人当たり有形固定資産（償却資産）額">
          <a:extLst>
            <a:ext uri="{FF2B5EF4-FFF2-40B4-BE49-F238E27FC236}">
              <a16:creationId xmlns:a16="http://schemas.microsoft.com/office/drawing/2014/main" id="{695B2FAA-5866-40EC-ABE7-5B59F7AEA721}"/>
            </a:ext>
          </a:extLst>
        </xdr:cNvPr>
        <xdr:cNvSpPr txBox="1"/>
      </xdr:nvSpPr>
      <xdr:spPr>
        <a:xfrm>
          <a:off x="19245795" y="656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133396</xdr:rowOff>
    </xdr:from>
    <xdr:ext cx="534377" cy="259045"/>
    <xdr:sp macro="" textlink="">
      <xdr:nvSpPr>
        <xdr:cNvPr id="546" name="n_4aveValue【一般廃棄物処理施設】&#10;一人当たり有形固定資産（償却資産）額">
          <a:extLst>
            <a:ext uri="{FF2B5EF4-FFF2-40B4-BE49-F238E27FC236}">
              <a16:creationId xmlns:a16="http://schemas.microsoft.com/office/drawing/2014/main" id="{DB86CAA4-02E7-4C04-BA44-3D93FABFF6AA}"/>
            </a:ext>
          </a:extLst>
        </xdr:cNvPr>
        <xdr:cNvSpPr txBox="1"/>
      </xdr:nvSpPr>
      <xdr:spPr>
        <a:xfrm>
          <a:off x="18389111" y="664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88705</xdr:rowOff>
    </xdr:from>
    <xdr:ext cx="599010" cy="259045"/>
    <xdr:sp macro="" textlink="">
      <xdr:nvSpPr>
        <xdr:cNvPr id="547" name="n_1mainValue【一般廃棄物処理施設】&#10;一人当たり有形固定資産（償却資産）額">
          <a:extLst>
            <a:ext uri="{FF2B5EF4-FFF2-40B4-BE49-F238E27FC236}">
              <a16:creationId xmlns:a16="http://schemas.microsoft.com/office/drawing/2014/main" id="{377A79D4-2D49-4F33-AC4F-62AF7FE22CB2}"/>
            </a:ext>
          </a:extLst>
        </xdr:cNvPr>
        <xdr:cNvSpPr txBox="1"/>
      </xdr:nvSpPr>
      <xdr:spPr>
        <a:xfrm>
          <a:off x="21011095" y="608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110342</xdr:rowOff>
    </xdr:from>
    <xdr:ext cx="599010" cy="259045"/>
    <xdr:sp macro="" textlink="">
      <xdr:nvSpPr>
        <xdr:cNvPr id="548" name="n_2mainValue【一般廃棄物処理施設】&#10;一人当たり有形固定資産（償却資産）額">
          <a:extLst>
            <a:ext uri="{FF2B5EF4-FFF2-40B4-BE49-F238E27FC236}">
              <a16:creationId xmlns:a16="http://schemas.microsoft.com/office/drawing/2014/main" id="{99960A8C-12F7-4A40-BAE5-E7E87253B15F}"/>
            </a:ext>
          </a:extLst>
        </xdr:cNvPr>
        <xdr:cNvSpPr txBox="1"/>
      </xdr:nvSpPr>
      <xdr:spPr>
        <a:xfrm>
          <a:off x="20134795" y="611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9" name="正方形/長方形 548">
          <a:extLst>
            <a:ext uri="{FF2B5EF4-FFF2-40B4-BE49-F238E27FC236}">
              <a16:creationId xmlns:a16="http://schemas.microsoft.com/office/drawing/2014/main" id="{F3845591-948B-49D7-A09E-3BA7EDA248F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0" name="正方形/長方形 549">
          <a:extLst>
            <a:ext uri="{FF2B5EF4-FFF2-40B4-BE49-F238E27FC236}">
              <a16:creationId xmlns:a16="http://schemas.microsoft.com/office/drawing/2014/main" id="{976622C9-59B5-4921-813C-66D2AEA8689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1" name="正方形/長方形 550">
          <a:extLst>
            <a:ext uri="{FF2B5EF4-FFF2-40B4-BE49-F238E27FC236}">
              <a16:creationId xmlns:a16="http://schemas.microsoft.com/office/drawing/2014/main" id="{FED6053F-5712-496E-81E8-2D9692E176A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2" name="正方形/長方形 551">
          <a:extLst>
            <a:ext uri="{FF2B5EF4-FFF2-40B4-BE49-F238E27FC236}">
              <a16:creationId xmlns:a16="http://schemas.microsoft.com/office/drawing/2014/main" id="{E9B3FF24-40B6-4A3F-AFEE-7D56743FDD8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3" name="正方形/長方形 552">
          <a:extLst>
            <a:ext uri="{FF2B5EF4-FFF2-40B4-BE49-F238E27FC236}">
              <a16:creationId xmlns:a16="http://schemas.microsoft.com/office/drawing/2014/main" id="{4AF78C70-C2EE-4595-9DB8-4C463FE74A5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4" name="正方形/長方形 553">
          <a:extLst>
            <a:ext uri="{FF2B5EF4-FFF2-40B4-BE49-F238E27FC236}">
              <a16:creationId xmlns:a16="http://schemas.microsoft.com/office/drawing/2014/main" id="{55351009-C195-4BE5-9998-2F289A13526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5" name="正方形/長方形 554">
          <a:extLst>
            <a:ext uri="{FF2B5EF4-FFF2-40B4-BE49-F238E27FC236}">
              <a16:creationId xmlns:a16="http://schemas.microsoft.com/office/drawing/2014/main" id="{A976249F-0C96-4DE3-BAB6-1F770C6D102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6" name="正方形/長方形 555">
          <a:extLst>
            <a:ext uri="{FF2B5EF4-FFF2-40B4-BE49-F238E27FC236}">
              <a16:creationId xmlns:a16="http://schemas.microsoft.com/office/drawing/2014/main" id="{88FAC13D-6064-4301-8A1F-495232A3795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7" name="テキスト ボックス 556">
          <a:extLst>
            <a:ext uri="{FF2B5EF4-FFF2-40B4-BE49-F238E27FC236}">
              <a16:creationId xmlns:a16="http://schemas.microsoft.com/office/drawing/2014/main" id="{EF4A3D5B-6A45-4C59-B459-C1C6125C1D9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8" name="直線コネクタ 557">
          <a:extLst>
            <a:ext uri="{FF2B5EF4-FFF2-40B4-BE49-F238E27FC236}">
              <a16:creationId xmlns:a16="http://schemas.microsoft.com/office/drawing/2014/main" id="{75A82BF1-006E-4104-A369-64E7BAE08B7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59" name="テキスト ボックス 558">
          <a:extLst>
            <a:ext uri="{FF2B5EF4-FFF2-40B4-BE49-F238E27FC236}">
              <a16:creationId xmlns:a16="http://schemas.microsoft.com/office/drawing/2014/main" id="{E54D5C98-1B34-4D58-83C2-3282E995D2D4}"/>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0" name="直線コネクタ 559">
          <a:extLst>
            <a:ext uri="{FF2B5EF4-FFF2-40B4-BE49-F238E27FC236}">
              <a16:creationId xmlns:a16="http://schemas.microsoft.com/office/drawing/2014/main" id="{BBE02C17-DFEC-4028-96DE-2805D880C5BF}"/>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61" name="テキスト ボックス 560">
          <a:extLst>
            <a:ext uri="{FF2B5EF4-FFF2-40B4-BE49-F238E27FC236}">
              <a16:creationId xmlns:a16="http://schemas.microsoft.com/office/drawing/2014/main" id="{DB25916C-38C2-48E9-A80B-C58CFF51191F}"/>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2" name="直線コネクタ 561">
          <a:extLst>
            <a:ext uri="{FF2B5EF4-FFF2-40B4-BE49-F238E27FC236}">
              <a16:creationId xmlns:a16="http://schemas.microsoft.com/office/drawing/2014/main" id="{1C972640-BCF3-4790-A6D4-704B8B2C8A3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3" name="テキスト ボックス 562">
          <a:extLst>
            <a:ext uri="{FF2B5EF4-FFF2-40B4-BE49-F238E27FC236}">
              <a16:creationId xmlns:a16="http://schemas.microsoft.com/office/drawing/2014/main" id="{7C791AE8-A313-4447-B103-1B81CE7FEAB5}"/>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4" name="直線コネクタ 563">
          <a:extLst>
            <a:ext uri="{FF2B5EF4-FFF2-40B4-BE49-F238E27FC236}">
              <a16:creationId xmlns:a16="http://schemas.microsoft.com/office/drawing/2014/main" id="{1C9A3D6C-2346-4CA9-B72F-35803C197D0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5" name="テキスト ボックス 564">
          <a:extLst>
            <a:ext uri="{FF2B5EF4-FFF2-40B4-BE49-F238E27FC236}">
              <a16:creationId xmlns:a16="http://schemas.microsoft.com/office/drawing/2014/main" id="{CC7CBE8F-75F0-4345-ACEC-B13597180F2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6" name="直線コネクタ 565">
          <a:extLst>
            <a:ext uri="{FF2B5EF4-FFF2-40B4-BE49-F238E27FC236}">
              <a16:creationId xmlns:a16="http://schemas.microsoft.com/office/drawing/2014/main" id="{79554A32-25B6-423A-A31F-52FEBCE6A19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7" name="テキスト ボックス 566">
          <a:extLst>
            <a:ext uri="{FF2B5EF4-FFF2-40B4-BE49-F238E27FC236}">
              <a16:creationId xmlns:a16="http://schemas.microsoft.com/office/drawing/2014/main" id="{B02F8333-3876-45F4-B1A2-F130D638B87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8" name="直線コネクタ 567">
          <a:extLst>
            <a:ext uri="{FF2B5EF4-FFF2-40B4-BE49-F238E27FC236}">
              <a16:creationId xmlns:a16="http://schemas.microsoft.com/office/drawing/2014/main" id="{6C9FAF67-2ECF-46D0-AF9A-E126F9A605B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9" name="テキスト ボックス 568">
          <a:extLst>
            <a:ext uri="{FF2B5EF4-FFF2-40B4-BE49-F238E27FC236}">
              <a16:creationId xmlns:a16="http://schemas.microsoft.com/office/drawing/2014/main" id="{743CFF9F-EE8B-4D94-B60F-CB8DD45556C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0" name="直線コネクタ 569">
          <a:extLst>
            <a:ext uri="{FF2B5EF4-FFF2-40B4-BE49-F238E27FC236}">
              <a16:creationId xmlns:a16="http://schemas.microsoft.com/office/drawing/2014/main" id="{38A621AF-ED36-4A19-AFE9-A612ACC2930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71" name="テキスト ボックス 570">
          <a:extLst>
            <a:ext uri="{FF2B5EF4-FFF2-40B4-BE49-F238E27FC236}">
              <a16:creationId xmlns:a16="http://schemas.microsoft.com/office/drawing/2014/main" id="{043FFF24-99DD-4440-B407-1F43375E4A4D}"/>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2" name="直線コネクタ 571">
          <a:extLst>
            <a:ext uri="{FF2B5EF4-FFF2-40B4-BE49-F238E27FC236}">
              <a16:creationId xmlns:a16="http://schemas.microsoft.com/office/drawing/2014/main" id="{392DB8A1-8D28-407C-B070-B6C657BDB2E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3" name="テキスト ボックス 572">
          <a:extLst>
            <a:ext uri="{FF2B5EF4-FFF2-40B4-BE49-F238E27FC236}">
              <a16:creationId xmlns:a16="http://schemas.microsoft.com/office/drawing/2014/main" id="{333D14F9-B90D-48FC-917B-CB41A6DE9B2D}"/>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4" name="【保健センター・保健所】&#10;有形固定資産減価償却率グラフ枠">
          <a:extLst>
            <a:ext uri="{FF2B5EF4-FFF2-40B4-BE49-F238E27FC236}">
              <a16:creationId xmlns:a16="http://schemas.microsoft.com/office/drawing/2014/main" id="{1B2F987D-0355-4A8D-8931-277C19774EA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145324</xdr:rowOff>
    </xdr:to>
    <xdr:cxnSp macro="">
      <xdr:nvCxnSpPr>
        <xdr:cNvPr id="575" name="直線コネクタ 574">
          <a:extLst>
            <a:ext uri="{FF2B5EF4-FFF2-40B4-BE49-F238E27FC236}">
              <a16:creationId xmlns:a16="http://schemas.microsoft.com/office/drawing/2014/main" id="{3A32B4AB-30EE-48D2-9F37-8A5B6115C338}"/>
            </a:ext>
          </a:extLst>
        </xdr:cNvPr>
        <xdr:cNvCxnSpPr/>
      </xdr:nvCxnSpPr>
      <xdr:spPr>
        <a:xfrm flipV="1">
          <a:off x="16318864" y="9470572"/>
          <a:ext cx="0" cy="1476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576" name="【保健センター・保健所】&#10;有形固定資産減価償却率最小値テキスト">
          <a:extLst>
            <a:ext uri="{FF2B5EF4-FFF2-40B4-BE49-F238E27FC236}">
              <a16:creationId xmlns:a16="http://schemas.microsoft.com/office/drawing/2014/main" id="{3198FC6E-D054-428E-BF8B-1FD9310396A2}"/>
            </a:ext>
          </a:extLst>
        </xdr:cNvPr>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577" name="直線コネクタ 576">
          <a:extLst>
            <a:ext uri="{FF2B5EF4-FFF2-40B4-BE49-F238E27FC236}">
              <a16:creationId xmlns:a16="http://schemas.microsoft.com/office/drawing/2014/main" id="{9EDB90C5-019F-43F5-AD1E-FA77DAEBD9FA}"/>
            </a:ext>
          </a:extLst>
        </xdr:cNvPr>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05111" cy="259045"/>
    <xdr:sp macro="" textlink="">
      <xdr:nvSpPr>
        <xdr:cNvPr id="578" name="【保健センター・保健所】&#10;有形固定資産減価償却率最大値テキスト">
          <a:extLst>
            <a:ext uri="{FF2B5EF4-FFF2-40B4-BE49-F238E27FC236}">
              <a16:creationId xmlns:a16="http://schemas.microsoft.com/office/drawing/2014/main" id="{96941B35-9ECA-443A-B2F9-D7C7F67EF485}"/>
            </a:ext>
          </a:extLst>
        </xdr:cNvPr>
        <xdr:cNvSpPr txBox="1"/>
      </xdr:nvSpPr>
      <xdr:spPr>
        <a:xfrm>
          <a:off x="16357600" y="924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79" name="直線コネクタ 578">
          <a:extLst>
            <a:ext uri="{FF2B5EF4-FFF2-40B4-BE49-F238E27FC236}">
              <a16:creationId xmlns:a16="http://schemas.microsoft.com/office/drawing/2014/main" id="{43655DA0-6F91-41B2-BD57-4BADEDE78EE9}"/>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109237</xdr:rowOff>
    </xdr:from>
    <xdr:ext cx="405111" cy="259045"/>
    <xdr:sp macro="" textlink="">
      <xdr:nvSpPr>
        <xdr:cNvPr id="580" name="【保健センター・保健所】&#10;有形固定資産減価償却率平均値テキスト">
          <a:extLst>
            <a:ext uri="{FF2B5EF4-FFF2-40B4-BE49-F238E27FC236}">
              <a16:creationId xmlns:a16="http://schemas.microsoft.com/office/drawing/2014/main" id="{1AC0A946-26BD-433A-8CD2-795AE232C60C}"/>
            </a:ext>
          </a:extLst>
        </xdr:cNvPr>
        <xdr:cNvSpPr txBox="1"/>
      </xdr:nvSpPr>
      <xdr:spPr>
        <a:xfrm>
          <a:off x="16357600" y="9881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86360</xdr:rowOff>
    </xdr:from>
    <xdr:to>
      <xdr:col>85</xdr:col>
      <xdr:colOff>177800</xdr:colOff>
      <xdr:row>59</xdr:row>
      <xdr:rowOff>16510</xdr:rowOff>
    </xdr:to>
    <xdr:sp macro="" textlink="">
      <xdr:nvSpPr>
        <xdr:cNvPr id="581" name="フローチャート: 判断 580">
          <a:extLst>
            <a:ext uri="{FF2B5EF4-FFF2-40B4-BE49-F238E27FC236}">
              <a16:creationId xmlns:a16="http://schemas.microsoft.com/office/drawing/2014/main" id="{B16393FC-C7EB-4AB1-970E-229EDDCD4010}"/>
            </a:ext>
          </a:extLst>
        </xdr:cNvPr>
        <xdr:cNvSpPr/>
      </xdr:nvSpPr>
      <xdr:spPr>
        <a:xfrm>
          <a:off x="16268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43906</xdr:rowOff>
    </xdr:from>
    <xdr:to>
      <xdr:col>81</xdr:col>
      <xdr:colOff>101600</xdr:colOff>
      <xdr:row>58</xdr:row>
      <xdr:rowOff>145506</xdr:rowOff>
    </xdr:to>
    <xdr:sp macro="" textlink="">
      <xdr:nvSpPr>
        <xdr:cNvPr id="582" name="フローチャート: 判断 581">
          <a:extLst>
            <a:ext uri="{FF2B5EF4-FFF2-40B4-BE49-F238E27FC236}">
              <a16:creationId xmlns:a16="http://schemas.microsoft.com/office/drawing/2014/main" id="{4D8DBEFE-EB24-4CFE-9FFE-5FCD23F1AF1C}"/>
            </a:ext>
          </a:extLst>
        </xdr:cNvPr>
        <xdr:cNvSpPr/>
      </xdr:nvSpPr>
      <xdr:spPr>
        <a:xfrm>
          <a:off x="15430500" y="998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127181</xdr:rowOff>
    </xdr:from>
    <xdr:to>
      <xdr:col>76</xdr:col>
      <xdr:colOff>165100</xdr:colOff>
      <xdr:row>58</xdr:row>
      <xdr:rowOff>57331</xdr:rowOff>
    </xdr:to>
    <xdr:sp macro="" textlink="">
      <xdr:nvSpPr>
        <xdr:cNvPr id="583" name="フローチャート: 判断 582">
          <a:extLst>
            <a:ext uri="{FF2B5EF4-FFF2-40B4-BE49-F238E27FC236}">
              <a16:creationId xmlns:a16="http://schemas.microsoft.com/office/drawing/2014/main" id="{713FD05B-833B-42A4-8C39-DCD04C2E1055}"/>
            </a:ext>
          </a:extLst>
        </xdr:cNvPr>
        <xdr:cNvSpPr/>
      </xdr:nvSpPr>
      <xdr:spPr>
        <a:xfrm>
          <a:off x="14541500" y="989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104322</xdr:rowOff>
    </xdr:from>
    <xdr:to>
      <xdr:col>72</xdr:col>
      <xdr:colOff>38100</xdr:colOff>
      <xdr:row>58</xdr:row>
      <xdr:rowOff>34472</xdr:rowOff>
    </xdr:to>
    <xdr:sp macro="" textlink="">
      <xdr:nvSpPr>
        <xdr:cNvPr id="584" name="フローチャート: 判断 583">
          <a:extLst>
            <a:ext uri="{FF2B5EF4-FFF2-40B4-BE49-F238E27FC236}">
              <a16:creationId xmlns:a16="http://schemas.microsoft.com/office/drawing/2014/main" id="{29455598-A876-4EC8-8E35-FF9B8C53ECD1}"/>
            </a:ext>
          </a:extLst>
        </xdr:cNvPr>
        <xdr:cNvSpPr/>
      </xdr:nvSpPr>
      <xdr:spPr>
        <a:xfrm>
          <a:off x="13652500" y="987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74930</xdr:rowOff>
    </xdr:from>
    <xdr:to>
      <xdr:col>67</xdr:col>
      <xdr:colOff>101600</xdr:colOff>
      <xdr:row>58</xdr:row>
      <xdr:rowOff>5080</xdr:rowOff>
    </xdr:to>
    <xdr:sp macro="" textlink="">
      <xdr:nvSpPr>
        <xdr:cNvPr id="585" name="フローチャート: 判断 584">
          <a:extLst>
            <a:ext uri="{FF2B5EF4-FFF2-40B4-BE49-F238E27FC236}">
              <a16:creationId xmlns:a16="http://schemas.microsoft.com/office/drawing/2014/main" id="{54935297-BEEC-42F7-B219-7DD710E2B5AE}"/>
            </a:ext>
          </a:extLst>
        </xdr:cNvPr>
        <xdr:cNvSpPr/>
      </xdr:nvSpPr>
      <xdr:spPr>
        <a:xfrm>
          <a:off x="127635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CD4DE039-52B7-4699-A48E-6756B68ED1A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21A3781F-275E-4A9F-A945-53B3F392AE78}"/>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35AF4416-04EA-4066-8423-E358A32ED83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C8E700D9-7CFD-48A5-BA35-54DEB3C42DA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12118F14-9BE2-4951-8DAF-80891B1CC59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76563</xdr:rowOff>
    </xdr:from>
    <xdr:to>
      <xdr:col>85</xdr:col>
      <xdr:colOff>177800</xdr:colOff>
      <xdr:row>61</xdr:row>
      <xdr:rowOff>6713</xdr:rowOff>
    </xdr:to>
    <xdr:sp macro="" textlink="">
      <xdr:nvSpPr>
        <xdr:cNvPr id="591" name="楕円 590">
          <a:extLst>
            <a:ext uri="{FF2B5EF4-FFF2-40B4-BE49-F238E27FC236}">
              <a16:creationId xmlns:a16="http://schemas.microsoft.com/office/drawing/2014/main" id="{4749854B-9113-416B-BC79-B6987DA9AEE9}"/>
            </a:ext>
          </a:extLst>
        </xdr:cNvPr>
        <xdr:cNvSpPr/>
      </xdr:nvSpPr>
      <xdr:spPr>
        <a:xfrm>
          <a:off x="162687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54990</xdr:rowOff>
    </xdr:from>
    <xdr:ext cx="405111" cy="259045"/>
    <xdr:sp macro="" textlink="">
      <xdr:nvSpPr>
        <xdr:cNvPr id="592" name="【保健センター・保健所】&#10;有形固定資産減価償却率該当値テキスト">
          <a:extLst>
            <a:ext uri="{FF2B5EF4-FFF2-40B4-BE49-F238E27FC236}">
              <a16:creationId xmlns:a16="http://schemas.microsoft.com/office/drawing/2014/main" id="{42DCAA2C-232F-4DE4-B13A-CB110636EF3E}"/>
            </a:ext>
          </a:extLst>
        </xdr:cNvPr>
        <xdr:cNvSpPr txBox="1"/>
      </xdr:nvSpPr>
      <xdr:spPr>
        <a:xfrm>
          <a:off x="16357600"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150041</xdr:rowOff>
    </xdr:from>
    <xdr:to>
      <xdr:col>81</xdr:col>
      <xdr:colOff>101600</xdr:colOff>
      <xdr:row>60</xdr:row>
      <xdr:rowOff>80191</xdr:rowOff>
    </xdr:to>
    <xdr:sp macro="" textlink="">
      <xdr:nvSpPr>
        <xdr:cNvPr id="593" name="楕円 592">
          <a:extLst>
            <a:ext uri="{FF2B5EF4-FFF2-40B4-BE49-F238E27FC236}">
              <a16:creationId xmlns:a16="http://schemas.microsoft.com/office/drawing/2014/main" id="{CFF2EBB9-1DF0-4A15-AC82-AB828C25A71B}"/>
            </a:ext>
          </a:extLst>
        </xdr:cNvPr>
        <xdr:cNvSpPr/>
      </xdr:nvSpPr>
      <xdr:spPr>
        <a:xfrm>
          <a:off x="15430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29391</xdr:rowOff>
    </xdr:from>
    <xdr:to>
      <xdr:col>85</xdr:col>
      <xdr:colOff>127000</xdr:colOff>
      <xdr:row>60</xdr:row>
      <xdr:rowOff>127363</xdr:rowOff>
    </xdr:to>
    <xdr:cxnSp macro="">
      <xdr:nvCxnSpPr>
        <xdr:cNvPr id="594" name="直線コネクタ 593">
          <a:extLst>
            <a:ext uri="{FF2B5EF4-FFF2-40B4-BE49-F238E27FC236}">
              <a16:creationId xmlns:a16="http://schemas.microsoft.com/office/drawing/2014/main" id="{43BA60F8-3BE8-4E4F-9FF1-65BD0A310629}"/>
            </a:ext>
          </a:extLst>
        </xdr:cNvPr>
        <xdr:cNvCxnSpPr/>
      </xdr:nvCxnSpPr>
      <xdr:spPr>
        <a:xfrm>
          <a:off x="15481300" y="10316391"/>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95" name="楕円 594">
          <a:extLst>
            <a:ext uri="{FF2B5EF4-FFF2-40B4-BE49-F238E27FC236}">
              <a16:creationId xmlns:a16="http://schemas.microsoft.com/office/drawing/2014/main" id="{FB0C6FAC-5B42-4179-BEAC-DE0A3F0C3893}"/>
            </a:ext>
          </a:extLst>
        </xdr:cNvPr>
        <xdr:cNvSpPr/>
      </xdr:nvSpPr>
      <xdr:spPr>
        <a:xfrm>
          <a:off x="14541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102870</xdr:rowOff>
    </xdr:from>
    <xdr:to>
      <xdr:col>81</xdr:col>
      <xdr:colOff>50800</xdr:colOff>
      <xdr:row>60</xdr:row>
      <xdr:rowOff>29391</xdr:rowOff>
    </xdr:to>
    <xdr:cxnSp macro="">
      <xdr:nvCxnSpPr>
        <xdr:cNvPr id="596" name="直線コネクタ 595">
          <a:extLst>
            <a:ext uri="{FF2B5EF4-FFF2-40B4-BE49-F238E27FC236}">
              <a16:creationId xmlns:a16="http://schemas.microsoft.com/office/drawing/2014/main" id="{BF21744A-5DC0-44FC-867A-3129940AAB01}"/>
            </a:ext>
          </a:extLst>
        </xdr:cNvPr>
        <xdr:cNvCxnSpPr/>
      </xdr:nvCxnSpPr>
      <xdr:spPr>
        <a:xfrm>
          <a:off x="14592300" y="1021842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162033</xdr:rowOff>
    </xdr:from>
    <xdr:ext cx="405111" cy="259045"/>
    <xdr:sp macro="" textlink="">
      <xdr:nvSpPr>
        <xdr:cNvPr id="597" name="n_1aveValue【保健センター・保健所】&#10;有形固定資産減価償却率">
          <a:extLst>
            <a:ext uri="{FF2B5EF4-FFF2-40B4-BE49-F238E27FC236}">
              <a16:creationId xmlns:a16="http://schemas.microsoft.com/office/drawing/2014/main" id="{36A02F0E-8534-4D1A-A9CF-B33017E9406C}"/>
            </a:ext>
          </a:extLst>
        </xdr:cNvPr>
        <xdr:cNvSpPr txBox="1"/>
      </xdr:nvSpPr>
      <xdr:spPr>
        <a:xfrm>
          <a:off x="152660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73858</xdr:rowOff>
    </xdr:from>
    <xdr:ext cx="405111" cy="259045"/>
    <xdr:sp macro="" textlink="">
      <xdr:nvSpPr>
        <xdr:cNvPr id="598" name="n_2aveValue【保健センター・保健所】&#10;有形固定資産減価償却率">
          <a:extLst>
            <a:ext uri="{FF2B5EF4-FFF2-40B4-BE49-F238E27FC236}">
              <a16:creationId xmlns:a16="http://schemas.microsoft.com/office/drawing/2014/main" id="{79C2F3E9-2CFE-43D3-B8AA-747E53A06198}"/>
            </a:ext>
          </a:extLst>
        </xdr:cNvPr>
        <xdr:cNvSpPr txBox="1"/>
      </xdr:nvSpPr>
      <xdr:spPr>
        <a:xfrm>
          <a:off x="1438974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50999</xdr:rowOff>
    </xdr:from>
    <xdr:ext cx="405111" cy="259045"/>
    <xdr:sp macro="" textlink="">
      <xdr:nvSpPr>
        <xdr:cNvPr id="599" name="n_3aveValue【保健センター・保健所】&#10;有形固定資産減価償却率">
          <a:extLst>
            <a:ext uri="{FF2B5EF4-FFF2-40B4-BE49-F238E27FC236}">
              <a16:creationId xmlns:a16="http://schemas.microsoft.com/office/drawing/2014/main" id="{835AFD45-47D4-4243-BECD-D4CCC895FBA1}"/>
            </a:ext>
          </a:extLst>
        </xdr:cNvPr>
        <xdr:cNvSpPr txBox="1"/>
      </xdr:nvSpPr>
      <xdr:spPr>
        <a:xfrm>
          <a:off x="13500744" y="965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21607</xdr:rowOff>
    </xdr:from>
    <xdr:ext cx="405111" cy="259045"/>
    <xdr:sp macro="" textlink="">
      <xdr:nvSpPr>
        <xdr:cNvPr id="600" name="n_4aveValue【保健センター・保健所】&#10;有形固定資産減価償却率">
          <a:extLst>
            <a:ext uri="{FF2B5EF4-FFF2-40B4-BE49-F238E27FC236}">
              <a16:creationId xmlns:a16="http://schemas.microsoft.com/office/drawing/2014/main" id="{D36B26C4-09B2-4649-8735-4A94B98F92D3}"/>
            </a:ext>
          </a:extLst>
        </xdr:cNvPr>
        <xdr:cNvSpPr txBox="1"/>
      </xdr:nvSpPr>
      <xdr:spPr>
        <a:xfrm>
          <a:off x="12611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71318</xdr:rowOff>
    </xdr:from>
    <xdr:ext cx="405111" cy="259045"/>
    <xdr:sp macro="" textlink="">
      <xdr:nvSpPr>
        <xdr:cNvPr id="601" name="n_1mainValue【保健センター・保健所】&#10;有形固定資産減価償却率">
          <a:extLst>
            <a:ext uri="{FF2B5EF4-FFF2-40B4-BE49-F238E27FC236}">
              <a16:creationId xmlns:a16="http://schemas.microsoft.com/office/drawing/2014/main" id="{48619AF5-DA8B-4831-8B60-EAB32F5A546F}"/>
            </a:ext>
          </a:extLst>
        </xdr:cNvPr>
        <xdr:cNvSpPr txBox="1"/>
      </xdr:nvSpPr>
      <xdr:spPr>
        <a:xfrm>
          <a:off x="15266044" y="1035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602" name="n_2mainValue【保健センター・保健所】&#10;有形固定資産減価償却率">
          <a:extLst>
            <a:ext uri="{FF2B5EF4-FFF2-40B4-BE49-F238E27FC236}">
              <a16:creationId xmlns:a16="http://schemas.microsoft.com/office/drawing/2014/main" id="{DCBDDF78-39D5-4178-8926-BD25441CCB50}"/>
            </a:ext>
          </a:extLst>
        </xdr:cNvPr>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3" name="正方形/長方形 602">
          <a:extLst>
            <a:ext uri="{FF2B5EF4-FFF2-40B4-BE49-F238E27FC236}">
              <a16:creationId xmlns:a16="http://schemas.microsoft.com/office/drawing/2014/main" id="{13B0A0D1-55FF-4E8F-B4F2-5806CCA1B6C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4" name="正方形/長方形 603">
          <a:extLst>
            <a:ext uri="{FF2B5EF4-FFF2-40B4-BE49-F238E27FC236}">
              <a16:creationId xmlns:a16="http://schemas.microsoft.com/office/drawing/2014/main" id="{0BD1D50B-0CA7-4D23-A65F-EB938F9FD0D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5" name="正方形/長方形 604">
          <a:extLst>
            <a:ext uri="{FF2B5EF4-FFF2-40B4-BE49-F238E27FC236}">
              <a16:creationId xmlns:a16="http://schemas.microsoft.com/office/drawing/2014/main" id="{7FB3E7DF-52A7-4062-B868-57CE155B038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6" name="正方形/長方形 605">
          <a:extLst>
            <a:ext uri="{FF2B5EF4-FFF2-40B4-BE49-F238E27FC236}">
              <a16:creationId xmlns:a16="http://schemas.microsoft.com/office/drawing/2014/main" id="{7DD387DF-7BC1-4B50-920F-4F0C737C0C8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7" name="正方形/長方形 606">
          <a:extLst>
            <a:ext uri="{FF2B5EF4-FFF2-40B4-BE49-F238E27FC236}">
              <a16:creationId xmlns:a16="http://schemas.microsoft.com/office/drawing/2014/main" id="{B3AF32BD-EF5C-4DB3-A305-9D30E14C6F7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8" name="正方形/長方形 607">
          <a:extLst>
            <a:ext uri="{FF2B5EF4-FFF2-40B4-BE49-F238E27FC236}">
              <a16:creationId xmlns:a16="http://schemas.microsoft.com/office/drawing/2014/main" id="{D5552628-CC5C-4089-83B1-C7993001893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9" name="正方形/長方形 608">
          <a:extLst>
            <a:ext uri="{FF2B5EF4-FFF2-40B4-BE49-F238E27FC236}">
              <a16:creationId xmlns:a16="http://schemas.microsoft.com/office/drawing/2014/main" id="{203D23C6-5B92-4B6D-937D-52828B5365A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0" name="正方形/長方形 609">
          <a:extLst>
            <a:ext uri="{FF2B5EF4-FFF2-40B4-BE49-F238E27FC236}">
              <a16:creationId xmlns:a16="http://schemas.microsoft.com/office/drawing/2014/main" id="{C224EE46-1D85-48BB-83AB-C069CAAC581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1" name="テキスト ボックス 610">
          <a:extLst>
            <a:ext uri="{FF2B5EF4-FFF2-40B4-BE49-F238E27FC236}">
              <a16:creationId xmlns:a16="http://schemas.microsoft.com/office/drawing/2014/main" id="{9B9A11F5-8867-449D-99AE-CBD5D01180F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2" name="直線コネクタ 611">
          <a:extLst>
            <a:ext uri="{FF2B5EF4-FFF2-40B4-BE49-F238E27FC236}">
              <a16:creationId xmlns:a16="http://schemas.microsoft.com/office/drawing/2014/main" id="{32A54275-2764-4E7E-B041-BB335ABA111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3" name="直線コネクタ 612">
          <a:extLst>
            <a:ext uri="{FF2B5EF4-FFF2-40B4-BE49-F238E27FC236}">
              <a16:creationId xmlns:a16="http://schemas.microsoft.com/office/drawing/2014/main" id="{45E5DCC1-2548-4A16-AA7A-5B28870C535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4" name="テキスト ボックス 613">
          <a:extLst>
            <a:ext uri="{FF2B5EF4-FFF2-40B4-BE49-F238E27FC236}">
              <a16:creationId xmlns:a16="http://schemas.microsoft.com/office/drawing/2014/main" id="{96890790-0136-4F11-B30E-9EBCEC006BF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5" name="直線コネクタ 614">
          <a:extLst>
            <a:ext uri="{FF2B5EF4-FFF2-40B4-BE49-F238E27FC236}">
              <a16:creationId xmlns:a16="http://schemas.microsoft.com/office/drawing/2014/main" id="{822DFD0A-EDA1-4B61-9FBA-6A9A57767BC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6" name="テキスト ボックス 615">
          <a:extLst>
            <a:ext uri="{FF2B5EF4-FFF2-40B4-BE49-F238E27FC236}">
              <a16:creationId xmlns:a16="http://schemas.microsoft.com/office/drawing/2014/main" id="{91E5AABE-3B4C-4FED-8E4A-1CEFE528EB9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7" name="直線コネクタ 616">
          <a:extLst>
            <a:ext uri="{FF2B5EF4-FFF2-40B4-BE49-F238E27FC236}">
              <a16:creationId xmlns:a16="http://schemas.microsoft.com/office/drawing/2014/main" id="{BDEBEC43-261D-4933-8717-7C4D09164A8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8" name="テキスト ボックス 617">
          <a:extLst>
            <a:ext uri="{FF2B5EF4-FFF2-40B4-BE49-F238E27FC236}">
              <a16:creationId xmlns:a16="http://schemas.microsoft.com/office/drawing/2014/main" id="{979616EE-6159-403B-9787-D4238CA4792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9" name="直線コネクタ 618">
          <a:extLst>
            <a:ext uri="{FF2B5EF4-FFF2-40B4-BE49-F238E27FC236}">
              <a16:creationId xmlns:a16="http://schemas.microsoft.com/office/drawing/2014/main" id="{7F532E58-0A7A-4FA1-8B8F-681A4E3F5E7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0" name="テキスト ボックス 619">
          <a:extLst>
            <a:ext uri="{FF2B5EF4-FFF2-40B4-BE49-F238E27FC236}">
              <a16:creationId xmlns:a16="http://schemas.microsoft.com/office/drawing/2014/main" id="{6B60C9F6-ECC7-414A-B7D5-B2CCFFA6C23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1" name="直線コネクタ 620">
          <a:extLst>
            <a:ext uri="{FF2B5EF4-FFF2-40B4-BE49-F238E27FC236}">
              <a16:creationId xmlns:a16="http://schemas.microsoft.com/office/drawing/2014/main" id="{47E19125-26A2-4BC0-A522-BB4EDBF5108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2" name="テキスト ボックス 621">
          <a:extLst>
            <a:ext uri="{FF2B5EF4-FFF2-40B4-BE49-F238E27FC236}">
              <a16:creationId xmlns:a16="http://schemas.microsoft.com/office/drawing/2014/main" id="{F493ACED-85F8-4A60-A0C8-F55946C579AF}"/>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3" name="直線コネクタ 622">
          <a:extLst>
            <a:ext uri="{FF2B5EF4-FFF2-40B4-BE49-F238E27FC236}">
              <a16:creationId xmlns:a16="http://schemas.microsoft.com/office/drawing/2014/main" id="{F31A5D2E-AA9A-4FB6-A9A2-DC96E6E36BE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4" name="テキスト ボックス 623">
          <a:extLst>
            <a:ext uri="{FF2B5EF4-FFF2-40B4-BE49-F238E27FC236}">
              <a16:creationId xmlns:a16="http://schemas.microsoft.com/office/drawing/2014/main" id="{9A8BB93E-859A-4E4A-880D-07E8C5825B4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5" name="【保健センター・保健所】&#10;一人当たり面積グラフ枠">
          <a:extLst>
            <a:ext uri="{FF2B5EF4-FFF2-40B4-BE49-F238E27FC236}">
              <a16:creationId xmlns:a16="http://schemas.microsoft.com/office/drawing/2014/main" id="{EE0FD105-1DEA-4A3B-B3F1-8D99642D903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0</xdr:rowOff>
    </xdr:to>
    <xdr:cxnSp macro="">
      <xdr:nvCxnSpPr>
        <xdr:cNvPr id="626" name="直線コネクタ 625">
          <a:extLst>
            <a:ext uri="{FF2B5EF4-FFF2-40B4-BE49-F238E27FC236}">
              <a16:creationId xmlns:a16="http://schemas.microsoft.com/office/drawing/2014/main" id="{6A0EFFD7-0181-4EAA-8FFB-51D5C2984397}"/>
            </a:ext>
          </a:extLst>
        </xdr:cNvPr>
        <xdr:cNvCxnSpPr/>
      </xdr:nvCxnSpPr>
      <xdr:spPr>
        <a:xfrm flipV="1">
          <a:off x="22160864" y="960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27" name="【保健センター・保健所】&#10;一人当たり面積最小値テキスト">
          <a:extLst>
            <a:ext uri="{FF2B5EF4-FFF2-40B4-BE49-F238E27FC236}">
              <a16:creationId xmlns:a16="http://schemas.microsoft.com/office/drawing/2014/main" id="{BC915340-A333-4F39-8A8E-13CF63DF20FF}"/>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28" name="直線コネクタ 627">
          <a:extLst>
            <a:ext uri="{FF2B5EF4-FFF2-40B4-BE49-F238E27FC236}">
              <a16:creationId xmlns:a16="http://schemas.microsoft.com/office/drawing/2014/main" id="{E37FC416-89F0-4891-9E0C-A68EC7F20127}"/>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29" name="【保健センター・保健所】&#10;一人当たり面積最大値テキスト">
          <a:extLst>
            <a:ext uri="{FF2B5EF4-FFF2-40B4-BE49-F238E27FC236}">
              <a16:creationId xmlns:a16="http://schemas.microsoft.com/office/drawing/2014/main" id="{A689F5B8-22F3-4345-8BC8-84665E27F63F}"/>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30" name="直線コネクタ 629">
          <a:extLst>
            <a:ext uri="{FF2B5EF4-FFF2-40B4-BE49-F238E27FC236}">
              <a16:creationId xmlns:a16="http://schemas.microsoft.com/office/drawing/2014/main" id="{3B985A23-ADFC-4890-B5AE-DF14883D353E}"/>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148607</xdr:rowOff>
    </xdr:from>
    <xdr:ext cx="469744" cy="259045"/>
    <xdr:sp macro="" textlink="">
      <xdr:nvSpPr>
        <xdr:cNvPr id="631" name="【保健センター・保健所】&#10;一人当たり面積平均値テキスト">
          <a:extLst>
            <a:ext uri="{FF2B5EF4-FFF2-40B4-BE49-F238E27FC236}">
              <a16:creationId xmlns:a16="http://schemas.microsoft.com/office/drawing/2014/main" id="{76C3FA8A-7F84-46D7-ADB7-161B6F745BD3}"/>
            </a:ext>
          </a:extLst>
        </xdr:cNvPr>
        <xdr:cNvSpPr txBox="1"/>
      </xdr:nvSpPr>
      <xdr:spPr>
        <a:xfrm>
          <a:off x="22199600" y="1060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632" name="フローチャート: 判断 631">
          <a:extLst>
            <a:ext uri="{FF2B5EF4-FFF2-40B4-BE49-F238E27FC236}">
              <a16:creationId xmlns:a16="http://schemas.microsoft.com/office/drawing/2014/main" id="{671AE872-1B77-491E-834B-81B35B19937B}"/>
            </a:ext>
          </a:extLst>
        </xdr:cNvPr>
        <xdr:cNvSpPr/>
      </xdr:nvSpPr>
      <xdr:spPr>
        <a:xfrm>
          <a:off x="22110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xdr:rowOff>
    </xdr:from>
    <xdr:to>
      <xdr:col>112</xdr:col>
      <xdr:colOff>38100</xdr:colOff>
      <xdr:row>62</xdr:row>
      <xdr:rowOff>104140</xdr:rowOff>
    </xdr:to>
    <xdr:sp macro="" textlink="">
      <xdr:nvSpPr>
        <xdr:cNvPr id="633" name="フローチャート: 判断 632">
          <a:extLst>
            <a:ext uri="{FF2B5EF4-FFF2-40B4-BE49-F238E27FC236}">
              <a16:creationId xmlns:a16="http://schemas.microsoft.com/office/drawing/2014/main" id="{D6DE4F20-AF38-426E-A716-CD38E05F5AE6}"/>
            </a:ext>
          </a:extLst>
        </xdr:cNvPr>
        <xdr:cNvSpPr/>
      </xdr:nvSpPr>
      <xdr:spPr>
        <a:xfrm>
          <a:off x="21272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147320</xdr:rowOff>
    </xdr:from>
    <xdr:to>
      <xdr:col>107</xdr:col>
      <xdr:colOff>101600</xdr:colOff>
      <xdr:row>62</xdr:row>
      <xdr:rowOff>77470</xdr:rowOff>
    </xdr:to>
    <xdr:sp macro="" textlink="">
      <xdr:nvSpPr>
        <xdr:cNvPr id="634" name="フローチャート: 判断 633">
          <a:extLst>
            <a:ext uri="{FF2B5EF4-FFF2-40B4-BE49-F238E27FC236}">
              <a16:creationId xmlns:a16="http://schemas.microsoft.com/office/drawing/2014/main" id="{CB66C33E-D631-42FF-85E6-7F9C1ECD909E}"/>
            </a:ext>
          </a:extLst>
        </xdr:cNvPr>
        <xdr:cNvSpPr/>
      </xdr:nvSpPr>
      <xdr:spPr>
        <a:xfrm>
          <a:off x="20383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44450</xdr:rowOff>
    </xdr:from>
    <xdr:to>
      <xdr:col>102</xdr:col>
      <xdr:colOff>165100</xdr:colOff>
      <xdr:row>62</xdr:row>
      <xdr:rowOff>146050</xdr:rowOff>
    </xdr:to>
    <xdr:sp macro="" textlink="">
      <xdr:nvSpPr>
        <xdr:cNvPr id="635" name="フローチャート: 判断 634">
          <a:extLst>
            <a:ext uri="{FF2B5EF4-FFF2-40B4-BE49-F238E27FC236}">
              <a16:creationId xmlns:a16="http://schemas.microsoft.com/office/drawing/2014/main" id="{331E4355-387C-4230-A07B-22F2C2D378F6}"/>
            </a:ext>
          </a:extLst>
        </xdr:cNvPr>
        <xdr:cNvSpPr/>
      </xdr:nvSpPr>
      <xdr:spPr>
        <a:xfrm>
          <a:off x="19494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59690</xdr:rowOff>
    </xdr:from>
    <xdr:to>
      <xdr:col>98</xdr:col>
      <xdr:colOff>38100</xdr:colOff>
      <xdr:row>62</xdr:row>
      <xdr:rowOff>161290</xdr:rowOff>
    </xdr:to>
    <xdr:sp macro="" textlink="">
      <xdr:nvSpPr>
        <xdr:cNvPr id="636" name="フローチャート: 判断 635">
          <a:extLst>
            <a:ext uri="{FF2B5EF4-FFF2-40B4-BE49-F238E27FC236}">
              <a16:creationId xmlns:a16="http://schemas.microsoft.com/office/drawing/2014/main" id="{68AA731A-1D0F-48F3-9223-537FB9821807}"/>
            </a:ext>
          </a:extLst>
        </xdr:cNvPr>
        <xdr:cNvSpPr/>
      </xdr:nvSpPr>
      <xdr:spPr>
        <a:xfrm>
          <a:off x="18605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B3424580-2A95-4A98-B03C-AE89B29D3AC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EB7E80E3-7434-4F4B-AC37-BE1B2D116D1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3C2775F6-7D41-4021-BD12-54759AA7199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1C717F35-67E5-4035-B46F-31D6A2D9BBE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FE9A50BB-83E0-40EA-9863-393A4DE3A68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113030</xdr:rowOff>
    </xdr:from>
    <xdr:to>
      <xdr:col>116</xdr:col>
      <xdr:colOff>114300</xdr:colOff>
      <xdr:row>62</xdr:row>
      <xdr:rowOff>43180</xdr:rowOff>
    </xdr:to>
    <xdr:sp macro="" textlink="">
      <xdr:nvSpPr>
        <xdr:cNvPr id="642" name="楕円 641">
          <a:extLst>
            <a:ext uri="{FF2B5EF4-FFF2-40B4-BE49-F238E27FC236}">
              <a16:creationId xmlns:a16="http://schemas.microsoft.com/office/drawing/2014/main" id="{75C241C2-A750-49B1-A06D-8012A77F96A0}"/>
            </a:ext>
          </a:extLst>
        </xdr:cNvPr>
        <xdr:cNvSpPr/>
      </xdr:nvSpPr>
      <xdr:spPr>
        <a:xfrm>
          <a:off x="221107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135907</xdr:rowOff>
    </xdr:from>
    <xdr:ext cx="469744" cy="259045"/>
    <xdr:sp macro="" textlink="">
      <xdr:nvSpPr>
        <xdr:cNvPr id="643" name="【保健センター・保健所】&#10;一人当たり面積該当値テキスト">
          <a:extLst>
            <a:ext uri="{FF2B5EF4-FFF2-40B4-BE49-F238E27FC236}">
              <a16:creationId xmlns:a16="http://schemas.microsoft.com/office/drawing/2014/main" id="{FB2C155D-57DE-458B-9ED1-BE58BD39C0AF}"/>
            </a:ext>
          </a:extLst>
        </xdr:cNvPr>
        <xdr:cNvSpPr txBox="1"/>
      </xdr:nvSpPr>
      <xdr:spPr>
        <a:xfrm>
          <a:off x="22199600"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120650</xdr:rowOff>
    </xdr:from>
    <xdr:to>
      <xdr:col>112</xdr:col>
      <xdr:colOff>38100</xdr:colOff>
      <xdr:row>62</xdr:row>
      <xdr:rowOff>50800</xdr:rowOff>
    </xdr:to>
    <xdr:sp macro="" textlink="">
      <xdr:nvSpPr>
        <xdr:cNvPr id="644" name="楕円 643">
          <a:extLst>
            <a:ext uri="{FF2B5EF4-FFF2-40B4-BE49-F238E27FC236}">
              <a16:creationId xmlns:a16="http://schemas.microsoft.com/office/drawing/2014/main" id="{53F789BB-4522-4644-AB8B-C077DB09D499}"/>
            </a:ext>
          </a:extLst>
        </xdr:cNvPr>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163830</xdr:rowOff>
    </xdr:from>
    <xdr:to>
      <xdr:col>116</xdr:col>
      <xdr:colOff>63500</xdr:colOff>
      <xdr:row>62</xdr:row>
      <xdr:rowOff>0</xdr:rowOff>
    </xdr:to>
    <xdr:cxnSp macro="">
      <xdr:nvCxnSpPr>
        <xdr:cNvPr id="645" name="直線コネクタ 644">
          <a:extLst>
            <a:ext uri="{FF2B5EF4-FFF2-40B4-BE49-F238E27FC236}">
              <a16:creationId xmlns:a16="http://schemas.microsoft.com/office/drawing/2014/main" id="{1117709D-983E-4902-89BD-0AC589681AEB}"/>
            </a:ext>
          </a:extLst>
        </xdr:cNvPr>
        <xdr:cNvCxnSpPr/>
      </xdr:nvCxnSpPr>
      <xdr:spPr>
        <a:xfrm flipV="1">
          <a:off x="21323300" y="10622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132080</xdr:rowOff>
    </xdr:from>
    <xdr:to>
      <xdr:col>107</xdr:col>
      <xdr:colOff>101600</xdr:colOff>
      <xdr:row>62</xdr:row>
      <xdr:rowOff>62230</xdr:rowOff>
    </xdr:to>
    <xdr:sp macro="" textlink="">
      <xdr:nvSpPr>
        <xdr:cNvPr id="646" name="楕円 645">
          <a:extLst>
            <a:ext uri="{FF2B5EF4-FFF2-40B4-BE49-F238E27FC236}">
              <a16:creationId xmlns:a16="http://schemas.microsoft.com/office/drawing/2014/main" id="{C203F939-9D5B-4F17-8CFC-112A43A073E5}"/>
            </a:ext>
          </a:extLst>
        </xdr:cNvPr>
        <xdr:cNvSpPr/>
      </xdr:nvSpPr>
      <xdr:spPr>
        <a:xfrm>
          <a:off x="20383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62</xdr:row>
      <xdr:rowOff>11430</xdr:rowOff>
    </xdr:to>
    <xdr:cxnSp macro="">
      <xdr:nvCxnSpPr>
        <xdr:cNvPr id="647" name="直線コネクタ 646">
          <a:extLst>
            <a:ext uri="{FF2B5EF4-FFF2-40B4-BE49-F238E27FC236}">
              <a16:creationId xmlns:a16="http://schemas.microsoft.com/office/drawing/2014/main" id="{DDD1A032-2B22-49AD-B0F5-0717136EB873}"/>
            </a:ext>
          </a:extLst>
        </xdr:cNvPr>
        <xdr:cNvCxnSpPr/>
      </xdr:nvCxnSpPr>
      <xdr:spPr>
        <a:xfrm flipV="1">
          <a:off x="20434300" y="106299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95267</xdr:rowOff>
    </xdr:from>
    <xdr:ext cx="469744" cy="259045"/>
    <xdr:sp macro="" textlink="">
      <xdr:nvSpPr>
        <xdr:cNvPr id="648" name="n_1aveValue【保健センター・保健所】&#10;一人当たり面積">
          <a:extLst>
            <a:ext uri="{FF2B5EF4-FFF2-40B4-BE49-F238E27FC236}">
              <a16:creationId xmlns:a16="http://schemas.microsoft.com/office/drawing/2014/main" id="{8673AAB9-3C8A-4970-B19B-A7FE66889DA1}"/>
            </a:ext>
          </a:extLst>
        </xdr:cNvPr>
        <xdr:cNvSpPr txBox="1"/>
      </xdr:nvSpPr>
      <xdr:spPr>
        <a:xfrm>
          <a:off x="21075727"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68597</xdr:rowOff>
    </xdr:from>
    <xdr:ext cx="469744" cy="259045"/>
    <xdr:sp macro="" textlink="">
      <xdr:nvSpPr>
        <xdr:cNvPr id="649" name="n_2aveValue【保健センター・保健所】&#10;一人当たり面積">
          <a:extLst>
            <a:ext uri="{FF2B5EF4-FFF2-40B4-BE49-F238E27FC236}">
              <a16:creationId xmlns:a16="http://schemas.microsoft.com/office/drawing/2014/main" id="{D624B14A-6F15-428A-A77F-CDE23F9790E6}"/>
            </a:ext>
          </a:extLst>
        </xdr:cNvPr>
        <xdr:cNvSpPr txBox="1"/>
      </xdr:nvSpPr>
      <xdr:spPr>
        <a:xfrm>
          <a:off x="20199427" y="1069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162577</xdr:rowOff>
    </xdr:from>
    <xdr:ext cx="469744" cy="259045"/>
    <xdr:sp macro="" textlink="">
      <xdr:nvSpPr>
        <xdr:cNvPr id="650" name="n_3aveValue【保健センター・保健所】&#10;一人当たり面積">
          <a:extLst>
            <a:ext uri="{FF2B5EF4-FFF2-40B4-BE49-F238E27FC236}">
              <a16:creationId xmlns:a16="http://schemas.microsoft.com/office/drawing/2014/main" id="{5CE4296A-7922-423E-8969-EF33C32A3E27}"/>
            </a:ext>
          </a:extLst>
        </xdr:cNvPr>
        <xdr:cNvSpPr txBox="1"/>
      </xdr:nvSpPr>
      <xdr:spPr>
        <a:xfrm>
          <a:off x="19310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6367</xdr:rowOff>
    </xdr:from>
    <xdr:ext cx="469744" cy="259045"/>
    <xdr:sp macro="" textlink="">
      <xdr:nvSpPr>
        <xdr:cNvPr id="651" name="n_4aveValue【保健センター・保健所】&#10;一人当たり面積">
          <a:extLst>
            <a:ext uri="{FF2B5EF4-FFF2-40B4-BE49-F238E27FC236}">
              <a16:creationId xmlns:a16="http://schemas.microsoft.com/office/drawing/2014/main" id="{CB85C95A-DB3A-4EDB-B768-5A04A99AADFE}"/>
            </a:ext>
          </a:extLst>
        </xdr:cNvPr>
        <xdr:cNvSpPr txBox="1"/>
      </xdr:nvSpPr>
      <xdr:spPr>
        <a:xfrm>
          <a:off x="18421427" y="1046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67327</xdr:rowOff>
    </xdr:from>
    <xdr:ext cx="469744" cy="259045"/>
    <xdr:sp macro="" textlink="">
      <xdr:nvSpPr>
        <xdr:cNvPr id="652" name="n_1mainValue【保健センター・保健所】&#10;一人当たり面積">
          <a:extLst>
            <a:ext uri="{FF2B5EF4-FFF2-40B4-BE49-F238E27FC236}">
              <a16:creationId xmlns:a16="http://schemas.microsoft.com/office/drawing/2014/main" id="{FC597F01-2CED-4945-8744-775F64398AF9}"/>
            </a:ext>
          </a:extLst>
        </xdr:cNvPr>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78757</xdr:rowOff>
    </xdr:from>
    <xdr:ext cx="469744" cy="259045"/>
    <xdr:sp macro="" textlink="">
      <xdr:nvSpPr>
        <xdr:cNvPr id="653" name="n_2mainValue【保健センター・保健所】&#10;一人当たり面積">
          <a:extLst>
            <a:ext uri="{FF2B5EF4-FFF2-40B4-BE49-F238E27FC236}">
              <a16:creationId xmlns:a16="http://schemas.microsoft.com/office/drawing/2014/main" id="{37E26398-B76E-4326-826E-EF3F7C35BCFA}"/>
            </a:ext>
          </a:extLst>
        </xdr:cNvPr>
        <xdr:cNvSpPr txBox="1"/>
      </xdr:nvSpPr>
      <xdr:spPr>
        <a:xfrm>
          <a:off x="20199427" y="103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4" name="正方形/長方形 653">
          <a:extLst>
            <a:ext uri="{FF2B5EF4-FFF2-40B4-BE49-F238E27FC236}">
              <a16:creationId xmlns:a16="http://schemas.microsoft.com/office/drawing/2014/main" id="{CE8DB0B7-E86F-400E-849A-7349CC9991E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5" name="正方形/長方形 654">
          <a:extLst>
            <a:ext uri="{FF2B5EF4-FFF2-40B4-BE49-F238E27FC236}">
              <a16:creationId xmlns:a16="http://schemas.microsoft.com/office/drawing/2014/main" id="{9B379AAA-555C-4B06-8D85-2BD7B1B2C7C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6" name="正方形/長方形 655">
          <a:extLst>
            <a:ext uri="{FF2B5EF4-FFF2-40B4-BE49-F238E27FC236}">
              <a16:creationId xmlns:a16="http://schemas.microsoft.com/office/drawing/2014/main" id="{EA298FAE-4C76-4001-82AC-AC374FC598B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7" name="正方形/長方形 656">
          <a:extLst>
            <a:ext uri="{FF2B5EF4-FFF2-40B4-BE49-F238E27FC236}">
              <a16:creationId xmlns:a16="http://schemas.microsoft.com/office/drawing/2014/main" id="{876FE4FC-87A2-4CD5-B678-8420115C1E7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8" name="正方形/長方形 657">
          <a:extLst>
            <a:ext uri="{FF2B5EF4-FFF2-40B4-BE49-F238E27FC236}">
              <a16:creationId xmlns:a16="http://schemas.microsoft.com/office/drawing/2014/main" id="{8706F1A9-7C2D-4F06-8889-92F10E1FBC2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9" name="正方形/長方形 658">
          <a:extLst>
            <a:ext uri="{FF2B5EF4-FFF2-40B4-BE49-F238E27FC236}">
              <a16:creationId xmlns:a16="http://schemas.microsoft.com/office/drawing/2014/main" id="{FF11EB82-9F9C-42D1-A797-367F760E432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0" name="正方形/長方形 659">
          <a:extLst>
            <a:ext uri="{FF2B5EF4-FFF2-40B4-BE49-F238E27FC236}">
              <a16:creationId xmlns:a16="http://schemas.microsoft.com/office/drawing/2014/main" id="{EE973E09-6198-48F0-AC68-615F8502604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1" name="正方形/長方形 660">
          <a:extLst>
            <a:ext uri="{FF2B5EF4-FFF2-40B4-BE49-F238E27FC236}">
              <a16:creationId xmlns:a16="http://schemas.microsoft.com/office/drawing/2014/main" id="{E8A7044A-A865-46C4-8DCA-00E4D5B0222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2" name="テキスト ボックス 661">
          <a:extLst>
            <a:ext uri="{FF2B5EF4-FFF2-40B4-BE49-F238E27FC236}">
              <a16:creationId xmlns:a16="http://schemas.microsoft.com/office/drawing/2014/main" id="{85EA5182-D93A-4E2A-87D6-68E1FF5D895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3" name="直線コネクタ 662">
          <a:extLst>
            <a:ext uri="{FF2B5EF4-FFF2-40B4-BE49-F238E27FC236}">
              <a16:creationId xmlns:a16="http://schemas.microsoft.com/office/drawing/2014/main" id="{D1E0F7C3-D7B0-43D7-B611-D4BAEB9619C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64" name="テキスト ボックス 663">
          <a:extLst>
            <a:ext uri="{FF2B5EF4-FFF2-40B4-BE49-F238E27FC236}">
              <a16:creationId xmlns:a16="http://schemas.microsoft.com/office/drawing/2014/main" id="{C8D33938-2F58-4156-8159-B681BD7C93B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5" name="直線コネクタ 664">
          <a:extLst>
            <a:ext uri="{FF2B5EF4-FFF2-40B4-BE49-F238E27FC236}">
              <a16:creationId xmlns:a16="http://schemas.microsoft.com/office/drawing/2014/main" id="{5493E9BE-AF46-4673-A77C-6D2BAC803DAD}"/>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66" name="テキスト ボックス 665">
          <a:extLst>
            <a:ext uri="{FF2B5EF4-FFF2-40B4-BE49-F238E27FC236}">
              <a16:creationId xmlns:a16="http://schemas.microsoft.com/office/drawing/2014/main" id="{6643545C-DDD9-4A0B-958F-D7B0990A1FD6}"/>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67" name="直線コネクタ 666">
          <a:extLst>
            <a:ext uri="{FF2B5EF4-FFF2-40B4-BE49-F238E27FC236}">
              <a16:creationId xmlns:a16="http://schemas.microsoft.com/office/drawing/2014/main" id="{9C9CB7D4-E673-4B45-AA09-0B6BAA57FEAC}"/>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68" name="テキスト ボックス 667">
          <a:extLst>
            <a:ext uri="{FF2B5EF4-FFF2-40B4-BE49-F238E27FC236}">
              <a16:creationId xmlns:a16="http://schemas.microsoft.com/office/drawing/2014/main" id="{DCB864B7-CF7C-4C5E-9281-E14DDF15F00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69" name="直線コネクタ 668">
          <a:extLst>
            <a:ext uri="{FF2B5EF4-FFF2-40B4-BE49-F238E27FC236}">
              <a16:creationId xmlns:a16="http://schemas.microsoft.com/office/drawing/2014/main" id="{6C07ED92-ECEC-40FD-B151-09C2AFB24F75}"/>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0" name="テキスト ボックス 669">
          <a:extLst>
            <a:ext uri="{FF2B5EF4-FFF2-40B4-BE49-F238E27FC236}">
              <a16:creationId xmlns:a16="http://schemas.microsoft.com/office/drawing/2014/main" id="{814D5DC2-266C-4315-A203-BAF27B1FF50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1" name="直線コネクタ 670">
          <a:extLst>
            <a:ext uri="{FF2B5EF4-FFF2-40B4-BE49-F238E27FC236}">
              <a16:creationId xmlns:a16="http://schemas.microsoft.com/office/drawing/2014/main" id="{C8E08D0F-06AA-4904-B389-F2FDB8CE954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2" name="テキスト ボックス 671">
          <a:extLst>
            <a:ext uri="{FF2B5EF4-FFF2-40B4-BE49-F238E27FC236}">
              <a16:creationId xmlns:a16="http://schemas.microsoft.com/office/drawing/2014/main" id="{AED51CA8-F443-40E1-ADE6-10BD413E614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3" name="直線コネクタ 672">
          <a:extLst>
            <a:ext uri="{FF2B5EF4-FFF2-40B4-BE49-F238E27FC236}">
              <a16:creationId xmlns:a16="http://schemas.microsoft.com/office/drawing/2014/main" id="{84DD27EE-E9CC-4216-9819-01CB9B71D7A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74" name="テキスト ボックス 673">
          <a:extLst>
            <a:ext uri="{FF2B5EF4-FFF2-40B4-BE49-F238E27FC236}">
              <a16:creationId xmlns:a16="http://schemas.microsoft.com/office/drawing/2014/main" id="{E76AD45D-1E98-4B2C-94BA-A5DE3483BF32}"/>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5" name="直線コネクタ 674">
          <a:extLst>
            <a:ext uri="{FF2B5EF4-FFF2-40B4-BE49-F238E27FC236}">
              <a16:creationId xmlns:a16="http://schemas.microsoft.com/office/drawing/2014/main" id="{1568F9D2-39BC-4449-9FF7-D1C81A7BDB2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76" name="テキスト ボックス 675">
          <a:extLst>
            <a:ext uri="{FF2B5EF4-FFF2-40B4-BE49-F238E27FC236}">
              <a16:creationId xmlns:a16="http://schemas.microsoft.com/office/drawing/2014/main" id="{87A07142-8CCA-4AB5-BCE5-6B4F939AA3B3}"/>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7" name="【消防施設】&#10;有形固定資産減価償却率グラフ枠">
          <a:extLst>
            <a:ext uri="{FF2B5EF4-FFF2-40B4-BE49-F238E27FC236}">
              <a16:creationId xmlns:a16="http://schemas.microsoft.com/office/drawing/2014/main" id="{2C388EAF-B688-47FE-B9B5-252CBDE5DF8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85725</xdr:rowOff>
    </xdr:from>
    <xdr:to>
      <xdr:col>85</xdr:col>
      <xdr:colOff>126364</xdr:colOff>
      <xdr:row>85</xdr:row>
      <xdr:rowOff>163830</xdr:rowOff>
    </xdr:to>
    <xdr:cxnSp macro="">
      <xdr:nvCxnSpPr>
        <xdr:cNvPr id="678" name="直線コネクタ 677">
          <a:extLst>
            <a:ext uri="{FF2B5EF4-FFF2-40B4-BE49-F238E27FC236}">
              <a16:creationId xmlns:a16="http://schemas.microsoft.com/office/drawing/2014/main" id="{EC7068BC-B340-4FD6-A2AD-E43197384FEC}"/>
            </a:ext>
          </a:extLst>
        </xdr:cNvPr>
        <xdr:cNvCxnSpPr/>
      </xdr:nvCxnSpPr>
      <xdr:spPr>
        <a:xfrm flipV="1">
          <a:off x="16318864" y="1328737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679" name="【消防施設】&#10;有形固定資産減価償却率最小値テキスト">
          <a:extLst>
            <a:ext uri="{FF2B5EF4-FFF2-40B4-BE49-F238E27FC236}">
              <a16:creationId xmlns:a16="http://schemas.microsoft.com/office/drawing/2014/main" id="{39FB1046-43A7-413D-AFFE-68E25B50355A}"/>
            </a:ext>
          </a:extLst>
        </xdr:cNvPr>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680" name="直線コネクタ 679">
          <a:extLst>
            <a:ext uri="{FF2B5EF4-FFF2-40B4-BE49-F238E27FC236}">
              <a16:creationId xmlns:a16="http://schemas.microsoft.com/office/drawing/2014/main" id="{52F98FB1-184A-4B3B-A078-F3C6F57C3E1D}"/>
            </a:ext>
          </a:extLst>
        </xdr:cNvPr>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32402</xdr:rowOff>
    </xdr:from>
    <xdr:ext cx="405111" cy="259045"/>
    <xdr:sp macro="" textlink="">
      <xdr:nvSpPr>
        <xdr:cNvPr id="681" name="【消防施設】&#10;有形固定資産減価償却率最大値テキスト">
          <a:extLst>
            <a:ext uri="{FF2B5EF4-FFF2-40B4-BE49-F238E27FC236}">
              <a16:creationId xmlns:a16="http://schemas.microsoft.com/office/drawing/2014/main" id="{726199DE-024C-47D3-A160-993142EF11D8}"/>
            </a:ext>
          </a:extLst>
        </xdr:cNvPr>
        <xdr:cNvSpPr txBox="1"/>
      </xdr:nvSpPr>
      <xdr:spPr>
        <a:xfrm>
          <a:off x="16357600" y="1306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85725</xdr:rowOff>
    </xdr:from>
    <xdr:to>
      <xdr:col>86</xdr:col>
      <xdr:colOff>25400</xdr:colOff>
      <xdr:row>77</xdr:row>
      <xdr:rowOff>85725</xdr:rowOff>
    </xdr:to>
    <xdr:cxnSp macro="">
      <xdr:nvCxnSpPr>
        <xdr:cNvPr id="682" name="直線コネクタ 681">
          <a:extLst>
            <a:ext uri="{FF2B5EF4-FFF2-40B4-BE49-F238E27FC236}">
              <a16:creationId xmlns:a16="http://schemas.microsoft.com/office/drawing/2014/main" id="{0C7533A6-6DB5-4C45-970B-D1E802BC7371}"/>
            </a:ext>
          </a:extLst>
        </xdr:cNvPr>
        <xdr:cNvCxnSpPr/>
      </xdr:nvCxnSpPr>
      <xdr:spPr>
        <a:xfrm>
          <a:off x="16230600" y="1328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55897</xdr:rowOff>
    </xdr:from>
    <xdr:ext cx="405111" cy="259045"/>
    <xdr:sp macro="" textlink="">
      <xdr:nvSpPr>
        <xdr:cNvPr id="683" name="【消防施設】&#10;有形固定資産減価償却率平均値テキスト">
          <a:extLst>
            <a:ext uri="{FF2B5EF4-FFF2-40B4-BE49-F238E27FC236}">
              <a16:creationId xmlns:a16="http://schemas.microsoft.com/office/drawing/2014/main" id="{43C6D52D-EAA0-4D8A-A408-01B3DE792EF1}"/>
            </a:ext>
          </a:extLst>
        </xdr:cNvPr>
        <xdr:cNvSpPr txBox="1"/>
      </xdr:nvSpPr>
      <xdr:spPr>
        <a:xfrm>
          <a:off x="16357600" y="1411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684" name="フローチャート: 判断 683">
          <a:extLst>
            <a:ext uri="{FF2B5EF4-FFF2-40B4-BE49-F238E27FC236}">
              <a16:creationId xmlns:a16="http://schemas.microsoft.com/office/drawing/2014/main" id="{F4FE4B5F-1C80-45F9-A7DF-D00431C598BB}"/>
            </a:ext>
          </a:extLst>
        </xdr:cNvPr>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42545</xdr:rowOff>
    </xdr:from>
    <xdr:to>
      <xdr:col>81</xdr:col>
      <xdr:colOff>101600</xdr:colOff>
      <xdr:row>83</xdr:row>
      <xdr:rowOff>144145</xdr:rowOff>
    </xdr:to>
    <xdr:sp macro="" textlink="">
      <xdr:nvSpPr>
        <xdr:cNvPr id="685" name="フローチャート: 判断 684">
          <a:extLst>
            <a:ext uri="{FF2B5EF4-FFF2-40B4-BE49-F238E27FC236}">
              <a16:creationId xmlns:a16="http://schemas.microsoft.com/office/drawing/2014/main" id="{5F51CF70-3EF0-4806-BBA4-EEDEA3FD4723}"/>
            </a:ext>
          </a:extLst>
        </xdr:cNvPr>
        <xdr:cNvSpPr/>
      </xdr:nvSpPr>
      <xdr:spPr>
        <a:xfrm>
          <a:off x="15430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27305</xdr:rowOff>
    </xdr:from>
    <xdr:to>
      <xdr:col>76</xdr:col>
      <xdr:colOff>165100</xdr:colOff>
      <xdr:row>83</xdr:row>
      <xdr:rowOff>128905</xdr:rowOff>
    </xdr:to>
    <xdr:sp macro="" textlink="">
      <xdr:nvSpPr>
        <xdr:cNvPr id="686" name="フローチャート: 判断 685">
          <a:extLst>
            <a:ext uri="{FF2B5EF4-FFF2-40B4-BE49-F238E27FC236}">
              <a16:creationId xmlns:a16="http://schemas.microsoft.com/office/drawing/2014/main" id="{1D1F97C1-D4BB-4E40-A6D0-3CFD9DC6B316}"/>
            </a:ext>
          </a:extLst>
        </xdr:cNvPr>
        <xdr:cNvSpPr/>
      </xdr:nvSpPr>
      <xdr:spPr>
        <a:xfrm>
          <a:off x="145415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25400</xdr:rowOff>
    </xdr:from>
    <xdr:to>
      <xdr:col>72</xdr:col>
      <xdr:colOff>38100</xdr:colOff>
      <xdr:row>82</xdr:row>
      <xdr:rowOff>127000</xdr:rowOff>
    </xdr:to>
    <xdr:sp macro="" textlink="">
      <xdr:nvSpPr>
        <xdr:cNvPr id="687" name="フローチャート: 判断 686">
          <a:extLst>
            <a:ext uri="{FF2B5EF4-FFF2-40B4-BE49-F238E27FC236}">
              <a16:creationId xmlns:a16="http://schemas.microsoft.com/office/drawing/2014/main" id="{1641B7A9-852F-4E70-8D62-33B612C3D442}"/>
            </a:ext>
          </a:extLst>
        </xdr:cNvPr>
        <xdr:cNvSpPr/>
      </xdr:nvSpPr>
      <xdr:spPr>
        <a:xfrm>
          <a:off x="13652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52070</xdr:rowOff>
    </xdr:from>
    <xdr:to>
      <xdr:col>67</xdr:col>
      <xdr:colOff>101600</xdr:colOff>
      <xdr:row>82</xdr:row>
      <xdr:rowOff>153670</xdr:rowOff>
    </xdr:to>
    <xdr:sp macro="" textlink="">
      <xdr:nvSpPr>
        <xdr:cNvPr id="688" name="フローチャート: 判断 687">
          <a:extLst>
            <a:ext uri="{FF2B5EF4-FFF2-40B4-BE49-F238E27FC236}">
              <a16:creationId xmlns:a16="http://schemas.microsoft.com/office/drawing/2014/main" id="{5A517C6E-D09F-4290-B9EE-8EA1D68E0CA7}"/>
            </a:ext>
          </a:extLst>
        </xdr:cNvPr>
        <xdr:cNvSpPr/>
      </xdr:nvSpPr>
      <xdr:spPr>
        <a:xfrm>
          <a:off x="12763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AF7A9946-1710-4CC9-A844-B401D41EF99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618BEACC-7E12-4799-A85F-04796F9D08F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AAFDCBB7-B466-49CC-8D58-AC9AD481361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01476C7C-F6E5-454E-B16A-EC9C0D0E167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FCBC84E3-3C2B-42C7-8AFE-9FE43D3096F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113030</xdr:rowOff>
    </xdr:from>
    <xdr:to>
      <xdr:col>85</xdr:col>
      <xdr:colOff>177800</xdr:colOff>
      <xdr:row>86</xdr:row>
      <xdr:rowOff>43180</xdr:rowOff>
    </xdr:to>
    <xdr:sp macro="" textlink="">
      <xdr:nvSpPr>
        <xdr:cNvPr id="694" name="楕円 693">
          <a:extLst>
            <a:ext uri="{FF2B5EF4-FFF2-40B4-BE49-F238E27FC236}">
              <a16:creationId xmlns:a16="http://schemas.microsoft.com/office/drawing/2014/main" id="{49586A4A-87AF-4820-A55D-49D65CFA1AEE}"/>
            </a:ext>
          </a:extLst>
        </xdr:cNvPr>
        <xdr:cNvSpPr/>
      </xdr:nvSpPr>
      <xdr:spPr>
        <a:xfrm>
          <a:off x="16268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27957</xdr:rowOff>
    </xdr:from>
    <xdr:ext cx="405111" cy="259045"/>
    <xdr:sp macro="" textlink="">
      <xdr:nvSpPr>
        <xdr:cNvPr id="695" name="【消防施設】&#10;有形固定資産減価償却率該当値テキスト">
          <a:extLst>
            <a:ext uri="{FF2B5EF4-FFF2-40B4-BE49-F238E27FC236}">
              <a16:creationId xmlns:a16="http://schemas.microsoft.com/office/drawing/2014/main" id="{39281788-9D5F-490E-A4FF-9BB8DE8F6E94}"/>
            </a:ext>
          </a:extLst>
        </xdr:cNvPr>
        <xdr:cNvSpPr txBox="1"/>
      </xdr:nvSpPr>
      <xdr:spPr>
        <a:xfrm>
          <a:off x="16357600" y="1460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101600</xdr:rowOff>
    </xdr:from>
    <xdr:to>
      <xdr:col>81</xdr:col>
      <xdr:colOff>101600</xdr:colOff>
      <xdr:row>86</xdr:row>
      <xdr:rowOff>31750</xdr:rowOff>
    </xdr:to>
    <xdr:sp macro="" textlink="">
      <xdr:nvSpPr>
        <xdr:cNvPr id="696" name="楕円 695">
          <a:extLst>
            <a:ext uri="{FF2B5EF4-FFF2-40B4-BE49-F238E27FC236}">
              <a16:creationId xmlns:a16="http://schemas.microsoft.com/office/drawing/2014/main" id="{53F5877D-6A24-465F-88C7-481D3EFFDACC}"/>
            </a:ext>
          </a:extLst>
        </xdr:cNvPr>
        <xdr:cNvSpPr/>
      </xdr:nvSpPr>
      <xdr:spPr>
        <a:xfrm>
          <a:off x="15430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152400</xdr:rowOff>
    </xdr:from>
    <xdr:to>
      <xdr:col>85</xdr:col>
      <xdr:colOff>127000</xdr:colOff>
      <xdr:row>85</xdr:row>
      <xdr:rowOff>163830</xdr:rowOff>
    </xdr:to>
    <xdr:cxnSp macro="">
      <xdr:nvCxnSpPr>
        <xdr:cNvPr id="697" name="直線コネクタ 696">
          <a:extLst>
            <a:ext uri="{FF2B5EF4-FFF2-40B4-BE49-F238E27FC236}">
              <a16:creationId xmlns:a16="http://schemas.microsoft.com/office/drawing/2014/main" id="{9693D5A4-A127-49D2-B075-B41CE56E1BC1}"/>
            </a:ext>
          </a:extLst>
        </xdr:cNvPr>
        <xdr:cNvCxnSpPr/>
      </xdr:nvCxnSpPr>
      <xdr:spPr>
        <a:xfrm>
          <a:off x="15481300" y="147256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95886</xdr:rowOff>
    </xdr:from>
    <xdr:to>
      <xdr:col>76</xdr:col>
      <xdr:colOff>165100</xdr:colOff>
      <xdr:row>86</xdr:row>
      <xdr:rowOff>26036</xdr:rowOff>
    </xdr:to>
    <xdr:sp macro="" textlink="">
      <xdr:nvSpPr>
        <xdr:cNvPr id="698" name="楕円 697">
          <a:extLst>
            <a:ext uri="{FF2B5EF4-FFF2-40B4-BE49-F238E27FC236}">
              <a16:creationId xmlns:a16="http://schemas.microsoft.com/office/drawing/2014/main" id="{B2F27881-8FF2-4861-8AA0-F2BE3C989BAF}"/>
            </a:ext>
          </a:extLst>
        </xdr:cNvPr>
        <xdr:cNvSpPr/>
      </xdr:nvSpPr>
      <xdr:spPr>
        <a:xfrm>
          <a:off x="14541500" y="146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146686</xdr:rowOff>
    </xdr:from>
    <xdr:to>
      <xdr:col>81</xdr:col>
      <xdr:colOff>50800</xdr:colOff>
      <xdr:row>85</xdr:row>
      <xdr:rowOff>152400</xdr:rowOff>
    </xdr:to>
    <xdr:cxnSp macro="">
      <xdr:nvCxnSpPr>
        <xdr:cNvPr id="699" name="直線コネクタ 698">
          <a:extLst>
            <a:ext uri="{FF2B5EF4-FFF2-40B4-BE49-F238E27FC236}">
              <a16:creationId xmlns:a16="http://schemas.microsoft.com/office/drawing/2014/main" id="{FA7D9941-2034-47B1-A359-23C483F46E07}"/>
            </a:ext>
          </a:extLst>
        </xdr:cNvPr>
        <xdr:cNvCxnSpPr/>
      </xdr:nvCxnSpPr>
      <xdr:spPr>
        <a:xfrm>
          <a:off x="14592300" y="147199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160672</xdr:rowOff>
    </xdr:from>
    <xdr:ext cx="405111" cy="259045"/>
    <xdr:sp macro="" textlink="">
      <xdr:nvSpPr>
        <xdr:cNvPr id="700" name="n_1aveValue【消防施設】&#10;有形固定資産減価償却率">
          <a:extLst>
            <a:ext uri="{FF2B5EF4-FFF2-40B4-BE49-F238E27FC236}">
              <a16:creationId xmlns:a16="http://schemas.microsoft.com/office/drawing/2014/main" id="{000174D9-D654-41CE-A513-46685ED5A402}"/>
            </a:ext>
          </a:extLst>
        </xdr:cNvPr>
        <xdr:cNvSpPr txBox="1"/>
      </xdr:nvSpPr>
      <xdr:spPr>
        <a:xfrm>
          <a:off x="15266044" y="1404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145432</xdr:rowOff>
    </xdr:from>
    <xdr:ext cx="405111" cy="259045"/>
    <xdr:sp macro="" textlink="">
      <xdr:nvSpPr>
        <xdr:cNvPr id="701" name="n_2aveValue【消防施設】&#10;有形固定資産減価償却率">
          <a:extLst>
            <a:ext uri="{FF2B5EF4-FFF2-40B4-BE49-F238E27FC236}">
              <a16:creationId xmlns:a16="http://schemas.microsoft.com/office/drawing/2014/main" id="{DC1E89CF-C1D2-44E9-A3A8-8C1755251662}"/>
            </a:ext>
          </a:extLst>
        </xdr:cNvPr>
        <xdr:cNvSpPr txBox="1"/>
      </xdr:nvSpPr>
      <xdr:spPr>
        <a:xfrm>
          <a:off x="14389744" y="1403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143527</xdr:rowOff>
    </xdr:from>
    <xdr:ext cx="405111" cy="259045"/>
    <xdr:sp macro="" textlink="">
      <xdr:nvSpPr>
        <xdr:cNvPr id="702" name="n_3aveValue【消防施設】&#10;有形固定資産減価償却率">
          <a:extLst>
            <a:ext uri="{FF2B5EF4-FFF2-40B4-BE49-F238E27FC236}">
              <a16:creationId xmlns:a16="http://schemas.microsoft.com/office/drawing/2014/main" id="{F7DDC44B-47D6-489D-B700-709F66C78D79}"/>
            </a:ext>
          </a:extLst>
        </xdr:cNvPr>
        <xdr:cNvSpPr txBox="1"/>
      </xdr:nvSpPr>
      <xdr:spPr>
        <a:xfrm>
          <a:off x="13500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170197</xdr:rowOff>
    </xdr:from>
    <xdr:ext cx="405111" cy="259045"/>
    <xdr:sp macro="" textlink="">
      <xdr:nvSpPr>
        <xdr:cNvPr id="703" name="n_4aveValue【消防施設】&#10;有形固定資産減価償却率">
          <a:extLst>
            <a:ext uri="{FF2B5EF4-FFF2-40B4-BE49-F238E27FC236}">
              <a16:creationId xmlns:a16="http://schemas.microsoft.com/office/drawing/2014/main" id="{17D15E2D-E1D9-4A15-976E-E71EBE32303A}"/>
            </a:ext>
          </a:extLst>
        </xdr:cNvPr>
        <xdr:cNvSpPr txBox="1"/>
      </xdr:nvSpPr>
      <xdr:spPr>
        <a:xfrm>
          <a:off x="12611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22877</xdr:rowOff>
    </xdr:from>
    <xdr:ext cx="405111" cy="259045"/>
    <xdr:sp macro="" textlink="">
      <xdr:nvSpPr>
        <xdr:cNvPr id="704" name="n_1mainValue【消防施設】&#10;有形固定資産減価償却率">
          <a:extLst>
            <a:ext uri="{FF2B5EF4-FFF2-40B4-BE49-F238E27FC236}">
              <a16:creationId xmlns:a16="http://schemas.microsoft.com/office/drawing/2014/main" id="{515F6309-657E-4333-B9F0-394C59710A18}"/>
            </a:ext>
          </a:extLst>
        </xdr:cNvPr>
        <xdr:cNvSpPr txBox="1"/>
      </xdr:nvSpPr>
      <xdr:spPr>
        <a:xfrm>
          <a:off x="15266044"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17163</xdr:rowOff>
    </xdr:from>
    <xdr:ext cx="405111" cy="259045"/>
    <xdr:sp macro="" textlink="">
      <xdr:nvSpPr>
        <xdr:cNvPr id="705" name="n_2mainValue【消防施設】&#10;有形固定資産減価償却率">
          <a:extLst>
            <a:ext uri="{FF2B5EF4-FFF2-40B4-BE49-F238E27FC236}">
              <a16:creationId xmlns:a16="http://schemas.microsoft.com/office/drawing/2014/main" id="{9D654E9F-A22B-409C-80B0-B9B8F631BDB0}"/>
            </a:ext>
          </a:extLst>
        </xdr:cNvPr>
        <xdr:cNvSpPr txBox="1"/>
      </xdr:nvSpPr>
      <xdr:spPr>
        <a:xfrm>
          <a:off x="14389744" y="1476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6" name="正方形/長方形 705">
          <a:extLst>
            <a:ext uri="{FF2B5EF4-FFF2-40B4-BE49-F238E27FC236}">
              <a16:creationId xmlns:a16="http://schemas.microsoft.com/office/drawing/2014/main" id="{903D53B6-0700-4914-A1AA-76FE9C5AC60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7" name="正方形/長方形 706">
          <a:extLst>
            <a:ext uri="{FF2B5EF4-FFF2-40B4-BE49-F238E27FC236}">
              <a16:creationId xmlns:a16="http://schemas.microsoft.com/office/drawing/2014/main" id="{48F68766-E86B-4067-9B9D-55146974CB2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8" name="正方形/長方形 707">
          <a:extLst>
            <a:ext uri="{FF2B5EF4-FFF2-40B4-BE49-F238E27FC236}">
              <a16:creationId xmlns:a16="http://schemas.microsoft.com/office/drawing/2014/main" id="{EC68FDB6-6879-4FAE-A519-1D7DDD9C17F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9" name="正方形/長方形 708">
          <a:extLst>
            <a:ext uri="{FF2B5EF4-FFF2-40B4-BE49-F238E27FC236}">
              <a16:creationId xmlns:a16="http://schemas.microsoft.com/office/drawing/2014/main" id="{C70E108C-4D9B-48AB-943D-02F21A1645E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0" name="正方形/長方形 709">
          <a:extLst>
            <a:ext uri="{FF2B5EF4-FFF2-40B4-BE49-F238E27FC236}">
              <a16:creationId xmlns:a16="http://schemas.microsoft.com/office/drawing/2014/main" id="{627C1DEA-169D-4780-8CC5-F8B0226EFBE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1" name="正方形/長方形 710">
          <a:extLst>
            <a:ext uri="{FF2B5EF4-FFF2-40B4-BE49-F238E27FC236}">
              <a16:creationId xmlns:a16="http://schemas.microsoft.com/office/drawing/2014/main" id="{A0B29762-10B8-4C9A-92BC-38FC17F577C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2" name="正方形/長方形 711">
          <a:extLst>
            <a:ext uri="{FF2B5EF4-FFF2-40B4-BE49-F238E27FC236}">
              <a16:creationId xmlns:a16="http://schemas.microsoft.com/office/drawing/2014/main" id="{DFBA4927-F7E0-4DAF-B15D-C263A8C2CBB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3" name="正方形/長方形 712">
          <a:extLst>
            <a:ext uri="{FF2B5EF4-FFF2-40B4-BE49-F238E27FC236}">
              <a16:creationId xmlns:a16="http://schemas.microsoft.com/office/drawing/2014/main" id="{F9B15E81-27D1-411E-90B1-0012356D9A7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4" name="テキスト ボックス 713">
          <a:extLst>
            <a:ext uri="{FF2B5EF4-FFF2-40B4-BE49-F238E27FC236}">
              <a16:creationId xmlns:a16="http://schemas.microsoft.com/office/drawing/2014/main" id="{C56871C8-8DF8-461F-87B6-9B444F5A5AA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5" name="直線コネクタ 714">
          <a:extLst>
            <a:ext uri="{FF2B5EF4-FFF2-40B4-BE49-F238E27FC236}">
              <a16:creationId xmlns:a16="http://schemas.microsoft.com/office/drawing/2014/main" id="{35B08172-4555-4806-AAD1-7200B891095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6" name="直線コネクタ 715">
          <a:extLst>
            <a:ext uri="{FF2B5EF4-FFF2-40B4-BE49-F238E27FC236}">
              <a16:creationId xmlns:a16="http://schemas.microsoft.com/office/drawing/2014/main" id="{300B0837-2D38-401D-8111-09125C65222D}"/>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7" name="テキスト ボックス 716">
          <a:extLst>
            <a:ext uri="{FF2B5EF4-FFF2-40B4-BE49-F238E27FC236}">
              <a16:creationId xmlns:a16="http://schemas.microsoft.com/office/drawing/2014/main" id="{EF3B88AE-B0B4-47D7-B14D-3C78E4D1FFD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18" name="直線コネクタ 717">
          <a:extLst>
            <a:ext uri="{FF2B5EF4-FFF2-40B4-BE49-F238E27FC236}">
              <a16:creationId xmlns:a16="http://schemas.microsoft.com/office/drawing/2014/main" id="{191B1CE9-063E-4839-8581-4417E0A4268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19" name="テキスト ボックス 718">
          <a:extLst>
            <a:ext uri="{FF2B5EF4-FFF2-40B4-BE49-F238E27FC236}">
              <a16:creationId xmlns:a16="http://schemas.microsoft.com/office/drawing/2014/main" id="{F72A9F81-BA90-44A3-99C5-0C5672DFB6B9}"/>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0" name="直線コネクタ 719">
          <a:extLst>
            <a:ext uri="{FF2B5EF4-FFF2-40B4-BE49-F238E27FC236}">
              <a16:creationId xmlns:a16="http://schemas.microsoft.com/office/drawing/2014/main" id="{B7127B33-812B-4D1B-9FB1-607176E3C3A4}"/>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1" name="テキスト ボックス 720">
          <a:extLst>
            <a:ext uri="{FF2B5EF4-FFF2-40B4-BE49-F238E27FC236}">
              <a16:creationId xmlns:a16="http://schemas.microsoft.com/office/drawing/2014/main" id="{7E60444B-F0BC-483C-8119-4BB440839179}"/>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2" name="直線コネクタ 721">
          <a:extLst>
            <a:ext uri="{FF2B5EF4-FFF2-40B4-BE49-F238E27FC236}">
              <a16:creationId xmlns:a16="http://schemas.microsoft.com/office/drawing/2014/main" id="{A2AA85F3-7D73-484C-9425-ADB5C8BA17DD}"/>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3" name="テキスト ボックス 722">
          <a:extLst>
            <a:ext uri="{FF2B5EF4-FFF2-40B4-BE49-F238E27FC236}">
              <a16:creationId xmlns:a16="http://schemas.microsoft.com/office/drawing/2014/main" id="{0F57E7B8-E63E-420C-B7E5-F2A60F4D01D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4" name="直線コネクタ 723">
          <a:extLst>
            <a:ext uri="{FF2B5EF4-FFF2-40B4-BE49-F238E27FC236}">
              <a16:creationId xmlns:a16="http://schemas.microsoft.com/office/drawing/2014/main" id="{92A038EA-3AB6-4149-9872-47C40CF3332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5" name="テキスト ボックス 724">
          <a:extLst>
            <a:ext uri="{FF2B5EF4-FFF2-40B4-BE49-F238E27FC236}">
              <a16:creationId xmlns:a16="http://schemas.microsoft.com/office/drawing/2014/main" id="{E492BC1B-E21A-4512-A699-184D074379D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6" name="【消防施設】&#10;一人当たり面積グラフ枠">
          <a:extLst>
            <a:ext uri="{FF2B5EF4-FFF2-40B4-BE49-F238E27FC236}">
              <a16:creationId xmlns:a16="http://schemas.microsoft.com/office/drawing/2014/main" id="{DDEF705F-EFA7-4E5D-BB6C-B4928702397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150113</xdr:rowOff>
    </xdr:from>
    <xdr:to>
      <xdr:col>116</xdr:col>
      <xdr:colOff>62864</xdr:colOff>
      <xdr:row>85</xdr:row>
      <xdr:rowOff>156972</xdr:rowOff>
    </xdr:to>
    <xdr:cxnSp macro="">
      <xdr:nvCxnSpPr>
        <xdr:cNvPr id="727" name="直線コネクタ 726">
          <a:extLst>
            <a:ext uri="{FF2B5EF4-FFF2-40B4-BE49-F238E27FC236}">
              <a16:creationId xmlns:a16="http://schemas.microsoft.com/office/drawing/2014/main" id="{10E76334-7F87-45F8-924F-1F3E9BC6724E}"/>
            </a:ext>
          </a:extLst>
        </xdr:cNvPr>
        <xdr:cNvCxnSpPr/>
      </xdr:nvCxnSpPr>
      <xdr:spPr>
        <a:xfrm flipV="1">
          <a:off x="22160864" y="13351763"/>
          <a:ext cx="0" cy="1378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160799</xdr:rowOff>
    </xdr:from>
    <xdr:ext cx="469744" cy="259045"/>
    <xdr:sp macro="" textlink="">
      <xdr:nvSpPr>
        <xdr:cNvPr id="728" name="【消防施設】&#10;一人当たり面積最小値テキスト">
          <a:extLst>
            <a:ext uri="{FF2B5EF4-FFF2-40B4-BE49-F238E27FC236}">
              <a16:creationId xmlns:a16="http://schemas.microsoft.com/office/drawing/2014/main" id="{5FAA0E2D-AB4B-4A63-872C-894DD34BA08F}"/>
            </a:ext>
          </a:extLst>
        </xdr:cNvPr>
        <xdr:cNvSpPr txBox="1"/>
      </xdr:nvSpPr>
      <xdr:spPr>
        <a:xfrm>
          <a:off x="22199600"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156972</xdr:rowOff>
    </xdr:from>
    <xdr:to>
      <xdr:col>116</xdr:col>
      <xdr:colOff>152400</xdr:colOff>
      <xdr:row>85</xdr:row>
      <xdr:rowOff>156972</xdr:rowOff>
    </xdr:to>
    <xdr:cxnSp macro="">
      <xdr:nvCxnSpPr>
        <xdr:cNvPr id="729" name="直線コネクタ 728">
          <a:extLst>
            <a:ext uri="{FF2B5EF4-FFF2-40B4-BE49-F238E27FC236}">
              <a16:creationId xmlns:a16="http://schemas.microsoft.com/office/drawing/2014/main" id="{C25AA62B-9E0B-4346-8A3A-634DB977F956}"/>
            </a:ext>
          </a:extLst>
        </xdr:cNvPr>
        <xdr:cNvCxnSpPr/>
      </xdr:nvCxnSpPr>
      <xdr:spPr>
        <a:xfrm>
          <a:off x="22072600" y="1473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96790</xdr:rowOff>
    </xdr:from>
    <xdr:ext cx="469744" cy="259045"/>
    <xdr:sp macro="" textlink="">
      <xdr:nvSpPr>
        <xdr:cNvPr id="730" name="【消防施設】&#10;一人当たり面積最大値テキスト">
          <a:extLst>
            <a:ext uri="{FF2B5EF4-FFF2-40B4-BE49-F238E27FC236}">
              <a16:creationId xmlns:a16="http://schemas.microsoft.com/office/drawing/2014/main" id="{B8CC8B54-E576-44FB-986F-808B06C7BC12}"/>
            </a:ext>
          </a:extLst>
        </xdr:cNvPr>
        <xdr:cNvSpPr txBox="1"/>
      </xdr:nvSpPr>
      <xdr:spPr>
        <a:xfrm>
          <a:off x="22199600" y="1312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150113</xdr:rowOff>
    </xdr:from>
    <xdr:to>
      <xdr:col>116</xdr:col>
      <xdr:colOff>152400</xdr:colOff>
      <xdr:row>77</xdr:row>
      <xdr:rowOff>150113</xdr:rowOff>
    </xdr:to>
    <xdr:cxnSp macro="">
      <xdr:nvCxnSpPr>
        <xdr:cNvPr id="731" name="直線コネクタ 730">
          <a:extLst>
            <a:ext uri="{FF2B5EF4-FFF2-40B4-BE49-F238E27FC236}">
              <a16:creationId xmlns:a16="http://schemas.microsoft.com/office/drawing/2014/main" id="{BEA84AA4-52E7-4D2C-9FA6-FC1183A8F893}"/>
            </a:ext>
          </a:extLst>
        </xdr:cNvPr>
        <xdr:cNvCxnSpPr/>
      </xdr:nvCxnSpPr>
      <xdr:spPr>
        <a:xfrm>
          <a:off x="22072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91457</xdr:rowOff>
    </xdr:from>
    <xdr:ext cx="469744" cy="259045"/>
    <xdr:sp macro="" textlink="">
      <xdr:nvSpPr>
        <xdr:cNvPr id="732" name="【消防施設】&#10;一人当たり面積平均値テキスト">
          <a:extLst>
            <a:ext uri="{FF2B5EF4-FFF2-40B4-BE49-F238E27FC236}">
              <a16:creationId xmlns:a16="http://schemas.microsoft.com/office/drawing/2014/main" id="{7AD0C192-ABDD-49DD-B960-675255C5166A}"/>
            </a:ext>
          </a:extLst>
        </xdr:cNvPr>
        <xdr:cNvSpPr txBox="1"/>
      </xdr:nvSpPr>
      <xdr:spPr>
        <a:xfrm>
          <a:off x="22199600" y="1432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113030</xdr:rowOff>
    </xdr:from>
    <xdr:to>
      <xdr:col>116</xdr:col>
      <xdr:colOff>114300</xdr:colOff>
      <xdr:row>84</xdr:row>
      <xdr:rowOff>43180</xdr:rowOff>
    </xdr:to>
    <xdr:sp macro="" textlink="">
      <xdr:nvSpPr>
        <xdr:cNvPr id="733" name="フローチャート: 判断 732">
          <a:extLst>
            <a:ext uri="{FF2B5EF4-FFF2-40B4-BE49-F238E27FC236}">
              <a16:creationId xmlns:a16="http://schemas.microsoft.com/office/drawing/2014/main" id="{8A2B5C5F-7F17-43DA-8EDF-357900F3914A}"/>
            </a:ext>
          </a:extLst>
        </xdr:cNvPr>
        <xdr:cNvSpPr/>
      </xdr:nvSpPr>
      <xdr:spPr>
        <a:xfrm>
          <a:off x="22110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94742</xdr:rowOff>
    </xdr:from>
    <xdr:to>
      <xdr:col>112</xdr:col>
      <xdr:colOff>38100</xdr:colOff>
      <xdr:row>84</xdr:row>
      <xdr:rowOff>24892</xdr:rowOff>
    </xdr:to>
    <xdr:sp macro="" textlink="">
      <xdr:nvSpPr>
        <xdr:cNvPr id="734" name="フローチャート: 判断 733">
          <a:extLst>
            <a:ext uri="{FF2B5EF4-FFF2-40B4-BE49-F238E27FC236}">
              <a16:creationId xmlns:a16="http://schemas.microsoft.com/office/drawing/2014/main" id="{C8B05D05-B1A2-4669-BC0F-714D94E4DB40}"/>
            </a:ext>
          </a:extLst>
        </xdr:cNvPr>
        <xdr:cNvSpPr/>
      </xdr:nvSpPr>
      <xdr:spPr>
        <a:xfrm>
          <a:off x="21272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76454</xdr:rowOff>
    </xdr:from>
    <xdr:to>
      <xdr:col>107</xdr:col>
      <xdr:colOff>101600</xdr:colOff>
      <xdr:row>84</xdr:row>
      <xdr:rowOff>6604</xdr:rowOff>
    </xdr:to>
    <xdr:sp macro="" textlink="">
      <xdr:nvSpPr>
        <xdr:cNvPr id="735" name="フローチャート: 判断 734">
          <a:extLst>
            <a:ext uri="{FF2B5EF4-FFF2-40B4-BE49-F238E27FC236}">
              <a16:creationId xmlns:a16="http://schemas.microsoft.com/office/drawing/2014/main" id="{5F3D382D-BDC8-4DEE-A59F-9A9A7DAE171D}"/>
            </a:ext>
          </a:extLst>
        </xdr:cNvPr>
        <xdr:cNvSpPr/>
      </xdr:nvSpPr>
      <xdr:spPr>
        <a:xfrm>
          <a:off x="203835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xdr:rowOff>
    </xdr:from>
    <xdr:to>
      <xdr:col>102</xdr:col>
      <xdr:colOff>165100</xdr:colOff>
      <xdr:row>84</xdr:row>
      <xdr:rowOff>118618</xdr:rowOff>
    </xdr:to>
    <xdr:sp macro="" textlink="">
      <xdr:nvSpPr>
        <xdr:cNvPr id="736" name="フローチャート: 判断 735">
          <a:extLst>
            <a:ext uri="{FF2B5EF4-FFF2-40B4-BE49-F238E27FC236}">
              <a16:creationId xmlns:a16="http://schemas.microsoft.com/office/drawing/2014/main" id="{CEE48374-950E-4691-8D1B-5FC09BF5E6EB}"/>
            </a:ext>
          </a:extLst>
        </xdr:cNvPr>
        <xdr:cNvSpPr/>
      </xdr:nvSpPr>
      <xdr:spPr>
        <a:xfrm>
          <a:off x="19494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21589</xdr:rowOff>
    </xdr:from>
    <xdr:to>
      <xdr:col>98</xdr:col>
      <xdr:colOff>38100</xdr:colOff>
      <xdr:row>84</xdr:row>
      <xdr:rowOff>123189</xdr:rowOff>
    </xdr:to>
    <xdr:sp macro="" textlink="">
      <xdr:nvSpPr>
        <xdr:cNvPr id="737" name="フローチャート: 判断 736">
          <a:extLst>
            <a:ext uri="{FF2B5EF4-FFF2-40B4-BE49-F238E27FC236}">
              <a16:creationId xmlns:a16="http://schemas.microsoft.com/office/drawing/2014/main" id="{8B560619-BA4B-4087-9E5A-A0BEF3DF44A1}"/>
            </a:ext>
          </a:extLst>
        </xdr:cNvPr>
        <xdr:cNvSpPr/>
      </xdr:nvSpPr>
      <xdr:spPr>
        <a:xfrm>
          <a:off x="18605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8" name="テキスト ボックス 737">
          <a:extLst>
            <a:ext uri="{FF2B5EF4-FFF2-40B4-BE49-F238E27FC236}">
              <a16:creationId xmlns:a16="http://schemas.microsoft.com/office/drawing/2014/main" id="{CB009182-836A-4F9B-817A-E57710CACE1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9" name="テキスト ボックス 738">
          <a:extLst>
            <a:ext uri="{FF2B5EF4-FFF2-40B4-BE49-F238E27FC236}">
              <a16:creationId xmlns:a16="http://schemas.microsoft.com/office/drawing/2014/main" id="{95240B5D-EC9B-4A97-8145-7D8A831ADC2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8695B0BA-EEED-44B9-ABC6-722DE7DC0B0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6BE51532-6240-4277-9DE0-7A9F1FD7D59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F8C1570A-1719-4794-A82A-B0C0505B7B5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145035</xdr:rowOff>
    </xdr:from>
    <xdr:to>
      <xdr:col>116</xdr:col>
      <xdr:colOff>114300</xdr:colOff>
      <xdr:row>83</xdr:row>
      <xdr:rowOff>75185</xdr:rowOff>
    </xdr:to>
    <xdr:sp macro="" textlink="">
      <xdr:nvSpPr>
        <xdr:cNvPr id="743" name="楕円 742">
          <a:extLst>
            <a:ext uri="{FF2B5EF4-FFF2-40B4-BE49-F238E27FC236}">
              <a16:creationId xmlns:a16="http://schemas.microsoft.com/office/drawing/2014/main" id="{DFA76F51-00E9-4F7F-BEFF-3449952A7B34}"/>
            </a:ext>
          </a:extLst>
        </xdr:cNvPr>
        <xdr:cNvSpPr/>
      </xdr:nvSpPr>
      <xdr:spPr>
        <a:xfrm>
          <a:off x="22110700" y="142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167912</xdr:rowOff>
    </xdr:from>
    <xdr:ext cx="469744" cy="259045"/>
    <xdr:sp macro="" textlink="">
      <xdr:nvSpPr>
        <xdr:cNvPr id="744" name="【消防施設】&#10;一人当たり面積該当値テキスト">
          <a:extLst>
            <a:ext uri="{FF2B5EF4-FFF2-40B4-BE49-F238E27FC236}">
              <a16:creationId xmlns:a16="http://schemas.microsoft.com/office/drawing/2014/main" id="{85E53379-072F-45EB-99F9-4EACCD3D2965}"/>
            </a:ext>
          </a:extLst>
        </xdr:cNvPr>
        <xdr:cNvSpPr txBox="1"/>
      </xdr:nvSpPr>
      <xdr:spPr>
        <a:xfrm>
          <a:off x="22199600" y="1405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156463</xdr:rowOff>
    </xdr:from>
    <xdr:to>
      <xdr:col>112</xdr:col>
      <xdr:colOff>38100</xdr:colOff>
      <xdr:row>83</xdr:row>
      <xdr:rowOff>86613</xdr:rowOff>
    </xdr:to>
    <xdr:sp macro="" textlink="">
      <xdr:nvSpPr>
        <xdr:cNvPr id="745" name="楕円 744">
          <a:extLst>
            <a:ext uri="{FF2B5EF4-FFF2-40B4-BE49-F238E27FC236}">
              <a16:creationId xmlns:a16="http://schemas.microsoft.com/office/drawing/2014/main" id="{A5455DD1-FA36-4832-8ABD-1BF7051B45AD}"/>
            </a:ext>
          </a:extLst>
        </xdr:cNvPr>
        <xdr:cNvSpPr/>
      </xdr:nvSpPr>
      <xdr:spPr>
        <a:xfrm>
          <a:off x="212725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24385</xdr:rowOff>
    </xdr:from>
    <xdr:to>
      <xdr:col>116</xdr:col>
      <xdr:colOff>63500</xdr:colOff>
      <xdr:row>83</xdr:row>
      <xdr:rowOff>35813</xdr:rowOff>
    </xdr:to>
    <xdr:cxnSp macro="">
      <xdr:nvCxnSpPr>
        <xdr:cNvPr id="746" name="直線コネクタ 745">
          <a:extLst>
            <a:ext uri="{FF2B5EF4-FFF2-40B4-BE49-F238E27FC236}">
              <a16:creationId xmlns:a16="http://schemas.microsoft.com/office/drawing/2014/main" id="{6AB788C3-DF88-4D61-8C45-084A23AF1B3E}"/>
            </a:ext>
          </a:extLst>
        </xdr:cNvPr>
        <xdr:cNvCxnSpPr/>
      </xdr:nvCxnSpPr>
      <xdr:spPr>
        <a:xfrm flipV="1">
          <a:off x="21323300" y="14254735"/>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7874</xdr:rowOff>
    </xdr:from>
    <xdr:to>
      <xdr:col>107</xdr:col>
      <xdr:colOff>101600</xdr:colOff>
      <xdr:row>83</xdr:row>
      <xdr:rowOff>109474</xdr:rowOff>
    </xdr:to>
    <xdr:sp macro="" textlink="">
      <xdr:nvSpPr>
        <xdr:cNvPr id="747" name="楕円 746">
          <a:extLst>
            <a:ext uri="{FF2B5EF4-FFF2-40B4-BE49-F238E27FC236}">
              <a16:creationId xmlns:a16="http://schemas.microsoft.com/office/drawing/2014/main" id="{F3B55043-5CC3-4075-819E-55933A131002}"/>
            </a:ext>
          </a:extLst>
        </xdr:cNvPr>
        <xdr:cNvSpPr/>
      </xdr:nvSpPr>
      <xdr:spPr>
        <a:xfrm>
          <a:off x="203835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35813</xdr:rowOff>
    </xdr:from>
    <xdr:to>
      <xdr:col>111</xdr:col>
      <xdr:colOff>177800</xdr:colOff>
      <xdr:row>83</xdr:row>
      <xdr:rowOff>58674</xdr:rowOff>
    </xdr:to>
    <xdr:cxnSp macro="">
      <xdr:nvCxnSpPr>
        <xdr:cNvPr id="748" name="直線コネクタ 747">
          <a:extLst>
            <a:ext uri="{FF2B5EF4-FFF2-40B4-BE49-F238E27FC236}">
              <a16:creationId xmlns:a16="http://schemas.microsoft.com/office/drawing/2014/main" id="{28F6FDB3-78AA-4C86-8202-3F9DC30EBE17}"/>
            </a:ext>
          </a:extLst>
        </xdr:cNvPr>
        <xdr:cNvCxnSpPr/>
      </xdr:nvCxnSpPr>
      <xdr:spPr>
        <a:xfrm flipV="1">
          <a:off x="20434300" y="1426616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16019</xdr:rowOff>
    </xdr:from>
    <xdr:ext cx="469744" cy="259045"/>
    <xdr:sp macro="" textlink="">
      <xdr:nvSpPr>
        <xdr:cNvPr id="749" name="n_1aveValue【消防施設】&#10;一人当たり面積">
          <a:extLst>
            <a:ext uri="{FF2B5EF4-FFF2-40B4-BE49-F238E27FC236}">
              <a16:creationId xmlns:a16="http://schemas.microsoft.com/office/drawing/2014/main" id="{642DD1A4-E953-4F97-917E-1D50619794EC}"/>
            </a:ext>
          </a:extLst>
        </xdr:cNvPr>
        <xdr:cNvSpPr txBox="1"/>
      </xdr:nvSpPr>
      <xdr:spPr>
        <a:xfrm>
          <a:off x="21075727"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169181</xdr:rowOff>
    </xdr:from>
    <xdr:ext cx="469744" cy="259045"/>
    <xdr:sp macro="" textlink="">
      <xdr:nvSpPr>
        <xdr:cNvPr id="750" name="n_2aveValue【消防施設】&#10;一人当たり面積">
          <a:extLst>
            <a:ext uri="{FF2B5EF4-FFF2-40B4-BE49-F238E27FC236}">
              <a16:creationId xmlns:a16="http://schemas.microsoft.com/office/drawing/2014/main" id="{0D41E8A7-041D-4EFA-8EB6-36D7E797B767}"/>
            </a:ext>
          </a:extLst>
        </xdr:cNvPr>
        <xdr:cNvSpPr txBox="1"/>
      </xdr:nvSpPr>
      <xdr:spPr>
        <a:xfrm>
          <a:off x="20199427" y="1439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135145</xdr:rowOff>
    </xdr:from>
    <xdr:ext cx="469744" cy="259045"/>
    <xdr:sp macro="" textlink="">
      <xdr:nvSpPr>
        <xdr:cNvPr id="751" name="n_3aveValue【消防施設】&#10;一人当たり面積">
          <a:extLst>
            <a:ext uri="{FF2B5EF4-FFF2-40B4-BE49-F238E27FC236}">
              <a16:creationId xmlns:a16="http://schemas.microsoft.com/office/drawing/2014/main" id="{BA2BC500-6621-45C9-9D91-DFFD534744E6}"/>
            </a:ext>
          </a:extLst>
        </xdr:cNvPr>
        <xdr:cNvSpPr txBox="1"/>
      </xdr:nvSpPr>
      <xdr:spPr>
        <a:xfrm>
          <a:off x="19310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139716</xdr:rowOff>
    </xdr:from>
    <xdr:ext cx="469744" cy="259045"/>
    <xdr:sp macro="" textlink="">
      <xdr:nvSpPr>
        <xdr:cNvPr id="752" name="n_4aveValue【消防施設】&#10;一人当たり面積">
          <a:extLst>
            <a:ext uri="{FF2B5EF4-FFF2-40B4-BE49-F238E27FC236}">
              <a16:creationId xmlns:a16="http://schemas.microsoft.com/office/drawing/2014/main" id="{D97CC510-7E12-4B28-87C1-7FE666BF7C33}"/>
            </a:ext>
          </a:extLst>
        </xdr:cNvPr>
        <xdr:cNvSpPr txBox="1"/>
      </xdr:nvSpPr>
      <xdr:spPr>
        <a:xfrm>
          <a:off x="18421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103140</xdr:rowOff>
    </xdr:from>
    <xdr:ext cx="469744" cy="259045"/>
    <xdr:sp macro="" textlink="">
      <xdr:nvSpPr>
        <xdr:cNvPr id="753" name="n_1mainValue【消防施設】&#10;一人当たり面積">
          <a:extLst>
            <a:ext uri="{FF2B5EF4-FFF2-40B4-BE49-F238E27FC236}">
              <a16:creationId xmlns:a16="http://schemas.microsoft.com/office/drawing/2014/main" id="{0150F4F4-30A7-4097-A656-46B26D1A0B6F}"/>
            </a:ext>
          </a:extLst>
        </xdr:cNvPr>
        <xdr:cNvSpPr txBox="1"/>
      </xdr:nvSpPr>
      <xdr:spPr>
        <a:xfrm>
          <a:off x="21075727" y="1399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126001</xdr:rowOff>
    </xdr:from>
    <xdr:ext cx="469744" cy="259045"/>
    <xdr:sp macro="" textlink="">
      <xdr:nvSpPr>
        <xdr:cNvPr id="754" name="n_2mainValue【消防施設】&#10;一人当たり面積">
          <a:extLst>
            <a:ext uri="{FF2B5EF4-FFF2-40B4-BE49-F238E27FC236}">
              <a16:creationId xmlns:a16="http://schemas.microsoft.com/office/drawing/2014/main" id="{B1018E66-04BA-406F-A8E2-835F3966F463}"/>
            </a:ext>
          </a:extLst>
        </xdr:cNvPr>
        <xdr:cNvSpPr txBox="1"/>
      </xdr:nvSpPr>
      <xdr:spPr>
        <a:xfrm>
          <a:off x="20199427" y="1401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5" name="正方形/長方形 754">
          <a:extLst>
            <a:ext uri="{FF2B5EF4-FFF2-40B4-BE49-F238E27FC236}">
              <a16:creationId xmlns:a16="http://schemas.microsoft.com/office/drawing/2014/main" id="{69E27BA9-A280-4DF6-9314-464B4470295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6" name="正方形/長方形 755">
          <a:extLst>
            <a:ext uri="{FF2B5EF4-FFF2-40B4-BE49-F238E27FC236}">
              <a16:creationId xmlns:a16="http://schemas.microsoft.com/office/drawing/2014/main" id="{42228308-D429-4773-92EC-67B0B68C665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7" name="正方形/長方形 756">
          <a:extLst>
            <a:ext uri="{FF2B5EF4-FFF2-40B4-BE49-F238E27FC236}">
              <a16:creationId xmlns:a16="http://schemas.microsoft.com/office/drawing/2014/main" id="{31993C6A-472C-4EDE-BC4B-93E2D15EC74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8" name="正方形/長方形 757">
          <a:extLst>
            <a:ext uri="{FF2B5EF4-FFF2-40B4-BE49-F238E27FC236}">
              <a16:creationId xmlns:a16="http://schemas.microsoft.com/office/drawing/2014/main" id="{496C5644-FB60-4369-B708-7E166BACC07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9" name="正方形/長方形 758">
          <a:extLst>
            <a:ext uri="{FF2B5EF4-FFF2-40B4-BE49-F238E27FC236}">
              <a16:creationId xmlns:a16="http://schemas.microsoft.com/office/drawing/2014/main" id="{5CEEC8CE-2EBC-4F91-B524-D8C2CC7CCC0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0" name="正方形/長方形 759">
          <a:extLst>
            <a:ext uri="{FF2B5EF4-FFF2-40B4-BE49-F238E27FC236}">
              <a16:creationId xmlns:a16="http://schemas.microsoft.com/office/drawing/2014/main" id="{EC2AE83F-D635-4F3E-81B7-1D818B8074D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1" name="正方形/長方形 760">
          <a:extLst>
            <a:ext uri="{FF2B5EF4-FFF2-40B4-BE49-F238E27FC236}">
              <a16:creationId xmlns:a16="http://schemas.microsoft.com/office/drawing/2014/main" id="{733168F0-9003-490B-9364-90EC9B571A6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正方形/長方形 761">
          <a:extLst>
            <a:ext uri="{FF2B5EF4-FFF2-40B4-BE49-F238E27FC236}">
              <a16:creationId xmlns:a16="http://schemas.microsoft.com/office/drawing/2014/main" id="{75983504-20A3-4AB0-BB95-7990FFFE8A6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3" name="テキスト ボックス 762">
          <a:extLst>
            <a:ext uri="{FF2B5EF4-FFF2-40B4-BE49-F238E27FC236}">
              <a16:creationId xmlns:a16="http://schemas.microsoft.com/office/drawing/2014/main" id="{08C99BD0-D8A2-465E-A450-5EC272ABBDB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4" name="直線コネクタ 763">
          <a:extLst>
            <a:ext uri="{FF2B5EF4-FFF2-40B4-BE49-F238E27FC236}">
              <a16:creationId xmlns:a16="http://schemas.microsoft.com/office/drawing/2014/main" id="{DCF9930E-A462-4E4A-BB97-790AF115DB9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65" name="テキスト ボックス 764">
          <a:extLst>
            <a:ext uri="{FF2B5EF4-FFF2-40B4-BE49-F238E27FC236}">
              <a16:creationId xmlns:a16="http://schemas.microsoft.com/office/drawing/2014/main" id="{B20F1CA9-251D-4013-A5D8-0133F500B7F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66" name="直線コネクタ 765">
          <a:extLst>
            <a:ext uri="{FF2B5EF4-FFF2-40B4-BE49-F238E27FC236}">
              <a16:creationId xmlns:a16="http://schemas.microsoft.com/office/drawing/2014/main" id="{D93958E6-2937-4E76-8D1E-213935A9D26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67" name="テキスト ボックス 766">
          <a:extLst>
            <a:ext uri="{FF2B5EF4-FFF2-40B4-BE49-F238E27FC236}">
              <a16:creationId xmlns:a16="http://schemas.microsoft.com/office/drawing/2014/main" id="{55B39A20-4C3E-46A4-BEB7-252044C481E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8" name="直線コネクタ 767">
          <a:extLst>
            <a:ext uri="{FF2B5EF4-FFF2-40B4-BE49-F238E27FC236}">
              <a16:creationId xmlns:a16="http://schemas.microsoft.com/office/drawing/2014/main" id="{A7B358E2-C505-460B-8FFF-CA2C89304D2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9" name="テキスト ボックス 768">
          <a:extLst>
            <a:ext uri="{FF2B5EF4-FFF2-40B4-BE49-F238E27FC236}">
              <a16:creationId xmlns:a16="http://schemas.microsoft.com/office/drawing/2014/main" id="{06C92417-E4AE-4A22-A4B1-F6523B4CE86C}"/>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0" name="直線コネクタ 769">
          <a:extLst>
            <a:ext uri="{FF2B5EF4-FFF2-40B4-BE49-F238E27FC236}">
              <a16:creationId xmlns:a16="http://schemas.microsoft.com/office/drawing/2014/main" id="{C1195307-F542-4B2B-98F9-4092B4DD9FE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1" name="テキスト ボックス 770">
          <a:extLst>
            <a:ext uri="{FF2B5EF4-FFF2-40B4-BE49-F238E27FC236}">
              <a16:creationId xmlns:a16="http://schemas.microsoft.com/office/drawing/2014/main" id="{61D5C19A-AB58-46E2-8DAF-ED911329030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2" name="直線コネクタ 771">
          <a:extLst>
            <a:ext uri="{FF2B5EF4-FFF2-40B4-BE49-F238E27FC236}">
              <a16:creationId xmlns:a16="http://schemas.microsoft.com/office/drawing/2014/main" id="{9802B8A9-FCC6-4642-8B43-6A95521B015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3" name="テキスト ボックス 772">
          <a:extLst>
            <a:ext uri="{FF2B5EF4-FFF2-40B4-BE49-F238E27FC236}">
              <a16:creationId xmlns:a16="http://schemas.microsoft.com/office/drawing/2014/main" id="{6148E4B7-792E-4B75-9879-81BE5F05E22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4" name="直線コネクタ 773">
          <a:extLst>
            <a:ext uri="{FF2B5EF4-FFF2-40B4-BE49-F238E27FC236}">
              <a16:creationId xmlns:a16="http://schemas.microsoft.com/office/drawing/2014/main" id="{41A517A9-30AD-495A-AAFB-E5018A73BFA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5" name="テキスト ボックス 774">
          <a:extLst>
            <a:ext uri="{FF2B5EF4-FFF2-40B4-BE49-F238E27FC236}">
              <a16:creationId xmlns:a16="http://schemas.microsoft.com/office/drawing/2014/main" id="{71708B8C-3D48-4784-813E-175234B816E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6" name="直線コネクタ 775">
          <a:extLst>
            <a:ext uri="{FF2B5EF4-FFF2-40B4-BE49-F238E27FC236}">
              <a16:creationId xmlns:a16="http://schemas.microsoft.com/office/drawing/2014/main" id="{0E82E765-0EDF-4FFF-A1DE-763E08E75B9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77" name="テキスト ボックス 776">
          <a:extLst>
            <a:ext uri="{FF2B5EF4-FFF2-40B4-BE49-F238E27FC236}">
              <a16:creationId xmlns:a16="http://schemas.microsoft.com/office/drawing/2014/main" id="{4BC53413-D5F2-4675-A4A3-EF1C0CC5744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8" name="直線コネクタ 777">
          <a:extLst>
            <a:ext uri="{FF2B5EF4-FFF2-40B4-BE49-F238E27FC236}">
              <a16:creationId xmlns:a16="http://schemas.microsoft.com/office/drawing/2014/main" id="{D9E25003-FF87-4861-80E1-1913828D993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9" name="【庁舎】&#10;有形固定資産減価償却率グラフ枠">
          <a:extLst>
            <a:ext uri="{FF2B5EF4-FFF2-40B4-BE49-F238E27FC236}">
              <a16:creationId xmlns:a16="http://schemas.microsoft.com/office/drawing/2014/main" id="{B38E92D3-3BFD-4E49-A732-0147167CC45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48442</xdr:rowOff>
    </xdr:from>
    <xdr:to>
      <xdr:col>85</xdr:col>
      <xdr:colOff>126364</xdr:colOff>
      <xdr:row>109</xdr:row>
      <xdr:rowOff>33745</xdr:rowOff>
    </xdr:to>
    <xdr:cxnSp macro="">
      <xdr:nvCxnSpPr>
        <xdr:cNvPr id="780" name="直線コネクタ 779">
          <a:extLst>
            <a:ext uri="{FF2B5EF4-FFF2-40B4-BE49-F238E27FC236}">
              <a16:creationId xmlns:a16="http://schemas.microsoft.com/office/drawing/2014/main" id="{F173C759-1B7B-44F0-AA03-1733B0A025C8}"/>
            </a:ext>
          </a:extLst>
        </xdr:cNvPr>
        <xdr:cNvCxnSpPr/>
      </xdr:nvCxnSpPr>
      <xdr:spPr>
        <a:xfrm flipV="1">
          <a:off x="16318864" y="17193442"/>
          <a:ext cx="0" cy="1528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781" name="【庁舎】&#10;有形固定資産減価償却率最小値テキスト">
          <a:extLst>
            <a:ext uri="{FF2B5EF4-FFF2-40B4-BE49-F238E27FC236}">
              <a16:creationId xmlns:a16="http://schemas.microsoft.com/office/drawing/2014/main" id="{D980159F-799F-4E27-A06B-A6BF40F886D0}"/>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782" name="直線コネクタ 781">
          <a:extLst>
            <a:ext uri="{FF2B5EF4-FFF2-40B4-BE49-F238E27FC236}">
              <a16:creationId xmlns:a16="http://schemas.microsoft.com/office/drawing/2014/main" id="{7345FC32-7DED-4208-A024-4C2E66B34F62}"/>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166569</xdr:rowOff>
    </xdr:from>
    <xdr:ext cx="340478" cy="259045"/>
    <xdr:sp macro="" textlink="">
      <xdr:nvSpPr>
        <xdr:cNvPr id="783" name="【庁舎】&#10;有形固定資産減価償却率最大値テキスト">
          <a:extLst>
            <a:ext uri="{FF2B5EF4-FFF2-40B4-BE49-F238E27FC236}">
              <a16:creationId xmlns:a16="http://schemas.microsoft.com/office/drawing/2014/main" id="{64F545D8-C74A-4FA8-A793-CDCEF6745087}"/>
            </a:ext>
          </a:extLst>
        </xdr:cNvPr>
        <xdr:cNvSpPr txBox="1"/>
      </xdr:nvSpPr>
      <xdr:spPr>
        <a:xfrm>
          <a:off x="16357600" y="169686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48442</xdr:rowOff>
    </xdr:from>
    <xdr:to>
      <xdr:col>86</xdr:col>
      <xdr:colOff>25400</xdr:colOff>
      <xdr:row>100</xdr:row>
      <xdr:rowOff>48442</xdr:rowOff>
    </xdr:to>
    <xdr:cxnSp macro="">
      <xdr:nvCxnSpPr>
        <xdr:cNvPr id="784" name="直線コネクタ 783">
          <a:extLst>
            <a:ext uri="{FF2B5EF4-FFF2-40B4-BE49-F238E27FC236}">
              <a16:creationId xmlns:a16="http://schemas.microsoft.com/office/drawing/2014/main" id="{04544CCF-EA16-4051-A297-FD3CFE50AA5B}"/>
            </a:ext>
          </a:extLst>
        </xdr:cNvPr>
        <xdr:cNvCxnSpPr/>
      </xdr:nvCxnSpPr>
      <xdr:spPr>
        <a:xfrm>
          <a:off x="16230600" y="1719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51179</xdr:rowOff>
    </xdr:from>
    <xdr:ext cx="405111" cy="259045"/>
    <xdr:sp macro="" textlink="">
      <xdr:nvSpPr>
        <xdr:cNvPr id="785" name="【庁舎】&#10;有形固定資産減価償却率平均値テキスト">
          <a:extLst>
            <a:ext uri="{FF2B5EF4-FFF2-40B4-BE49-F238E27FC236}">
              <a16:creationId xmlns:a16="http://schemas.microsoft.com/office/drawing/2014/main" id="{9FAA1D61-06A5-4427-A13B-5CBF07C9CB0B}"/>
            </a:ext>
          </a:extLst>
        </xdr:cNvPr>
        <xdr:cNvSpPr txBox="1"/>
      </xdr:nvSpPr>
      <xdr:spPr>
        <a:xfrm>
          <a:off x="16357600" y="17881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786" name="フローチャート: 判断 785">
          <a:extLst>
            <a:ext uri="{FF2B5EF4-FFF2-40B4-BE49-F238E27FC236}">
              <a16:creationId xmlns:a16="http://schemas.microsoft.com/office/drawing/2014/main" id="{905B4E29-EE0D-4452-98C2-4375EC3B10C0}"/>
            </a:ext>
          </a:extLst>
        </xdr:cNvPr>
        <xdr:cNvSpPr/>
      </xdr:nvSpPr>
      <xdr:spPr>
        <a:xfrm>
          <a:off x="162687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53158</xdr:rowOff>
    </xdr:from>
    <xdr:to>
      <xdr:col>81</xdr:col>
      <xdr:colOff>101600</xdr:colOff>
      <xdr:row>104</xdr:row>
      <xdr:rowOff>154758</xdr:rowOff>
    </xdr:to>
    <xdr:sp macro="" textlink="">
      <xdr:nvSpPr>
        <xdr:cNvPr id="787" name="フローチャート: 判断 786">
          <a:extLst>
            <a:ext uri="{FF2B5EF4-FFF2-40B4-BE49-F238E27FC236}">
              <a16:creationId xmlns:a16="http://schemas.microsoft.com/office/drawing/2014/main" id="{4E3EA5CA-648A-4A0C-8626-503392320150}"/>
            </a:ext>
          </a:extLst>
        </xdr:cNvPr>
        <xdr:cNvSpPr/>
      </xdr:nvSpPr>
      <xdr:spPr>
        <a:xfrm>
          <a:off x="15430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788" name="フローチャート: 判断 787">
          <a:extLst>
            <a:ext uri="{FF2B5EF4-FFF2-40B4-BE49-F238E27FC236}">
              <a16:creationId xmlns:a16="http://schemas.microsoft.com/office/drawing/2014/main" id="{2C207938-1A55-48D6-AA6D-1BB6B62FDD01}"/>
            </a:ext>
          </a:extLst>
        </xdr:cNvPr>
        <xdr:cNvSpPr/>
      </xdr:nvSpPr>
      <xdr:spPr>
        <a:xfrm>
          <a:off x="14541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18869</xdr:rowOff>
    </xdr:from>
    <xdr:to>
      <xdr:col>72</xdr:col>
      <xdr:colOff>38100</xdr:colOff>
      <xdr:row>105</xdr:row>
      <xdr:rowOff>120469</xdr:rowOff>
    </xdr:to>
    <xdr:sp macro="" textlink="">
      <xdr:nvSpPr>
        <xdr:cNvPr id="789" name="フローチャート: 判断 788">
          <a:extLst>
            <a:ext uri="{FF2B5EF4-FFF2-40B4-BE49-F238E27FC236}">
              <a16:creationId xmlns:a16="http://schemas.microsoft.com/office/drawing/2014/main" id="{4968BEBB-E962-4976-B429-240810EF4F0B}"/>
            </a:ext>
          </a:extLst>
        </xdr:cNvPr>
        <xdr:cNvSpPr/>
      </xdr:nvSpPr>
      <xdr:spPr>
        <a:xfrm>
          <a:off x="13652500" y="180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157662</xdr:rowOff>
    </xdr:from>
    <xdr:to>
      <xdr:col>67</xdr:col>
      <xdr:colOff>101600</xdr:colOff>
      <xdr:row>105</xdr:row>
      <xdr:rowOff>87812</xdr:rowOff>
    </xdr:to>
    <xdr:sp macro="" textlink="">
      <xdr:nvSpPr>
        <xdr:cNvPr id="790" name="フローチャート: 判断 789">
          <a:extLst>
            <a:ext uri="{FF2B5EF4-FFF2-40B4-BE49-F238E27FC236}">
              <a16:creationId xmlns:a16="http://schemas.microsoft.com/office/drawing/2014/main" id="{86472F09-9836-4C49-8C53-A6BF7B74466B}"/>
            </a:ext>
          </a:extLst>
        </xdr:cNvPr>
        <xdr:cNvSpPr/>
      </xdr:nvSpPr>
      <xdr:spPr>
        <a:xfrm>
          <a:off x="12763500" y="1798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5B00B391-6575-4BE2-AF40-349AB6BE951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D54585B4-DB61-4B9B-B87D-0157B71D3A7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1E413473-7A7B-480B-B644-8E2E0696277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DB7B0DE6-7071-4DC2-806C-F09F87D0865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11D7D12F-3603-435B-827A-D5BD77DA55A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796" name="楕円 795">
          <a:extLst>
            <a:ext uri="{FF2B5EF4-FFF2-40B4-BE49-F238E27FC236}">
              <a16:creationId xmlns:a16="http://schemas.microsoft.com/office/drawing/2014/main" id="{82EA6304-472B-48FA-820A-5EFD587CF69B}"/>
            </a:ext>
          </a:extLst>
        </xdr:cNvPr>
        <xdr:cNvSpPr/>
      </xdr:nvSpPr>
      <xdr:spPr>
        <a:xfrm>
          <a:off x="162687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156046</xdr:rowOff>
    </xdr:from>
    <xdr:ext cx="405111" cy="259045"/>
    <xdr:sp macro="" textlink="">
      <xdr:nvSpPr>
        <xdr:cNvPr id="797" name="【庁舎】&#10;有形固定資産減価償却率該当値テキスト">
          <a:extLst>
            <a:ext uri="{FF2B5EF4-FFF2-40B4-BE49-F238E27FC236}">
              <a16:creationId xmlns:a16="http://schemas.microsoft.com/office/drawing/2014/main" id="{E40C9A3C-9155-468C-A021-8E513B0E36A6}"/>
            </a:ext>
          </a:extLst>
        </xdr:cNvPr>
        <xdr:cNvSpPr txBox="1"/>
      </xdr:nvSpPr>
      <xdr:spPr>
        <a:xfrm>
          <a:off x="16357600" y="1747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80918</xdr:rowOff>
    </xdr:from>
    <xdr:to>
      <xdr:col>81</xdr:col>
      <xdr:colOff>101600</xdr:colOff>
      <xdr:row>103</xdr:row>
      <xdr:rowOff>11068</xdr:rowOff>
    </xdr:to>
    <xdr:sp macro="" textlink="">
      <xdr:nvSpPr>
        <xdr:cNvPr id="798" name="楕円 797">
          <a:extLst>
            <a:ext uri="{FF2B5EF4-FFF2-40B4-BE49-F238E27FC236}">
              <a16:creationId xmlns:a16="http://schemas.microsoft.com/office/drawing/2014/main" id="{729F70A7-B689-4FD7-B8B4-A85675FCCDB1}"/>
            </a:ext>
          </a:extLst>
        </xdr:cNvPr>
        <xdr:cNvSpPr/>
      </xdr:nvSpPr>
      <xdr:spPr>
        <a:xfrm>
          <a:off x="15430500" y="175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131718</xdr:rowOff>
    </xdr:from>
    <xdr:to>
      <xdr:col>85</xdr:col>
      <xdr:colOff>127000</xdr:colOff>
      <xdr:row>103</xdr:row>
      <xdr:rowOff>12519</xdr:rowOff>
    </xdr:to>
    <xdr:cxnSp macro="">
      <xdr:nvCxnSpPr>
        <xdr:cNvPr id="799" name="直線コネクタ 798">
          <a:extLst>
            <a:ext uri="{FF2B5EF4-FFF2-40B4-BE49-F238E27FC236}">
              <a16:creationId xmlns:a16="http://schemas.microsoft.com/office/drawing/2014/main" id="{5E85D781-55BE-4A55-A13C-631D72BD60EA}"/>
            </a:ext>
          </a:extLst>
        </xdr:cNvPr>
        <xdr:cNvCxnSpPr/>
      </xdr:nvCxnSpPr>
      <xdr:spPr>
        <a:xfrm>
          <a:off x="15481300" y="17619618"/>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43362</xdr:rowOff>
    </xdr:from>
    <xdr:to>
      <xdr:col>76</xdr:col>
      <xdr:colOff>165100</xdr:colOff>
      <xdr:row>102</xdr:row>
      <xdr:rowOff>144962</xdr:rowOff>
    </xdr:to>
    <xdr:sp macro="" textlink="">
      <xdr:nvSpPr>
        <xdr:cNvPr id="800" name="楕円 799">
          <a:extLst>
            <a:ext uri="{FF2B5EF4-FFF2-40B4-BE49-F238E27FC236}">
              <a16:creationId xmlns:a16="http://schemas.microsoft.com/office/drawing/2014/main" id="{15C15C44-ED60-4D2C-A3F8-538C35A247C5}"/>
            </a:ext>
          </a:extLst>
        </xdr:cNvPr>
        <xdr:cNvSpPr/>
      </xdr:nvSpPr>
      <xdr:spPr>
        <a:xfrm>
          <a:off x="14541500"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94162</xdr:rowOff>
    </xdr:from>
    <xdr:to>
      <xdr:col>81</xdr:col>
      <xdr:colOff>50800</xdr:colOff>
      <xdr:row>102</xdr:row>
      <xdr:rowOff>131718</xdr:rowOff>
    </xdr:to>
    <xdr:cxnSp macro="">
      <xdr:nvCxnSpPr>
        <xdr:cNvPr id="801" name="直線コネクタ 800">
          <a:extLst>
            <a:ext uri="{FF2B5EF4-FFF2-40B4-BE49-F238E27FC236}">
              <a16:creationId xmlns:a16="http://schemas.microsoft.com/office/drawing/2014/main" id="{0B28B23C-7EFC-4D26-A431-61FE036D2C65}"/>
            </a:ext>
          </a:extLst>
        </xdr:cNvPr>
        <xdr:cNvCxnSpPr/>
      </xdr:nvCxnSpPr>
      <xdr:spPr>
        <a:xfrm>
          <a:off x="14592300" y="1758206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145885</xdr:rowOff>
    </xdr:from>
    <xdr:ext cx="405111" cy="259045"/>
    <xdr:sp macro="" textlink="">
      <xdr:nvSpPr>
        <xdr:cNvPr id="802" name="n_1aveValue【庁舎】&#10;有形固定資産減価償却率">
          <a:extLst>
            <a:ext uri="{FF2B5EF4-FFF2-40B4-BE49-F238E27FC236}">
              <a16:creationId xmlns:a16="http://schemas.microsoft.com/office/drawing/2014/main" id="{D7D57976-4903-4A23-B6D2-490074E83E84}"/>
            </a:ext>
          </a:extLst>
        </xdr:cNvPr>
        <xdr:cNvSpPr txBox="1"/>
      </xdr:nvSpPr>
      <xdr:spPr>
        <a:xfrm>
          <a:off x="15266044" y="1797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131190</xdr:rowOff>
    </xdr:from>
    <xdr:ext cx="405111" cy="259045"/>
    <xdr:sp macro="" textlink="">
      <xdr:nvSpPr>
        <xdr:cNvPr id="803" name="n_2aveValue【庁舎】&#10;有形固定資産減価償却率">
          <a:extLst>
            <a:ext uri="{FF2B5EF4-FFF2-40B4-BE49-F238E27FC236}">
              <a16:creationId xmlns:a16="http://schemas.microsoft.com/office/drawing/2014/main" id="{B14673DA-F7FC-48DC-9E15-623CF9CD1372}"/>
            </a:ext>
          </a:extLst>
        </xdr:cNvPr>
        <xdr:cNvSpPr txBox="1"/>
      </xdr:nvSpPr>
      <xdr:spPr>
        <a:xfrm>
          <a:off x="143897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136996</xdr:rowOff>
    </xdr:from>
    <xdr:ext cx="405111" cy="259045"/>
    <xdr:sp macro="" textlink="">
      <xdr:nvSpPr>
        <xdr:cNvPr id="804" name="n_3aveValue【庁舎】&#10;有形固定資産減価償却率">
          <a:extLst>
            <a:ext uri="{FF2B5EF4-FFF2-40B4-BE49-F238E27FC236}">
              <a16:creationId xmlns:a16="http://schemas.microsoft.com/office/drawing/2014/main" id="{2CFB4EEF-4721-43CC-95E2-FAC35219AEC0}"/>
            </a:ext>
          </a:extLst>
        </xdr:cNvPr>
        <xdr:cNvSpPr txBox="1"/>
      </xdr:nvSpPr>
      <xdr:spPr>
        <a:xfrm>
          <a:off x="13500744" y="1779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104339</xdr:rowOff>
    </xdr:from>
    <xdr:ext cx="405111" cy="259045"/>
    <xdr:sp macro="" textlink="">
      <xdr:nvSpPr>
        <xdr:cNvPr id="805" name="n_4aveValue【庁舎】&#10;有形固定資産減価償却率">
          <a:extLst>
            <a:ext uri="{FF2B5EF4-FFF2-40B4-BE49-F238E27FC236}">
              <a16:creationId xmlns:a16="http://schemas.microsoft.com/office/drawing/2014/main" id="{2E1AFD8D-DC4E-4967-B33A-5FB9CBF53642}"/>
            </a:ext>
          </a:extLst>
        </xdr:cNvPr>
        <xdr:cNvSpPr txBox="1"/>
      </xdr:nvSpPr>
      <xdr:spPr>
        <a:xfrm>
          <a:off x="12611744" y="1776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27595</xdr:rowOff>
    </xdr:from>
    <xdr:ext cx="405111" cy="259045"/>
    <xdr:sp macro="" textlink="">
      <xdr:nvSpPr>
        <xdr:cNvPr id="806" name="n_1mainValue【庁舎】&#10;有形固定資産減価償却率">
          <a:extLst>
            <a:ext uri="{FF2B5EF4-FFF2-40B4-BE49-F238E27FC236}">
              <a16:creationId xmlns:a16="http://schemas.microsoft.com/office/drawing/2014/main" id="{8BDE0B83-DEF9-4072-83FF-2C6F4E5CE9B2}"/>
            </a:ext>
          </a:extLst>
        </xdr:cNvPr>
        <xdr:cNvSpPr txBox="1"/>
      </xdr:nvSpPr>
      <xdr:spPr>
        <a:xfrm>
          <a:off x="15266044" y="1734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161489</xdr:rowOff>
    </xdr:from>
    <xdr:ext cx="405111" cy="259045"/>
    <xdr:sp macro="" textlink="">
      <xdr:nvSpPr>
        <xdr:cNvPr id="807" name="n_2mainValue【庁舎】&#10;有形固定資産減価償却率">
          <a:extLst>
            <a:ext uri="{FF2B5EF4-FFF2-40B4-BE49-F238E27FC236}">
              <a16:creationId xmlns:a16="http://schemas.microsoft.com/office/drawing/2014/main" id="{A8BBB89E-2499-446E-ACC8-35750BA300B1}"/>
            </a:ext>
          </a:extLst>
        </xdr:cNvPr>
        <xdr:cNvSpPr txBox="1"/>
      </xdr:nvSpPr>
      <xdr:spPr>
        <a:xfrm>
          <a:off x="14389744" y="1730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8" name="正方形/長方形 807">
          <a:extLst>
            <a:ext uri="{FF2B5EF4-FFF2-40B4-BE49-F238E27FC236}">
              <a16:creationId xmlns:a16="http://schemas.microsoft.com/office/drawing/2014/main" id="{D70FE666-E97B-4DA2-8A80-59C0308EE36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9" name="正方形/長方形 808">
          <a:extLst>
            <a:ext uri="{FF2B5EF4-FFF2-40B4-BE49-F238E27FC236}">
              <a16:creationId xmlns:a16="http://schemas.microsoft.com/office/drawing/2014/main" id="{2F15B26D-B5F2-45AC-986A-9A80A144AFF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0" name="正方形/長方形 809">
          <a:extLst>
            <a:ext uri="{FF2B5EF4-FFF2-40B4-BE49-F238E27FC236}">
              <a16:creationId xmlns:a16="http://schemas.microsoft.com/office/drawing/2014/main" id="{E6325DE2-7961-4620-9C06-AD2D08AD944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1" name="正方形/長方形 810">
          <a:extLst>
            <a:ext uri="{FF2B5EF4-FFF2-40B4-BE49-F238E27FC236}">
              <a16:creationId xmlns:a16="http://schemas.microsoft.com/office/drawing/2014/main" id="{8BD5F46C-FC47-4A5F-96B8-9E64D1C6AA3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2" name="正方形/長方形 811">
          <a:extLst>
            <a:ext uri="{FF2B5EF4-FFF2-40B4-BE49-F238E27FC236}">
              <a16:creationId xmlns:a16="http://schemas.microsoft.com/office/drawing/2014/main" id="{CED1B6C9-2B3A-4FD1-B1BA-C73C484EDDD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3" name="正方形/長方形 812">
          <a:extLst>
            <a:ext uri="{FF2B5EF4-FFF2-40B4-BE49-F238E27FC236}">
              <a16:creationId xmlns:a16="http://schemas.microsoft.com/office/drawing/2014/main" id="{5B18DEE1-563F-48C6-96E1-65BA7E482F1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4" name="正方形/長方形 813">
          <a:extLst>
            <a:ext uri="{FF2B5EF4-FFF2-40B4-BE49-F238E27FC236}">
              <a16:creationId xmlns:a16="http://schemas.microsoft.com/office/drawing/2014/main" id="{75C8D822-3AC3-4E69-BB38-A614C34D2C2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5" name="正方形/長方形 814">
          <a:extLst>
            <a:ext uri="{FF2B5EF4-FFF2-40B4-BE49-F238E27FC236}">
              <a16:creationId xmlns:a16="http://schemas.microsoft.com/office/drawing/2014/main" id="{2FDEB179-3281-4ACE-95A9-F55840425FF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6" name="テキスト ボックス 815">
          <a:extLst>
            <a:ext uri="{FF2B5EF4-FFF2-40B4-BE49-F238E27FC236}">
              <a16:creationId xmlns:a16="http://schemas.microsoft.com/office/drawing/2014/main" id="{647B5DE8-8712-46A4-9A31-85953B5244D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7" name="直線コネクタ 816">
          <a:extLst>
            <a:ext uri="{FF2B5EF4-FFF2-40B4-BE49-F238E27FC236}">
              <a16:creationId xmlns:a16="http://schemas.microsoft.com/office/drawing/2014/main" id="{A7AA4BCF-48E2-4266-982E-69DAA4D8DF4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8" name="直線コネクタ 817">
          <a:extLst>
            <a:ext uri="{FF2B5EF4-FFF2-40B4-BE49-F238E27FC236}">
              <a16:creationId xmlns:a16="http://schemas.microsoft.com/office/drawing/2014/main" id="{2671B2B6-C949-4968-BC3F-CC60878539B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9" name="テキスト ボックス 818">
          <a:extLst>
            <a:ext uri="{FF2B5EF4-FFF2-40B4-BE49-F238E27FC236}">
              <a16:creationId xmlns:a16="http://schemas.microsoft.com/office/drawing/2014/main" id="{6DFBD7B9-1FB0-4490-9269-3DC0F8EDEBA2}"/>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0" name="直線コネクタ 819">
          <a:extLst>
            <a:ext uri="{FF2B5EF4-FFF2-40B4-BE49-F238E27FC236}">
              <a16:creationId xmlns:a16="http://schemas.microsoft.com/office/drawing/2014/main" id="{3004F0B1-4A97-4130-A34E-573D34BF43A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1" name="テキスト ボックス 820">
          <a:extLst>
            <a:ext uri="{FF2B5EF4-FFF2-40B4-BE49-F238E27FC236}">
              <a16:creationId xmlns:a16="http://schemas.microsoft.com/office/drawing/2014/main" id="{4BEA8A4E-3143-4822-BE02-22AB5902ADC3}"/>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2" name="直線コネクタ 821">
          <a:extLst>
            <a:ext uri="{FF2B5EF4-FFF2-40B4-BE49-F238E27FC236}">
              <a16:creationId xmlns:a16="http://schemas.microsoft.com/office/drawing/2014/main" id="{1C802EE8-E559-473E-BA0E-FD021825067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23" name="テキスト ボックス 822">
          <a:extLst>
            <a:ext uri="{FF2B5EF4-FFF2-40B4-BE49-F238E27FC236}">
              <a16:creationId xmlns:a16="http://schemas.microsoft.com/office/drawing/2014/main" id="{B4E80FD1-FFA0-4FE4-950A-EE00763A0F8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24" name="直線コネクタ 823">
          <a:extLst>
            <a:ext uri="{FF2B5EF4-FFF2-40B4-BE49-F238E27FC236}">
              <a16:creationId xmlns:a16="http://schemas.microsoft.com/office/drawing/2014/main" id="{63D78DFA-AE59-4D68-A414-BE94E92E02E9}"/>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5" name="テキスト ボックス 824">
          <a:extLst>
            <a:ext uri="{FF2B5EF4-FFF2-40B4-BE49-F238E27FC236}">
              <a16:creationId xmlns:a16="http://schemas.microsoft.com/office/drawing/2014/main" id="{38A272F0-0FB2-44D7-87F8-11087F475576}"/>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6" name="直線コネクタ 825">
          <a:extLst>
            <a:ext uri="{FF2B5EF4-FFF2-40B4-BE49-F238E27FC236}">
              <a16:creationId xmlns:a16="http://schemas.microsoft.com/office/drawing/2014/main" id="{03369479-A197-4FBE-B243-BA7F60FFE61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7" name="テキスト ボックス 826">
          <a:extLst>
            <a:ext uri="{FF2B5EF4-FFF2-40B4-BE49-F238E27FC236}">
              <a16:creationId xmlns:a16="http://schemas.microsoft.com/office/drawing/2014/main" id="{657B1F39-21E4-40E9-B767-CFBAD835BD4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8" name="直線コネクタ 827">
          <a:extLst>
            <a:ext uri="{FF2B5EF4-FFF2-40B4-BE49-F238E27FC236}">
              <a16:creationId xmlns:a16="http://schemas.microsoft.com/office/drawing/2014/main" id="{E5FEB8CF-7292-456C-B6BA-59DA78A94057}"/>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9" name="テキスト ボックス 828">
          <a:extLst>
            <a:ext uri="{FF2B5EF4-FFF2-40B4-BE49-F238E27FC236}">
              <a16:creationId xmlns:a16="http://schemas.microsoft.com/office/drawing/2014/main" id="{5C8CE959-341A-4899-A498-C7A510425A9E}"/>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0" name="直線コネクタ 829">
          <a:extLst>
            <a:ext uri="{FF2B5EF4-FFF2-40B4-BE49-F238E27FC236}">
              <a16:creationId xmlns:a16="http://schemas.microsoft.com/office/drawing/2014/main" id="{C78DD333-2EE6-4574-8CCC-EA1B7327076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1" name="テキスト ボックス 830">
          <a:extLst>
            <a:ext uri="{FF2B5EF4-FFF2-40B4-BE49-F238E27FC236}">
              <a16:creationId xmlns:a16="http://schemas.microsoft.com/office/drawing/2014/main" id="{4CFB300B-9229-419C-9ADF-55BD58EAABD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2" name="【庁舎】&#10;一人当たり面積グラフ枠">
          <a:extLst>
            <a:ext uri="{FF2B5EF4-FFF2-40B4-BE49-F238E27FC236}">
              <a16:creationId xmlns:a16="http://schemas.microsoft.com/office/drawing/2014/main" id="{BE8A64AA-D7BC-4971-A7DE-3AB50CE2473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107</xdr:row>
      <xdr:rowOff>161108</xdr:rowOff>
    </xdr:to>
    <xdr:cxnSp macro="">
      <xdr:nvCxnSpPr>
        <xdr:cNvPr id="833" name="直線コネクタ 832">
          <a:extLst>
            <a:ext uri="{FF2B5EF4-FFF2-40B4-BE49-F238E27FC236}">
              <a16:creationId xmlns:a16="http://schemas.microsoft.com/office/drawing/2014/main" id="{0E3785A5-CEAD-4D8D-9805-622BD85EECC5}"/>
            </a:ext>
          </a:extLst>
        </xdr:cNvPr>
        <xdr:cNvCxnSpPr/>
      </xdr:nvCxnSpPr>
      <xdr:spPr>
        <a:xfrm flipV="1">
          <a:off x="22160864" y="17164050"/>
          <a:ext cx="0" cy="134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164935</xdr:rowOff>
    </xdr:from>
    <xdr:ext cx="469744" cy="259045"/>
    <xdr:sp macro="" textlink="">
      <xdr:nvSpPr>
        <xdr:cNvPr id="834" name="【庁舎】&#10;一人当たり面積最小値テキスト">
          <a:extLst>
            <a:ext uri="{FF2B5EF4-FFF2-40B4-BE49-F238E27FC236}">
              <a16:creationId xmlns:a16="http://schemas.microsoft.com/office/drawing/2014/main" id="{44446B57-01BC-4A5F-A561-11ABCBDB2498}"/>
            </a:ext>
          </a:extLst>
        </xdr:cNvPr>
        <xdr:cNvSpPr txBox="1"/>
      </xdr:nvSpPr>
      <xdr:spPr>
        <a:xfrm>
          <a:off x="22199600" y="1851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161108</xdr:rowOff>
    </xdr:from>
    <xdr:to>
      <xdr:col>116</xdr:col>
      <xdr:colOff>152400</xdr:colOff>
      <xdr:row>107</xdr:row>
      <xdr:rowOff>161108</xdr:rowOff>
    </xdr:to>
    <xdr:cxnSp macro="">
      <xdr:nvCxnSpPr>
        <xdr:cNvPr id="835" name="直線コネクタ 834">
          <a:extLst>
            <a:ext uri="{FF2B5EF4-FFF2-40B4-BE49-F238E27FC236}">
              <a16:creationId xmlns:a16="http://schemas.microsoft.com/office/drawing/2014/main" id="{6D8E2ACB-04CD-4751-8EB2-50475D6768AE}"/>
            </a:ext>
          </a:extLst>
        </xdr:cNvPr>
        <xdr:cNvCxnSpPr/>
      </xdr:nvCxnSpPr>
      <xdr:spPr>
        <a:xfrm>
          <a:off x="22072600" y="18506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836" name="【庁舎】&#10;一人当たり面積最大値テキスト">
          <a:extLst>
            <a:ext uri="{FF2B5EF4-FFF2-40B4-BE49-F238E27FC236}">
              <a16:creationId xmlns:a16="http://schemas.microsoft.com/office/drawing/2014/main" id="{B62BEC4B-6B31-4F5D-8F34-AD01C2D656FC}"/>
            </a:ext>
          </a:extLst>
        </xdr:cNvPr>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837" name="直線コネクタ 836">
          <a:extLst>
            <a:ext uri="{FF2B5EF4-FFF2-40B4-BE49-F238E27FC236}">
              <a16:creationId xmlns:a16="http://schemas.microsoft.com/office/drawing/2014/main" id="{B32F248B-A204-45D4-B03A-D779DA9CFF88}"/>
            </a:ext>
          </a:extLst>
        </xdr:cNvPr>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108329</xdr:rowOff>
    </xdr:from>
    <xdr:ext cx="469744" cy="259045"/>
    <xdr:sp macro="" textlink="">
      <xdr:nvSpPr>
        <xdr:cNvPr id="838" name="【庁舎】&#10;一人当たり面積平均値テキスト">
          <a:extLst>
            <a:ext uri="{FF2B5EF4-FFF2-40B4-BE49-F238E27FC236}">
              <a16:creationId xmlns:a16="http://schemas.microsoft.com/office/drawing/2014/main" id="{7D47BDE6-0659-46CD-A151-7131C298E272}"/>
            </a:ext>
          </a:extLst>
        </xdr:cNvPr>
        <xdr:cNvSpPr txBox="1"/>
      </xdr:nvSpPr>
      <xdr:spPr>
        <a:xfrm>
          <a:off x="22199600" y="181105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129902</xdr:rowOff>
    </xdr:from>
    <xdr:to>
      <xdr:col>116</xdr:col>
      <xdr:colOff>114300</xdr:colOff>
      <xdr:row>106</xdr:row>
      <xdr:rowOff>60052</xdr:rowOff>
    </xdr:to>
    <xdr:sp macro="" textlink="">
      <xdr:nvSpPr>
        <xdr:cNvPr id="839" name="フローチャート: 判断 838">
          <a:extLst>
            <a:ext uri="{FF2B5EF4-FFF2-40B4-BE49-F238E27FC236}">
              <a16:creationId xmlns:a16="http://schemas.microsoft.com/office/drawing/2014/main" id="{BFC9E4E9-FB19-452E-8E8E-C5A5DD8A8D03}"/>
            </a:ext>
          </a:extLst>
        </xdr:cNvPr>
        <xdr:cNvSpPr/>
      </xdr:nvSpPr>
      <xdr:spPr>
        <a:xfrm>
          <a:off x="221107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133169</xdr:rowOff>
    </xdr:from>
    <xdr:to>
      <xdr:col>112</xdr:col>
      <xdr:colOff>38100</xdr:colOff>
      <xdr:row>106</xdr:row>
      <xdr:rowOff>63319</xdr:rowOff>
    </xdr:to>
    <xdr:sp macro="" textlink="">
      <xdr:nvSpPr>
        <xdr:cNvPr id="840" name="フローチャート: 判断 839">
          <a:extLst>
            <a:ext uri="{FF2B5EF4-FFF2-40B4-BE49-F238E27FC236}">
              <a16:creationId xmlns:a16="http://schemas.microsoft.com/office/drawing/2014/main" id="{120AEAA4-6B9E-40AB-B27A-0388556A930A}"/>
            </a:ext>
          </a:extLst>
        </xdr:cNvPr>
        <xdr:cNvSpPr/>
      </xdr:nvSpPr>
      <xdr:spPr>
        <a:xfrm>
          <a:off x="21272500" y="1813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110308</xdr:rowOff>
    </xdr:from>
    <xdr:to>
      <xdr:col>107</xdr:col>
      <xdr:colOff>101600</xdr:colOff>
      <xdr:row>106</xdr:row>
      <xdr:rowOff>40458</xdr:rowOff>
    </xdr:to>
    <xdr:sp macro="" textlink="">
      <xdr:nvSpPr>
        <xdr:cNvPr id="841" name="フローチャート: 判断 840">
          <a:extLst>
            <a:ext uri="{FF2B5EF4-FFF2-40B4-BE49-F238E27FC236}">
              <a16:creationId xmlns:a16="http://schemas.microsoft.com/office/drawing/2014/main" id="{6D1EEECB-45DC-472B-B8A7-84F730D7B36E}"/>
            </a:ext>
          </a:extLst>
        </xdr:cNvPr>
        <xdr:cNvSpPr/>
      </xdr:nvSpPr>
      <xdr:spPr>
        <a:xfrm>
          <a:off x="20383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15602</xdr:rowOff>
    </xdr:from>
    <xdr:to>
      <xdr:col>102</xdr:col>
      <xdr:colOff>165100</xdr:colOff>
      <xdr:row>106</xdr:row>
      <xdr:rowOff>117202</xdr:rowOff>
    </xdr:to>
    <xdr:sp macro="" textlink="">
      <xdr:nvSpPr>
        <xdr:cNvPr id="842" name="フローチャート: 判断 841">
          <a:extLst>
            <a:ext uri="{FF2B5EF4-FFF2-40B4-BE49-F238E27FC236}">
              <a16:creationId xmlns:a16="http://schemas.microsoft.com/office/drawing/2014/main" id="{10FD8B8B-D8F2-486E-BECF-5F15446BCFE8}"/>
            </a:ext>
          </a:extLst>
        </xdr:cNvPr>
        <xdr:cNvSpPr/>
      </xdr:nvSpPr>
      <xdr:spPr>
        <a:xfrm>
          <a:off x="19494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4173</xdr:rowOff>
    </xdr:from>
    <xdr:to>
      <xdr:col>98</xdr:col>
      <xdr:colOff>38100</xdr:colOff>
      <xdr:row>106</xdr:row>
      <xdr:rowOff>105773</xdr:rowOff>
    </xdr:to>
    <xdr:sp macro="" textlink="">
      <xdr:nvSpPr>
        <xdr:cNvPr id="843" name="フローチャート: 判断 842">
          <a:extLst>
            <a:ext uri="{FF2B5EF4-FFF2-40B4-BE49-F238E27FC236}">
              <a16:creationId xmlns:a16="http://schemas.microsoft.com/office/drawing/2014/main" id="{7CC75479-F209-486B-B815-A731CB323A1F}"/>
            </a:ext>
          </a:extLst>
        </xdr:cNvPr>
        <xdr:cNvSpPr/>
      </xdr:nvSpPr>
      <xdr:spPr>
        <a:xfrm>
          <a:off x="18605500" y="181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7A30677F-FD73-4371-B366-4D95FB99F47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5" name="テキスト ボックス 844">
          <a:extLst>
            <a:ext uri="{FF2B5EF4-FFF2-40B4-BE49-F238E27FC236}">
              <a16:creationId xmlns:a16="http://schemas.microsoft.com/office/drawing/2014/main" id="{3D94F684-E980-43F3-90EA-470100D32C73}"/>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7534A660-048C-4C02-95C7-2D2A661AB3D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C36B90D8-BCFB-4E38-9E57-7519E86DBC5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8" name="テキスト ボックス 847">
          <a:extLst>
            <a:ext uri="{FF2B5EF4-FFF2-40B4-BE49-F238E27FC236}">
              <a16:creationId xmlns:a16="http://schemas.microsoft.com/office/drawing/2014/main" id="{5BB9F87A-A20D-483D-BADF-372B8672AA3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139700</xdr:rowOff>
    </xdr:from>
    <xdr:to>
      <xdr:col>116</xdr:col>
      <xdr:colOff>114300</xdr:colOff>
      <xdr:row>100</xdr:row>
      <xdr:rowOff>69850</xdr:rowOff>
    </xdr:to>
    <xdr:sp macro="" textlink="">
      <xdr:nvSpPr>
        <xdr:cNvPr id="849" name="楕円 848">
          <a:extLst>
            <a:ext uri="{FF2B5EF4-FFF2-40B4-BE49-F238E27FC236}">
              <a16:creationId xmlns:a16="http://schemas.microsoft.com/office/drawing/2014/main" id="{E692B71E-1D31-4F06-829D-437D3337628D}"/>
            </a:ext>
          </a:extLst>
        </xdr:cNvPr>
        <xdr:cNvSpPr/>
      </xdr:nvSpPr>
      <xdr:spPr>
        <a:xfrm>
          <a:off x="22110700" y="171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92727</xdr:rowOff>
    </xdr:from>
    <xdr:ext cx="469744" cy="259045"/>
    <xdr:sp macro="" textlink="">
      <xdr:nvSpPr>
        <xdr:cNvPr id="850" name="【庁舎】&#10;一人当たり面積該当値テキスト">
          <a:extLst>
            <a:ext uri="{FF2B5EF4-FFF2-40B4-BE49-F238E27FC236}">
              <a16:creationId xmlns:a16="http://schemas.microsoft.com/office/drawing/2014/main" id="{A5B8B5AE-7640-41E9-8A66-E0A7BEF737C1}"/>
            </a:ext>
          </a:extLst>
        </xdr:cNvPr>
        <xdr:cNvSpPr txBox="1"/>
      </xdr:nvSpPr>
      <xdr:spPr>
        <a:xfrm>
          <a:off x="22199600" y="1706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4173</xdr:rowOff>
    </xdr:from>
    <xdr:to>
      <xdr:col>112</xdr:col>
      <xdr:colOff>38100</xdr:colOff>
      <xdr:row>100</xdr:row>
      <xdr:rowOff>105773</xdr:rowOff>
    </xdr:to>
    <xdr:sp macro="" textlink="">
      <xdr:nvSpPr>
        <xdr:cNvPr id="851" name="楕円 850">
          <a:extLst>
            <a:ext uri="{FF2B5EF4-FFF2-40B4-BE49-F238E27FC236}">
              <a16:creationId xmlns:a16="http://schemas.microsoft.com/office/drawing/2014/main" id="{02B0982B-7B56-4130-BBC4-078E2ACC9A34}"/>
            </a:ext>
          </a:extLst>
        </xdr:cNvPr>
        <xdr:cNvSpPr/>
      </xdr:nvSpPr>
      <xdr:spPr>
        <a:xfrm>
          <a:off x="21272500" y="1714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19050</xdr:rowOff>
    </xdr:from>
    <xdr:to>
      <xdr:col>116</xdr:col>
      <xdr:colOff>63500</xdr:colOff>
      <xdr:row>100</xdr:row>
      <xdr:rowOff>54973</xdr:rowOff>
    </xdr:to>
    <xdr:cxnSp macro="">
      <xdr:nvCxnSpPr>
        <xdr:cNvPr id="852" name="直線コネクタ 851">
          <a:extLst>
            <a:ext uri="{FF2B5EF4-FFF2-40B4-BE49-F238E27FC236}">
              <a16:creationId xmlns:a16="http://schemas.microsoft.com/office/drawing/2014/main" id="{4287DAB6-5539-4314-A4DF-D786A410A8B6}"/>
            </a:ext>
          </a:extLst>
        </xdr:cNvPr>
        <xdr:cNvCxnSpPr/>
      </xdr:nvCxnSpPr>
      <xdr:spPr>
        <a:xfrm flipV="1">
          <a:off x="21323300" y="1716405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13970</xdr:rowOff>
    </xdr:from>
    <xdr:to>
      <xdr:col>107</xdr:col>
      <xdr:colOff>101600</xdr:colOff>
      <xdr:row>101</xdr:row>
      <xdr:rowOff>115570</xdr:rowOff>
    </xdr:to>
    <xdr:sp macro="" textlink="">
      <xdr:nvSpPr>
        <xdr:cNvPr id="853" name="楕円 852">
          <a:extLst>
            <a:ext uri="{FF2B5EF4-FFF2-40B4-BE49-F238E27FC236}">
              <a16:creationId xmlns:a16="http://schemas.microsoft.com/office/drawing/2014/main" id="{EBC27891-A434-4BEE-ACBB-34D7A1B0B3E5}"/>
            </a:ext>
          </a:extLst>
        </xdr:cNvPr>
        <xdr:cNvSpPr/>
      </xdr:nvSpPr>
      <xdr:spPr>
        <a:xfrm>
          <a:off x="20383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54973</xdr:rowOff>
    </xdr:from>
    <xdr:to>
      <xdr:col>111</xdr:col>
      <xdr:colOff>177800</xdr:colOff>
      <xdr:row>101</xdr:row>
      <xdr:rowOff>64770</xdr:rowOff>
    </xdr:to>
    <xdr:cxnSp macro="">
      <xdr:nvCxnSpPr>
        <xdr:cNvPr id="854" name="直線コネクタ 853">
          <a:extLst>
            <a:ext uri="{FF2B5EF4-FFF2-40B4-BE49-F238E27FC236}">
              <a16:creationId xmlns:a16="http://schemas.microsoft.com/office/drawing/2014/main" id="{62D93D8C-F787-4D64-BC95-06C3F8BE6EB9}"/>
            </a:ext>
          </a:extLst>
        </xdr:cNvPr>
        <xdr:cNvCxnSpPr/>
      </xdr:nvCxnSpPr>
      <xdr:spPr>
        <a:xfrm flipV="1">
          <a:off x="20434300" y="17199973"/>
          <a:ext cx="8890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54446</xdr:rowOff>
    </xdr:from>
    <xdr:ext cx="469744" cy="259045"/>
    <xdr:sp macro="" textlink="">
      <xdr:nvSpPr>
        <xdr:cNvPr id="855" name="n_1aveValue【庁舎】&#10;一人当たり面積">
          <a:extLst>
            <a:ext uri="{FF2B5EF4-FFF2-40B4-BE49-F238E27FC236}">
              <a16:creationId xmlns:a16="http://schemas.microsoft.com/office/drawing/2014/main" id="{CF4B5967-866D-4796-93AE-4548B082F3D6}"/>
            </a:ext>
          </a:extLst>
        </xdr:cNvPr>
        <xdr:cNvSpPr txBox="1"/>
      </xdr:nvSpPr>
      <xdr:spPr>
        <a:xfrm>
          <a:off x="21075727" y="1822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31585</xdr:rowOff>
    </xdr:from>
    <xdr:ext cx="469744" cy="259045"/>
    <xdr:sp macro="" textlink="">
      <xdr:nvSpPr>
        <xdr:cNvPr id="856" name="n_2aveValue【庁舎】&#10;一人当たり面積">
          <a:extLst>
            <a:ext uri="{FF2B5EF4-FFF2-40B4-BE49-F238E27FC236}">
              <a16:creationId xmlns:a16="http://schemas.microsoft.com/office/drawing/2014/main" id="{8A3E4C23-93CB-4C7A-A522-6B726BAED8EF}"/>
            </a:ext>
          </a:extLst>
        </xdr:cNvPr>
        <xdr:cNvSpPr txBox="1"/>
      </xdr:nvSpPr>
      <xdr:spPr>
        <a:xfrm>
          <a:off x="20199427" y="1820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133729</xdr:rowOff>
    </xdr:from>
    <xdr:ext cx="469744" cy="259045"/>
    <xdr:sp macro="" textlink="">
      <xdr:nvSpPr>
        <xdr:cNvPr id="857" name="n_3aveValue【庁舎】&#10;一人当たり面積">
          <a:extLst>
            <a:ext uri="{FF2B5EF4-FFF2-40B4-BE49-F238E27FC236}">
              <a16:creationId xmlns:a16="http://schemas.microsoft.com/office/drawing/2014/main" id="{95591285-4DE6-4E2D-A562-892A9F614B5E}"/>
            </a:ext>
          </a:extLst>
        </xdr:cNvPr>
        <xdr:cNvSpPr txBox="1"/>
      </xdr:nvSpPr>
      <xdr:spPr>
        <a:xfrm>
          <a:off x="19310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122300</xdr:rowOff>
    </xdr:from>
    <xdr:ext cx="469744" cy="259045"/>
    <xdr:sp macro="" textlink="">
      <xdr:nvSpPr>
        <xdr:cNvPr id="858" name="n_4aveValue【庁舎】&#10;一人当たり面積">
          <a:extLst>
            <a:ext uri="{FF2B5EF4-FFF2-40B4-BE49-F238E27FC236}">
              <a16:creationId xmlns:a16="http://schemas.microsoft.com/office/drawing/2014/main" id="{435CB99F-A4AD-4EAC-BEEE-C49475691485}"/>
            </a:ext>
          </a:extLst>
        </xdr:cNvPr>
        <xdr:cNvSpPr txBox="1"/>
      </xdr:nvSpPr>
      <xdr:spPr>
        <a:xfrm>
          <a:off x="18421427" y="1795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122300</xdr:rowOff>
    </xdr:from>
    <xdr:ext cx="469744" cy="259045"/>
    <xdr:sp macro="" textlink="">
      <xdr:nvSpPr>
        <xdr:cNvPr id="859" name="n_1mainValue【庁舎】&#10;一人当たり面積">
          <a:extLst>
            <a:ext uri="{FF2B5EF4-FFF2-40B4-BE49-F238E27FC236}">
              <a16:creationId xmlns:a16="http://schemas.microsoft.com/office/drawing/2014/main" id="{0A771530-74CE-4479-AD28-C02360CDC20B}"/>
            </a:ext>
          </a:extLst>
        </xdr:cNvPr>
        <xdr:cNvSpPr txBox="1"/>
      </xdr:nvSpPr>
      <xdr:spPr>
        <a:xfrm>
          <a:off x="21075727" y="1692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132097</xdr:rowOff>
    </xdr:from>
    <xdr:ext cx="469744" cy="259045"/>
    <xdr:sp macro="" textlink="">
      <xdr:nvSpPr>
        <xdr:cNvPr id="860" name="n_2mainValue【庁舎】&#10;一人当たり面積">
          <a:extLst>
            <a:ext uri="{FF2B5EF4-FFF2-40B4-BE49-F238E27FC236}">
              <a16:creationId xmlns:a16="http://schemas.microsoft.com/office/drawing/2014/main" id="{EDCC18C0-06A7-4DB1-BD62-26CA8BDCBB24}"/>
            </a:ext>
          </a:extLst>
        </xdr:cNvPr>
        <xdr:cNvSpPr txBox="1"/>
      </xdr:nvSpPr>
      <xdr:spPr>
        <a:xfrm>
          <a:off x="201994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a:extLst>
            <a:ext uri="{FF2B5EF4-FFF2-40B4-BE49-F238E27FC236}">
              <a16:creationId xmlns:a16="http://schemas.microsoft.com/office/drawing/2014/main" id="{BDE26025-C7B1-4D04-92F0-8EBF3CBB960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a:extLst>
            <a:ext uri="{FF2B5EF4-FFF2-40B4-BE49-F238E27FC236}">
              <a16:creationId xmlns:a16="http://schemas.microsoft.com/office/drawing/2014/main" id="{C960972D-4133-4049-A64D-FBAAFD38F54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a:extLst>
            <a:ext uri="{FF2B5EF4-FFF2-40B4-BE49-F238E27FC236}">
              <a16:creationId xmlns:a16="http://schemas.microsoft.com/office/drawing/2014/main" id="{7C4B1AC8-47F7-4CAA-B455-5B39DEB5119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ゴシック" panose="020B0609070205080204" pitchFamily="49" charset="-128"/>
              <a:ea typeface="ＭＳ ゴシック" panose="020B0609070205080204" pitchFamily="49" charset="-128"/>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本町は広大な面積の中に集落が点在する地理的条件により、総合支所をはじめとした類似の町有施設が町内に分散して立地して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、１人あたりの面積が大きい要因となっている。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今後は公共施設等総合管理計画に基づき、類似施設の集約化を進める必要がある。集約化することで、図書館のような町内に１つしかない施設と同様の数値に良化すると考えられる。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福島県南会津町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15,318
15,231
886.47
13,623,622
13,108,247
406,892
8,140,272
15,977,946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歳入に占める町税の割合は</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％と極めて低く、財政力指数は類似団体平均値を大きく下回る状態が続いている。</a:t>
          </a:r>
        </a:p>
        <a:p>
          <a:r>
            <a:rPr kumimoji="1" lang="ja-JP" altLang="en-US" sz="1300">
              <a:latin typeface="ＭＳ Ｐゴシック" panose="020B0600070205080204" pitchFamily="50" charset="-128"/>
              <a:ea typeface="ＭＳ Ｐゴシック" panose="020B0600070205080204" pitchFamily="50" charset="-128"/>
            </a:rPr>
            <a:t>　これは、全国平均を大きく上回る高齢化率に加え、人口減少が続いていることが大きく影響している。今後も移住・定住の促進等の人口増加につながる取り組みと、農林業を中心とした地場産業の活性化や関係人口の増加による地域内経済循環の確立に取り組むことで税収増加を図り、財政基盤を強化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5339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79828</xdr:rowOff>
    </xdr:from>
    <xdr:to>
      <xdr:col>23</xdr:col>
      <xdr:colOff>133350</xdr:colOff>
      <xdr:row>45</xdr:row>
      <xdr:rowOff>79828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7950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129012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5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79828</xdr:rowOff>
    </xdr:from>
    <xdr:to>
      <xdr:col>19</xdr:col>
      <xdr:colOff>133350</xdr:colOff>
      <xdr:row>45</xdr:row>
      <xdr:rowOff>79828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795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79828</xdr:rowOff>
    </xdr:from>
    <xdr:to>
      <xdr:col>15</xdr:col>
      <xdr:colOff>82550</xdr:colOff>
      <xdr:row>45</xdr:row>
      <xdr:rowOff>79828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795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70049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79828</xdr:rowOff>
    </xdr:from>
    <xdr:to>
      <xdr:col>11</xdr:col>
      <xdr:colOff>31750</xdr:colOff>
      <xdr:row>45</xdr:row>
      <xdr:rowOff>79828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795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129722</xdr:rowOff>
    </xdr:from>
    <xdr:to>
      <xdr:col>7</xdr:col>
      <xdr:colOff>31750</xdr:colOff>
      <xdr:row>43</xdr:row>
      <xdr:rowOff>59872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70049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29028</xdr:rowOff>
    </xdr:from>
    <xdr:to>
      <xdr:col>23</xdr:col>
      <xdr:colOff>184150</xdr:colOff>
      <xdr:row>45</xdr:row>
      <xdr:rowOff>130628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96355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64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29028</xdr:rowOff>
    </xdr:from>
    <xdr:to>
      <xdr:col>19</xdr:col>
      <xdr:colOff>184150</xdr:colOff>
      <xdr:row>45</xdr:row>
      <xdr:rowOff>130628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115405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83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29028</xdr:rowOff>
    </xdr:from>
    <xdr:to>
      <xdr:col>15</xdr:col>
      <xdr:colOff>133350</xdr:colOff>
      <xdr:row>45</xdr:row>
      <xdr:rowOff>130628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115405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83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29028</xdr:rowOff>
    </xdr:from>
    <xdr:to>
      <xdr:col>11</xdr:col>
      <xdr:colOff>82550</xdr:colOff>
      <xdr:row>45</xdr:row>
      <xdr:rowOff>130628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115405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83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29028</xdr:rowOff>
    </xdr:from>
    <xdr:to>
      <xdr:col>7</xdr:col>
      <xdr:colOff>31750</xdr:colOff>
      <xdr:row>45</xdr:row>
      <xdr:rowOff>130628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115405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83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少雪の影響により除雪事業に要する経費が前年度から</a:t>
          </a:r>
          <a:r>
            <a:rPr kumimoji="1" lang="en-US" altLang="ja-JP" sz="1300">
              <a:latin typeface="ＭＳ Ｐゴシック" panose="020B0600070205080204" pitchFamily="50" charset="-128"/>
              <a:ea typeface="ＭＳ Ｐゴシック" panose="020B0600070205080204" pitchFamily="50" charset="-128"/>
            </a:rPr>
            <a:t>174,226</a:t>
          </a:r>
          <a:r>
            <a:rPr kumimoji="1" lang="ja-JP" altLang="en-US" sz="1300">
              <a:latin typeface="ＭＳ Ｐゴシック" panose="020B0600070205080204" pitchFamily="50" charset="-128"/>
              <a:ea typeface="ＭＳ Ｐゴシック" panose="020B0600070205080204" pitchFamily="50" charset="-128"/>
            </a:rPr>
            <a:t>千円減額となり、経常一般財源が減少した影響が大きく前年度比</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年度からの普通交付税合併算定替終了により一般財源が減少することとなるため、経常経費の削減が大きな課題となっている。</a:t>
          </a:r>
        </a:p>
        <a:p>
          <a:r>
            <a:rPr kumimoji="1" lang="ja-JP" altLang="en-US" sz="1300">
              <a:latin typeface="ＭＳ Ｐゴシック" panose="020B0600070205080204" pitchFamily="50" charset="-128"/>
              <a:ea typeface="ＭＳ Ｐゴシック" panose="020B0600070205080204" pitchFamily="50" charset="-128"/>
            </a:rPr>
            <a:t>　これまで以上に維持管理費や物件費の抑制に取り組み、選択と集中の観点から事務事業や公共施設の在り方を再検証し、健全な財政運営を行う。</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65</xdr:row>
      <xdr:rowOff>128524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83444"/>
          <a:ext cx="0" cy="9893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100601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4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128524</xdr:rowOff>
    </xdr:from>
    <xdr:to>
      <xdr:col>24</xdr:col>
      <xdr:colOff>12700</xdr:colOff>
      <xdr:row>65</xdr:row>
      <xdr:rowOff>128524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7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762</xdr:rowOff>
    </xdr:from>
    <xdr:to>
      <xdr:col>23</xdr:col>
      <xdr:colOff>133350</xdr:colOff>
      <xdr:row>64</xdr:row>
      <xdr:rowOff>102108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973562"/>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94505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2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77978</xdr:rowOff>
    </xdr:from>
    <xdr:to>
      <xdr:col>23</xdr:col>
      <xdr:colOff>184150</xdr:colOff>
      <xdr:row>64</xdr:row>
      <xdr:rowOff>8128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49022</xdr:rowOff>
    </xdr:from>
    <xdr:to>
      <xdr:col>19</xdr:col>
      <xdr:colOff>133350</xdr:colOff>
      <xdr:row>64</xdr:row>
      <xdr:rowOff>102108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102182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73152</xdr:rowOff>
    </xdr:from>
    <xdr:to>
      <xdr:col>19</xdr:col>
      <xdr:colOff>184150</xdr:colOff>
      <xdr:row>64</xdr:row>
      <xdr:rowOff>3302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13479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64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37084</xdr:rowOff>
    </xdr:from>
    <xdr:to>
      <xdr:col>15</xdr:col>
      <xdr:colOff>82550</xdr:colOff>
      <xdr:row>64</xdr:row>
      <xdr:rowOff>49022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838434"/>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53848</xdr:rowOff>
    </xdr:from>
    <xdr:to>
      <xdr:col>15</xdr:col>
      <xdr:colOff>133350</xdr:colOff>
      <xdr:row>63</xdr:row>
      <xdr:rowOff>155448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165625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112014</xdr:rowOff>
    </xdr:from>
    <xdr:to>
      <xdr:col>11</xdr:col>
      <xdr:colOff>31750</xdr:colOff>
      <xdr:row>63</xdr:row>
      <xdr:rowOff>37084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74191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10414</xdr:rowOff>
    </xdr:from>
    <xdr:to>
      <xdr:col>11</xdr:col>
      <xdr:colOff>82550</xdr:colOff>
      <xdr:row>63</xdr:row>
      <xdr:rowOff>112014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96791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94996</xdr:rowOff>
    </xdr:from>
    <xdr:to>
      <xdr:col>7</xdr:col>
      <xdr:colOff>31750</xdr:colOff>
      <xdr:row>63</xdr:row>
      <xdr:rowOff>25146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9923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93489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9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51308</xdr:rowOff>
    </xdr:from>
    <xdr:to>
      <xdr:col>19</xdr:col>
      <xdr:colOff>184150</xdr:colOff>
      <xdr:row>64</xdr:row>
      <xdr:rowOff>152908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137685</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11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169672</xdr:rowOff>
    </xdr:from>
    <xdr:to>
      <xdr:col>15</xdr:col>
      <xdr:colOff>133350</xdr:colOff>
      <xdr:row>64</xdr:row>
      <xdr:rowOff>99822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84599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157734</xdr:rowOff>
    </xdr:from>
    <xdr:to>
      <xdr:col>11</xdr:col>
      <xdr:colOff>82550</xdr:colOff>
      <xdr:row>63</xdr:row>
      <xdr:rowOff>87884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98061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61214</xdr:rowOff>
    </xdr:from>
    <xdr:to>
      <xdr:col>7</xdr:col>
      <xdr:colOff>31750</xdr:colOff>
      <xdr:row>62</xdr:row>
      <xdr:rowOff>162814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1541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[268,796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本町は広大な面積の中に集落が点在する地理的条件により、総合支所をはじめとした類似の町有施設が町内に分散して立地しており、このことが類似団体平均を大きく上回る要因となっている。</a:t>
          </a:r>
        </a:p>
        <a:p>
          <a:r>
            <a:rPr kumimoji="1" lang="ja-JP" altLang="en-US" sz="1300">
              <a:latin typeface="ＭＳ Ｐゴシック" panose="020B0600070205080204" pitchFamily="50" charset="-128"/>
              <a:ea typeface="ＭＳ Ｐゴシック" panose="020B0600070205080204" pitchFamily="50" charset="-128"/>
            </a:rPr>
            <a:t>　令和元年度決算においては、人件費は減少したものの、物件費は前年より</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％増加しており、少雪対策スキー場指定管理料を</a:t>
          </a:r>
          <a:r>
            <a:rPr kumimoji="1" lang="en-US" altLang="ja-JP" sz="1300">
              <a:latin typeface="ＭＳ Ｐゴシック" panose="020B0600070205080204" pitchFamily="50" charset="-128"/>
              <a:ea typeface="ＭＳ Ｐゴシック" panose="020B0600070205080204" pitchFamily="50" charset="-128"/>
            </a:rPr>
            <a:t>123,835</a:t>
          </a:r>
          <a:r>
            <a:rPr kumimoji="1" lang="ja-JP" altLang="en-US" sz="1300">
              <a:latin typeface="ＭＳ Ｐゴシック" panose="020B0600070205080204" pitchFamily="50" charset="-128"/>
              <a:ea typeface="ＭＳ Ｐゴシック" panose="020B0600070205080204" pitchFamily="50" charset="-128"/>
            </a:rPr>
            <a:t>千円支出したことが影響している。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今後は、会計年度人用職員・再任用職員を含めた定員管理や事務事業の効率化により人件費・物件費等の抑制に努める。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36401</xdr:rowOff>
    </xdr:from>
    <xdr:to>
      <xdr:col>23</xdr:col>
      <xdr:colOff>133350</xdr:colOff>
      <xdr:row>88</xdr:row>
      <xdr:rowOff>70749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23851"/>
          <a:ext cx="0" cy="1234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42826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3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70749</xdr:rowOff>
    </xdr:from>
    <xdr:to>
      <xdr:col>24</xdr:col>
      <xdr:colOff>12700</xdr:colOff>
      <xdr:row>88</xdr:row>
      <xdr:rowOff>70749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1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122778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6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36401</xdr:rowOff>
    </xdr:from>
    <xdr:to>
      <xdr:col>24</xdr:col>
      <xdr:colOff>12700</xdr:colOff>
      <xdr:row>81</xdr:row>
      <xdr:rowOff>36401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3499</xdr:rowOff>
    </xdr:from>
    <xdr:to>
      <xdr:col>23</xdr:col>
      <xdr:colOff>133350</xdr:colOff>
      <xdr:row>88</xdr:row>
      <xdr:rowOff>70749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5091099"/>
          <a:ext cx="838200" cy="6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102311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61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85784</xdr:rowOff>
    </xdr:from>
    <xdr:to>
      <xdr:col>23</xdr:col>
      <xdr:colOff>184150</xdr:colOff>
      <xdr:row>84</xdr:row>
      <xdr:rowOff>15934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3499</xdr:rowOff>
    </xdr:from>
    <xdr:to>
      <xdr:col>19</xdr:col>
      <xdr:colOff>133350</xdr:colOff>
      <xdr:row>88</xdr:row>
      <xdr:rowOff>7979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3225800" y="15091099"/>
          <a:ext cx="889000" cy="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33727</xdr:rowOff>
    </xdr:from>
    <xdr:to>
      <xdr:col>19</xdr:col>
      <xdr:colOff>184150</xdr:colOff>
      <xdr:row>83</xdr:row>
      <xdr:rowOff>135327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145504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32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97661</xdr:rowOff>
    </xdr:from>
    <xdr:to>
      <xdr:col>15</xdr:col>
      <xdr:colOff>82550</xdr:colOff>
      <xdr:row>88</xdr:row>
      <xdr:rowOff>7979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5013811"/>
          <a:ext cx="889000" cy="8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23439</xdr:rowOff>
    </xdr:from>
    <xdr:to>
      <xdr:col>15</xdr:col>
      <xdr:colOff>133350</xdr:colOff>
      <xdr:row>83</xdr:row>
      <xdr:rowOff>125039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135216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2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62004</xdr:rowOff>
    </xdr:from>
    <xdr:to>
      <xdr:col>11</xdr:col>
      <xdr:colOff>31750</xdr:colOff>
      <xdr:row>87</xdr:row>
      <xdr:rowOff>97661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978154"/>
          <a:ext cx="889000" cy="3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12846</xdr:rowOff>
    </xdr:from>
    <xdr:to>
      <xdr:col>11</xdr:col>
      <xdr:colOff>82550</xdr:colOff>
      <xdr:row>83</xdr:row>
      <xdr:rowOff>114446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124623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1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97501</xdr:rowOff>
    </xdr:from>
    <xdr:to>
      <xdr:col>7</xdr:col>
      <xdr:colOff>31750</xdr:colOff>
      <xdr:row>83</xdr:row>
      <xdr:rowOff>27651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37828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2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19949</xdr:rowOff>
    </xdr:from>
    <xdr:to>
      <xdr:col>23</xdr:col>
      <xdr:colOff>184150</xdr:colOff>
      <xdr:row>88</xdr:row>
      <xdr:rowOff>121549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510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87276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500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124149</xdr:rowOff>
    </xdr:from>
    <xdr:to>
      <xdr:col>19</xdr:col>
      <xdr:colOff>184150</xdr:colOff>
      <xdr:row>88</xdr:row>
      <xdr:rowOff>54299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504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39076</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5126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128629</xdr:rowOff>
    </xdr:from>
    <xdr:to>
      <xdr:col>15</xdr:col>
      <xdr:colOff>133350</xdr:colOff>
      <xdr:row>88</xdr:row>
      <xdr:rowOff>58779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504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43556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5131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46861</xdr:rowOff>
    </xdr:from>
    <xdr:to>
      <xdr:col>11</xdr:col>
      <xdr:colOff>82550</xdr:colOff>
      <xdr:row>87</xdr:row>
      <xdr:rowOff>148461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96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133238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504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11204</xdr:rowOff>
    </xdr:from>
    <xdr:to>
      <xdr:col>7</xdr:col>
      <xdr:colOff>31750</xdr:colOff>
      <xdr:row>87</xdr:row>
      <xdr:rowOff>112804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92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97581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5013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類似団体の中でほぼ平均値となっており、今後も町の財政状況等を勘案し給与構造の見直しを検討していく。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122464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15571"/>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84364</xdr:rowOff>
    </xdr:from>
    <xdr:to>
      <xdr:col>81</xdr:col>
      <xdr:colOff>44450</xdr:colOff>
      <xdr:row>86</xdr:row>
      <xdr:rowOff>136071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829064"/>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101798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75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84364</xdr:rowOff>
    </xdr:from>
    <xdr:to>
      <xdr:col>77</xdr:col>
      <xdr:colOff>44450</xdr:colOff>
      <xdr:row>86</xdr:row>
      <xdr:rowOff>101600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8290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118836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8463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118836</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8118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8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33564</xdr:rowOff>
    </xdr:from>
    <xdr:to>
      <xdr:col>77</xdr:col>
      <xdr:colOff>95250</xdr:colOff>
      <xdr:row>86</xdr:row>
      <xdr:rowOff>135164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145341</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547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本町は広大な面積の中に集落が点在する地理的条件により、総合支所をはじめとした類似の町有施設が町内に分散して立地しており、このことが類似団体平均の約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倍となっている要因である。</a:t>
          </a:r>
        </a:p>
        <a:p>
          <a:r>
            <a:rPr kumimoji="1" lang="ja-JP" altLang="en-US" sz="1300">
              <a:latin typeface="ＭＳ Ｐゴシック" panose="020B0600070205080204" pitchFamily="50" charset="-128"/>
              <a:ea typeface="ＭＳ Ｐゴシック" panose="020B0600070205080204" pitchFamily="50" charset="-128"/>
            </a:rPr>
            <a:t>　再任用職員の増加により、職員が増加傾向であるが、今後も再任用職員を含めた定員管理や組織改編等の抜本的改革を検討していく。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164919</xdr:rowOff>
    </xdr:from>
    <xdr:to>
      <xdr:col>81</xdr:col>
      <xdr:colOff>44450</xdr:colOff>
      <xdr:row>67</xdr:row>
      <xdr:rowOff>726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0901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144253</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5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726</xdr:rowOff>
    </xdr:from>
    <xdr:to>
      <xdr:col>81</xdr:col>
      <xdr:colOff>133350</xdr:colOff>
      <xdr:row>67</xdr:row>
      <xdr:rowOff>726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87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79846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164919</xdr:rowOff>
    </xdr:from>
    <xdr:to>
      <xdr:col>81</xdr:col>
      <xdr:colOff>133350</xdr:colOff>
      <xdr:row>58</xdr:row>
      <xdr:rowOff>164919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89444</xdr:rowOff>
    </xdr:from>
    <xdr:to>
      <xdr:col>81</xdr:col>
      <xdr:colOff>44450</xdr:colOff>
      <xdr:row>67</xdr:row>
      <xdr:rowOff>726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1405144"/>
          <a:ext cx="8382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73042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60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56515</xdr:rowOff>
    </xdr:from>
    <xdr:to>
      <xdr:col>81</xdr:col>
      <xdr:colOff>95250</xdr:colOff>
      <xdr:row>61</xdr:row>
      <xdr:rowOff>158115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27396</xdr:rowOff>
    </xdr:from>
    <xdr:to>
      <xdr:col>77</xdr:col>
      <xdr:colOff>44450</xdr:colOff>
      <xdr:row>66</xdr:row>
      <xdr:rowOff>89444</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134309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157480</xdr:rowOff>
    </xdr:from>
    <xdr:to>
      <xdr:col>72</xdr:col>
      <xdr:colOff>203200</xdr:colOff>
      <xdr:row>66</xdr:row>
      <xdr:rowOff>27396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130173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11702</xdr:rowOff>
    </xdr:from>
    <xdr:to>
      <xdr:col>73</xdr:col>
      <xdr:colOff>44450</xdr:colOff>
      <xdr:row>61</xdr:row>
      <xdr:rowOff>113302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123479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3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126456</xdr:rowOff>
    </xdr:from>
    <xdr:to>
      <xdr:col>68</xdr:col>
      <xdr:colOff>152400</xdr:colOff>
      <xdr:row>65</xdr:row>
      <xdr:rowOff>157480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12707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106243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100421</xdr:rowOff>
    </xdr:from>
    <xdr:to>
      <xdr:col>64</xdr:col>
      <xdr:colOff>152400</xdr:colOff>
      <xdr:row>61</xdr:row>
      <xdr:rowOff>30571</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40748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5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121376</xdr:rowOff>
    </xdr:from>
    <xdr:to>
      <xdr:col>81</xdr:col>
      <xdr:colOff>95250</xdr:colOff>
      <xdr:row>67</xdr:row>
      <xdr:rowOff>51526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143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17253</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133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38644</xdr:rowOff>
    </xdr:from>
    <xdr:to>
      <xdr:col>77</xdr:col>
      <xdr:colOff>95250</xdr:colOff>
      <xdr:row>66</xdr:row>
      <xdr:rowOff>140244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135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125021</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440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148046</xdr:rowOff>
    </xdr:from>
    <xdr:to>
      <xdr:col>73</xdr:col>
      <xdr:colOff>44450</xdr:colOff>
      <xdr:row>66</xdr:row>
      <xdr:rowOff>78196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129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62973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137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106680</xdr:rowOff>
    </xdr:from>
    <xdr:to>
      <xdr:col>68</xdr:col>
      <xdr:colOff>203200</xdr:colOff>
      <xdr:row>66</xdr:row>
      <xdr:rowOff>36830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21607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75656</xdr:rowOff>
    </xdr:from>
    <xdr:to>
      <xdr:col>64</xdr:col>
      <xdr:colOff>152400</xdr:colOff>
      <xdr:row>66</xdr:row>
      <xdr:rowOff>5806</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12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162033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130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分子である元利償還金の額が減少しているものの、分母である普通交付税及び臨時財政対策債の減少幅の方が大きいため、単年度で</a:t>
          </a:r>
          <a:r>
            <a:rPr kumimoji="1" lang="en-US" altLang="ja-JP" sz="1300">
              <a:latin typeface="ＭＳ Ｐゴシック" panose="020B0600070205080204" pitchFamily="50" charset="-128"/>
              <a:ea typeface="ＭＳ Ｐゴシック" panose="020B0600070205080204" pitchFamily="50" charset="-128"/>
            </a:rPr>
            <a:t>0.41583</a:t>
          </a:r>
          <a:r>
            <a:rPr kumimoji="1" lang="ja-JP" altLang="en-US" sz="1300">
              <a:latin typeface="ＭＳ Ｐゴシック" panose="020B0600070205080204" pitchFamily="50" charset="-128"/>
              <a:ea typeface="ＭＳ Ｐゴシック" panose="020B0600070205080204" pitchFamily="50" charset="-128"/>
            </a:rPr>
            <a:t>％の増、３カ年平均で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今後は普通交付税の減少や大型事業が続くため、「地方債充当事業実施計画」に基づき、事業の平準化を図りながら健全な状態を維持していく。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126492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16320"/>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98569</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64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126492</xdr:rowOff>
    </xdr:from>
    <xdr:to>
      <xdr:col>81</xdr:col>
      <xdr:colOff>133350</xdr:colOff>
      <xdr:row>44</xdr:row>
      <xdr:rowOff>126492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7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76454</xdr:rowOff>
    </xdr:from>
    <xdr:to>
      <xdr:col>81</xdr:col>
      <xdr:colOff>44450</xdr:colOff>
      <xdr:row>39</xdr:row>
      <xdr:rowOff>86106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676300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2303</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7031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30226</xdr:rowOff>
    </xdr:from>
    <xdr:to>
      <xdr:col>81</xdr:col>
      <xdr:colOff>95250</xdr:colOff>
      <xdr:row>41</xdr:row>
      <xdr:rowOff>131826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76454</xdr:rowOff>
    </xdr:from>
    <xdr:to>
      <xdr:col>77</xdr:col>
      <xdr:colOff>44450</xdr:colOff>
      <xdr:row>39</xdr:row>
      <xdr:rowOff>86106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7630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39878</xdr:rowOff>
    </xdr:from>
    <xdr:to>
      <xdr:col>77</xdr:col>
      <xdr:colOff>95250</xdr:colOff>
      <xdr:row>41</xdr:row>
      <xdr:rowOff>141478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126255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76454</xdr:rowOff>
    </xdr:from>
    <xdr:to>
      <xdr:col>72</xdr:col>
      <xdr:colOff>203200</xdr:colOff>
      <xdr:row>39</xdr:row>
      <xdr:rowOff>86106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67630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76454</xdr:rowOff>
    </xdr:from>
    <xdr:to>
      <xdr:col>68</xdr:col>
      <xdr:colOff>152400</xdr:colOff>
      <xdr:row>39</xdr:row>
      <xdr:rowOff>163322</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7630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59182</xdr:rowOff>
    </xdr:from>
    <xdr:to>
      <xdr:col>68</xdr:col>
      <xdr:colOff>203200</xdr:colOff>
      <xdr:row>41</xdr:row>
      <xdr:rowOff>160782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145559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35306</xdr:rowOff>
    </xdr:from>
    <xdr:to>
      <xdr:col>81</xdr:col>
      <xdr:colOff>95250</xdr:colOff>
      <xdr:row>39</xdr:row>
      <xdr:rowOff>136906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51833</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56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25654</xdr:rowOff>
    </xdr:from>
    <xdr:to>
      <xdr:col>77</xdr:col>
      <xdr:colOff>95250</xdr:colOff>
      <xdr:row>39</xdr:row>
      <xdr:rowOff>127254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137431</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35306</xdr:rowOff>
    </xdr:from>
    <xdr:to>
      <xdr:col>73</xdr:col>
      <xdr:colOff>44450</xdr:colOff>
      <xdr:row>39</xdr:row>
      <xdr:rowOff>136906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147083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25654</xdr:rowOff>
    </xdr:from>
    <xdr:to>
      <xdr:col>68</xdr:col>
      <xdr:colOff>203200</xdr:colOff>
      <xdr:row>39</xdr:row>
      <xdr:rowOff>127254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137431</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112522</xdr:rowOff>
    </xdr:from>
    <xdr:to>
      <xdr:col>64</xdr:col>
      <xdr:colOff>152400</xdr:colOff>
      <xdr:row>40</xdr:row>
      <xdr:rowOff>42672</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52849</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整備事業等に多額の資金を投入したことによる地方債残高の増加、普通交付税の減少に伴う財政調整基金取崩額の増加、さらには、新たな債務負担行為として特別養護老人ホーム設置整備資金補助を設定（</a:t>
          </a:r>
          <a:r>
            <a:rPr kumimoji="1" lang="en-US" altLang="ja-JP" sz="1300">
              <a:latin typeface="ＭＳ Ｐゴシック" panose="020B0600070205080204" pitchFamily="50" charset="-128"/>
              <a:ea typeface="ＭＳ Ｐゴシック" panose="020B0600070205080204" pitchFamily="50" charset="-128"/>
            </a:rPr>
            <a:t>112,979</a:t>
          </a:r>
          <a:r>
            <a:rPr kumimoji="1" lang="ja-JP" altLang="en-US" sz="1300">
              <a:latin typeface="ＭＳ Ｐゴシック" panose="020B0600070205080204" pitchFamily="50" charset="-128"/>
              <a:ea typeface="ＭＳ Ｐゴシック" panose="020B0600070205080204" pitchFamily="50" charset="-128"/>
            </a:rPr>
            <a:t>千円）したことで前年度比</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％増となった。</a:t>
          </a:r>
        </a:p>
        <a:p>
          <a:r>
            <a:rPr kumimoji="1" lang="ja-JP" altLang="en-US" sz="1300">
              <a:latin typeface="ＭＳ Ｐゴシック" panose="020B0600070205080204" pitchFamily="50" charset="-128"/>
              <a:ea typeface="ＭＳ Ｐゴシック" panose="020B0600070205080204" pitchFamily="50" charset="-128"/>
            </a:rPr>
            <a:t>　今後も普通交付税が減少する一方で老朽化した公共施設等の更新・改築等が想定されることから、公共施設等総合管理計画個別施設計画に基づく施設マネジメントと地方債の計画的な発行により健全な状態を維持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86783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454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58860</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86783</xdr:rowOff>
    </xdr:from>
    <xdr:to>
      <xdr:col>81</xdr:col>
      <xdr:colOff>133350</xdr:colOff>
      <xdr:row>22</xdr:row>
      <xdr:rowOff>86783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5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28726</xdr:rowOff>
    </xdr:from>
    <xdr:to>
      <xdr:col>81</xdr:col>
      <xdr:colOff>44450</xdr:colOff>
      <xdr:row>15</xdr:row>
      <xdr:rowOff>121799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2600476"/>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70653</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642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98576</xdr:rowOff>
    </xdr:from>
    <xdr:to>
      <xdr:col>81</xdr:col>
      <xdr:colOff>95250</xdr:colOff>
      <xdr:row>16</xdr:row>
      <xdr:rowOff>28726</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67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9192</xdr:rowOff>
    </xdr:from>
    <xdr:to>
      <xdr:col>77</xdr:col>
      <xdr:colOff>44450</xdr:colOff>
      <xdr:row>15</xdr:row>
      <xdr:rowOff>28726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5290800" y="2580942"/>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133048</xdr:rowOff>
    </xdr:from>
    <xdr:to>
      <xdr:col>77</xdr:col>
      <xdr:colOff>95250</xdr:colOff>
      <xdr:row>16</xdr:row>
      <xdr:rowOff>63198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47975</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79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140426</xdr:rowOff>
    </xdr:from>
    <xdr:to>
      <xdr:col>72</xdr:col>
      <xdr:colOff>203200</xdr:colOff>
      <xdr:row>15</xdr:row>
      <xdr:rowOff>9192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2540726"/>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159476</xdr:rowOff>
    </xdr:from>
    <xdr:to>
      <xdr:col>73</xdr:col>
      <xdr:colOff>44450</xdr:colOff>
      <xdr:row>16</xdr:row>
      <xdr:rowOff>89626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74403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8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97911</xdr:rowOff>
    </xdr:from>
    <xdr:to>
      <xdr:col>68</xdr:col>
      <xdr:colOff>152400</xdr:colOff>
      <xdr:row>14</xdr:row>
      <xdr:rowOff>140426</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3512800" y="2498211"/>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35137</xdr:rowOff>
    </xdr:from>
    <xdr:to>
      <xdr:col>68</xdr:col>
      <xdr:colOff>203200</xdr:colOff>
      <xdr:row>16</xdr:row>
      <xdr:rowOff>136737</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121514</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35137</xdr:rowOff>
    </xdr:from>
    <xdr:to>
      <xdr:col>64</xdr:col>
      <xdr:colOff>152400</xdr:colOff>
      <xdr:row>16</xdr:row>
      <xdr:rowOff>136737</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121514</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86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70999</xdr:rowOff>
    </xdr:from>
    <xdr:to>
      <xdr:col>81</xdr:col>
      <xdr:colOff>95250</xdr:colOff>
      <xdr:row>16</xdr:row>
      <xdr:rowOff>1149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64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87526</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487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149376</xdr:rowOff>
    </xdr:from>
    <xdr:to>
      <xdr:col>77</xdr:col>
      <xdr:colOff>95250</xdr:colOff>
      <xdr:row>15</xdr:row>
      <xdr:rowOff>79526</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54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89703</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31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129842</xdr:rowOff>
    </xdr:from>
    <xdr:to>
      <xdr:col>73</xdr:col>
      <xdr:colOff>44450</xdr:colOff>
      <xdr:row>15</xdr:row>
      <xdr:rowOff>59992</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53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70169</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299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89626</xdr:rowOff>
    </xdr:from>
    <xdr:to>
      <xdr:col>68</xdr:col>
      <xdr:colOff>203200</xdr:colOff>
      <xdr:row>15</xdr:row>
      <xdr:rowOff>19776</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48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29953</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25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47111</xdr:rowOff>
    </xdr:from>
    <xdr:to>
      <xdr:col>64</xdr:col>
      <xdr:colOff>152400</xdr:colOff>
      <xdr:row>14</xdr:row>
      <xdr:rowOff>148711</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44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158888</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21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福島県南会津町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15,318
15,231
886.47
13,623,622
13,108,247
406,892
8,140,272
15,977,946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人口千人当たりの職員数が類似団体平均値の約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倍と高い水準になっているが、再任用職員の任用により職員数がさらに増加している。今後は再任用職員を含めた定員管理や組織改編等の抜本的改革を検討していく。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41</xdr:row>
      <xdr:rowOff>91622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53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137886</xdr:rowOff>
    </xdr:from>
    <xdr:to>
      <xdr:col>24</xdr:col>
      <xdr:colOff>25400</xdr:colOff>
      <xdr:row>35</xdr:row>
      <xdr:rowOff>53522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967186"/>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168020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9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24493</xdr:rowOff>
    </xdr:from>
    <xdr:to>
      <xdr:col>24</xdr:col>
      <xdr:colOff>76200</xdr:colOff>
      <xdr:row>35</xdr:row>
      <xdr:rowOff>126093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159657</xdr:rowOff>
    </xdr:from>
    <xdr:to>
      <xdr:col>19</xdr:col>
      <xdr:colOff>187325</xdr:colOff>
      <xdr:row>35</xdr:row>
      <xdr:rowOff>53522</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988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24493</xdr:rowOff>
    </xdr:from>
    <xdr:to>
      <xdr:col>20</xdr:col>
      <xdr:colOff>38100</xdr:colOff>
      <xdr:row>35</xdr:row>
      <xdr:rowOff>126093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110870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1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61686</xdr:rowOff>
    </xdr:from>
    <xdr:to>
      <xdr:col>15</xdr:col>
      <xdr:colOff>98425</xdr:colOff>
      <xdr:row>34</xdr:row>
      <xdr:rowOff>159657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8909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13607</xdr:rowOff>
    </xdr:from>
    <xdr:to>
      <xdr:col>15</xdr:col>
      <xdr:colOff>149225</xdr:colOff>
      <xdr:row>35</xdr:row>
      <xdr:rowOff>115207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99984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18143</xdr:rowOff>
    </xdr:from>
    <xdr:to>
      <xdr:col>11</xdr:col>
      <xdr:colOff>9525</xdr:colOff>
      <xdr:row>34</xdr:row>
      <xdr:rowOff>61686</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8474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163286</xdr:rowOff>
    </xdr:from>
    <xdr:to>
      <xdr:col>11</xdr:col>
      <xdr:colOff>60325</xdr:colOff>
      <xdr:row>35</xdr:row>
      <xdr:rowOff>93436</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599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78213</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7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67327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87086</xdr:rowOff>
    </xdr:from>
    <xdr:to>
      <xdr:col>24</xdr:col>
      <xdr:colOff>76200</xdr:colOff>
      <xdr:row>35</xdr:row>
      <xdr:rowOff>17236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103613</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7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2722</xdr:rowOff>
    </xdr:from>
    <xdr:to>
      <xdr:col>20</xdr:col>
      <xdr:colOff>38100</xdr:colOff>
      <xdr:row>35</xdr:row>
      <xdr:rowOff>104322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114499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772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108857</xdr:rowOff>
    </xdr:from>
    <xdr:to>
      <xdr:col>15</xdr:col>
      <xdr:colOff>149225</xdr:colOff>
      <xdr:row>35</xdr:row>
      <xdr:rowOff>39007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49184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10886</xdr:rowOff>
    </xdr:from>
    <xdr:to>
      <xdr:col>11</xdr:col>
      <xdr:colOff>60325</xdr:colOff>
      <xdr:row>34</xdr:row>
      <xdr:rowOff>112486</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122663</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138793</xdr:rowOff>
    </xdr:from>
    <xdr:to>
      <xdr:col>6</xdr:col>
      <xdr:colOff>171450</xdr:colOff>
      <xdr:row>34</xdr:row>
      <xdr:rowOff>68943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79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79120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56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庁舎の設備にかかる点検委託料や光熱水費が増大し、類似団体平均値を上回っている。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　引き続き内部管理経費の圧縮に努めるとともに、事業の優先度に基づく予算配分を進める。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21</xdr:row>
      <xdr:rowOff>1270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901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54610</xdr:rowOff>
    </xdr:from>
    <xdr:to>
      <xdr:col>82</xdr:col>
      <xdr:colOff>107950</xdr:colOff>
      <xdr:row>17</xdr:row>
      <xdr:rowOff>54610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69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16510</xdr:rowOff>
    </xdr:from>
    <xdr:to>
      <xdr:col>78</xdr:col>
      <xdr:colOff>69850</xdr:colOff>
      <xdr:row>17</xdr:row>
      <xdr:rowOff>54610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9311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99060</xdr:rowOff>
    </xdr:from>
    <xdr:to>
      <xdr:col>78</xdr:col>
      <xdr:colOff>120650</xdr:colOff>
      <xdr:row>17</xdr:row>
      <xdr:rowOff>29210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96520</xdr:rowOff>
    </xdr:from>
    <xdr:to>
      <xdr:col>73</xdr:col>
      <xdr:colOff>180975</xdr:colOff>
      <xdr:row>17</xdr:row>
      <xdr:rowOff>16510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39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35560</xdr:rowOff>
    </xdr:from>
    <xdr:to>
      <xdr:col>69</xdr:col>
      <xdr:colOff>92075</xdr:colOff>
      <xdr:row>16</xdr:row>
      <xdr:rowOff>96520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7787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53340</xdr:rowOff>
    </xdr:from>
    <xdr:to>
      <xdr:col>69</xdr:col>
      <xdr:colOff>142875</xdr:colOff>
      <xdr:row>16</xdr:row>
      <xdr:rowOff>154940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147337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3810</xdr:rowOff>
    </xdr:from>
    <xdr:to>
      <xdr:col>78</xdr:col>
      <xdr:colOff>120650</xdr:colOff>
      <xdr:row>17</xdr:row>
      <xdr:rowOff>105410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137160</xdr:rowOff>
    </xdr:from>
    <xdr:to>
      <xdr:col>74</xdr:col>
      <xdr:colOff>31750</xdr:colOff>
      <xdr:row>17</xdr:row>
      <xdr:rowOff>67310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52087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45720</xdr:rowOff>
    </xdr:from>
    <xdr:to>
      <xdr:col>69</xdr:col>
      <xdr:colOff>142875</xdr:colOff>
      <xdr:row>16</xdr:row>
      <xdr:rowOff>147320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157497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156210</xdr:rowOff>
    </xdr:from>
    <xdr:to>
      <xdr:col>65</xdr:col>
      <xdr:colOff>53975</xdr:colOff>
      <xdr:row>16</xdr:row>
      <xdr:rowOff>86360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96537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高齢化の進展による扶助費の上昇は上げ止まりの傾向にあるが、児童福祉費及び生涯福祉費において扶助費が上昇傾向にある。</a:t>
          </a:r>
        </a:p>
        <a:p>
          <a:r>
            <a:rPr kumimoji="1" lang="ja-JP" altLang="en-US" sz="1300">
              <a:latin typeface="ＭＳ Ｐゴシック" panose="020B0600070205080204" pitchFamily="50" charset="-128"/>
              <a:ea typeface="ＭＳ Ｐゴシック" panose="020B0600070205080204" pitchFamily="50" charset="-128"/>
            </a:rPr>
            <a:t>　現在は類似団体平均値を下回っているが、今後の財政を圧迫する要因であるため動向を注視していく。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31750</xdr:rowOff>
    </xdr:from>
    <xdr:to>
      <xdr:col>24</xdr:col>
      <xdr:colOff>25400</xdr:colOff>
      <xdr:row>61</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9005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31750</xdr:rowOff>
    </xdr:from>
    <xdr:to>
      <xdr:col>24</xdr:col>
      <xdr:colOff>114300</xdr:colOff>
      <xdr:row>54</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4996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4615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31750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31750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38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76200</xdr:rowOff>
    </xdr:from>
    <xdr:to>
      <xdr:col>20</xdr:col>
      <xdr:colOff>38100</xdr:colOff>
      <xdr:row>56</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雪により維持補修費が減少した影響で、その他の数値が減少しているが、施設の老朽化等により維持補修費が増加傾向にあるため、公共施設等総合管理計画個別施設計画に基づく施設マネジメントにより、現在の状況を維持し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78015</xdr:rowOff>
    </xdr:from>
    <xdr:to>
      <xdr:col>82</xdr:col>
      <xdr:colOff>107950</xdr:colOff>
      <xdr:row>61</xdr:row>
      <xdr:rowOff>124278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8993415"/>
          <a:ext cx="0" cy="158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96355</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124278</xdr:rowOff>
    </xdr:from>
    <xdr:to>
      <xdr:col>82</xdr:col>
      <xdr:colOff>196850</xdr:colOff>
      <xdr:row>61</xdr:row>
      <xdr:rowOff>124278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8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164392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78015</xdr:rowOff>
    </xdr:from>
    <xdr:to>
      <xdr:col>82</xdr:col>
      <xdr:colOff>196850</xdr:colOff>
      <xdr:row>52</xdr:row>
      <xdr:rowOff>78015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9978</xdr:rowOff>
    </xdr:from>
    <xdr:to>
      <xdr:col>82</xdr:col>
      <xdr:colOff>107950</xdr:colOff>
      <xdr:row>55</xdr:row>
      <xdr:rowOff>140607</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4397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127199</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56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155122</xdr:rowOff>
    </xdr:from>
    <xdr:to>
      <xdr:col>82</xdr:col>
      <xdr:colOff>158750</xdr:colOff>
      <xdr:row>56</xdr:row>
      <xdr:rowOff>85272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140607</xdr:rowOff>
    </xdr:from>
    <xdr:to>
      <xdr:col>78</xdr:col>
      <xdr:colOff>69850</xdr:colOff>
      <xdr:row>56</xdr:row>
      <xdr:rowOff>34472</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5703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34472</xdr:rowOff>
    </xdr:from>
    <xdr:to>
      <xdr:col>73</xdr:col>
      <xdr:colOff>180975</xdr:colOff>
      <xdr:row>56</xdr:row>
      <xdr:rowOff>34472</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635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59872</xdr:rowOff>
    </xdr:from>
    <xdr:to>
      <xdr:col>74</xdr:col>
      <xdr:colOff>31750</xdr:colOff>
      <xdr:row>56</xdr:row>
      <xdr:rowOff>161472</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146249</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151493</xdr:rowOff>
    </xdr:from>
    <xdr:to>
      <xdr:col>69</xdr:col>
      <xdr:colOff>92075</xdr:colOff>
      <xdr:row>56</xdr:row>
      <xdr:rowOff>34472</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5812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92528</xdr:rowOff>
    </xdr:from>
    <xdr:to>
      <xdr:col>69</xdr:col>
      <xdr:colOff>142875</xdr:colOff>
      <xdr:row>57</xdr:row>
      <xdr:rowOff>22678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7455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130628</xdr:rowOff>
    </xdr:from>
    <xdr:to>
      <xdr:col>82</xdr:col>
      <xdr:colOff>158750</xdr:colOff>
      <xdr:row>55</xdr:row>
      <xdr:rowOff>60778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147155</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89807</xdr:rowOff>
    </xdr:from>
    <xdr:to>
      <xdr:col>78</xdr:col>
      <xdr:colOff>120650</xdr:colOff>
      <xdr:row>56</xdr:row>
      <xdr:rowOff>19957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30134</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155122</xdr:rowOff>
    </xdr:from>
    <xdr:to>
      <xdr:col>74</xdr:col>
      <xdr:colOff>31750</xdr:colOff>
      <xdr:row>56</xdr:row>
      <xdr:rowOff>85272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95449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155122</xdr:rowOff>
    </xdr:from>
    <xdr:to>
      <xdr:col>69</xdr:col>
      <xdr:colOff>142875</xdr:colOff>
      <xdr:row>56</xdr:row>
      <xdr:rowOff>85272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95449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100693</xdr:rowOff>
    </xdr:from>
    <xdr:to>
      <xdr:col>65</xdr:col>
      <xdr:colOff>53975</xdr:colOff>
      <xdr:row>56</xdr:row>
      <xdr:rowOff>30843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41020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一部事務組合が管理する施設の更新に伴う負担金や町が進める林産業関係の補助金が増加していることから、今後の事業の優先度に基づく予算配分を進める。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17272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38012"/>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129286</xdr:rowOff>
    </xdr:from>
    <xdr:to>
      <xdr:col>82</xdr:col>
      <xdr:colOff>107950</xdr:colOff>
      <xdr:row>37</xdr:row>
      <xdr:rowOff>133858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4729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17289</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133858</xdr:rowOff>
    </xdr:from>
    <xdr:to>
      <xdr:col>78</xdr:col>
      <xdr:colOff>69850</xdr:colOff>
      <xdr:row>37</xdr:row>
      <xdr:rowOff>152146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4775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97282</xdr:rowOff>
    </xdr:from>
    <xdr:to>
      <xdr:col>73</xdr:col>
      <xdr:colOff>180975</xdr:colOff>
      <xdr:row>37</xdr:row>
      <xdr:rowOff>152146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4409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97282</xdr:rowOff>
    </xdr:from>
    <xdr:to>
      <xdr:col>69</xdr:col>
      <xdr:colOff>92075</xdr:colOff>
      <xdr:row>37</xdr:row>
      <xdr:rowOff>97282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440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78486</xdr:rowOff>
    </xdr:from>
    <xdr:to>
      <xdr:col>82</xdr:col>
      <xdr:colOff>158750</xdr:colOff>
      <xdr:row>38</xdr:row>
      <xdr:rowOff>8636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50563</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83058</xdr:rowOff>
    </xdr:from>
    <xdr:to>
      <xdr:col>78</xdr:col>
      <xdr:colOff>120650</xdr:colOff>
      <xdr:row>38</xdr:row>
      <xdr:rowOff>13208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169435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101346</xdr:rowOff>
    </xdr:from>
    <xdr:to>
      <xdr:col>74</xdr:col>
      <xdr:colOff>31750</xdr:colOff>
      <xdr:row>38</xdr:row>
      <xdr:rowOff>31496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16273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46482</xdr:rowOff>
    </xdr:from>
    <xdr:to>
      <xdr:col>69</xdr:col>
      <xdr:colOff>142875</xdr:colOff>
      <xdr:row>37</xdr:row>
      <xdr:rowOff>148082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46482</xdr:rowOff>
    </xdr:from>
    <xdr:to>
      <xdr:col>65</xdr:col>
      <xdr:colOff>53975</xdr:colOff>
      <xdr:row>37</xdr:row>
      <xdr:rowOff>148082</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132859</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地方債発行額の抑制と償還満了による元利償還金の減少により改善傾向にあったが、公共施設整備事業等に多額の資金を投入したことにより数値が悪化した。</a:t>
          </a:r>
        </a:p>
        <a:p>
          <a:r>
            <a:rPr kumimoji="1" lang="ja-JP" altLang="en-US" sz="1300">
              <a:latin typeface="ＭＳ Ｐゴシック" panose="020B0600070205080204" pitchFamily="50" charset="-128"/>
              <a:ea typeface="ＭＳ Ｐゴシック" panose="020B0600070205080204" pitchFamily="50" charset="-128"/>
            </a:rPr>
            <a:t>　類似団体平均値を上回っている状況が続いているため、「地方債充当事業実施計画」にもとづき、事業の平準化を図りながら公債費の圧縮を図る。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81</xdr:row>
      <xdr:rowOff>161289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54280"/>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24130</xdr:rowOff>
    </xdr:from>
    <xdr:to>
      <xdr:col>24</xdr:col>
      <xdr:colOff>25400</xdr:colOff>
      <xdr:row>79</xdr:row>
      <xdr:rowOff>46989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356868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142257</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125730</xdr:rowOff>
    </xdr:from>
    <xdr:to>
      <xdr:col>24</xdr:col>
      <xdr:colOff>76200</xdr:colOff>
      <xdr:row>78</xdr:row>
      <xdr:rowOff>55880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157480</xdr:rowOff>
    </xdr:from>
    <xdr:to>
      <xdr:col>19</xdr:col>
      <xdr:colOff>187325</xdr:colOff>
      <xdr:row>79</xdr:row>
      <xdr:rowOff>24130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530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66057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119380</xdr:rowOff>
    </xdr:from>
    <xdr:to>
      <xdr:col>15</xdr:col>
      <xdr:colOff>98425</xdr:colOff>
      <xdr:row>78</xdr:row>
      <xdr:rowOff>157480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4924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118111</xdr:rowOff>
    </xdr:from>
    <xdr:to>
      <xdr:col>15</xdr:col>
      <xdr:colOff>149225</xdr:colOff>
      <xdr:row>78</xdr:row>
      <xdr:rowOff>48261</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58438</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119380</xdr:rowOff>
    </xdr:from>
    <xdr:to>
      <xdr:col>11</xdr:col>
      <xdr:colOff>9525</xdr:colOff>
      <xdr:row>78</xdr:row>
      <xdr:rowOff>127000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49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167639</xdr:rowOff>
    </xdr:from>
    <xdr:to>
      <xdr:col>24</xdr:col>
      <xdr:colOff>76200</xdr:colOff>
      <xdr:row>79</xdr:row>
      <xdr:rowOff>97789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139716</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144780</xdr:rowOff>
    </xdr:from>
    <xdr:to>
      <xdr:col>20</xdr:col>
      <xdr:colOff>38100</xdr:colOff>
      <xdr:row>79</xdr:row>
      <xdr:rowOff>74930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59707</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60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106680</xdr:rowOff>
    </xdr:from>
    <xdr:to>
      <xdr:col>15</xdr:col>
      <xdr:colOff>149225</xdr:colOff>
      <xdr:row>79</xdr:row>
      <xdr:rowOff>36830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21607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68580</xdr:rowOff>
    </xdr:from>
    <xdr:to>
      <xdr:col>11</xdr:col>
      <xdr:colOff>60325</xdr:colOff>
      <xdr:row>78</xdr:row>
      <xdr:rowOff>170180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154957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162577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昨年度は人件費の割合が高いことなどを理由に類似団体平均を上回っていたが、少雪の影響により維持補修費が減少したことにより、下回った。</a:t>
          </a:r>
        </a:p>
        <a:p>
          <a:r>
            <a:rPr kumimoji="1" lang="ja-JP" altLang="en-US" sz="1300">
              <a:latin typeface="ＭＳ Ｐゴシック" panose="020B0600070205080204" pitchFamily="50" charset="-128"/>
              <a:ea typeface="ＭＳ Ｐゴシック" panose="020B0600070205080204" pitchFamily="50" charset="-128"/>
            </a:rPr>
            <a:t>　引き続き適正な定員管理や組織改編等を視野に入れた人件費削減を図るとともに、計画的な施設修繕と更新、統廃合を進めることで経常経費の圧縮を図る。</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79</xdr:row>
      <xdr:rowOff>101854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63142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161289</xdr:rowOff>
    </xdr:from>
    <xdr:to>
      <xdr:col>82</xdr:col>
      <xdr:colOff>107950</xdr:colOff>
      <xdr:row>76</xdr:row>
      <xdr:rowOff>99568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020039"/>
          <a:ext cx="8382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169435</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028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25908</xdr:rowOff>
    </xdr:from>
    <xdr:to>
      <xdr:col>82</xdr:col>
      <xdr:colOff>158750</xdr:colOff>
      <xdr:row>76</xdr:row>
      <xdr:rowOff>127508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72137</xdr:rowOff>
    </xdr:from>
    <xdr:to>
      <xdr:col>78</xdr:col>
      <xdr:colOff>69850</xdr:colOff>
      <xdr:row>76</xdr:row>
      <xdr:rowOff>99568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1023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21337</xdr:rowOff>
    </xdr:from>
    <xdr:to>
      <xdr:col>78</xdr:col>
      <xdr:colOff>120650</xdr:colOff>
      <xdr:row>76</xdr:row>
      <xdr:rowOff>122937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133113</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92710</xdr:rowOff>
    </xdr:from>
    <xdr:to>
      <xdr:col>73</xdr:col>
      <xdr:colOff>180975</xdr:colOff>
      <xdr:row>76</xdr:row>
      <xdr:rowOff>72137</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2951460"/>
          <a:ext cx="889000" cy="15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168148</xdr:rowOff>
    </xdr:from>
    <xdr:to>
      <xdr:col>69</xdr:col>
      <xdr:colOff>92075</xdr:colOff>
      <xdr:row>75</xdr:row>
      <xdr:rowOff>92710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004800" y="1285544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142494</xdr:rowOff>
    </xdr:from>
    <xdr:to>
      <xdr:col>69</xdr:col>
      <xdr:colOff>142875</xdr:colOff>
      <xdr:row>76</xdr:row>
      <xdr:rowOff>72644</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57421</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110490</xdr:rowOff>
    </xdr:from>
    <xdr:to>
      <xdr:col>82</xdr:col>
      <xdr:colOff>158750</xdr:colOff>
      <xdr:row>76</xdr:row>
      <xdr:rowOff>40639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127017</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48768</xdr:rowOff>
    </xdr:from>
    <xdr:to>
      <xdr:col>78</xdr:col>
      <xdr:colOff>120650</xdr:colOff>
      <xdr:row>76</xdr:row>
      <xdr:rowOff>150368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21337</xdr:rowOff>
    </xdr:from>
    <xdr:to>
      <xdr:col>74</xdr:col>
      <xdr:colOff>31750</xdr:colOff>
      <xdr:row>76</xdr:row>
      <xdr:rowOff>122937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107714</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41910</xdr:rowOff>
    </xdr:from>
    <xdr:to>
      <xdr:col>69</xdr:col>
      <xdr:colOff>142875</xdr:colOff>
      <xdr:row>75</xdr:row>
      <xdr:rowOff>143510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117348</xdr:rowOff>
    </xdr:from>
    <xdr:to>
      <xdr:col>65</xdr:col>
      <xdr:colOff>53975</xdr:colOff>
      <xdr:row>75</xdr:row>
      <xdr:rowOff>47498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57675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福島県南会津町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1789</xdr:rowOff>
    </xdr:from>
    <xdr:to>
      <xdr:col>29</xdr:col>
      <xdr:colOff>127000</xdr:colOff>
      <xdr:row>20</xdr:row>
      <xdr:rowOff>5132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106814"/>
          <a:ext cx="0" cy="13749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148659</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5132</xdr:rowOff>
    </xdr:from>
    <xdr:to>
      <xdr:col>30</xdr:col>
      <xdr:colOff>25400</xdr:colOff>
      <xdr:row>20</xdr:row>
      <xdr:rowOff>5132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17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88166</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5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1789</xdr:rowOff>
    </xdr:from>
    <xdr:to>
      <xdr:col>30</xdr:col>
      <xdr:colOff>25400</xdr:colOff>
      <xdr:row>12</xdr:row>
      <xdr:rowOff>1789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106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1789</xdr:rowOff>
    </xdr:from>
    <xdr:to>
      <xdr:col>29</xdr:col>
      <xdr:colOff>127000</xdr:colOff>
      <xdr:row>12</xdr:row>
      <xdr:rowOff>165910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106814"/>
          <a:ext cx="647700" cy="164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166954</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57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23427</xdr:rowOff>
    </xdr:from>
    <xdr:to>
      <xdr:col>29</xdr:col>
      <xdr:colOff>177800</xdr:colOff>
      <xdr:row>17</xdr:row>
      <xdr:rowOff>125027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985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147622</xdr:rowOff>
    </xdr:from>
    <xdr:to>
      <xdr:col>26</xdr:col>
      <xdr:colOff>50800</xdr:colOff>
      <xdr:row>12</xdr:row>
      <xdr:rowOff>165910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4305300" y="2252647"/>
          <a:ext cx="698500" cy="18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31056</xdr:rowOff>
    </xdr:from>
    <xdr:to>
      <xdr:col>26</xdr:col>
      <xdr:colOff>101600</xdr:colOff>
      <xdr:row>17</xdr:row>
      <xdr:rowOff>132656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933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117433</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079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147622</xdr:rowOff>
    </xdr:from>
    <xdr:to>
      <xdr:col>22</xdr:col>
      <xdr:colOff>114300</xdr:colOff>
      <xdr:row>13</xdr:row>
      <xdr:rowOff>29078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252647"/>
          <a:ext cx="698500" cy="52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26799</xdr:rowOff>
    </xdr:from>
    <xdr:to>
      <xdr:col>22</xdr:col>
      <xdr:colOff>165100</xdr:colOff>
      <xdr:row>17</xdr:row>
      <xdr:rowOff>128399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890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113176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7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131220</xdr:rowOff>
    </xdr:from>
    <xdr:to>
      <xdr:col>18</xdr:col>
      <xdr:colOff>177800</xdr:colOff>
      <xdr:row>13</xdr:row>
      <xdr:rowOff>29078</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2236245"/>
          <a:ext cx="698500" cy="69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95164</xdr:rowOff>
    </xdr:from>
    <xdr:to>
      <xdr:col>19</xdr:col>
      <xdr:colOff>38100</xdr:colOff>
      <xdr:row>18</xdr:row>
      <xdr:rowOff>25314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057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10091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14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133540</xdr:rowOff>
    </xdr:from>
    <xdr:to>
      <xdr:col>15</xdr:col>
      <xdr:colOff>101600</xdr:colOff>
      <xdr:row>18</xdr:row>
      <xdr:rowOff>63690</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095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48467</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18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122439</xdr:rowOff>
    </xdr:from>
    <xdr:to>
      <xdr:col>29</xdr:col>
      <xdr:colOff>177800</xdr:colOff>
      <xdr:row>12</xdr:row>
      <xdr:rowOff>52589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056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69116</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0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115110</xdr:rowOff>
    </xdr:from>
    <xdr:to>
      <xdr:col>26</xdr:col>
      <xdr:colOff>101600</xdr:colOff>
      <xdr:row>13</xdr:row>
      <xdr:rowOff>45260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220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55437</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198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96822</xdr:rowOff>
    </xdr:from>
    <xdr:to>
      <xdr:col>22</xdr:col>
      <xdr:colOff>165100</xdr:colOff>
      <xdr:row>13</xdr:row>
      <xdr:rowOff>26972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201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37149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1970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149728</xdr:rowOff>
    </xdr:from>
    <xdr:to>
      <xdr:col>19</xdr:col>
      <xdr:colOff>38100</xdr:colOff>
      <xdr:row>13</xdr:row>
      <xdr:rowOff>79878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254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90055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02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80420</xdr:rowOff>
    </xdr:from>
    <xdr:to>
      <xdr:col>15</xdr:col>
      <xdr:colOff>101600</xdr:colOff>
      <xdr:row>13</xdr:row>
      <xdr:rowOff>10570</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185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20747</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195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266857</xdr:rowOff>
    </xdr:from>
    <xdr:to>
      <xdr:col>29</xdr:col>
      <xdr:colOff>127000</xdr:colOff>
      <xdr:row>38</xdr:row>
      <xdr:rowOff>106769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91407"/>
          <a:ext cx="0" cy="13829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78846</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4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106769</xdr:rowOff>
    </xdr:from>
    <xdr:to>
      <xdr:col>30</xdr:col>
      <xdr:colOff>25400</xdr:colOff>
      <xdr:row>38</xdr:row>
      <xdr:rowOff>106769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74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10334</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266857</xdr:rowOff>
    </xdr:from>
    <xdr:to>
      <xdr:col>30</xdr:col>
      <xdr:colOff>25400</xdr:colOff>
      <xdr:row>33</xdr:row>
      <xdr:rowOff>266857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91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338798</xdr:rowOff>
    </xdr:from>
    <xdr:to>
      <xdr:col>29</xdr:col>
      <xdr:colOff>127000</xdr:colOff>
      <xdr:row>36</xdr:row>
      <xdr:rowOff>43630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949148"/>
          <a:ext cx="647700" cy="47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323574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33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296570</xdr:rowOff>
    </xdr:from>
    <xdr:to>
      <xdr:col>29</xdr:col>
      <xdr:colOff>177800</xdr:colOff>
      <xdr:row>36</xdr:row>
      <xdr:rowOff>55270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332077</xdr:rowOff>
    </xdr:from>
    <xdr:to>
      <xdr:col>26</xdr:col>
      <xdr:colOff>50800</xdr:colOff>
      <xdr:row>36</xdr:row>
      <xdr:rowOff>43630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942427"/>
          <a:ext cx="698500" cy="54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268544</xdr:rowOff>
    </xdr:from>
    <xdr:to>
      <xdr:col>26</xdr:col>
      <xdr:colOff>101600</xdr:colOff>
      <xdr:row>36</xdr:row>
      <xdr:rowOff>27244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37421</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47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332077</xdr:rowOff>
    </xdr:from>
    <xdr:to>
      <xdr:col>22</xdr:col>
      <xdr:colOff>114300</xdr:colOff>
      <xdr:row>36</xdr:row>
      <xdr:rowOff>11992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942427"/>
          <a:ext cx="698500" cy="22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265938</xdr:rowOff>
    </xdr:from>
    <xdr:to>
      <xdr:col>22</xdr:col>
      <xdr:colOff>165100</xdr:colOff>
      <xdr:row>36</xdr:row>
      <xdr:rowOff>24638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34815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318041</xdr:rowOff>
    </xdr:from>
    <xdr:to>
      <xdr:col>18</xdr:col>
      <xdr:colOff>177800</xdr:colOff>
      <xdr:row>36</xdr:row>
      <xdr:rowOff>11992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928391"/>
          <a:ext cx="698500" cy="36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274122</xdr:rowOff>
    </xdr:from>
    <xdr:to>
      <xdr:col>19</xdr:col>
      <xdr:colOff>38100</xdr:colOff>
      <xdr:row>36</xdr:row>
      <xdr:rowOff>32822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42999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5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10454</xdr:rowOff>
    </xdr:from>
    <xdr:to>
      <xdr:col>15</xdr:col>
      <xdr:colOff>101600</xdr:colOff>
      <xdr:row>36</xdr:row>
      <xdr:rowOff>112054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96831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287998</xdr:rowOff>
    </xdr:from>
    <xdr:to>
      <xdr:col>29</xdr:col>
      <xdr:colOff>177800</xdr:colOff>
      <xdr:row>36</xdr:row>
      <xdr:rowOff>46698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898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133075</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74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335730</xdr:rowOff>
    </xdr:from>
    <xdr:to>
      <xdr:col>26</xdr:col>
      <xdr:colOff>101600</xdr:colOff>
      <xdr:row>36</xdr:row>
      <xdr:rowOff>94430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946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79207</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03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281277</xdr:rowOff>
    </xdr:from>
    <xdr:to>
      <xdr:col>22</xdr:col>
      <xdr:colOff>165100</xdr:colOff>
      <xdr:row>36</xdr:row>
      <xdr:rowOff>39977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891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24754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978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304092</xdr:rowOff>
    </xdr:from>
    <xdr:to>
      <xdr:col>19</xdr:col>
      <xdr:colOff>38100</xdr:colOff>
      <xdr:row>36</xdr:row>
      <xdr:rowOff>62792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914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47569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000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267241</xdr:rowOff>
    </xdr:from>
    <xdr:to>
      <xdr:col>15</xdr:col>
      <xdr:colOff>101600</xdr:colOff>
      <xdr:row>36</xdr:row>
      <xdr:rowOff>25941</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877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36118</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64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15,318
15,231
886.47
13,623,622
13,108,247
406,892
8,140,272
15,977,946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133969</xdr:rowOff>
    </xdr:from>
    <xdr:to>
      <xdr:col>24</xdr:col>
      <xdr:colOff>62865</xdr:colOff>
      <xdr:row>38</xdr:row>
      <xdr:rowOff>35099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06019"/>
          <a:ext cx="1270" cy="1444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38926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35099</xdr:rowOff>
    </xdr:from>
    <xdr:to>
      <xdr:col>24</xdr:col>
      <xdr:colOff>152400</xdr:colOff>
      <xdr:row>38</xdr:row>
      <xdr:rowOff>35099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50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80646</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133969</xdr:rowOff>
    </xdr:from>
    <xdr:to>
      <xdr:col>24</xdr:col>
      <xdr:colOff>152400</xdr:colOff>
      <xdr:row>29</xdr:row>
      <xdr:rowOff>133969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0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75969</xdr:rowOff>
    </xdr:from>
    <xdr:to>
      <xdr:col>24</xdr:col>
      <xdr:colOff>63500</xdr:colOff>
      <xdr:row>31</xdr:row>
      <xdr:rowOff>100495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390919"/>
          <a:ext cx="838200" cy="2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10618</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11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32191</xdr:rowOff>
    </xdr:from>
    <xdr:to>
      <xdr:col>24</xdr:col>
      <xdr:colOff>114300</xdr:colOff>
      <xdr:row>35</xdr:row>
      <xdr:rowOff>133791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3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75969</xdr:rowOff>
    </xdr:from>
    <xdr:to>
      <xdr:col>19</xdr:col>
      <xdr:colOff>177800</xdr:colOff>
      <xdr:row>31</xdr:row>
      <xdr:rowOff>136141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390919"/>
          <a:ext cx="889000" cy="6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50267</xdr:rowOff>
    </xdr:from>
    <xdr:to>
      <xdr:col>20</xdr:col>
      <xdr:colOff>38100</xdr:colOff>
      <xdr:row>35</xdr:row>
      <xdr:rowOff>151867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5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142994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4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136141</xdr:rowOff>
    </xdr:from>
    <xdr:to>
      <xdr:col>15</xdr:col>
      <xdr:colOff>50800</xdr:colOff>
      <xdr:row>32</xdr:row>
      <xdr:rowOff>13268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451091"/>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60407</xdr:rowOff>
    </xdr:from>
    <xdr:to>
      <xdr:col>15</xdr:col>
      <xdr:colOff>101600</xdr:colOff>
      <xdr:row>35</xdr:row>
      <xdr:rowOff>162007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6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153134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5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12941</xdr:rowOff>
    </xdr:from>
    <xdr:to>
      <xdr:col>10</xdr:col>
      <xdr:colOff>114300</xdr:colOff>
      <xdr:row>32</xdr:row>
      <xdr:rowOff>13268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499341"/>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83528</xdr:rowOff>
    </xdr:from>
    <xdr:to>
      <xdr:col>10</xdr:col>
      <xdr:colOff>165100</xdr:colOff>
      <xdr:row>36</xdr:row>
      <xdr:rowOff>13678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4805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125525</xdr:rowOff>
    </xdr:from>
    <xdr:to>
      <xdr:col>6</xdr:col>
      <xdr:colOff>38100</xdr:colOff>
      <xdr:row>36</xdr:row>
      <xdr:rowOff>55675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46802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49695</xdr:rowOff>
    </xdr:from>
    <xdr:to>
      <xdr:col>24</xdr:col>
      <xdr:colOff>114300</xdr:colOff>
      <xdr:row>31</xdr:row>
      <xdr:rowOff>151295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36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72572</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216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25169</xdr:rowOff>
    </xdr:from>
    <xdr:to>
      <xdr:col>20</xdr:col>
      <xdr:colOff>38100</xdr:colOff>
      <xdr:row>31</xdr:row>
      <xdr:rowOff>126769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34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143296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11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85341</xdr:rowOff>
    </xdr:from>
    <xdr:to>
      <xdr:col>15</xdr:col>
      <xdr:colOff>101600</xdr:colOff>
      <xdr:row>32</xdr:row>
      <xdr:rowOff>15491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40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32018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175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133918</xdr:rowOff>
    </xdr:from>
    <xdr:to>
      <xdr:col>10</xdr:col>
      <xdr:colOff>165100</xdr:colOff>
      <xdr:row>32</xdr:row>
      <xdr:rowOff>64068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44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80595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224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133591</xdr:rowOff>
    </xdr:from>
    <xdr:to>
      <xdr:col>6</xdr:col>
      <xdr:colOff>38100</xdr:colOff>
      <xdr:row>32</xdr:row>
      <xdr:rowOff>63741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44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80268</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223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147031</xdr:rowOff>
    </xdr:from>
    <xdr:to>
      <xdr:col>24</xdr:col>
      <xdr:colOff>62865</xdr:colOff>
      <xdr:row>60</xdr:row>
      <xdr:rowOff>1789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19531"/>
          <a:ext cx="1270" cy="1569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5616</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9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60</xdr:row>
      <xdr:rowOff>1789</xdr:rowOff>
    </xdr:from>
    <xdr:to>
      <xdr:col>24</xdr:col>
      <xdr:colOff>152400</xdr:colOff>
      <xdr:row>60</xdr:row>
      <xdr:rowOff>1789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88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93708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9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147031</xdr:rowOff>
    </xdr:from>
    <xdr:to>
      <xdr:col>24</xdr:col>
      <xdr:colOff>152400</xdr:colOff>
      <xdr:row>50</xdr:row>
      <xdr:rowOff>147031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43166</xdr:rowOff>
    </xdr:from>
    <xdr:to>
      <xdr:col>24</xdr:col>
      <xdr:colOff>63500</xdr:colOff>
      <xdr:row>54</xdr:row>
      <xdr:rowOff>130703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130016"/>
          <a:ext cx="838200" cy="25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103005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704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124578</xdr:rowOff>
    </xdr:from>
    <xdr:to>
      <xdr:col>24</xdr:col>
      <xdr:colOff>114300</xdr:colOff>
      <xdr:row>57</xdr:row>
      <xdr:rowOff>54728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72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130703</xdr:rowOff>
    </xdr:from>
    <xdr:to>
      <xdr:col>19</xdr:col>
      <xdr:colOff>177800</xdr:colOff>
      <xdr:row>55</xdr:row>
      <xdr:rowOff>34511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389003"/>
          <a:ext cx="889000" cy="7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40339</xdr:rowOff>
    </xdr:from>
    <xdr:to>
      <xdr:col>20</xdr:col>
      <xdr:colOff>38100</xdr:colOff>
      <xdr:row>57</xdr:row>
      <xdr:rowOff>141939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133066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90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34511</xdr:rowOff>
    </xdr:from>
    <xdr:to>
      <xdr:col>15</xdr:col>
      <xdr:colOff>50800</xdr:colOff>
      <xdr:row>55</xdr:row>
      <xdr:rowOff>148681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464261"/>
          <a:ext cx="889000" cy="11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90092</xdr:rowOff>
    </xdr:from>
    <xdr:to>
      <xdr:col>15</xdr:col>
      <xdr:colOff>101600</xdr:colOff>
      <xdr:row>58</xdr:row>
      <xdr:rowOff>20242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11369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95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67838</xdr:rowOff>
    </xdr:from>
    <xdr:to>
      <xdr:col>10</xdr:col>
      <xdr:colOff>114300</xdr:colOff>
      <xdr:row>55</xdr:row>
      <xdr:rowOff>148681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497588"/>
          <a:ext cx="889000" cy="8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56373</xdr:rowOff>
    </xdr:from>
    <xdr:to>
      <xdr:col>10</xdr:col>
      <xdr:colOff>165100</xdr:colOff>
      <xdr:row>57</xdr:row>
      <xdr:rowOff>157973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29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149100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92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141135</xdr:rowOff>
    </xdr:from>
    <xdr:to>
      <xdr:col>6</xdr:col>
      <xdr:colOff>38100</xdr:colOff>
      <xdr:row>58</xdr:row>
      <xdr:rowOff>71285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62412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1000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163816</xdr:rowOff>
    </xdr:from>
    <xdr:to>
      <xdr:col>24</xdr:col>
      <xdr:colOff>114300</xdr:colOff>
      <xdr:row>53</xdr:row>
      <xdr:rowOff>93966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07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15243</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8930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79903</xdr:rowOff>
    </xdr:from>
    <xdr:to>
      <xdr:col>20</xdr:col>
      <xdr:colOff>38100</xdr:colOff>
      <xdr:row>55</xdr:row>
      <xdr:rowOff>10053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33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26580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113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155161</xdr:rowOff>
    </xdr:from>
    <xdr:to>
      <xdr:col>15</xdr:col>
      <xdr:colOff>101600</xdr:colOff>
      <xdr:row>55</xdr:row>
      <xdr:rowOff>85311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41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101838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9188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97881</xdr:rowOff>
    </xdr:from>
    <xdr:to>
      <xdr:col>10</xdr:col>
      <xdr:colOff>165100</xdr:colOff>
      <xdr:row>56</xdr:row>
      <xdr:rowOff>28031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52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44558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30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17038</xdr:rowOff>
    </xdr:from>
    <xdr:to>
      <xdr:col>6</xdr:col>
      <xdr:colOff>38100</xdr:colOff>
      <xdr:row>55</xdr:row>
      <xdr:rowOff>118638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4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135165</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9222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74</xdr:row>
      <xdr:rowOff>74587</xdr:rowOff>
    </xdr:from>
    <xdr:to>
      <xdr:col>24</xdr:col>
      <xdr:colOff>62865</xdr:colOff>
      <xdr:row>79</xdr:row>
      <xdr:rowOff>2273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761887"/>
          <a:ext cx="1270" cy="7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6100</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5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2273</xdr:rowOff>
    </xdr:from>
    <xdr:to>
      <xdr:col>24</xdr:col>
      <xdr:colOff>152400</xdr:colOff>
      <xdr:row>79</xdr:row>
      <xdr:rowOff>2273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46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21264</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53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74</xdr:row>
      <xdr:rowOff>74587</xdr:rowOff>
    </xdr:from>
    <xdr:to>
      <xdr:col>24</xdr:col>
      <xdr:colOff>152400</xdr:colOff>
      <xdr:row>74</xdr:row>
      <xdr:rowOff>74587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76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30658</xdr:rowOff>
    </xdr:from>
    <xdr:to>
      <xdr:col>24</xdr:col>
      <xdr:colOff>63500</xdr:colOff>
      <xdr:row>74</xdr:row>
      <xdr:rowOff>74587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2375058"/>
          <a:ext cx="838200" cy="38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75747</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77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97320</xdr:rowOff>
    </xdr:from>
    <xdr:to>
      <xdr:col>24</xdr:col>
      <xdr:colOff>114300</xdr:colOff>
      <xdr:row>78</xdr:row>
      <xdr:rowOff>27470</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9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43726</xdr:rowOff>
    </xdr:from>
    <xdr:to>
      <xdr:col>19</xdr:col>
      <xdr:colOff>177800</xdr:colOff>
      <xdr:row>72</xdr:row>
      <xdr:rowOff>30658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2045226"/>
          <a:ext cx="889000" cy="3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75527</xdr:rowOff>
    </xdr:from>
    <xdr:to>
      <xdr:col>20</xdr:col>
      <xdr:colOff>38100</xdr:colOff>
      <xdr:row>78</xdr:row>
      <xdr:rowOff>5677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7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168254</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36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8179</xdr:rowOff>
    </xdr:from>
    <xdr:to>
      <xdr:col>15</xdr:col>
      <xdr:colOff>50800</xdr:colOff>
      <xdr:row>70</xdr:row>
      <xdr:rowOff>43726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2009679"/>
          <a:ext cx="889000" cy="3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13043</xdr:rowOff>
    </xdr:from>
    <xdr:to>
      <xdr:col>15</xdr:col>
      <xdr:colOff>101600</xdr:colOff>
      <xdr:row>77</xdr:row>
      <xdr:rowOff>114643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1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105770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30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8179</xdr:rowOff>
    </xdr:from>
    <xdr:to>
      <xdr:col>10</xdr:col>
      <xdr:colOff>114300</xdr:colOff>
      <xdr:row>72</xdr:row>
      <xdr:rowOff>126708</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2009679"/>
          <a:ext cx="889000" cy="46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46876</xdr:rowOff>
    </xdr:from>
    <xdr:to>
      <xdr:col>10</xdr:col>
      <xdr:colOff>165100</xdr:colOff>
      <xdr:row>77</xdr:row>
      <xdr:rowOff>148476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139603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34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159347</xdr:rowOff>
    </xdr:from>
    <xdr:to>
      <xdr:col>6</xdr:col>
      <xdr:colOff>38100</xdr:colOff>
      <xdr:row>78</xdr:row>
      <xdr:rowOff>89497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80624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45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23787</xdr:rowOff>
    </xdr:from>
    <xdr:to>
      <xdr:col>24</xdr:col>
      <xdr:colOff>114300</xdr:colOff>
      <xdr:row>74</xdr:row>
      <xdr:rowOff>125387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71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148264</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66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151308</xdr:rowOff>
    </xdr:from>
    <xdr:to>
      <xdr:col>20</xdr:col>
      <xdr:colOff>38100</xdr:colOff>
      <xdr:row>72</xdr:row>
      <xdr:rowOff>81458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232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97985</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209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69</xdr:row>
      <xdr:rowOff>164376</xdr:rowOff>
    </xdr:from>
    <xdr:to>
      <xdr:col>15</xdr:col>
      <xdr:colOff>101600</xdr:colOff>
      <xdr:row>70</xdr:row>
      <xdr:rowOff>94526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199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68</xdr:row>
      <xdr:rowOff>111053</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41111" y="1176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69</xdr:row>
      <xdr:rowOff>128829</xdr:rowOff>
    </xdr:from>
    <xdr:to>
      <xdr:col>10</xdr:col>
      <xdr:colOff>165100</xdr:colOff>
      <xdr:row>70</xdr:row>
      <xdr:rowOff>58979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195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68</xdr:row>
      <xdr:rowOff>75506</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52111" y="1173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75908</xdr:rowOff>
    </xdr:from>
    <xdr:to>
      <xdr:col>6</xdr:col>
      <xdr:colOff>38100</xdr:colOff>
      <xdr:row>73</xdr:row>
      <xdr:rowOff>6058</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242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22585</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63111" y="1219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87694</xdr:rowOff>
    </xdr:from>
    <xdr:to>
      <xdr:col>24</xdr:col>
      <xdr:colOff>62865</xdr:colOff>
      <xdr:row>99</xdr:row>
      <xdr:rowOff>26657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18194"/>
          <a:ext cx="1270"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30484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0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26657</xdr:rowOff>
    </xdr:from>
    <xdr:to>
      <xdr:col>24</xdr:col>
      <xdr:colOff>152400</xdr:colOff>
      <xdr:row>99</xdr:row>
      <xdr:rowOff>26657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0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34371</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9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87694</xdr:rowOff>
    </xdr:from>
    <xdr:to>
      <xdr:col>24</xdr:col>
      <xdr:colOff>152400</xdr:colOff>
      <xdr:row>90</xdr:row>
      <xdr:rowOff>87694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18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89247</xdr:rowOff>
    </xdr:from>
    <xdr:to>
      <xdr:col>24</xdr:col>
      <xdr:colOff>63500</xdr:colOff>
      <xdr:row>95</xdr:row>
      <xdr:rowOff>153394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76997"/>
          <a:ext cx="838200" cy="6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89318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77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110891</xdr:rowOff>
    </xdr:from>
    <xdr:to>
      <xdr:col>24</xdr:col>
      <xdr:colOff>114300</xdr:colOff>
      <xdr:row>96</xdr:row>
      <xdr:rowOff>41041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153394</xdr:rowOff>
    </xdr:from>
    <xdr:to>
      <xdr:col>19</xdr:col>
      <xdr:colOff>177800</xdr:colOff>
      <xdr:row>96</xdr:row>
      <xdr:rowOff>39139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441144"/>
          <a:ext cx="889000" cy="5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170830</xdr:rowOff>
    </xdr:from>
    <xdr:to>
      <xdr:col>20</xdr:col>
      <xdr:colOff>38100</xdr:colOff>
      <xdr:row>96</xdr:row>
      <xdr:rowOff>100980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92107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55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85499</xdr:rowOff>
    </xdr:from>
    <xdr:to>
      <xdr:col>15</xdr:col>
      <xdr:colOff>50800</xdr:colOff>
      <xdr:row>96</xdr:row>
      <xdr:rowOff>39139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373249"/>
          <a:ext cx="889000" cy="12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160269</xdr:rowOff>
    </xdr:from>
    <xdr:to>
      <xdr:col>15</xdr:col>
      <xdr:colOff>101600</xdr:colOff>
      <xdr:row>96</xdr:row>
      <xdr:rowOff>90419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81546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5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85499</xdr:rowOff>
    </xdr:from>
    <xdr:to>
      <xdr:col>10</xdr:col>
      <xdr:colOff>114300</xdr:colOff>
      <xdr:row>97</xdr:row>
      <xdr:rowOff>22611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373249"/>
          <a:ext cx="889000" cy="28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153594</xdr:rowOff>
    </xdr:from>
    <xdr:to>
      <xdr:col>10</xdr:col>
      <xdr:colOff>165100</xdr:colOff>
      <xdr:row>96</xdr:row>
      <xdr:rowOff>83744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74871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62588</xdr:rowOff>
    </xdr:from>
    <xdr:to>
      <xdr:col>6</xdr:col>
      <xdr:colOff>38100</xdr:colOff>
      <xdr:row>96</xdr:row>
      <xdr:rowOff>164188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52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9265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29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38447</xdr:rowOff>
    </xdr:from>
    <xdr:to>
      <xdr:col>24</xdr:col>
      <xdr:colOff>114300</xdr:colOff>
      <xdr:row>95</xdr:row>
      <xdr:rowOff>140047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2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61324</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17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102594</xdr:rowOff>
    </xdr:from>
    <xdr:to>
      <xdr:col>20</xdr:col>
      <xdr:colOff>38100</xdr:colOff>
      <xdr:row>96</xdr:row>
      <xdr:rowOff>32744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39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49271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16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159789</xdr:rowOff>
    </xdr:from>
    <xdr:to>
      <xdr:col>15</xdr:col>
      <xdr:colOff>101600</xdr:colOff>
      <xdr:row>96</xdr:row>
      <xdr:rowOff>89939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4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106466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22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34699</xdr:rowOff>
    </xdr:from>
    <xdr:to>
      <xdr:col>10</xdr:col>
      <xdr:colOff>165100</xdr:colOff>
      <xdr:row>95</xdr:row>
      <xdr:rowOff>136299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3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152826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09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143261</xdr:rowOff>
    </xdr:from>
    <xdr:to>
      <xdr:col>6</xdr:col>
      <xdr:colOff>38100</xdr:colOff>
      <xdr:row>97</xdr:row>
      <xdr:rowOff>73411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64538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695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8863</xdr:rowOff>
    </xdr:from>
    <xdr:to>
      <xdr:col>54</xdr:col>
      <xdr:colOff>189865</xdr:colOff>
      <xdr:row>37</xdr:row>
      <xdr:rowOff>119880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23813"/>
          <a:ext cx="1270" cy="1139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123707</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6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119880</xdr:rowOff>
    </xdr:from>
    <xdr:to>
      <xdr:col>55</xdr:col>
      <xdr:colOff>88900</xdr:colOff>
      <xdr:row>37</xdr:row>
      <xdr:rowOff>119880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6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126990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9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8863</xdr:rowOff>
    </xdr:from>
    <xdr:to>
      <xdr:col>55</xdr:col>
      <xdr:colOff>88900</xdr:colOff>
      <xdr:row>31</xdr:row>
      <xdr:rowOff>8863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2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68880</xdr:rowOff>
    </xdr:from>
    <xdr:to>
      <xdr:col>55</xdr:col>
      <xdr:colOff>0</xdr:colOff>
      <xdr:row>35</xdr:row>
      <xdr:rowOff>77466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898180"/>
          <a:ext cx="838200" cy="18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2478</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74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24051</xdr:rowOff>
    </xdr:from>
    <xdr:to>
      <xdr:col>55</xdr:col>
      <xdr:colOff>50800</xdr:colOff>
      <xdr:row>36</xdr:row>
      <xdr:rowOff>125651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77466</xdr:rowOff>
    </xdr:from>
    <xdr:to>
      <xdr:col>50</xdr:col>
      <xdr:colOff>114300</xdr:colOff>
      <xdr:row>35</xdr:row>
      <xdr:rowOff>78865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078216"/>
          <a:ext cx="889000" cy="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158500</xdr:rowOff>
    </xdr:from>
    <xdr:to>
      <xdr:col>50</xdr:col>
      <xdr:colOff>165100</xdr:colOff>
      <xdr:row>36</xdr:row>
      <xdr:rowOff>88650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79777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25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78865</xdr:rowOff>
    </xdr:from>
    <xdr:to>
      <xdr:col>45</xdr:col>
      <xdr:colOff>177800</xdr:colOff>
      <xdr:row>35</xdr:row>
      <xdr:rowOff>138319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079615"/>
          <a:ext cx="889000" cy="5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67883</xdr:rowOff>
    </xdr:from>
    <xdr:to>
      <xdr:col>46</xdr:col>
      <xdr:colOff>38100</xdr:colOff>
      <xdr:row>36</xdr:row>
      <xdr:rowOff>169483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4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160610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33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74233</xdr:rowOff>
    </xdr:from>
    <xdr:to>
      <xdr:col>41</xdr:col>
      <xdr:colOff>50800</xdr:colOff>
      <xdr:row>35</xdr:row>
      <xdr:rowOff>138319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074983"/>
          <a:ext cx="889000" cy="6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79660</xdr:rowOff>
    </xdr:from>
    <xdr:to>
      <xdr:col>41</xdr:col>
      <xdr:colOff>101600</xdr:colOff>
      <xdr:row>37</xdr:row>
      <xdr:rowOff>9810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937</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4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100847</xdr:rowOff>
    </xdr:from>
    <xdr:to>
      <xdr:col>36</xdr:col>
      <xdr:colOff>165100</xdr:colOff>
      <xdr:row>37</xdr:row>
      <xdr:rowOff>30997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73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22124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6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18080</xdr:rowOff>
    </xdr:from>
    <xdr:to>
      <xdr:col>55</xdr:col>
      <xdr:colOff>50800</xdr:colOff>
      <xdr:row>34</xdr:row>
      <xdr:rowOff>119680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84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40957</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698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26666</xdr:rowOff>
    </xdr:from>
    <xdr:to>
      <xdr:col>50</xdr:col>
      <xdr:colOff>165100</xdr:colOff>
      <xdr:row>35</xdr:row>
      <xdr:rowOff>128266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02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144793</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802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28065</xdr:rowOff>
    </xdr:from>
    <xdr:to>
      <xdr:col>46</xdr:col>
      <xdr:colOff>38100</xdr:colOff>
      <xdr:row>35</xdr:row>
      <xdr:rowOff>129665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0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146192</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804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87519</xdr:rowOff>
    </xdr:from>
    <xdr:to>
      <xdr:col>41</xdr:col>
      <xdr:colOff>101600</xdr:colOff>
      <xdr:row>36</xdr:row>
      <xdr:rowOff>17669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08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34196</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61795" y="586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23433</xdr:rowOff>
    </xdr:from>
    <xdr:to>
      <xdr:col>36</xdr:col>
      <xdr:colOff>165100</xdr:colOff>
      <xdr:row>35</xdr:row>
      <xdr:rowOff>125033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02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141560</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672795" y="579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127931</xdr:rowOff>
    </xdr:from>
    <xdr:to>
      <xdr:col>54</xdr:col>
      <xdr:colOff>189865</xdr:colOff>
      <xdr:row>58</xdr:row>
      <xdr:rowOff>106862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528981"/>
          <a:ext cx="1270" cy="15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110689</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5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106862</xdr:rowOff>
    </xdr:from>
    <xdr:to>
      <xdr:col>55</xdr:col>
      <xdr:colOff>88900</xdr:colOff>
      <xdr:row>58</xdr:row>
      <xdr:rowOff>106862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50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74608</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30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127931</xdr:rowOff>
    </xdr:from>
    <xdr:to>
      <xdr:col>55</xdr:col>
      <xdr:colOff>88900</xdr:colOff>
      <xdr:row>49</xdr:row>
      <xdr:rowOff>127931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52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54703</xdr:rowOff>
    </xdr:from>
    <xdr:to>
      <xdr:col>55</xdr:col>
      <xdr:colOff>0</xdr:colOff>
      <xdr:row>56</xdr:row>
      <xdr:rowOff>49597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484453"/>
          <a:ext cx="838200" cy="16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169804</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771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19927</xdr:rowOff>
    </xdr:from>
    <xdr:to>
      <xdr:col>55</xdr:col>
      <xdr:colOff>50800</xdr:colOff>
      <xdr:row>57</xdr:row>
      <xdr:rowOff>121527</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79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7916</xdr:rowOff>
    </xdr:from>
    <xdr:to>
      <xdr:col>50</xdr:col>
      <xdr:colOff>114300</xdr:colOff>
      <xdr:row>55</xdr:row>
      <xdr:rowOff>54703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437666"/>
          <a:ext cx="889000" cy="4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140480</xdr:rowOff>
    </xdr:from>
    <xdr:to>
      <xdr:col>50</xdr:col>
      <xdr:colOff>165100</xdr:colOff>
      <xdr:row>57</xdr:row>
      <xdr:rowOff>70630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4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61757</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83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7916</xdr:rowOff>
    </xdr:from>
    <xdr:to>
      <xdr:col>45</xdr:col>
      <xdr:colOff>177800</xdr:colOff>
      <xdr:row>56</xdr:row>
      <xdr:rowOff>11467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437666"/>
          <a:ext cx="889000" cy="17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131195</xdr:rowOff>
    </xdr:from>
    <xdr:to>
      <xdr:col>46</xdr:col>
      <xdr:colOff>38100</xdr:colOff>
      <xdr:row>57</xdr:row>
      <xdr:rowOff>61345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3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52472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82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11467</xdr:rowOff>
    </xdr:from>
    <xdr:to>
      <xdr:col>41</xdr:col>
      <xdr:colOff>50800</xdr:colOff>
      <xdr:row>56</xdr:row>
      <xdr:rowOff>15235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612667"/>
          <a:ext cx="889000" cy="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69381</xdr:rowOff>
    </xdr:from>
    <xdr:to>
      <xdr:col>41</xdr:col>
      <xdr:colOff>101600</xdr:colOff>
      <xdr:row>56</xdr:row>
      <xdr:rowOff>170981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67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162108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763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40982</xdr:rowOff>
    </xdr:from>
    <xdr:to>
      <xdr:col>36</xdr:col>
      <xdr:colOff>165100</xdr:colOff>
      <xdr:row>57</xdr:row>
      <xdr:rowOff>142582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8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133709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90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170247</xdr:rowOff>
    </xdr:from>
    <xdr:to>
      <xdr:col>55</xdr:col>
      <xdr:colOff>50800</xdr:colOff>
      <xdr:row>56</xdr:row>
      <xdr:rowOff>100397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59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21674</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451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3903</xdr:rowOff>
    </xdr:from>
    <xdr:to>
      <xdr:col>50</xdr:col>
      <xdr:colOff>165100</xdr:colOff>
      <xdr:row>55</xdr:row>
      <xdr:rowOff>105503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43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122030</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20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128566</xdr:rowOff>
    </xdr:from>
    <xdr:to>
      <xdr:col>46</xdr:col>
      <xdr:colOff>38100</xdr:colOff>
      <xdr:row>55</xdr:row>
      <xdr:rowOff>58716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38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75243</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9162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132117</xdr:rowOff>
    </xdr:from>
    <xdr:to>
      <xdr:col>41</xdr:col>
      <xdr:colOff>101600</xdr:colOff>
      <xdr:row>56</xdr:row>
      <xdr:rowOff>62267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56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78794</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33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135885</xdr:rowOff>
    </xdr:from>
    <xdr:to>
      <xdr:col>36</xdr:col>
      <xdr:colOff>165100</xdr:colOff>
      <xdr:row>56</xdr:row>
      <xdr:rowOff>66035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56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82562</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9340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167734</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69234"/>
          <a:ext cx="1270" cy="141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114411</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4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167734</xdr:rowOff>
    </xdr:from>
    <xdr:to>
      <xdr:col>55</xdr:col>
      <xdr:colOff>88900</xdr:colOff>
      <xdr:row>70</xdr:row>
      <xdr:rowOff>167734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6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29752</xdr:rowOff>
    </xdr:from>
    <xdr:to>
      <xdr:col>55</xdr:col>
      <xdr:colOff>0</xdr:colOff>
      <xdr:row>77</xdr:row>
      <xdr:rowOff>168314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231402"/>
          <a:ext cx="838200" cy="13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21142</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94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42715</xdr:rowOff>
    </xdr:from>
    <xdr:to>
      <xdr:col>55</xdr:col>
      <xdr:colOff>50800</xdr:colOff>
      <xdr:row>78</xdr:row>
      <xdr:rowOff>144315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85773</xdr:rowOff>
    </xdr:from>
    <xdr:to>
      <xdr:col>50</xdr:col>
      <xdr:colOff>114300</xdr:colOff>
      <xdr:row>77</xdr:row>
      <xdr:rowOff>29752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115973"/>
          <a:ext cx="889000" cy="11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162460</xdr:rowOff>
    </xdr:from>
    <xdr:to>
      <xdr:col>50</xdr:col>
      <xdr:colOff>165100</xdr:colOff>
      <xdr:row>78</xdr:row>
      <xdr:rowOff>92610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6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83737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45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85773</xdr:rowOff>
    </xdr:from>
    <xdr:to>
      <xdr:col>45</xdr:col>
      <xdr:colOff>177800</xdr:colOff>
      <xdr:row>77</xdr:row>
      <xdr:rowOff>14340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115973"/>
          <a:ext cx="889000" cy="10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144881</xdr:rowOff>
    </xdr:from>
    <xdr:to>
      <xdr:col>46</xdr:col>
      <xdr:colOff>38100</xdr:colOff>
      <xdr:row>78</xdr:row>
      <xdr:rowOff>75031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4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66158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43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170782</xdr:rowOff>
    </xdr:from>
    <xdr:to>
      <xdr:col>41</xdr:col>
      <xdr:colOff>50800</xdr:colOff>
      <xdr:row>77</xdr:row>
      <xdr:rowOff>14340</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200982"/>
          <a:ext cx="889000" cy="1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103862</xdr:rowOff>
    </xdr:from>
    <xdr:to>
      <xdr:col>41</xdr:col>
      <xdr:colOff>101600</xdr:colOff>
      <xdr:row>78</xdr:row>
      <xdr:rowOff>34012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0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25139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14346</xdr:rowOff>
    </xdr:from>
    <xdr:to>
      <xdr:col>36</xdr:col>
      <xdr:colOff>165100</xdr:colOff>
      <xdr:row>78</xdr:row>
      <xdr:rowOff>115946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8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107073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48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117514</xdr:rowOff>
    </xdr:from>
    <xdr:to>
      <xdr:col>55</xdr:col>
      <xdr:colOff>50800</xdr:colOff>
      <xdr:row>78</xdr:row>
      <xdr:rowOff>47664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140391</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17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150402</xdr:rowOff>
    </xdr:from>
    <xdr:to>
      <xdr:col>50</xdr:col>
      <xdr:colOff>165100</xdr:colOff>
      <xdr:row>77</xdr:row>
      <xdr:rowOff>80552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18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97078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295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34973</xdr:rowOff>
    </xdr:from>
    <xdr:to>
      <xdr:col>46</xdr:col>
      <xdr:colOff>38100</xdr:colOff>
      <xdr:row>76</xdr:row>
      <xdr:rowOff>136573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06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153100</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50795" y="1284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134990</xdr:rowOff>
    </xdr:from>
    <xdr:to>
      <xdr:col>41</xdr:col>
      <xdr:colOff>101600</xdr:colOff>
      <xdr:row>77</xdr:row>
      <xdr:rowOff>65140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1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81666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9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119982</xdr:rowOff>
    </xdr:from>
    <xdr:to>
      <xdr:col>36</xdr:col>
      <xdr:colOff>165100</xdr:colOff>
      <xdr:row>77</xdr:row>
      <xdr:rowOff>50132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15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66659</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672795" y="1292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15520</xdr:rowOff>
    </xdr:from>
    <xdr:to>
      <xdr:col>54</xdr:col>
      <xdr:colOff>189865</xdr:colOff>
      <xdr:row>98</xdr:row>
      <xdr:rowOff>103149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446020"/>
          <a:ext cx="127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106976</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0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103149</xdr:rowOff>
    </xdr:from>
    <xdr:to>
      <xdr:col>55</xdr:col>
      <xdr:colOff>88900</xdr:colOff>
      <xdr:row>98</xdr:row>
      <xdr:rowOff>103149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0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133647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2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15520</xdr:rowOff>
    </xdr:from>
    <xdr:to>
      <xdr:col>55</xdr:col>
      <xdr:colOff>88900</xdr:colOff>
      <xdr:row>90</xdr:row>
      <xdr:rowOff>15520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4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129921</xdr:rowOff>
    </xdr:from>
    <xdr:to>
      <xdr:col>55</xdr:col>
      <xdr:colOff>0</xdr:colOff>
      <xdr:row>96</xdr:row>
      <xdr:rowOff>144627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246221"/>
          <a:ext cx="838200" cy="35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151159</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3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1282</xdr:rowOff>
    </xdr:from>
    <xdr:to>
      <xdr:col>55</xdr:col>
      <xdr:colOff>50800</xdr:colOff>
      <xdr:row>96</xdr:row>
      <xdr:rowOff>102882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46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132931</xdr:rowOff>
    </xdr:from>
    <xdr:to>
      <xdr:col>50</xdr:col>
      <xdr:colOff>114300</xdr:colOff>
      <xdr:row>96</xdr:row>
      <xdr:rowOff>144627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420681"/>
          <a:ext cx="889000" cy="18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52960</xdr:rowOff>
    </xdr:from>
    <xdr:to>
      <xdr:col>50</xdr:col>
      <xdr:colOff>165100</xdr:colOff>
      <xdr:row>96</xdr:row>
      <xdr:rowOff>154560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51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171087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28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132931</xdr:rowOff>
    </xdr:from>
    <xdr:to>
      <xdr:col>45</xdr:col>
      <xdr:colOff>177800</xdr:colOff>
      <xdr:row>97</xdr:row>
      <xdr:rowOff>32589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420681"/>
          <a:ext cx="889000" cy="24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34404</xdr:rowOff>
    </xdr:from>
    <xdr:to>
      <xdr:col>46</xdr:col>
      <xdr:colOff>38100</xdr:colOff>
      <xdr:row>96</xdr:row>
      <xdr:rowOff>136004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49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127131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58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105842</xdr:rowOff>
    </xdr:from>
    <xdr:to>
      <xdr:col>41</xdr:col>
      <xdr:colOff>50800</xdr:colOff>
      <xdr:row>97</xdr:row>
      <xdr:rowOff>32589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565042"/>
          <a:ext cx="889000" cy="9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137173</xdr:rowOff>
    </xdr:from>
    <xdr:to>
      <xdr:col>41</xdr:col>
      <xdr:colOff>101600</xdr:colOff>
      <xdr:row>97</xdr:row>
      <xdr:rowOff>67323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5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83850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37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148462</xdr:rowOff>
    </xdr:from>
    <xdr:to>
      <xdr:col>36</xdr:col>
      <xdr:colOff>165100</xdr:colOff>
      <xdr:row>97</xdr:row>
      <xdr:rowOff>78612</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69739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70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79121</xdr:rowOff>
    </xdr:from>
    <xdr:to>
      <xdr:col>55</xdr:col>
      <xdr:colOff>50800</xdr:colOff>
      <xdr:row>95</xdr:row>
      <xdr:rowOff>9271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19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101998</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04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93827</xdr:rowOff>
    </xdr:from>
    <xdr:to>
      <xdr:col>50</xdr:col>
      <xdr:colOff>165100</xdr:colOff>
      <xdr:row>97</xdr:row>
      <xdr:rowOff>23977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55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15104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64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82131</xdr:rowOff>
    </xdr:from>
    <xdr:to>
      <xdr:col>46</xdr:col>
      <xdr:colOff>38100</xdr:colOff>
      <xdr:row>96</xdr:row>
      <xdr:rowOff>12281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36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28808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14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153239</xdr:rowOff>
    </xdr:from>
    <xdr:to>
      <xdr:col>41</xdr:col>
      <xdr:colOff>101600</xdr:colOff>
      <xdr:row>97</xdr:row>
      <xdr:rowOff>83389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61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74516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70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55042</xdr:rowOff>
    </xdr:from>
    <xdr:to>
      <xdr:col>36</xdr:col>
      <xdr:colOff>165100</xdr:colOff>
      <xdr:row>96</xdr:row>
      <xdr:rowOff>156642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51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1719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2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103143</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46643"/>
          <a:ext cx="1269" cy="1484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49820</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2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103143</xdr:rowOff>
    </xdr:from>
    <xdr:to>
      <xdr:col>86</xdr:col>
      <xdr:colOff>25400</xdr:colOff>
      <xdr:row>30</xdr:row>
      <xdr:rowOff>103143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4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87369</xdr:rowOff>
    </xdr:from>
    <xdr:to>
      <xdr:col>85</xdr:col>
      <xdr:colOff>127000</xdr:colOff>
      <xdr:row>37</xdr:row>
      <xdr:rowOff>124822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259569"/>
          <a:ext cx="838200" cy="20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144175</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87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165748</xdr:rowOff>
    </xdr:from>
    <xdr:to>
      <xdr:col>85</xdr:col>
      <xdr:colOff>177800</xdr:colOff>
      <xdr:row>38</xdr:row>
      <xdr:rowOff>95898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0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135947</xdr:rowOff>
    </xdr:from>
    <xdr:to>
      <xdr:col>81</xdr:col>
      <xdr:colOff>50800</xdr:colOff>
      <xdr:row>37</xdr:row>
      <xdr:rowOff>124822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5793797"/>
          <a:ext cx="889000" cy="67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20548</xdr:rowOff>
    </xdr:from>
    <xdr:to>
      <xdr:col>81</xdr:col>
      <xdr:colOff>101600</xdr:colOff>
      <xdr:row>38</xdr:row>
      <xdr:rowOff>122148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113275</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62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152292</xdr:rowOff>
    </xdr:from>
    <xdr:to>
      <xdr:col>76</xdr:col>
      <xdr:colOff>114300</xdr:colOff>
      <xdr:row>33</xdr:row>
      <xdr:rowOff>135947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5295792"/>
          <a:ext cx="889000" cy="49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48457</xdr:rowOff>
    </xdr:from>
    <xdr:to>
      <xdr:col>76</xdr:col>
      <xdr:colOff>165100</xdr:colOff>
      <xdr:row>38</xdr:row>
      <xdr:rowOff>150057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6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141184</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65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152292</xdr:rowOff>
    </xdr:from>
    <xdr:to>
      <xdr:col>71</xdr:col>
      <xdr:colOff>177800</xdr:colOff>
      <xdr:row>33</xdr:row>
      <xdr:rowOff>29420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5295792"/>
          <a:ext cx="889000" cy="39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26073</xdr:rowOff>
    </xdr:from>
    <xdr:to>
      <xdr:col>72</xdr:col>
      <xdr:colOff>38100</xdr:colOff>
      <xdr:row>38</xdr:row>
      <xdr:rowOff>127673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118800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63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103625</xdr:rowOff>
    </xdr:from>
    <xdr:to>
      <xdr:col>67</xdr:col>
      <xdr:colOff>101600</xdr:colOff>
      <xdr:row>39</xdr:row>
      <xdr:rowOff>33775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24902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71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36569</xdr:rowOff>
    </xdr:from>
    <xdr:to>
      <xdr:col>85</xdr:col>
      <xdr:colOff>177800</xdr:colOff>
      <xdr:row>36</xdr:row>
      <xdr:rowOff>138169</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20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59446</xdr:rowOff>
    </xdr:from>
    <xdr:ext cx="534377"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06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74022</xdr:rowOff>
    </xdr:from>
    <xdr:to>
      <xdr:col>81</xdr:col>
      <xdr:colOff>101600</xdr:colOff>
      <xdr:row>38</xdr:row>
      <xdr:rowOff>4172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41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20699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14111" y="619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85147</xdr:rowOff>
    </xdr:from>
    <xdr:to>
      <xdr:col>76</xdr:col>
      <xdr:colOff>165100</xdr:colOff>
      <xdr:row>34</xdr:row>
      <xdr:rowOff>15297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574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31824</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25111" y="551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101492</xdr:rowOff>
    </xdr:from>
    <xdr:to>
      <xdr:col>72</xdr:col>
      <xdr:colOff>38100</xdr:colOff>
      <xdr:row>31</xdr:row>
      <xdr:rowOff>31642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524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48169</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36111" y="502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150070</xdr:rowOff>
    </xdr:from>
    <xdr:to>
      <xdr:col>67</xdr:col>
      <xdr:colOff>101600</xdr:colOff>
      <xdr:row>33</xdr:row>
      <xdr:rowOff>80220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563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96747</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47111" y="541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141732</xdr:rowOff>
    </xdr:from>
    <xdr:to>
      <xdr:col>85</xdr:col>
      <xdr:colOff>126364</xdr:colOff>
      <xdr:row>79</xdr:row>
      <xdr:rowOff>137795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314682"/>
          <a:ext cx="1269" cy="136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141622</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68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137795</xdr:rowOff>
    </xdr:from>
    <xdr:to>
      <xdr:col>86</xdr:col>
      <xdr:colOff>25400</xdr:colOff>
      <xdr:row>79</xdr:row>
      <xdr:rowOff>137795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68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88409</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208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141732</xdr:rowOff>
    </xdr:from>
    <xdr:to>
      <xdr:col>86</xdr:col>
      <xdr:colOff>25400</xdr:colOff>
      <xdr:row>71</xdr:row>
      <xdr:rowOff>141732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31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135166</xdr:rowOff>
    </xdr:from>
    <xdr:to>
      <xdr:col>85</xdr:col>
      <xdr:colOff>127000</xdr:colOff>
      <xdr:row>73</xdr:row>
      <xdr:rowOff>153874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2651016"/>
          <a:ext cx="838200" cy="1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164597</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3194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14720</xdr:rowOff>
    </xdr:from>
    <xdr:to>
      <xdr:col>85</xdr:col>
      <xdr:colOff>177800</xdr:colOff>
      <xdr:row>77</xdr:row>
      <xdr:rowOff>116320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2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153874</xdr:rowOff>
    </xdr:from>
    <xdr:to>
      <xdr:col>81</xdr:col>
      <xdr:colOff>50800</xdr:colOff>
      <xdr:row>74</xdr:row>
      <xdr:rowOff>44209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2669724"/>
          <a:ext cx="889000" cy="6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11188</xdr:rowOff>
    </xdr:from>
    <xdr:to>
      <xdr:col>81</xdr:col>
      <xdr:colOff>101600</xdr:colOff>
      <xdr:row>77</xdr:row>
      <xdr:rowOff>112788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2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103915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330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44209</xdr:rowOff>
    </xdr:from>
    <xdr:to>
      <xdr:col>76</xdr:col>
      <xdr:colOff>114300</xdr:colOff>
      <xdr:row>74</xdr:row>
      <xdr:rowOff>50622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2731509"/>
          <a:ext cx="889000" cy="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23050</xdr:rowOff>
    </xdr:from>
    <xdr:to>
      <xdr:col>76</xdr:col>
      <xdr:colOff>165100</xdr:colOff>
      <xdr:row>77</xdr:row>
      <xdr:rowOff>124650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22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115777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331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7785</xdr:rowOff>
    </xdr:from>
    <xdr:to>
      <xdr:col>71</xdr:col>
      <xdr:colOff>177800</xdr:colOff>
      <xdr:row>74</xdr:row>
      <xdr:rowOff>50622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2695085"/>
          <a:ext cx="889000" cy="4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23380</xdr:rowOff>
    </xdr:from>
    <xdr:to>
      <xdr:col>72</xdr:col>
      <xdr:colOff>38100</xdr:colOff>
      <xdr:row>77</xdr:row>
      <xdr:rowOff>124980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116107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331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61988</xdr:rowOff>
    </xdr:from>
    <xdr:to>
      <xdr:col>67</xdr:col>
      <xdr:colOff>101600</xdr:colOff>
      <xdr:row>77</xdr:row>
      <xdr:rowOff>163588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154715</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335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84366</xdr:rowOff>
    </xdr:from>
    <xdr:to>
      <xdr:col>85</xdr:col>
      <xdr:colOff>177800</xdr:colOff>
      <xdr:row>74</xdr:row>
      <xdr:rowOff>14516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60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107243</xdr:rowOff>
    </xdr:from>
    <xdr:ext cx="599010"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45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103074</xdr:rowOff>
    </xdr:from>
    <xdr:to>
      <xdr:col>81</xdr:col>
      <xdr:colOff>101600</xdr:colOff>
      <xdr:row>74</xdr:row>
      <xdr:rowOff>33224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61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49751</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181795" y="1239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164859</xdr:rowOff>
    </xdr:from>
    <xdr:to>
      <xdr:col>76</xdr:col>
      <xdr:colOff>165100</xdr:colOff>
      <xdr:row>74</xdr:row>
      <xdr:rowOff>95009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68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111536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45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171272</xdr:rowOff>
    </xdr:from>
    <xdr:to>
      <xdr:col>72</xdr:col>
      <xdr:colOff>38100</xdr:colOff>
      <xdr:row>74</xdr:row>
      <xdr:rowOff>101422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68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117949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46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128435</xdr:rowOff>
    </xdr:from>
    <xdr:to>
      <xdr:col>67</xdr:col>
      <xdr:colOff>101600</xdr:colOff>
      <xdr:row>74</xdr:row>
      <xdr:rowOff>58585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6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75112</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14795" y="12419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19022</xdr:rowOff>
    </xdr:from>
    <xdr:to>
      <xdr:col>85</xdr:col>
      <xdr:colOff>126364</xdr:colOff>
      <xdr:row>98</xdr:row>
      <xdr:rowOff>103352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792422"/>
          <a:ext cx="1269" cy="111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107179</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690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103352</xdr:rowOff>
    </xdr:from>
    <xdr:to>
      <xdr:col>86</xdr:col>
      <xdr:colOff>25400</xdr:colOff>
      <xdr:row>98</xdr:row>
      <xdr:rowOff>103352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6905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137149</xdr:rowOff>
    </xdr:from>
    <xdr:ext cx="534377"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56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19022</xdr:rowOff>
    </xdr:from>
    <xdr:to>
      <xdr:col>86</xdr:col>
      <xdr:colOff>25400</xdr:colOff>
      <xdr:row>92</xdr:row>
      <xdr:rowOff>19022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79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63988</xdr:rowOff>
    </xdr:from>
    <xdr:to>
      <xdr:col>85</xdr:col>
      <xdr:colOff>127000</xdr:colOff>
      <xdr:row>96</xdr:row>
      <xdr:rowOff>38956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351738"/>
          <a:ext cx="838200" cy="14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60492</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51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82065</xdr:rowOff>
    </xdr:from>
    <xdr:to>
      <xdr:col>85</xdr:col>
      <xdr:colOff>177800</xdr:colOff>
      <xdr:row>97</xdr:row>
      <xdr:rowOff>12215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54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63988</xdr:rowOff>
    </xdr:from>
    <xdr:to>
      <xdr:col>81</xdr:col>
      <xdr:colOff>50800</xdr:colOff>
      <xdr:row>97</xdr:row>
      <xdr:rowOff>54913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351738"/>
          <a:ext cx="889000" cy="33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149113</xdr:rowOff>
    </xdr:from>
    <xdr:to>
      <xdr:col>81</xdr:col>
      <xdr:colOff>101600</xdr:colOff>
      <xdr:row>96</xdr:row>
      <xdr:rowOff>79263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43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70390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52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48489</xdr:rowOff>
    </xdr:from>
    <xdr:to>
      <xdr:col>76</xdr:col>
      <xdr:colOff>114300</xdr:colOff>
      <xdr:row>97</xdr:row>
      <xdr:rowOff>54913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164789"/>
          <a:ext cx="889000" cy="52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106366</xdr:rowOff>
    </xdr:from>
    <xdr:to>
      <xdr:col>76</xdr:col>
      <xdr:colOff>165100</xdr:colOff>
      <xdr:row>96</xdr:row>
      <xdr:rowOff>36516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39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53043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16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105249</xdr:rowOff>
    </xdr:from>
    <xdr:to>
      <xdr:col>71</xdr:col>
      <xdr:colOff>177800</xdr:colOff>
      <xdr:row>94</xdr:row>
      <xdr:rowOff>48489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5707199"/>
          <a:ext cx="889000" cy="45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62703</xdr:rowOff>
    </xdr:from>
    <xdr:to>
      <xdr:col>72</xdr:col>
      <xdr:colOff>38100</xdr:colOff>
      <xdr:row>93</xdr:row>
      <xdr:rowOff>164303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00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9380</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578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140404</xdr:rowOff>
    </xdr:from>
    <xdr:to>
      <xdr:col>67</xdr:col>
      <xdr:colOff>101600</xdr:colOff>
      <xdr:row>96</xdr:row>
      <xdr:rowOff>70554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42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61681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52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159606</xdr:rowOff>
    </xdr:from>
    <xdr:to>
      <xdr:col>85</xdr:col>
      <xdr:colOff>177800</xdr:colOff>
      <xdr:row>96</xdr:row>
      <xdr:rowOff>89756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44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11033</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29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13188</xdr:rowOff>
    </xdr:from>
    <xdr:to>
      <xdr:col>81</xdr:col>
      <xdr:colOff>101600</xdr:colOff>
      <xdr:row>95</xdr:row>
      <xdr:rowOff>114788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30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131315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07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4113</xdr:rowOff>
    </xdr:from>
    <xdr:to>
      <xdr:col>76</xdr:col>
      <xdr:colOff>165100</xdr:colOff>
      <xdr:row>97</xdr:row>
      <xdr:rowOff>105713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63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96840</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72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169139</xdr:rowOff>
    </xdr:from>
    <xdr:to>
      <xdr:col>72</xdr:col>
      <xdr:colOff>38100</xdr:colOff>
      <xdr:row>94</xdr:row>
      <xdr:rowOff>99289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11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90416</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2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54449</xdr:rowOff>
    </xdr:from>
    <xdr:to>
      <xdr:col>67</xdr:col>
      <xdr:colOff>101600</xdr:colOff>
      <xdr:row>91</xdr:row>
      <xdr:rowOff>156049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565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1126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543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70053</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213553"/>
          <a:ext cx="1269" cy="151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16730</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8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70053</xdr:rowOff>
    </xdr:from>
    <xdr:to>
      <xdr:col>116</xdr:col>
      <xdr:colOff>152400</xdr:colOff>
      <xdr:row>30</xdr:row>
      <xdr:rowOff>70053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213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142409</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14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119532</xdr:rowOff>
    </xdr:from>
    <xdr:to>
      <xdr:col>116</xdr:col>
      <xdr:colOff>114300</xdr:colOff>
      <xdr:row>38</xdr:row>
      <xdr:rowOff>49682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4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105588</xdr:rowOff>
    </xdr:from>
    <xdr:to>
      <xdr:col>112</xdr:col>
      <xdr:colOff>38100</xdr:colOff>
      <xdr:row>38</xdr:row>
      <xdr:rowOff>35737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449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52265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2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121057</xdr:rowOff>
    </xdr:from>
    <xdr:to>
      <xdr:col>107</xdr:col>
      <xdr:colOff>101600</xdr:colOff>
      <xdr:row>38</xdr:row>
      <xdr:rowOff>51206</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647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67734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23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130353</xdr:rowOff>
    </xdr:from>
    <xdr:to>
      <xdr:col>102</xdr:col>
      <xdr:colOff>165100</xdr:colOff>
      <xdr:row>38</xdr:row>
      <xdr:rowOff>60503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47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77030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24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7214</xdr:rowOff>
    </xdr:from>
    <xdr:to>
      <xdr:col>98</xdr:col>
      <xdr:colOff>38100</xdr:colOff>
      <xdr:row>38</xdr:row>
      <xdr:rowOff>108814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125341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110417</xdr:rowOff>
    </xdr:from>
    <xdr:to>
      <xdr:col>116</xdr:col>
      <xdr:colOff>62864</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82917"/>
          <a:ext cx="1269" cy="1531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57094</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45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110417</xdr:rowOff>
    </xdr:from>
    <xdr:to>
      <xdr:col>116</xdr:col>
      <xdr:colOff>152400</xdr:colOff>
      <xdr:row>50</xdr:row>
      <xdr:rowOff>110417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8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127073</xdr:rowOff>
    </xdr:from>
    <xdr:to>
      <xdr:col>116</xdr:col>
      <xdr:colOff>63500</xdr:colOff>
      <xdr:row>58</xdr:row>
      <xdr:rowOff>128053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9728273"/>
          <a:ext cx="838200" cy="34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158042</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759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135165</xdr:rowOff>
    </xdr:from>
    <xdr:to>
      <xdr:col>116</xdr:col>
      <xdr:colOff>114300</xdr:colOff>
      <xdr:row>58</xdr:row>
      <xdr:rowOff>65315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0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127073</xdr:rowOff>
    </xdr:from>
    <xdr:to>
      <xdr:col>111</xdr:col>
      <xdr:colOff>177800</xdr:colOff>
      <xdr:row>56</xdr:row>
      <xdr:rowOff>139156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9728273"/>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41221</xdr:rowOff>
    </xdr:from>
    <xdr:to>
      <xdr:col>112</xdr:col>
      <xdr:colOff>38100</xdr:colOff>
      <xdr:row>57</xdr:row>
      <xdr:rowOff>142821</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8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133948</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90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116187</xdr:rowOff>
    </xdr:from>
    <xdr:to>
      <xdr:col>107</xdr:col>
      <xdr:colOff>50800</xdr:colOff>
      <xdr:row>56</xdr:row>
      <xdr:rowOff>139156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9717387"/>
          <a:ext cx="889000" cy="2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114699</xdr:rowOff>
    </xdr:from>
    <xdr:to>
      <xdr:col>107</xdr:col>
      <xdr:colOff>101600</xdr:colOff>
      <xdr:row>58</xdr:row>
      <xdr:rowOff>44849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88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35976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98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116187</xdr:rowOff>
    </xdr:from>
    <xdr:to>
      <xdr:col>102</xdr:col>
      <xdr:colOff>114300</xdr:colOff>
      <xdr:row>56</xdr:row>
      <xdr:rowOff>128923</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8656300" y="9717387"/>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53739</xdr:rowOff>
    </xdr:from>
    <xdr:to>
      <xdr:col>102</xdr:col>
      <xdr:colOff>165100</xdr:colOff>
      <xdr:row>57</xdr:row>
      <xdr:rowOff>155339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146466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91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168039</xdr:rowOff>
    </xdr:from>
    <xdr:to>
      <xdr:col>98</xdr:col>
      <xdr:colOff>38100</xdr:colOff>
      <xdr:row>57</xdr:row>
      <xdr:rowOff>98189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89316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86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77253</xdr:rowOff>
    </xdr:from>
    <xdr:to>
      <xdr:col>116</xdr:col>
      <xdr:colOff>114300</xdr:colOff>
      <xdr:row>59</xdr:row>
      <xdr:rowOff>7403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02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55680</xdr:rowOff>
    </xdr:from>
    <xdr:ext cx="469744"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99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76273</xdr:rowOff>
    </xdr:from>
    <xdr:to>
      <xdr:col>112</xdr:col>
      <xdr:colOff>38100</xdr:colOff>
      <xdr:row>57</xdr:row>
      <xdr:rowOff>6423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67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22950</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945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88356</xdr:rowOff>
    </xdr:from>
    <xdr:to>
      <xdr:col>107</xdr:col>
      <xdr:colOff>101600</xdr:colOff>
      <xdr:row>57</xdr:row>
      <xdr:rowOff>18506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68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35033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946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65387</xdr:rowOff>
    </xdr:from>
    <xdr:to>
      <xdr:col>102</xdr:col>
      <xdr:colOff>165100</xdr:colOff>
      <xdr:row>56</xdr:row>
      <xdr:rowOff>166987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66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12064</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944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78123</xdr:rowOff>
    </xdr:from>
    <xdr:to>
      <xdr:col>98</xdr:col>
      <xdr:colOff>38100</xdr:colOff>
      <xdr:row>57</xdr:row>
      <xdr:rowOff>8273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67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24800</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945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119697</xdr:rowOff>
    </xdr:from>
    <xdr:to>
      <xdr:col>116</xdr:col>
      <xdr:colOff>62864</xdr:colOff>
      <xdr:row>78</xdr:row>
      <xdr:rowOff>130003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121197"/>
          <a:ext cx="1269" cy="13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133830</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5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130003</xdr:rowOff>
    </xdr:from>
    <xdr:to>
      <xdr:col>116</xdr:col>
      <xdr:colOff>152400</xdr:colOff>
      <xdr:row>78</xdr:row>
      <xdr:rowOff>130003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50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66374</xdr:rowOff>
    </xdr:from>
    <xdr:ext cx="534377"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89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119697</xdr:rowOff>
    </xdr:from>
    <xdr:to>
      <xdr:col>116</xdr:col>
      <xdr:colOff>152400</xdr:colOff>
      <xdr:row>70</xdr:row>
      <xdr:rowOff>119697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1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110096</xdr:rowOff>
    </xdr:from>
    <xdr:to>
      <xdr:col>116</xdr:col>
      <xdr:colOff>63500</xdr:colOff>
      <xdr:row>73</xdr:row>
      <xdr:rowOff>141395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625946"/>
          <a:ext cx="838200" cy="3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142270</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829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163843</xdr:rowOff>
    </xdr:from>
    <xdr:to>
      <xdr:col>116</xdr:col>
      <xdr:colOff>114300</xdr:colOff>
      <xdr:row>75</xdr:row>
      <xdr:rowOff>93993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141395</xdr:rowOff>
    </xdr:from>
    <xdr:to>
      <xdr:col>111</xdr:col>
      <xdr:colOff>177800</xdr:colOff>
      <xdr:row>74</xdr:row>
      <xdr:rowOff>46527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2657245"/>
          <a:ext cx="889000" cy="7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146774</xdr:rowOff>
    </xdr:from>
    <xdr:to>
      <xdr:col>112</xdr:col>
      <xdr:colOff>38100</xdr:colOff>
      <xdr:row>75</xdr:row>
      <xdr:rowOff>76924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68051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92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93008</xdr:rowOff>
    </xdr:from>
    <xdr:to>
      <xdr:col>107</xdr:col>
      <xdr:colOff>50800</xdr:colOff>
      <xdr:row>74</xdr:row>
      <xdr:rowOff>46527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9545300" y="12608858"/>
          <a:ext cx="889000" cy="12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143783</xdr:rowOff>
    </xdr:from>
    <xdr:to>
      <xdr:col>107</xdr:col>
      <xdr:colOff>101600</xdr:colOff>
      <xdr:row>75</xdr:row>
      <xdr:rowOff>73933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65060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33096</xdr:rowOff>
    </xdr:from>
    <xdr:to>
      <xdr:col>102</xdr:col>
      <xdr:colOff>114300</xdr:colOff>
      <xdr:row>73</xdr:row>
      <xdr:rowOff>93008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656300" y="12548946"/>
          <a:ext cx="889000" cy="5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99702</xdr:rowOff>
    </xdr:from>
    <xdr:to>
      <xdr:col>102</xdr:col>
      <xdr:colOff>165100</xdr:colOff>
      <xdr:row>75</xdr:row>
      <xdr:rowOff>29852</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20979</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87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118370</xdr:rowOff>
    </xdr:from>
    <xdr:to>
      <xdr:col>98</xdr:col>
      <xdr:colOff>38100</xdr:colOff>
      <xdr:row>75</xdr:row>
      <xdr:rowOff>48520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39647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89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59296</xdr:rowOff>
    </xdr:from>
    <xdr:to>
      <xdr:col>116</xdr:col>
      <xdr:colOff>114300</xdr:colOff>
      <xdr:row>73</xdr:row>
      <xdr:rowOff>160896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57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82173</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42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90595</xdr:rowOff>
    </xdr:from>
    <xdr:to>
      <xdr:col>112</xdr:col>
      <xdr:colOff>38100</xdr:colOff>
      <xdr:row>74</xdr:row>
      <xdr:rowOff>20745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60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37272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238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167177</xdr:rowOff>
    </xdr:from>
    <xdr:to>
      <xdr:col>107</xdr:col>
      <xdr:colOff>101600</xdr:colOff>
      <xdr:row>74</xdr:row>
      <xdr:rowOff>97327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68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113854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45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42208</xdr:rowOff>
    </xdr:from>
    <xdr:to>
      <xdr:col>102</xdr:col>
      <xdr:colOff>165100</xdr:colOff>
      <xdr:row>73</xdr:row>
      <xdr:rowOff>143808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55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160335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3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153746</xdr:rowOff>
    </xdr:from>
    <xdr:to>
      <xdr:col>98</xdr:col>
      <xdr:colOff>38100</xdr:colOff>
      <xdr:row>73</xdr:row>
      <xdr:rowOff>83896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49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100423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227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広大な面積の中に峠を挟んだ二つの地域に分かれており、さらに集落が点在する特殊な地理的要因により総合支所をはじめとした類似の町有施設が町内に分散して立地している。このため、類似団体と比較して人口千人当たりの職員数が類似団体平均の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倍となっており、人口１人当たりの人件費等が類似団体において上位となる要因である。また、豪雪地帯であることから除排雪経費が膨大であることと、類似の町有施設を複数所有していることから多額の維持補修費を要している。さらには、一部事務組合で行う常備消防やごみ処理について施設の老朽化に伴う修繕や施設の建替えに多額の費用を要することから、補助費が増加傾向にある。普通交付税の合併算定替が終了し普通交付税が大幅に減少していることから、地方債の発行額や基金の取崩額が増加している。今後は事業の優先度を考慮しながら平準化を図り、実質公債費比率や将来負担比率の上昇を抑制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福島県南会津町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15,318
15,231
886.47
13,623,622
13,108,247
406,892
8,140,272
15,977,946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33.1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55118</xdr:rowOff>
    </xdr:from>
    <xdr:to>
      <xdr:col>24</xdr:col>
      <xdr:colOff>62865</xdr:colOff>
      <xdr:row>39</xdr:row>
      <xdr:rowOff>30353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8618"/>
          <a:ext cx="127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34180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2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30353</xdr:rowOff>
    </xdr:from>
    <xdr:to>
      <xdr:col>24</xdr:col>
      <xdr:colOff>152400</xdr:colOff>
      <xdr:row>39</xdr:row>
      <xdr:rowOff>30353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1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1795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55118</xdr:rowOff>
    </xdr:from>
    <xdr:to>
      <xdr:col>24</xdr:col>
      <xdr:colOff>152400</xdr:colOff>
      <xdr:row>30</xdr:row>
      <xdr:rowOff>55118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103124</xdr:rowOff>
    </xdr:from>
    <xdr:to>
      <xdr:col>24</xdr:col>
      <xdr:colOff>63500</xdr:colOff>
      <xdr:row>32</xdr:row>
      <xdr:rowOff>48260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418074"/>
          <a:ext cx="8382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154957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84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5080</xdr:rowOff>
    </xdr:from>
    <xdr:to>
      <xdr:col>24</xdr:col>
      <xdr:colOff>114300</xdr:colOff>
      <xdr:row>35</xdr:row>
      <xdr:rowOff>106680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103124</xdr:rowOff>
    </xdr:from>
    <xdr:to>
      <xdr:col>19</xdr:col>
      <xdr:colOff>177800</xdr:colOff>
      <xdr:row>31</xdr:row>
      <xdr:rowOff>166370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418074"/>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166370</xdr:rowOff>
    </xdr:from>
    <xdr:to>
      <xdr:col>15</xdr:col>
      <xdr:colOff>50800</xdr:colOff>
      <xdr:row>32</xdr:row>
      <xdr:rowOff>29591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481320"/>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86377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79121</xdr:rowOff>
    </xdr:from>
    <xdr:to>
      <xdr:col>10</xdr:col>
      <xdr:colOff>114300</xdr:colOff>
      <xdr:row>32</xdr:row>
      <xdr:rowOff>29591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394071"/>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30607</xdr:rowOff>
    </xdr:from>
    <xdr:to>
      <xdr:col>10</xdr:col>
      <xdr:colOff>165100</xdr:colOff>
      <xdr:row>35</xdr:row>
      <xdr:rowOff>132207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123334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2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81661</xdr:rowOff>
    </xdr:from>
    <xdr:to>
      <xdr:col>6</xdr:col>
      <xdr:colOff>38100</xdr:colOff>
      <xdr:row>35</xdr:row>
      <xdr:rowOff>11811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2938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0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168910</xdr:rowOff>
    </xdr:from>
    <xdr:to>
      <xdr:col>24</xdr:col>
      <xdr:colOff>114300</xdr:colOff>
      <xdr:row>32</xdr:row>
      <xdr:rowOff>99060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48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20337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3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52324</xdr:rowOff>
    </xdr:from>
    <xdr:to>
      <xdr:col>20</xdr:col>
      <xdr:colOff>38100</xdr:colOff>
      <xdr:row>31</xdr:row>
      <xdr:rowOff>153924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3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170451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14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115570</xdr:rowOff>
    </xdr:from>
    <xdr:to>
      <xdr:col>15</xdr:col>
      <xdr:colOff>101600</xdr:colOff>
      <xdr:row>32</xdr:row>
      <xdr:rowOff>45720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4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62247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2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150241</xdr:rowOff>
    </xdr:from>
    <xdr:to>
      <xdr:col>10</xdr:col>
      <xdr:colOff>165100</xdr:colOff>
      <xdr:row>32</xdr:row>
      <xdr:rowOff>80391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6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96918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24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28321</xdr:rowOff>
    </xdr:from>
    <xdr:to>
      <xdr:col>6</xdr:col>
      <xdr:colOff>38100</xdr:colOff>
      <xdr:row>31</xdr:row>
      <xdr:rowOff>129921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34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146448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11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141501</xdr:rowOff>
    </xdr:from>
    <xdr:to>
      <xdr:col>24</xdr:col>
      <xdr:colOff>62865</xdr:colOff>
      <xdr:row>57</xdr:row>
      <xdr:rowOff>85005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14001"/>
          <a:ext cx="1270" cy="1143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88832</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6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85005</xdr:rowOff>
    </xdr:from>
    <xdr:to>
      <xdr:col>24</xdr:col>
      <xdr:colOff>152400</xdr:colOff>
      <xdr:row>57</xdr:row>
      <xdr:rowOff>85005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5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88178</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8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299,606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141501</xdr:rowOff>
    </xdr:from>
    <xdr:to>
      <xdr:col>24</xdr:col>
      <xdr:colOff>152400</xdr:colOff>
      <xdr:row>50</xdr:row>
      <xdr:rowOff>141501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14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67019</xdr:rowOff>
    </xdr:from>
    <xdr:to>
      <xdr:col>24</xdr:col>
      <xdr:colOff>63500</xdr:colOff>
      <xdr:row>55</xdr:row>
      <xdr:rowOff>95059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496769"/>
          <a:ext cx="838200" cy="2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162113</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91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12236</xdr:rowOff>
    </xdr:from>
    <xdr:to>
      <xdr:col>24</xdr:col>
      <xdr:colOff>114300</xdr:colOff>
      <xdr:row>56</xdr:row>
      <xdr:rowOff>113836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98520</xdr:rowOff>
    </xdr:from>
    <xdr:to>
      <xdr:col>19</xdr:col>
      <xdr:colOff>177800</xdr:colOff>
      <xdr:row>55</xdr:row>
      <xdr:rowOff>67019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185370"/>
          <a:ext cx="889000" cy="31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135320</xdr:rowOff>
    </xdr:from>
    <xdr:to>
      <xdr:col>20</xdr:col>
      <xdr:colOff>38100</xdr:colOff>
      <xdr:row>56</xdr:row>
      <xdr:rowOff>65470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56597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5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98520</xdr:rowOff>
    </xdr:from>
    <xdr:to>
      <xdr:col>15</xdr:col>
      <xdr:colOff>50800</xdr:colOff>
      <xdr:row>53</xdr:row>
      <xdr:rowOff>102982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185370"/>
          <a:ext cx="889000" cy="4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9599</xdr:rowOff>
    </xdr:from>
    <xdr:to>
      <xdr:col>15</xdr:col>
      <xdr:colOff>101600</xdr:colOff>
      <xdr:row>56</xdr:row>
      <xdr:rowOff>111199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102326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70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85847</xdr:rowOff>
    </xdr:from>
    <xdr:to>
      <xdr:col>10</xdr:col>
      <xdr:colOff>114300</xdr:colOff>
      <xdr:row>53</xdr:row>
      <xdr:rowOff>102982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172697"/>
          <a:ext cx="889000" cy="1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111083</xdr:rowOff>
    </xdr:from>
    <xdr:to>
      <xdr:col>10</xdr:col>
      <xdr:colOff>165100</xdr:colOff>
      <xdr:row>56</xdr:row>
      <xdr:rowOff>41233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4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32360</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63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72322</xdr:rowOff>
    </xdr:from>
    <xdr:to>
      <xdr:col>6</xdr:col>
      <xdr:colOff>38100</xdr:colOff>
      <xdr:row>57</xdr:row>
      <xdr:rowOff>2472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7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165049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76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44259</xdr:rowOff>
    </xdr:from>
    <xdr:to>
      <xdr:col>24</xdr:col>
      <xdr:colOff>114300</xdr:colOff>
      <xdr:row>55</xdr:row>
      <xdr:rowOff>145859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7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67136</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25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16219</xdr:rowOff>
    </xdr:from>
    <xdr:to>
      <xdr:col>20</xdr:col>
      <xdr:colOff>38100</xdr:colOff>
      <xdr:row>55</xdr:row>
      <xdr:rowOff>117819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44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134346</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22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47720</xdr:rowOff>
    </xdr:from>
    <xdr:to>
      <xdr:col>15</xdr:col>
      <xdr:colOff>101600</xdr:colOff>
      <xdr:row>53</xdr:row>
      <xdr:rowOff>149320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13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165847</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90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52182</xdr:rowOff>
    </xdr:from>
    <xdr:to>
      <xdr:col>10</xdr:col>
      <xdr:colOff>165100</xdr:colOff>
      <xdr:row>53</xdr:row>
      <xdr:rowOff>153782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13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170309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8914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35047</xdr:rowOff>
    </xdr:from>
    <xdr:to>
      <xdr:col>6</xdr:col>
      <xdr:colOff>38100</xdr:colOff>
      <xdr:row>53</xdr:row>
      <xdr:rowOff>136647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12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153174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8897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52669</xdr:rowOff>
    </xdr:from>
    <xdr:to>
      <xdr:col>24</xdr:col>
      <xdr:colOff>62865</xdr:colOff>
      <xdr:row>79</xdr:row>
      <xdr:rowOff>53485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54169"/>
          <a:ext cx="1270" cy="1543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57312</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01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53485</xdr:rowOff>
    </xdr:from>
    <xdr:to>
      <xdr:col>24</xdr:col>
      <xdr:colOff>152400</xdr:colOff>
      <xdr:row>79</xdr:row>
      <xdr:rowOff>53485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98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170796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2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197,330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52669</xdr:rowOff>
    </xdr:from>
    <xdr:to>
      <xdr:col>24</xdr:col>
      <xdr:colOff>152400</xdr:colOff>
      <xdr:row>70</xdr:row>
      <xdr:rowOff>52669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107337</xdr:rowOff>
    </xdr:from>
    <xdr:to>
      <xdr:col>24</xdr:col>
      <xdr:colOff>63500</xdr:colOff>
      <xdr:row>74</xdr:row>
      <xdr:rowOff>56490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623187"/>
          <a:ext cx="838200" cy="12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24807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83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46380</xdr:rowOff>
    </xdr:from>
    <xdr:to>
      <xdr:col>24</xdr:col>
      <xdr:colOff>114300</xdr:colOff>
      <xdr:row>75</xdr:row>
      <xdr:rowOff>147980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56490</xdr:rowOff>
    </xdr:from>
    <xdr:to>
      <xdr:col>19</xdr:col>
      <xdr:colOff>177800</xdr:colOff>
      <xdr:row>74</xdr:row>
      <xdr:rowOff>151898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43790"/>
          <a:ext cx="889000" cy="9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163080</xdr:rowOff>
    </xdr:from>
    <xdr:to>
      <xdr:col>20</xdr:col>
      <xdr:colOff>38100</xdr:colOff>
      <xdr:row>76</xdr:row>
      <xdr:rowOff>93230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84357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1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114636</xdr:rowOff>
    </xdr:from>
    <xdr:to>
      <xdr:col>15</xdr:col>
      <xdr:colOff>50800</xdr:colOff>
      <xdr:row>74</xdr:row>
      <xdr:rowOff>151898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801936"/>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161644</xdr:rowOff>
    </xdr:from>
    <xdr:to>
      <xdr:col>15</xdr:col>
      <xdr:colOff>101600</xdr:colOff>
      <xdr:row>76</xdr:row>
      <xdr:rowOff>91794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82921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1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96396</xdr:rowOff>
    </xdr:from>
    <xdr:to>
      <xdr:col>10</xdr:col>
      <xdr:colOff>114300</xdr:colOff>
      <xdr:row>74</xdr:row>
      <xdr:rowOff>114636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783696"/>
          <a:ext cx="889000" cy="1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99252</xdr:rowOff>
    </xdr:from>
    <xdr:to>
      <xdr:col>10</xdr:col>
      <xdr:colOff>165100</xdr:colOff>
      <xdr:row>76</xdr:row>
      <xdr:rowOff>29403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20530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5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10344</xdr:rowOff>
    </xdr:from>
    <xdr:to>
      <xdr:col>6</xdr:col>
      <xdr:colOff>38100</xdr:colOff>
      <xdr:row>76</xdr:row>
      <xdr:rowOff>111944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4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103071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33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56537</xdr:rowOff>
    </xdr:from>
    <xdr:to>
      <xdr:col>24</xdr:col>
      <xdr:colOff>114300</xdr:colOff>
      <xdr:row>73</xdr:row>
      <xdr:rowOff>158137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57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79414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42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5690</xdr:rowOff>
    </xdr:from>
    <xdr:to>
      <xdr:col>20</xdr:col>
      <xdr:colOff>38100</xdr:colOff>
      <xdr:row>74</xdr:row>
      <xdr:rowOff>107290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69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123817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68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101098</xdr:rowOff>
    </xdr:from>
    <xdr:to>
      <xdr:col>15</xdr:col>
      <xdr:colOff>101600</xdr:colOff>
      <xdr:row>75</xdr:row>
      <xdr:rowOff>31248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78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47775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56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63836</xdr:rowOff>
    </xdr:from>
    <xdr:to>
      <xdr:col>10</xdr:col>
      <xdr:colOff>165100</xdr:colOff>
      <xdr:row>74</xdr:row>
      <xdr:rowOff>165436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7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10513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52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45596</xdr:rowOff>
    </xdr:from>
    <xdr:to>
      <xdr:col>6</xdr:col>
      <xdr:colOff>38100</xdr:colOff>
      <xdr:row>74</xdr:row>
      <xdr:rowOff>147196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73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163723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50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82795</xdr:rowOff>
    </xdr:from>
    <xdr:to>
      <xdr:col>24</xdr:col>
      <xdr:colOff>62865</xdr:colOff>
      <xdr:row>99</xdr:row>
      <xdr:rowOff>140320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13295"/>
          <a:ext cx="1270" cy="1600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144147</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11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140320</xdr:rowOff>
    </xdr:from>
    <xdr:to>
      <xdr:col>24</xdr:col>
      <xdr:colOff>152400</xdr:colOff>
      <xdr:row>99</xdr:row>
      <xdr:rowOff>140320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1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29472</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8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82795</xdr:rowOff>
    </xdr:from>
    <xdr:to>
      <xdr:col>24</xdr:col>
      <xdr:colOff>152400</xdr:colOff>
      <xdr:row>90</xdr:row>
      <xdr:rowOff>82795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88754</xdr:rowOff>
    </xdr:from>
    <xdr:to>
      <xdr:col>24</xdr:col>
      <xdr:colOff>63500</xdr:colOff>
      <xdr:row>95</xdr:row>
      <xdr:rowOff>101181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376504"/>
          <a:ext cx="838200" cy="1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160171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19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10294</xdr:rowOff>
    </xdr:from>
    <xdr:to>
      <xdr:col>24</xdr:col>
      <xdr:colOff>114300</xdr:colOff>
      <xdr:row>97</xdr:row>
      <xdr:rowOff>111894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4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88754</xdr:rowOff>
    </xdr:from>
    <xdr:to>
      <xdr:col>19</xdr:col>
      <xdr:colOff>177800</xdr:colOff>
      <xdr:row>95</xdr:row>
      <xdr:rowOff>141970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376504"/>
          <a:ext cx="889000" cy="5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38429</xdr:rowOff>
    </xdr:from>
    <xdr:to>
      <xdr:col>20</xdr:col>
      <xdr:colOff>38100</xdr:colOff>
      <xdr:row>97</xdr:row>
      <xdr:rowOff>140029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131156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76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141970</xdr:rowOff>
    </xdr:from>
    <xdr:to>
      <xdr:col>15</xdr:col>
      <xdr:colOff>50800</xdr:colOff>
      <xdr:row>96</xdr:row>
      <xdr:rowOff>23000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429720"/>
          <a:ext cx="889000" cy="5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10066</xdr:rowOff>
    </xdr:from>
    <xdr:to>
      <xdr:col>15</xdr:col>
      <xdr:colOff>101600</xdr:colOff>
      <xdr:row>97</xdr:row>
      <xdr:rowOff>111666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102793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73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108121</xdr:rowOff>
    </xdr:from>
    <xdr:to>
      <xdr:col>10</xdr:col>
      <xdr:colOff>114300</xdr:colOff>
      <xdr:row>96</xdr:row>
      <xdr:rowOff>23000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395871"/>
          <a:ext cx="889000" cy="8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161055</xdr:rowOff>
    </xdr:from>
    <xdr:to>
      <xdr:col>10</xdr:col>
      <xdr:colOff>165100</xdr:colOff>
      <xdr:row>97</xdr:row>
      <xdr:rowOff>91205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2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82332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71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131305</xdr:rowOff>
    </xdr:from>
    <xdr:to>
      <xdr:col>6</xdr:col>
      <xdr:colOff>38100</xdr:colOff>
      <xdr:row>97</xdr:row>
      <xdr:rowOff>61455</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52582</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8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50381</xdr:rowOff>
    </xdr:from>
    <xdr:to>
      <xdr:col>24</xdr:col>
      <xdr:colOff>114300</xdr:colOff>
      <xdr:row>95</xdr:row>
      <xdr:rowOff>151981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33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73258</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18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37954</xdr:rowOff>
    </xdr:from>
    <xdr:to>
      <xdr:col>20</xdr:col>
      <xdr:colOff>38100</xdr:colOff>
      <xdr:row>95</xdr:row>
      <xdr:rowOff>139554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3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156081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10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91170</xdr:rowOff>
    </xdr:from>
    <xdr:to>
      <xdr:col>15</xdr:col>
      <xdr:colOff>101600</xdr:colOff>
      <xdr:row>96</xdr:row>
      <xdr:rowOff>21320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37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37847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143650</xdr:rowOff>
    </xdr:from>
    <xdr:to>
      <xdr:col>10</xdr:col>
      <xdr:colOff>165100</xdr:colOff>
      <xdr:row>96</xdr:row>
      <xdr:rowOff>73800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4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90327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20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57321</xdr:rowOff>
    </xdr:from>
    <xdr:to>
      <xdr:col>6</xdr:col>
      <xdr:colOff>38100</xdr:colOff>
      <xdr:row>95</xdr:row>
      <xdr:rowOff>158921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34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3998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12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36</xdr:row>
      <xdr:rowOff>161254</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6333454"/>
          <a:ext cx="1270" cy="451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107931</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610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36</xdr:row>
      <xdr:rowOff>161254</xdr:rowOff>
    </xdr:from>
    <xdr:to>
      <xdr:col>55</xdr:col>
      <xdr:colOff>88900</xdr:colOff>
      <xdr:row>36</xdr:row>
      <xdr:rowOff>161254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6333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161254</xdr:rowOff>
    </xdr:from>
    <xdr:to>
      <xdr:col>55</xdr:col>
      <xdr:colOff>0</xdr:colOff>
      <xdr:row>39</xdr:row>
      <xdr:rowOff>85162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676354"/>
          <a:ext cx="838200" cy="9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10703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5258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159276</xdr:rowOff>
    </xdr:from>
    <xdr:to>
      <xdr:col>55</xdr:col>
      <xdr:colOff>50800</xdr:colOff>
      <xdr:row>39</xdr:row>
      <xdr:rowOff>89426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7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164356</xdr:rowOff>
    </xdr:from>
    <xdr:to>
      <xdr:col>50</xdr:col>
      <xdr:colOff>114300</xdr:colOff>
      <xdr:row>38</xdr:row>
      <xdr:rowOff>161254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336556"/>
          <a:ext cx="889000" cy="33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154541</xdr:rowOff>
    </xdr:from>
    <xdr:to>
      <xdr:col>50</xdr:col>
      <xdr:colOff>165100</xdr:colOff>
      <xdr:row>39</xdr:row>
      <xdr:rowOff>84691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6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75818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762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164356</xdr:rowOff>
    </xdr:from>
    <xdr:to>
      <xdr:col>45</xdr:col>
      <xdr:colOff>177800</xdr:colOff>
      <xdr:row>37</xdr:row>
      <xdr:rowOff>100675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336556"/>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144417</xdr:rowOff>
    </xdr:from>
    <xdr:to>
      <xdr:col>46</xdr:col>
      <xdr:colOff>38100</xdr:colOff>
      <xdr:row>39</xdr:row>
      <xdr:rowOff>74567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65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65694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752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103941</xdr:rowOff>
    </xdr:from>
    <xdr:to>
      <xdr:col>41</xdr:col>
      <xdr:colOff>50800</xdr:colOff>
      <xdr:row>37</xdr:row>
      <xdr:rowOff>100675</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5247441"/>
          <a:ext cx="889000" cy="119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145234</xdr:rowOff>
    </xdr:from>
    <xdr:to>
      <xdr:col>41</xdr:col>
      <xdr:colOff>101600</xdr:colOff>
      <xdr:row>39</xdr:row>
      <xdr:rowOff>75384</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66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66511</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753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77143</xdr:rowOff>
    </xdr:from>
    <xdr:to>
      <xdr:col>36</xdr:col>
      <xdr:colOff>165100</xdr:colOff>
      <xdr:row>39</xdr:row>
      <xdr:rowOff>7293</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9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169870</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684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34362</xdr:rowOff>
    </xdr:from>
    <xdr:to>
      <xdr:col>55</xdr:col>
      <xdr:colOff>50800</xdr:colOff>
      <xdr:row>39</xdr:row>
      <xdr:rowOff>135962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2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137703</xdr:rowOff>
    </xdr:from>
    <xdr:ext cx="313932"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52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110454</xdr:rowOff>
    </xdr:from>
    <xdr:to>
      <xdr:col>50</xdr:col>
      <xdr:colOff>165100</xdr:colOff>
      <xdr:row>39</xdr:row>
      <xdr:rowOff>40604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2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57131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400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113556</xdr:rowOff>
    </xdr:from>
    <xdr:to>
      <xdr:col>46</xdr:col>
      <xdr:colOff>38100</xdr:colOff>
      <xdr:row>37</xdr:row>
      <xdr:rowOff>43706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28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60233</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606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49875</xdr:rowOff>
    </xdr:from>
    <xdr:to>
      <xdr:col>41</xdr:col>
      <xdr:colOff>101600</xdr:colOff>
      <xdr:row>37</xdr:row>
      <xdr:rowOff>151475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39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168002</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616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53141</xdr:rowOff>
    </xdr:from>
    <xdr:to>
      <xdr:col>36</xdr:col>
      <xdr:colOff>165100</xdr:colOff>
      <xdr:row>30</xdr:row>
      <xdr:rowOff>154741</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519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171268</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497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64300</xdr:rowOff>
    </xdr:from>
    <xdr:to>
      <xdr:col>54</xdr:col>
      <xdr:colOff>189865</xdr:colOff>
      <xdr:row>58</xdr:row>
      <xdr:rowOff>53480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636800"/>
          <a:ext cx="1270" cy="136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57307</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00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53480</xdr:rowOff>
    </xdr:from>
    <xdr:to>
      <xdr:col>55</xdr:col>
      <xdr:colOff>88900</xdr:colOff>
      <xdr:row>58</xdr:row>
      <xdr:rowOff>53480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999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10977</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41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64300</xdr:rowOff>
    </xdr:from>
    <xdr:to>
      <xdr:col>55</xdr:col>
      <xdr:colOff>88900</xdr:colOff>
      <xdr:row>50</xdr:row>
      <xdr:rowOff>64300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6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128498</xdr:rowOff>
    </xdr:from>
    <xdr:to>
      <xdr:col>55</xdr:col>
      <xdr:colOff>0</xdr:colOff>
      <xdr:row>52</xdr:row>
      <xdr:rowOff>153626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9043898"/>
          <a:ext cx="838200" cy="2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45058</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4748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66631</xdr:rowOff>
    </xdr:from>
    <xdr:to>
      <xdr:col>55</xdr:col>
      <xdr:colOff>50800</xdr:colOff>
      <xdr:row>55</xdr:row>
      <xdr:rowOff>168231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4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153626</xdr:rowOff>
    </xdr:from>
    <xdr:to>
      <xdr:col>50</xdr:col>
      <xdr:colOff>114300</xdr:colOff>
      <xdr:row>53</xdr:row>
      <xdr:rowOff>76054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069026"/>
          <a:ext cx="889000" cy="9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23540</xdr:rowOff>
    </xdr:from>
    <xdr:to>
      <xdr:col>50</xdr:col>
      <xdr:colOff>165100</xdr:colOff>
      <xdr:row>55</xdr:row>
      <xdr:rowOff>125140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45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116267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54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76054</xdr:rowOff>
    </xdr:from>
    <xdr:to>
      <xdr:col>45</xdr:col>
      <xdr:colOff>177800</xdr:colOff>
      <xdr:row>53</xdr:row>
      <xdr:rowOff>101276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162904"/>
          <a:ext cx="889000" cy="2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8395</xdr:rowOff>
    </xdr:from>
    <xdr:to>
      <xdr:col>46</xdr:col>
      <xdr:colOff>38100</xdr:colOff>
      <xdr:row>55</xdr:row>
      <xdr:rowOff>109995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4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101122</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53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99143</xdr:rowOff>
    </xdr:from>
    <xdr:to>
      <xdr:col>41</xdr:col>
      <xdr:colOff>50800</xdr:colOff>
      <xdr:row>53</xdr:row>
      <xdr:rowOff>101276</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185993"/>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141288</xdr:rowOff>
    </xdr:from>
    <xdr:to>
      <xdr:col>41</xdr:col>
      <xdr:colOff>101600</xdr:colOff>
      <xdr:row>55</xdr:row>
      <xdr:rowOff>71438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3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62565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49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146355</xdr:rowOff>
    </xdr:from>
    <xdr:to>
      <xdr:col>36</xdr:col>
      <xdr:colOff>165100</xdr:colOff>
      <xdr:row>56</xdr:row>
      <xdr:rowOff>76505</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67632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6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77698</xdr:rowOff>
    </xdr:from>
    <xdr:to>
      <xdr:col>55</xdr:col>
      <xdr:colOff>50800</xdr:colOff>
      <xdr:row>53</xdr:row>
      <xdr:rowOff>7848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899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100575</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884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102826</xdr:rowOff>
    </xdr:from>
    <xdr:to>
      <xdr:col>50</xdr:col>
      <xdr:colOff>165100</xdr:colOff>
      <xdr:row>53</xdr:row>
      <xdr:rowOff>32976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01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49503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879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25254</xdr:rowOff>
    </xdr:from>
    <xdr:to>
      <xdr:col>46</xdr:col>
      <xdr:colOff>38100</xdr:colOff>
      <xdr:row>53</xdr:row>
      <xdr:rowOff>126854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11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143381</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888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50476</xdr:rowOff>
    </xdr:from>
    <xdr:to>
      <xdr:col>41</xdr:col>
      <xdr:colOff>101600</xdr:colOff>
      <xdr:row>53</xdr:row>
      <xdr:rowOff>152076</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13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168603</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891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48343</xdr:rowOff>
    </xdr:from>
    <xdr:to>
      <xdr:col>36</xdr:col>
      <xdr:colOff>165100</xdr:colOff>
      <xdr:row>53</xdr:row>
      <xdr:rowOff>149943</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13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166470</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891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28581</xdr:rowOff>
    </xdr:from>
    <xdr:to>
      <xdr:col>54</xdr:col>
      <xdr:colOff>189865</xdr:colOff>
      <xdr:row>79</xdr:row>
      <xdr:rowOff>6255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201531"/>
          <a:ext cx="1270" cy="1349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10082</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5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6255</xdr:rowOff>
    </xdr:from>
    <xdr:to>
      <xdr:col>55</xdr:col>
      <xdr:colOff>88900</xdr:colOff>
      <xdr:row>79</xdr:row>
      <xdr:rowOff>6255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5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146708</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97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28581</xdr:rowOff>
    </xdr:from>
    <xdr:to>
      <xdr:col>55</xdr:col>
      <xdr:colOff>88900</xdr:colOff>
      <xdr:row>71</xdr:row>
      <xdr:rowOff>28581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20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93542</xdr:rowOff>
    </xdr:from>
    <xdr:to>
      <xdr:col>55</xdr:col>
      <xdr:colOff>0</xdr:colOff>
      <xdr:row>71</xdr:row>
      <xdr:rowOff>28581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2095042"/>
          <a:ext cx="838200" cy="10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34162</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235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55735</xdr:rowOff>
    </xdr:from>
    <xdr:to>
      <xdr:col>55</xdr:col>
      <xdr:colOff>50800</xdr:colOff>
      <xdr:row>77</xdr:row>
      <xdr:rowOff>157335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2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93542</xdr:rowOff>
    </xdr:from>
    <xdr:to>
      <xdr:col>50</xdr:col>
      <xdr:colOff>114300</xdr:colOff>
      <xdr:row>72</xdr:row>
      <xdr:rowOff>144291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2095042"/>
          <a:ext cx="889000" cy="39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29635</xdr:rowOff>
    </xdr:from>
    <xdr:to>
      <xdr:col>50</xdr:col>
      <xdr:colOff>165100</xdr:colOff>
      <xdr:row>77</xdr:row>
      <xdr:rowOff>131235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23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122362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32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144291</xdr:rowOff>
    </xdr:from>
    <xdr:to>
      <xdr:col>45</xdr:col>
      <xdr:colOff>177800</xdr:colOff>
      <xdr:row>73</xdr:row>
      <xdr:rowOff>123507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2488691"/>
          <a:ext cx="889000" cy="150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36207</xdr:rowOff>
    </xdr:from>
    <xdr:to>
      <xdr:col>46</xdr:col>
      <xdr:colOff>38100</xdr:colOff>
      <xdr:row>77</xdr:row>
      <xdr:rowOff>137807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3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128934</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33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123507</xdr:rowOff>
    </xdr:from>
    <xdr:to>
      <xdr:col>41</xdr:col>
      <xdr:colOff>50800</xdr:colOff>
      <xdr:row>74</xdr:row>
      <xdr:rowOff>87770</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2639357"/>
          <a:ext cx="889000" cy="13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60401</xdr:rowOff>
    </xdr:from>
    <xdr:to>
      <xdr:col>41</xdr:col>
      <xdr:colOff>101600</xdr:colOff>
      <xdr:row>77</xdr:row>
      <xdr:rowOff>162001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153128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35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38342</xdr:rowOff>
    </xdr:from>
    <xdr:to>
      <xdr:col>36</xdr:col>
      <xdr:colOff>165100</xdr:colOff>
      <xdr:row>77</xdr:row>
      <xdr:rowOff>139942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131069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3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149231</xdr:rowOff>
    </xdr:from>
    <xdr:to>
      <xdr:col>55</xdr:col>
      <xdr:colOff>50800</xdr:colOff>
      <xdr:row>71</xdr:row>
      <xdr:rowOff>79381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215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102258</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10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42742</xdr:rowOff>
    </xdr:from>
    <xdr:to>
      <xdr:col>50</xdr:col>
      <xdr:colOff>165100</xdr:colOff>
      <xdr:row>70</xdr:row>
      <xdr:rowOff>144342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204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68</xdr:row>
      <xdr:rowOff>160869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181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93491</xdr:rowOff>
    </xdr:from>
    <xdr:to>
      <xdr:col>46</xdr:col>
      <xdr:colOff>38100</xdr:colOff>
      <xdr:row>73</xdr:row>
      <xdr:rowOff>23641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243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40168</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221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72707</xdr:rowOff>
    </xdr:from>
    <xdr:to>
      <xdr:col>41</xdr:col>
      <xdr:colOff>101600</xdr:colOff>
      <xdr:row>74</xdr:row>
      <xdr:rowOff>2857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258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19384</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236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36970</xdr:rowOff>
    </xdr:from>
    <xdr:to>
      <xdr:col>36</xdr:col>
      <xdr:colOff>165100</xdr:colOff>
      <xdr:row>74</xdr:row>
      <xdr:rowOff>138570</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27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155097</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249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87712</xdr:rowOff>
    </xdr:from>
    <xdr:to>
      <xdr:col>54</xdr:col>
      <xdr:colOff>189865</xdr:colOff>
      <xdr:row>98</xdr:row>
      <xdr:rowOff>121408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518212"/>
          <a:ext cx="1270"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125235</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92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121408</xdr:rowOff>
    </xdr:from>
    <xdr:to>
      <xdr:col>55</xdr:col>
      <xdr:colOff>88900</xdr:colOff>
      <xdr:row>98</xdr:row>
      <xdr:rowOff>121408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92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34389</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29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87712</xdr:rowOff>
    </xdr:from>
    <xdr:to>
      <xdr:col>55</xdr:col>
      <xdr:colOff>88900</xdr:colOff>
      <xdr:row>90</xdr:row>
      <xdr:rowOff>87712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51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55496</xdr:rowOff>
    </xdr:from>
    <xdr:to>
      <xdr:col>55</xdr:col>
      <xdr:colOff>0</xdr:colOff>
      <xdr:row>97</xdr:row>
      <xdr:rowOff>108134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9639300" y="16686146"/>
          <a:ext cx="838200" cy="5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69327</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6999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90900</xdr:rowOff>
    </xdr:from>
    <xdr:to>
      <xdr:col>55</xdr:col>
      <xdr:colOff>50800</xdr:colOff>
      <xdr:row>98</xdr:row>
      <xdr:rowOff>21050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72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49518</xdr:rowOff>
    </xdr:from>
    <xdr:to>
      <xdr:col>50</xdr:col>
      <xdr:colOff>114300</xdr:colOff>
      <xdr:row>97</xdr:row>
      <xdr:rowOff>55496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680168"/>
          <a:ext cx="889000" cy="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14350</xdr:rowOff>
    </xdr:from>
    <xdr:to>
      <xdr:col>50</xdr:col>
      <xdr:colOff>165100</xdr:colOff>
      <xdr:row>97</xdr:row>
      <xdr:rowOff>115950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6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107077</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73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49518</xdr:rowOff>
    </xdr:from>
    <xdr:to>
      <xdr:col>45</xdr:col>
      <xdr:colOff>177800</xdr:colOff>
      <xdr:row>97</xdr:row>
      <xdr:rowOff>99321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680168"/>
          <a:ext cx="889000" cy="4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21303</xdr:rowOff>
    </xdr:from>
    <xdr:to>
      <xdr:col>46</xdr:col>
      <xdr:colOff>38100</xdr:colOff>
      <xdr:row>97</xdr:row>
      <xdr:rowOff>122903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65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114030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74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99321</xdr:rowOff>
    </xdr:from>
    <xdr:to>
      <xdr:col>41</xdr:col>
      <xdr:colOff>50800</xdr:colOff>
      <xdr:row>97</xdr:row>
      <xdr:rowOff>124952</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729971"/>
          <a:ext cx="889000" cy="2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165074</xdr:rowOff>
    </xdr:from>
    <xdr:to>
      <xdr:col>41</xdr:col>
      <xdr:colOff>101600</xdr:colOff>
      <xdr:row>97</xdr:row>
      <xdr:rowOff>95224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62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111751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3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139458</xdr:rowOff>
    </xdr:from>
    <xdr:to>
      <xdr:col>36</xdr:col>
      <xdr:colOff>165100</xdr:colOff>
      <xdr:row>98</xdr:row>
      <xdr:rowOff>69608</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77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60735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8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57334</xdr:rowOff>
    </xdr:from>
    <xdr:to>
      <xdr:col>55</xdr:col>
      <xdr:colOff>50800</xdr:colOff>
      <xdr:row>97</xdr:row>
      <xdr:rowOff>158934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68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80211</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53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4696</xdr:rowOff>
    </xdr:from>
    <xdr:to>
      <xdr:col>50</xdr:col>
      <xdr:colOff>165100</xdr:colOff>
      <xdr:row>97</xdr:row>
      <xdr:rowOff>106296</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6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122823</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4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170168</xdr:rowOff>
    </xdr:from>
    <xdr:to>
      <xdr:col>46</xdr:col>
      <xdr:colOff>38100</xdr:colOff>
      <xdr:row>97</xdr:row>
      <xdr:rowOff>100318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62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116845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40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48521</xdr:rowOff>
    </xdr:from>
    <xdr:to>
      <xdr:col>41</xdr:col>
      <xdr:colOff>101600</xdr:colOff>
      <xdr:row>97</xdr:row>
      <xdr:rowOff>150121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67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141248</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77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74152</xdr:rowOff>
    </xdr:from>
    <xdr:to>
      <xdr:col>36</xdr:col>
      <xdr:colOff>165100</xdr:colOff>
      <xdr:row>98</xdr:row>
      <xdr:rowOff>4302</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70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20829</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48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584</xdr:rowOff>
    </xdr:from>
    <xdr:to>
      <xdr:col>85</xdr:col>
      <xdr:colOff>126364</xdr:colOff>
      <xdr:row>38</xdr:row>
      <xdr:rowOff>34633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44084"/>
          <a:ext cx="1269" cy="14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38460</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55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34633</xdr:rowOff>
    </xdr:from>
    <xdr:to>
      <xdr:col>86</xdr:col>
      <xdr:colOff>25400</xdr:colOff>
      <xdr:row>38</xdr:row>
      <xdr:rowOff>34633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54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118711</xdr:rowOff>
    </xdr:from>
    <xdr:ext cx="599010"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1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124,954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584</xdr:rowOff>
    </xdr:from>
    <xdr:to>
      <xdr:col>86</xdr:col>
      <xdr:colOff>25400</xdr:colOff>
      <xdr:row>30</xdr:row>
      <xdr:rowOff>584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4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70498</xdr:rowOff>
    </xdr:from>
    <xdr:to>
      <xdr:col>85</xdr:col>
      <xdr:colOff>127000</xdr:colOff>
      <xdr:row>35</xdr:row>
      <xdr:rowOff>37478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5899798"/>
          <a:ext cx="838200" cy="13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135234</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307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156807</xdr:rowOff>
    </xdr:from>
    <xdr:to>
      <xdr:col>85</xdr:col>
      <xdr:colOff>177800</xdr:colOff>
      <xdr:row>37</xdr:row>
      <xdr:rowOff>86957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3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37478</xdr:rowOff>
    </xdr:from>
    <xdr:to>
      <xdr:col>81</xdr:col>
      <xdr:colOff>50800</xdr:colOff>
      <xdr:row>36</xdr:row>
      <xdr:rowOff>89726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038228"/>
          <a:ext cx="889000" cy="2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1676</xdr:rowOff>
    </xdr:from>
    <xdr:to>
      <xdr:col>81</xdr:col>
      <xdr:colOff>101600</xdr:colOff>
      <xdr:row>37</xdr:row>
      <xdr:rowOff>103276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3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94403</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43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89726</xdr:rowOff>
    </xdr:from>
    <xdr:to>
      <xdr:col>76</xdr:col>
      <xdr:colOff>114300</xdr:colOff>
      <xdr:row>36</xdr:row>
      <xdr:rowOff>139167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261926"/>
          <a:ext cx="889000" cy="4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57176</xdr:rowOff>
    </xdr:from>
    <xdr:to>
      <xdr:col>76</xdr:col>
      <xdr:colOff>165100</xdr:colOff>
      <xdr:row>37</xdr:row>
      <xdr:rowOff>158776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40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149903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49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149149</xdr:rowOff>
    </xdr:from>
    <xdr:to>
      <xdr:col>71</xdr:col>
      <xdr:colOff>177800</xdr:colOff>
      <xdr:row>36</xdr:row>
      <xdr:rowOff>139167</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149899"/>
          <a:ext cx="889000" cy="16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9868</xdr:rowOff>
    </xdr:from>
    <xdr:to>
      <xdr:col>72</xdr:col>
      <xdr:colOff>38100</xdr:colOff>
      <xdr:row>37</xdr:row>
      <xdr:rowOff>111468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35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102595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44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167551</xdr:rowOff>
    </xdr:from>
    <xdr:to>
      <xdr:col>67</xdr:col>
      <xdr:colOff>101600</xdr:colOff>
      <xdr:row>37</xdr:row>
      <xdr:rowOff>97701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88828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43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19698</xdr:rowOff>
    </xdr:from>
    <xdr:to>
      <xdr:col>85</xdr:col>
      <xdr:colOff>177800</xdr:colOff>
      <xdr:row>34</xdr:row>
      <xdr:rowOff>121298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584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42575</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570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158128</xdr:rowOff>
    </xdr:from>
    <xdr:to>
      <xdr:col>81</xdr:col>
      <xdr:colOff>101600</xdr:colOff>
      <xdr:row>35</xdr:row>
      <xdr:rowOff>88278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598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104805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76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38926</xdr:rowOff>
    </xdr:from>
    <xdr:to>
      <xdr:col>76</xdr:col>
      <xdr:colOff>165100</xdr:colOff>
      <xdr:row>36</xdr:row>
      <xdr:rowOff>140526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21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157053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98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88367</xdr:rowOff>
    </xdr:from>
    <xdr:to>
      <xdr:col>72</xdr:col>
      <xdr:colOff>38100</xdr:colOff>
      <xdr:row>37</xdr:row>
      <xdr:rowOff>18517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26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35044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03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98349</xdr:rowOff>
    </xdr:from>
    <xdr:to>
      <xdr:col>67</xdr:col>
      <xdr:colOff>101600</xdr:colOff>
      <xdr:row>36</xdr:row>
      <xdr:rowOff>28499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09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45026</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87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62385</xdr:rowOff>
    </xdr:from>
    <xdr:to>
      <xdr:col>85</xdr:col>
      <xdr:colOff>126364</xdr:colOff>
      <xdr:row>58</xdr:row>
      <xdr:rowOff>50971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806335"/>
          <a:ext cx="1269" cy="118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54798</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99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50971</xdr:rowOff>
    </xdr:from>
    <xdr:to>
      <xdr:col>86</xdr:col>
      <xdr:colOff>25400</xdr:colOff>
      <xdr:row>58</xdr:row>
      <xdr:rowOff>50971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999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9062</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58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106,235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62385</xdr:rowOff>
    </xdr:from>
    <xdr:to>
      <xdr:col>86</xdr:col>
      <xdr:colOff>25400</xdr:colOff>
      <xdr:row>51</xdr:row>
      <xdr:rowOff>62385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80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112741</xdr:rowOff>
    </xdr:from>
    <xdr:to>
      <xdr:col>85</xdr:col>
      <xdr:colOff>127000</xdr:colOff>
      <xdr:row>51</xdr:row>
      <xdr:rowOff>151832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8856691"/>
          <a:ext cx="8382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168564</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42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18687</xdr:rowOff>
    </xdr:from>
    <xdr:to>
      <xdr:col>85</xdr:col>
      <xdr:colOff>177800</xdr:colOff>
      <xdr:row>55</xdr:row>
      <xdr:rowOff>120287</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44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151832</xdr:rowOff>
    </xdr:from>
    <xdr:to>
      <xdr:col>81</xdr:col>
      <xdr:colOff>50800</xdr:colOff>
      <xdr:row>54</xdr:row>
      <xdr:rowOff>97670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8895782"/>
          <a:ext cx="889000" cy="46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97717</xdr:rowOff>
    </xdr:from>
    <xdr:to>
      <xdr:col>81</xdr:col>
      <xdr:colOff>101600</xdr:colOff>
      <xdr:row>56</xdr:row>
      <xdr:rowOff>27867</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52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18994</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62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97670</xdr:rowOff>
    </xdr:from>
    <xdr:to>
      <xdr:col>76</xdr:col>
      <xdr:colOff>114300</xdr:colOff>
      <xdr:row>54</xdr:row>
      <xdr:rowOff>164471</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355970"/>
          <a:ext cx="889000" cy="6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130163</xdr:rowOff>
    </xdr:from>
    <xdr:to>
      <xdr:col>76</xdr:col>
      <xdr:colOff>165100</xdr:colOff>
      <xdr:row>56</xdr:row>
      <xdr:rowOff>60313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51440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65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164471</xdr:rowOff>
    </xdr:from>
    <xdr:to>
      <xdr:col>71</xdr:col>
      <xdr:colOff>177800</xdr:colOff>
      <xdr:row>54</xdr:row>
      <xdr:rowOff>165957</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422771"/>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109686</xdr:rowOff>
    </xdr:from>
    <xdr:to>
      <xdr:col>72</xdr:col>
      <xdr:colOff>38100</xdr:colOff>
      <xdr:row>56</xdr:row>
      <xdr:rowOff>39836</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53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30963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63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89014</xdr:rowOff>
    </xdr:from>
    <xdr:to>
      <xdr:col>67</xdr:col>
      <xdr:colOff>101600</xdr:colOff>
      <xdr:row>56</xdr:row>
      <xdr:rowOff>19164</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51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10291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61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61941</xdr:rowOff>
    </xdr:from>
    <xdr:to>
      <xdr:col>85</xdr:col>
      <xdr:colOff>177800</xdr:colOff>
      <xdr:row>51</xdr:row>
      <xdr:rowOff>163541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880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148318</xdr:rowOff>
    </xdr:from>
    <xdr:ext cx="599010"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872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101032</xdr:rowOff>
    </xdr:from>
    <xdr:to>
      <xdr:col>81</xdr:col>
      <xdr:colOff>101600</xdr:colOff>
      <xdr:row>52</xdr:row>
      <xdr:rowOff>31182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884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47709</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181795" y="862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46870</xdr:rowOff>
    </xdr:from>
    <xdr:to>
      <xdr:col>76</xdr:col>
      <xdr:colOff>165100</xdr:colOff>
      <xdr:row>54</xdr:row>
      <xdr:rowOff>148470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3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164997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08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113671</xdr:rowOff>
    </xdr:from>
    <xdr:to>
      <xdr:col>72</xdr:col>
      <xdr:colOff>38100</xdr:colOff>
      <xdr:row>55</xdr:row>
      <xdr:rowOff>43821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37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60348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14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115157</xdr:rowOff>
    </xdr:from>
    <xdr:to>
      <xdr:col>67</xdr:col>
      <xdr:colOff>101600</xdr:colOff>
      <xdr:row>55</xdr:row>
      <xdr:rowOff>45307</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937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61834</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914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49612</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2051112"/>
          <a:ext cx="1269" cy="1537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167739</xdr:rowOff>
    </xdr:from>
    <xdr:ext cx="534377"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8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49612</xdr:rowOff>
    </xdr:from>
    <xdr:to>
      <xdr:col>86</xdr:col>
      <xdr:colOff>25400</xdr:colOff>
      <xdr:row>70</xdr:row>
      <xdr:rowOff>49612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205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87370</xdr:rowOff>
    </xdr:from>
    <xdr:to>
      <xdr:col>85</xdr:col>
      <xdr:colOff>127000</xdr:colOff>
      <xdr:row>77</xdr:row>
      <xdr:rowOff>124822</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5481300" y="13117570"/>
          <a:ext cx="838200" cy="20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142594</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44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164167</xdr:rowOff>
    </xdr:from>
    <xdr:to>
      <xdr:col>85</xdr:col>
      <xdr:colOff>177800</xdr:colOff>
      <xdr:row>78</xdr:row>
      <xdr:rowOff>94317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135948</xdr:rowOff>
    </xdr:from>
    <xdr:to>
      <xdr:col>81</xdr:col>
      <xdr:colOff>50800</xdr:colOff>
      <xdr:row>77</xdr:row>
      <xdr:rowOff>124822</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2651798"/>
          <a:ext cx="889000" cy="67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20529</xdr:rowOff>
    </xdr:from>
    <xdr:to>
      <xdr:col>81</xdr:col>
      <xdr:colOff>101600</xdr:colOff>
      <xdr:row>78</xdr:row>
      <xdr:rowOff>122129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3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113256</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48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152292</xdr:rowOff>
    </xdr:from>
    <xdr:to>
      <xdr:col>76</xdr:col>
      <xdr:colOff>114300</xdr:colOff>
      <xdr:row>73</xdr:row>
      <xdr:rowOff>135948</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703300" y="12153792"/>
          <a:ext cx="889000" cy="49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48458</xdr:rowOff>
    </xdr:from>
    <xdr:to>
      <xdr:col>76</xdr:col>
      <xdr:colOff>165100</xdr:colOff>
      <xdr:row>78</xdr:row>
      <xdr:rowOff>150058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42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141185</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51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152292</xdr:rowOff>
    </xdr:from>
    <xdr:to>
      <xdr:col>71</xdr:col>
      <xdr:colOff>177800</xdr:colOff>
      <xdr:row>73</xdr:row>
      <xdr:rowOff>29420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2814300" y="12153792"/>
          <a:ext cx="889000" cy="39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26073</xdr:rowOff>
    </xdr:from>
    <xdr:to>
      <xdr:col>72</xdr:col>
      <xdr:colOff>38100</xdr:colOff>
      <xdr:row>78</xdr:row>
      <xdr:rowOff>127673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39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118800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491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103626</xdr:rowOff>
    </xdr:from>
    <xdr:to>
      <xdr:col>67</xdr:col>
      <xdr:colOff>101600</xdr:colOff>
      <xdr:row>79</xdr:row>
      <xdr:rowOff>33776</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4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24903</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6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36570</xdr:rowOff>
    </xdr:from>
    <xdr:to>
      <xdr:col>85</xdr:col>
      <xdr:colOff>177800</xdr:colOff>
      <xdr:row>76</xdr:row>
      <xdr:rowOff>138170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06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59447</xdr:rowOff>
    </xdr:from>
    <xdr:ext cx="534377"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291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74022</xdr:rowOff>
    </xdr:from>
    <xdr:to>
      <xdr:col>81</xdr:col>
      <xdr:colOff>101600</xdr:colOff>
      <xdr:row>78</xdr:row>
      <xdr:rowOff>4172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27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20699</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214111" y="1305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85148</xdr:rowOff>
    </xdr:from>
    <xdr:to>
      <xdr:col>76</xdr:col>
      <xdr:colOff>165100</xdr:colOff>
      <xdr:row>74</xdr:row>
      <xdr:rowOff>15298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260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31825</xdr:rowOff>
    </xdr:from>
    <xdr:ext cx="534377"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325111" y="1237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101492</xdr:rowOff>
    </xdr:from>
    <xdr:to>
      <xdr:col>72</xdr:col>
      <xdr:colOff>38100</xdr:colOff>
      <xdr:row>71</xdr:row>
      <xdr:rowOff>31642</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210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48169</xdr:rowOff>
    </xdr:from>
    <xdr:ext cx="534377"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436111" y="1187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150070</xdr:rowOff>
    </xdr:from>
    <xdr:to>
      <xdr:col>67</xdr:col>
      <xdr:colOff>101600</xdr:colOff>
      <xdr:row>73</xdr:row>
      <xdr:rowOff>80220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249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96747</xdr:rowOff>
    </xdr:from>
    <xdr:ext cx="534377"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547111" y="1226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141732</xdr:rowOff>
    </xdr:from>
    <xdr:to>
      <xdr:col>85</xdr:col>
      <xdr:colOff>126364</xdr:colOff>
      <xdr:row>99</xdr:row>
      <xdr:rowOff>137795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743682"/>
          <a:ext cx="1269" cy="1367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141622</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711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137795</xdr:rowOff>
    </xdr:from>
    <xdr:to>
      <xdr:col>86</xdr:col>
      <xdr:colOff>25400</xdr:colOff>
      <xdr:row>99</xdr:row>
      <xdr:rowOff>137795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711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88409</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51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141732</xdr:rowOff>
    </xdr:from>
    <xdr:to>
      <xdr:col>86</xdr:col>
      <xdr:colOff>25400</xdr:colOff>
      <xdr:row>91</xdr:row>
      <xdr:rowOff>141732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743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135165</xdr:rowOff>
    </xdr:from>
    <xdr:to>
      <xdr:col>85</xdr:col>
      <xdr:colOff>127000</xdr:colOff>
      <xdr:row>93</xdr:row>
      <xdr:rowOff>153873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080015"/>
          <a:ext cx="838200" cy="1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164546</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623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14669</xdr:rowOff>
    </xdr:from>
    <xdr:to>
      <xdr:col>85</xdr:col>
      <xdr:colOff>177800</xdr:colOff>
      <xdr:row>97</xdr:row>
      <xdr:rowOff>116269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6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153873</xdr:rowOff>
    </xdr:from>
    <xdr:to>
      <xdr:col>81</xdr:col>
      <xdr:colOff>50800</xdr:colOff>
      <xdr:row>94</xdr:row>
      <xdr:rowOff>44208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098723"/>
          <a:ext cx="889000" cy="6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11037</xdr:rowOff>
    </xdr:from>
    <xdr:to>
      <xdr:col>81</xdr:col>
      <xdr:colOff>101600</xdr:colOff>
      <xdr:row>97</xdr:row>
      <xdr:rowOff>112637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6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103764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73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44208</xdr:rowOff>
    </xdr:from>
    <xdr:to>
      <xdr:col>76</xdr:col>
      <xdr:colOff>114300</xdr:colOff>
      <xdr:row>94</xdr:row>
      <xdr:rowOff>50622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160508"/>
          <a:ext cx="889000" cy="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23025</xdr:rowOff>
    </xdr:from>
    <xdr:to>
      <xdr:col>76</xdr:col>
      <xdr:colOff>165100</xdr:colOff>
      <xdr:row>97</xdr:row>
      <xdr:rowOff>124625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6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115752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74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7786</xdr:rowOff>
    </xdr:from>
    <xdr:to>
      <xdr:col>71</xdr:col>
      <xdr:colOff>177800</xdr:colOff>
      <xdr:row>94</xdr:row>
      <xdr:rowOff>50622</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124086"/>
          <a:ext cx="889000" cy="4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22670</xdr:rowOff>
    </xdr:from>
    <xdr:to>
      <xdr:col>72</xdr:col>
      <xdr:colOff>38100</xdr:colOff>
      <xdr:row>97</xdr:row>
      <xdr:rowOff>124270</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115397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74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61964</xdr:rowOff>
    </xdr:from>
    <xdr:to>
      <xdr:col>67</xdr:col>
      <xdr:colOff>101600</xdr:colOff>
      <xdr:row>97</xdr:row>
      <xdr:rowOff>163564</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154691</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78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84365</xdr:rowOff>
    </xdr:from>
    <xdr:to>
      <xdr:col>85</xdr:col>
      <xdr:colOff>177800</xdr:colOff>
      <xdr:row>94</xdr:row>
      <xdr:rowOff>14515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02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107242</xdr:rowOff>
    </xdr:from>
    <xdr:ext cx="599010"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5880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103073</xdr:rowOff>
    </xdr:from>
    <xdr:to>
      <xdr:col>81</xdr:col>
      <xdr:colOff>101600</xdr:colOff>
      <xdr:row>94</xdr:row>
      <xdr:rowOff>33223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0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49750</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181795" y="15823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164858</xdr:rowOff>
    </xdr:from>
    <xdr:to>
      <xdr:col>76</xdr:col>
      <xdr:colOff>165100</xdr:colOff>
      <xdr:row>94</xdr:row>
      <xdr:rowOff>95008</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10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111535</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588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171272</xdr:rowOff>
    </xdr:from>
    <xdr:to>
      <xdr:col>72</xdr:col>
      <xdr:colOff>38100</xdr:colOff>
      <xdr:row>94</xdr:row>
      <xdr:rowOff>101422</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11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117949</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58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128436</xdr:rowOff>
    </xdr:from>
    <xdr:to>
      <xdr:col>67</xdr:col>
      <xdr:colOff>101600</xdr:colOff>
      <xdr:row>94</xdr:row>
      <xdr:rowOff>58586</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07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75113</xdr:rowOff>
    </xdr:from>
    <xdr:ext cx="599010"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14795" y="1584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129642</xdr:rowOff>
    </xdr:from>
    <xdr:to>
      <xdr:col>116</xdr:col>
      <xdr:colOff>62864</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273142"/>
          <a:ext cx="1269" cy="138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147235</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662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76319</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04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129642</xdr:rowOff>
    </xdr:from>
    <xdr:to>
      <xdr:col>116</xdr:col>
      <xdr:colOff>152400</xdr:colOff>
      <xdr:row>30</xdr:row>
      <xdr:rowOff>129642</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273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64685</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4083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41808</xdr:rowOff>
    </xdr:from>
    <xdr:to>
      <xdr:col>116</xdr:col>
      <xdr:colOff>114300</xdr:colOff>
      <xdr:row>38</xdr:row>
      <xdr:rowOff>143408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5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12547</xdr:rowOff>
    </xdr:from>
    <xdr:to>
      <xdr:col>112</xdr:col>
      <xdr:colOff>38100</xdr:colOff>
      <xdr:row>38</xdr:row>
      <xdr:rowOff>114147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5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130675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302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129819</xdr:rowOff>
    </xdr:from>
    <xdr:to>
      <xdr:col>107</xdr:col>
      <xdr:colOff>101600</xdr:colOff>
      <xdr:row>38</xdr:row>
      <xdr:rowOff>59969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76496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248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121133</xdr:rowOff>
    </xdr:from>
    <xdr:to>
      <xdr:col>102</xdr:col>
      <xdr:colOff>165100</xdr:colOff>
      <xdr:row>38</xdr:row>
      <xdr:rowOff>51282</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464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67810</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240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16434</xdr:rowOff>
    </xdr:from>
    <xdr:to>
      <xdr:col>98</xdr:col>
      <xdr:colOff>38100</xdr:colOff>
      <xdr:row>38</xdr:row>
      <xdr:rowOff>118034</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53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134561</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306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20235</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535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広大な面積の中に峠を挟んだ二つの地域に分かれており、さらに集落が点在する特殊な地理的要因により総合支所をはじめとした類似の町有施設が町内に分散して立地している。このため、類似団体と比較して人口千人あたりの職員数が類似団体平均の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倍となっており、このことが各項目のコストを引き上げる大きな要因となっていると考えられる。特に商工費については旧４町村それぞれにスキー場があることや、宿泊施設の建替事業が始まったことにより多額の費用を要している。また、一部事務組合が所有する消防庁舎建設事業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年度からはじまったため、消防費に多額の費用を要している。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福島県南会津町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繰入額が単年度収支と財政調整基金積立金の合計額を上回ったことから、実質単年度収支が赤字になったが、実質収支は黒字を確保しており、財政の健全性はおおむね保たれていると考えられる。</a:t>
          </a:r>
        </a:p>
        <a:p>
          <a:r>
            <a:rPr kumimoji="1" lang="ja-JP" altLang="en-US" sz="1400">
              <a:latin typeface="ＭＳ ゴシック" pitchFamily="49" charset="-128"/>
              <a:ea typeface="ＭＳ ゴシック" pitchFamily="49" charset="-128"/>
            </a:rPr>
            <a:t>　財政規模の変化を的確にとらえ、財政の健全性を維持していく。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福島県南会津町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普通会計及び特別会計において赤字は生じていない。今後も赤字に転じることがないよう、財政の健全性を維持していく。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13623622</v>
      </c>
      <c r="BO4" s="431"/>
      <c r="BP4" s="431"/>
      <c r="BQ4" s="431"/>
      <c r="BR4" s="431"/>
      <c r="BS4" s="431"/>
      <c r="BT4" s="431"/>
      <c r="BU4" s="432"/>
      <c r="BV4" s="430">
        <v>13803800</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5</v>
      </c>
      <c r="CU4" s="437"/>
      <c r="CV4" s="437"/>
      <c r="CW4" s="437"/>
      <c r="CX4" s="437"/>
      <c r="CY4" s="437"/>
      <c r="CZ4" s="437"/>
      <c r="DA4" s="438"/>
      <c r="DB4" s="436">
        <v>4.9000000000000004</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13108247</v>
      </c>
      <c r="BO5" s="468"/>
      <c r="BP5" s="468"/>
      <c r="BQ5" s="468"/>
      <c r="BR5" s="468"/>
      <c r="BS5" s="468"/>
      <c r="BT5" s="468"/>
      <c r="BU5" s="469"/>
      <c r="BV5" s="467">
        <v>13303499</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88.7</v>
      </c>
      <c r="CU5" s="465"/>
      <c r="CV5" s="465"/>
      <c r="CW5" s="465"/>
      <c r="CX5" s="465"/>
      <c r="CY5" s="465"/>
      <c r="CZ5" s="465"/>
      <c r="DA5" s="466"/>
      <c r="DB5" s="464">
        <v>90.8</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515375</v>
      </c>
      <c r="BO6" s="468"/>
      <c r="BP6" s="468"/>
      <c r="BQ6" s="468"/>
      <c r="BR6" s="468"/>
      <c r="BS6" s="468"/>
      <c r="BT6" s="468"/>
      <c r="BU6" s="469"/>
      <c r="BV6" s="467">
        <v>500301</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91.4</v>
      </c>
      <c r="CU6" s="505"/>
      <c r="CV6" s="505"/>
      <c r="CW6" s="505"/>
      <c r="CX6" s="505"/>
      <c r="CY6" s="505"/>
      <c r="CZ6" s="505"/>
      <c r="DA6" s="506"/>
      <c r="DB6" s="504">
        <v>94.6</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108483</v>
      </c>
      <c r="BO7" s="468"/>
      <c r="BP7" s="468"/>
      <c r="BQ7" s="468"/>
      <c r="BR7" s="468"/>
      <c r="BS7" s="468"/>
      <c r="BT7" s="468"/>
      <c r="BU7" s="469"/>
      <c r="BV7" s="467">
        <v>92453</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8140272</v>
      </c>
      <c r="CU7" s="468"/>
      <c r="CV7" s="468"/>
      <c r="CW7" s="468"/>
      <c r="CX7" s="468"/>
      <c r="CY7" s="468"/>
      <c r="CZ7" s="468"/>
      <c r="DA7" s="469"/>
      <c r="DB7" s="467">
        <v>8253001</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406892</v>
      </c>
      <c r="BO8" s="468"/>
      <c r="BP8" s="468"/>
      <c r="BQ8" s="468"/>
      <c r="BR8" s="468"/>
      <c r="BS8" s="468"/>
      <c r="BT8" s="468"/>
      <c r="BU8" s="469"/>
      <c r="BV8" s="467">
        <v>407848</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0.23</v>
      </c>
      <c r="CU8" s="508"/>
      <c r="CV8" s="508"/>
      <c r="CW8" s="508"/>
      <c r="CX8" s="508"/>
      <c r="CY8" s="508"/>
      <c r="CZ8" s="508"/>
      <c r="DA8" s="509"/>
      <c r="DB8" s="507">
        <v>0.23</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16264</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105</v>
      </c>
      <c r="AV9" s="500"/>
      <c r="AW9" s="500"/>
      <c r="AX9" s="500"/>
      <c r="AY9" s="501" t="s">
        <v>116</v>
      </c>
      <c r="AZ9" s="502"/>
      <c r="BA9" s="502"/>
      <c r="BB9" s="502"/>
      <c r="BC9" s="502"/>
      <c r="BD9" s="502"/>
      <c r="BE9" s="502"/>
      <c r="BF9" s="502"/>
      <c r="BG9" s="502"/>
      <c r="BH9" s="502"/>
      <c r="BI9" s="502"/>
      <c r="BJ9" s="502"/>
      <c r="BK9" s="502"/>
      <c r="BL9" s="502"/>
      <c r="BM9" s="503"/>
      <c r="BN9" s="467">
        <v>-956</v>
      </c>
      <c r="BO9" s="468"/>
      <c r="BP9" s="468"/>
      <c r="BQ9" s="468"/>
      <c r="BR9" s="468"/>
      <c r="BS9" s="468"/>
      <c r="BT9" s="468"/>
      <c r="BU9" s="469"/>
      <c r="BV9" s="467">
        <v>25000</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16</v>
      </c>
      <c r="CU9" s="465"/>
      <c r="CV9" s="465"/>
      <c r="CW9" s="465"/>
      <c r="CX9" s="465"/>
      <c r="CY9" s="465"/>
      <c r="CZ9" s="465"/>
      <c r="DA9" s="466"/>
      <c r="DB9" s="464">
        <v>15.9</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17864</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204072</v>
      </c>
      <c r="BO10" s="468"/>
      <c r="BP10" s="468"/>
      <c r="BQ10" s="468"/>
      <c r="BR10" s="468"/>
      <c r="BS10" s="468"/>
      <c r="BT10" s="468"/>
      <c r="BU10" s="469"/>
      <c r="BV10" s="467">
        <v>259762</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15318</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101</v>
      </c>
      <c r="AV12" s="500"/>
      <c r="AW12" s="500"/>
      <c r="AX12" s="500"/>
      <c r="AY12" s="501" t="s">
        <v>135</v>
      </c>
      <c r="AZ12" s="502"/>
      <c r="BA12" s="502"/>
      <c r="BB12" s="502"/>
      <c r="BC12" s="502"/>
      <c r="BD12" s="502"/>
      <c r="BE12" s="502"/>
      <c r="BF12" s="502"/>
      <c r="BG12" s="502"/>
      <c r="BH12" s="502"/>
      <c r="BI12" s="502"/>
      <c r="BJ12" s="502"/>
      <c r="BK12" s="502"/>
      <c r="BL12" s="502"/>
      <c r="BM12" s="503"/>
      <c r="BN12" s="467">
        <v>450000</v>
      </c>
      <c r="BO12" s="468"/>
      <c r="BP12" s="468"/>
      <c r="BQ12" s="468"/>
      <c r="BR12" s="468"/>
      <c r="BS12" s="468"/>
      <c r="BT12" s="468"/>
      <c r="BU12" s="469"/>
      <c r="BV12" s="467">
        <v>390000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15231</v>
      </c>
      <c r="S13" s="552"/>
      <c r="T13" s="552"/>
      <c r="U13" s="552"/>
      <c r="V13" s="553"/>
      <c r="W13" s="483" t="s">
        <v>139</v>
      </c>
      <c r="X13" s="484"/>
      <c r="Y13" s="484"/>
      <c r="Z13" s="484"/>
      <c r="AA13" s="484"/>
      <c r="AB13" s="474"/>
      <c r="AC13" s="518">
        <v>1197</v>
      </c>
      <c r="AD13" s="519"/>
      <c r="AE13" s="519"/>
      <c r="AF13" s="519"/>
      <c r="AG13" s="561"/>
      <c r="AH13" s="518">
        <v>1320</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-246884</v>
      </c>
      <c r="BO13" s="468"/>
      <c r="BP13" s="468"/>
      <c r="BQ13" s="468"/>
      <c r="BR13" s="468"/>
      <c r="BS13" s="468"/>
      <c r="BT13" s="468"/>
      <c r="BU13" s="469"/>
      <c r="BV13" s="467">
        <v>-105238</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5.3</v>
      </c>
      <c r="CU13" s="465"/>
      <c r="CV13" s="465"/>
      <c r="CW13" s="465"/>
      <c r="CX13" s="465"/>
      <c r="CY13" s="465"/>
      <c r="CZ13" s="465"/>
      <c r="DA13" s="466"/>
      <c r="DB13" s="464">
        <v>5.2</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15679</v>
      </c>
      <c r="S14" s="552"/>
      <c r="T14" s="552"/>
      <c r="U14" s="552"/>
      <c r="V14" s="553"/>
      <c r="W14" s="457"/>
      <c r="X14" s="458"/>
      <c r="Y14" s="458"/>
      <c r="Z14" s="458"/>
      <c r="AA14" s="458"/>
      <c r="AB14" s="447"/>
      <c r="AC14" s="554">
        <v>14.5</v>
      </c>
      <c r="AD14" s="555"/>
      <c r="AE14" s="555"/>
      <c r="AF14" s="555"/>
      <c r="AG14" s="556"/>
      <c r="AH14" s="554">
        <v>15.3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33.1</v>
      </c>
      <c r="CU14" s="566"/>
      <c r="CV14" s="566"/>
      <c r="CW14" s="566"/>
      <c r="CX14" s="566"/>
      <c r="CY14" s="566"/>
      <c r="CZ14" s="566"/>
      <c r="DA14" s="567"/>
      <c r="DB14" s="565">
        <v>25</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138</v>
      </c>
      <c r="N15" s="559"/>
      <c r="O15" s="559"/>
      <c r="P15" s="559"/>
      <c r="Q15" s="560"/>
      <c r="R15" s="551">
        <v>15608</v>
      </c>
      <c r="S15" s="552"/>
      <c r="T15" s="552"/>
      <c r="U15" s="552"/>
      <c r="V15" s="553"/>
      <c r="W15" s="483" t="s">
        <v>146</v>
      </c>
      <c r="X15" s="484"/>
      <c r="Y15" s="484"/>
      <c r="Z15" s="484"/>
      <c r="AA15" s="484"/>
      <c r="AB15" s="474"/>
      <c r="AC15" s="518">
        <v>2175</v>
      </c>
      <c r="AD15" s="519"/>
      <c r="AE15" s="519"/>
      <c r="AF15" s="519"/>
      <c r="AG15" s="561"/>
      <c r="AH15" s="518">
        <v>2374</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1698490</v>
      </c>
      <c r="BO15" s="431"/>
      <c r="BP15" s="431"/>
      <c r="BQ15" s="431"/>
      <c r="BR15" s="431"/>
      <c r="BS15" s="431"/>
      <c r="BT15" s="431"/>
      <c r="BU15" s="432"/>
      <c r="BV15" s="430">
        <v>1672445</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26.4</v>
      </c>
      <c r="AD16" s="555"/>
      <c r="AE16" s="555"/>
      <c r="AF16" s="555"/>
      <c r="AG16" s="556"/>
      <c r="AH16" s="554">
        <v>27.4</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7395273</v>
      </c>
      <c r="BO16" s="468"/>
      <c r="BP16" s="468"/>
      <c r="BQ16" s="468"/>
      <c r="BR16" s="468"/>
      <c r="BS16" s="468"/>
      <c r="BT16" s="468"/>
      <c r="BU16" s="469"/>
      <c r="BV16" s="467">
        <v>7335070</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4877</v>
      </c>
      <c r="AD17" s="519"/>
      <c r="AE17" s="519"/>
      <c r="AF17" s="519"/>
      <c r="AG17" s="561"/>
      <c r="AH17" s="518">
        <v>4961</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2115824</v>
      </c>
      <c r="BO17" s="468"/>
      <c r="BP17" s="468"/>
      <c r="BQ17" s="468"/>
      <c r="BR17" s="468"/>
      <c r="BS17" s="468"/>
      <c r="BT17" s="468"/>
      <c r="BU17" s="469"/>
      <c r="BV17" s="467">
        <v>2089212</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886.47</v>
      </c>
      <c r="M18" s="583"/>
      <c r="N18" s="583"/>
      <c r="O18" s="583"/>
      <c r="P18" s="583"/>
      <c r="Q18" s="583"/>
      <c r="R18" s="584"/>
      <c r="S18" s="584"/>
      <c r="T18" s="584"/>
      <c r="U18" s="584"/>
      <c r="V18" s="585"/>
      <c r="W18" s="485"/>
      <c r="X18" s="486"/>
      <c r="Y18" s="486"/>
      <c r="Z18" s="486"/>
      <c r="AA18" s="486"/>
      <c r="AB18" s="477"/>
      <c r="AC18" s="586">
        <v>59.1</v>
      </c>
      <c r="AD18" s="587"/>
      <c r="AE18" s="587"/>
      <c r="AF18" s="587"/>
      <c r="AG18" s="588"/>
      <c r="AH18" s="586">
        <v>57.3</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7273660</v>
      </c>
      <c r="BO18" s="468"/>
      <c r="BP18" s="468"/>
      <c r="BQ18" s="468"/>
      <c r="BR18" s="468"/>
      <c r="BS18" s="468"/>
      <c r="BT18" s="468"/>
      <c r="BU18" s="469"/>
      <c r="BV18" s="467">
        <v>7545138</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18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9829001</v>
      </c>
      <c r="BO19" s="468"/>
      <c r="BP19" s="468"/>
      <c r="BQ19" s="468"/>
      <c r="BR19" s="468"/>
      <c r="BS19" s="468"/>
      <c r="BT19" s="468"/>
      <c r="BU19" s="469"/>
      <c r="BV19" s="467">
        <v>9890468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6246</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15977946</v>
      </c>
      <c r="BO23" s="468"/>
      <c r="BP23" s="468"/>
      <c r="BQ23" s="468"/>
      <c r="BR23" s="468"/>
      <c r="BS23" s="468"/>
      <c r="BT23" s="468"/>
      <c r="BU23" s="469"/>
      <c r="BV23" s="467">
        <v>15733371</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7950</v>
      </c>
      <c r="R24" s="519"/>
      <c r="S24" s="519"/>
      <c r="T24" s="519"/>
      <c r="U24" s="519"/>
      <c r="V24" s="561"/>
      <c r="W24" s="620"/>
      <c r="X24" s="608"/>
      <c r="Y24" s="609"/>
      <c r="Z24" s="517" t="s">
        <v>170</v>
      </c>
      <c r="AA24" s="497"/>
      <c r="AB24" s="497"/>
      <c r="AC24" s="497"/>
      <c r="AD24" s="497"/>
      <c r="AE24" s="497"/>
      <c r="AF24" s="497"/>
      <c r="AG24" s="498"/>
      <c r="AH24" s="518">
        <v>228</v>
      </c>
      <c r="AI24" s="519"/>
      <c r="AJ24" s="519"/>
      <c r="AK24" s="519"/>
      <c r="AL24" s="561"/>
      <c r="AM24" s="518">
        <v>704292</v>
      </c>
      <c r="AN24" s="519"/>
      <c r="AO24" s="519"/>
      <c r="AP24" s="519"/>
      <c r="AQ24" s="519"/>
      <c r="AR24" s="561"/>
      <c r="AS24" s="518">
        <v>3089</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11691982</v>
      </c>
      <c r="BO24" s="468"/>
      <c r="BP24" s="468"/>
      <c r="BQ24" s="468"/>
      <c r="BR24" s="468"/>
      <c r="BS24" s="468"/>
      <c r="BT24" s="468"/>
      <c r="BU24" s="469"/>
      <c r="BV24" s="467">
        <v>11374419</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6360</v>
      </c>
      <c r="R25" s="519"/>
      <c r="S25" s="519"/>
      <c r="T25" s="519"/>
      <c r="U25" s="519"/>
      <c r="V25" s="561"/>
      <c r="W25" s="620"/>
      <c r="X25" s="608"/>
      <c r="Y25" s="609"/>
      <c r="Z25" s="517" t="s">
        <v>173</v>
      </c>
      <c r="AA25" s="497"/>
      <c r="AB25" s="497"/>
      <c r="AC25" s="497"/>
      <c r="AD25" s="497"/>
      <c r="AE25" s="497"/>
      <c r="AF25" s="497"/>
      <c r="AG25" s="498"/>
      <c r="AH25" s="518" t="s">
        <v>174</v>
      </c>
      <c r="AI25" s="519"/>
      <c r="AJ25" s="519"/>
      <c r="AK25" s="519"/>
      <c r="AL25" s="561"/>
      <c r="AM25" s="518" t="s">
        <v>174</v>
      </c>
      <c r="AN25" s="519"/>
      <c r="AO25" s="519"/>
      <c r="AP25" s="519"/>
      <c r="AQ25" s="519"/>
      <c r="AR25" s="561"/>
      <c r="AS25" s="518" t="s">
        <v>174</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121516</v>
      </c>
      <c r="BO25" s="431"/>
      <c r="BP25" s="431"/>
      <c r="BQ25" s="431"/>
      <c r="BR25" s="431"/>
      <c r="BS25" s="431"/>
      <c r="BT25" s="431"/>
      <c r="BU25" s="432"/>
      <c r="BV25" s="430">
        <v>8638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5960</v>
      </c>
      <c r="R26" s="519"/>
      <c r="S26" s="519"/>
      <c r="T26" s="519"/>
      <c r="U26" s="519"/>
      <c r="V26" s="561"/>
      <c r="W26" s="620"/>
      <c r="X26" s="608"/>
      <c r="Y26" s="609"/>
      <c r="Z26" s="517" t="s">
        <v>177</v>
      </c>
      <c r="AA26" s="630"/>
      <c r="AB26" s="630"/>
      <c r="AC26" s="630"/>
      <c r="AD26" s="630"/>
      <c r="AE26" s="630"/>
      <c r="AF26" s="630"/>
      <c r="AG26" s="631"/>
      <c r="AH26" s="518">
        <v>8</v>
      </c>
      <c r="AI26" s="519"/>
      <c r="AJ26" s="519"/>
      <c r="AK26" s="519"/>
      <c r="AL26" s="561"/>
      <c r="AM26" s="518">
        <v>24744</v>
      </c>
      <c r="AN26" s="519"/>
      <c r="AO26" s="519"/>
      <c r="AP26" s="519"/>
      <c r="AQ26" s="519"/>
      <c r="AR26" s="561"/>
      <c r="AS26" s="518">
        <v>3093</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179</v>
      </c>
      <c r="BO26" s="468"/>
      <c r="BP26" s="468"/>
      <c r="BQ26" s="468"/>
      <c r="BR26" s="468"/>
      <c r="BS26" s="468"/>
      <c r="BT26" s="468"/>
      <c r="BU26" s="469"/>
      <c r="BV26" s="467" t="s">
        <v>174</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3240</v>
      </c>
      <c r="R27" s="519"/>
      <c r="S27" s="519"/>
      <c r="T27" s="519"/>
      <c r="U27" s="519"/>
      <c r="V27" s="561"/>
      <c r="W27" s="620"/>
      <c r="X27" s="608"/>
      <c r="Y27" s="609"/>
      <c r="Z27" s="517" t="s">
        <v>181</v>
      </c>
      <c r="AA27" s="497"/>
      <c r="AB27" s="497"/>
      <c r="AC27" s="497"/>
      <c r="AD27" s="497"/>
      <c r="AE27" s="497"/>
      <c r="AF27" s="497"/>
      <c r="AG27" s="498"/>
      <c r="AH27" s="518">
        <v>2</v>
      </c>
      <c r="AI27" s="519"/>
      <c r="AJ27" s="519"/>
      <c r="AK27" s="519"/>
      <c r="AL27" s="561"/>
      <c r="AM27" s="518" t="s">
        <v>182</v>
      </c>
      <c r="AN27" s="519"/>
      <c r="AO27" s="519"/>
      <c r="AP27" s="519"/>
      <c r="AQ27" s="519"/>
      <c r="AR27" s="561"/>
      <c r="AS27" s="518" t="s">
        <v>182</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v>403567</v>
      </c>
      <c r="BO27" s="644"/>
      <c r="BP27" s="644"/>
      <c r="BQ27" s="644"/>
      <c r="BR27" s="644"/>
      <c r="BS27" s="644"/>
      <c r="BT27" s="644"/>
      <c r="BU27" s="645"/>
      <c r="BV27" s="643">
        <v>403263</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184</v>
      </c>
      <c r="F28" s="497"/>
      <c r="G28" s="497"/>
      <c r="H28" s="497"/>
      <c r="I28" s="497"/>
      <c r="J28" s="497"/>
      <c r="K28" s="498"/>
      <c r="L28" s="518">
        <v>1</v>
      </c>
      <c r="M28" s="519"/>
      <c r="N28" s="519"/>
      <c r="O28" s="519"/>
      <c r="P28" s="561"/>
      <c r="Q28" s="518">
        <v>2530</v>
      </c>
      <c r="R28" s="519"/>
      <c r="S28" s="519"/>
      <c r="T28" s="519"/>
      <c r="U28" s="519"/>
      <c r="V28" s="561"/>
      <c r="W28" s="620"/>
      <c r="X28" s="608"/>
      <c r="Y28" s="609"/>
      <c r="Z28" s="517" t="s">
        <v>185</v>
      </c>
      <c r="AA28" s="497"/>
      <c r="AB28" s="497"/>
      <c r="AC28" s="497"/>
      <c r="AD28" s="497"/>
      <c r="AE28" s="497"/>
      <c r="AF28" s="497"/>
      <c r="AG28" s="498"/>
      <c r="AH28" s="518" t="s">
        <v>179</v>
      </c>
      <c r="AI28" s="519"/>
      <c r="AJ28" s="519"/>
      <c r="AK28" s="519"/>
      <c r="AL28" s="561"/>
      <c r="AM28" s="518" t="s">
        <v>174</v>
      </c>
      <c r="AN28" s="519"/>
      <c r="AO28" s="519"/>
      <c r="AP28" s="519"/>
      <c r="AQ28" s="519"/>
      <c r="AR28" s="561"/>
      <c r="AS28" s="518" t="s">
        <v>174</v>
      </c>
      <c r="AT28" s="519"/>
      <c r="AU28" s="519"/>
      <c r="AV28" s="519"/>
      <c r="AW28" s="519"/>
      <c r="AX28" s="520"/>
      <c r="AY28" s="646" t="s">
        <v>186</v>
      </c>
      <c r="AZ28" s="647"/>
      <c r="BA28" s="647"/>
      <c r="BB28" s="648"/>
      <c r="BC28" s="427" t="s">
        <v>47</v>
      </c>
      <c r="BD28" s="428"/>
      <c r="BE28" s="428"/>
      <c r="BF28" s="428"/>
      <c r="BG28" s="428"/>
      <c r="BH28" s="428"/>
      <c r="BI28" s="428"/>
      <c r="BJ28" s="428"/>
      <c r="BK28" s="428"/>
      <c r="BL28" s="428"/>
      <c r="BM28" s="429"/>
      <c r="BN28" s="430">
        <v>1421623</v>
      </c>
      <c r="BO28" s="431"/>
      <c r="BP28" s="431"/>
      <c r="BQ28" s="431"/>
      <c r="BR28" s="431"/>
      <c r="BS28" s="431"/>
      <c r="BT28" s="431"/>
      <c r="BU28" s="432"/>
      <c r="BV28" s="430">
        <v>1667551</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14</v>
      </c>
      <c r="M29" s="519"/>
      <c r="N29" s="519"/>
      <c r="O29" s="519"/>
      <c r="P29" s="561"/>
      <c r="Q29" s="518">
        <v>2300</v>
      </c>
      <c r="R29" s="519"/>
      <c r="S29" s="519"/>
      <c r="T29" s="519"/>
      <c r="U29" s="519"/>
      <c r="V29" s="561"/>
      <c r="W29" s="621"/>
      <c r="X29" s="622"/>
      <c r="Y29" s="623"/>
      <c r="Z29" s="517" t="s">
        <v>188</v>
      </c>
      <c r="AA29" s="497"/>
      <c r="AB29" s="497"/>
      <c r="AC29" s="497"/>
      <c r="AD29" s="497"/>
      <c r="AE29" s="497"/>
      <c r="AF29" s="497"/>
      <c r="AG29" s="498"/>
      <c r="AH29" s="518">
        <v>230</v>
      </c>
      <c r="AI29" s="519"/>
      <c r="AJ29" s="519"/>
      <c r="AK29" s="519"/>
      <c r="AL29" s="561"/>
      <c r="AM29" s="518">
        <v>710042</v>
      </c>
      <c r="AN29" s="519"/>
      <c r="AO29" s="519"/>
      <c r="AP29" s="519"/>
      <c r="AQ29" s="519"/>
      <c r="AR29" s="561"/>
      <c r="AS29" s="518">
        <v>3087</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669165</v>
      </c>
      <c r="BO29" s="468"/>
      <c r="BP29" s="468"/>
      <c r="BQ29" s="468"/>
      <c r="BR29" s="468"/>
      <c r="BS29" s="468"/>
      <c r="BT29" s="468"/>
      <c r="BU29" s="469"/>
      <c r="BV29" s="467">
        <v>693097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96.6</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3459225</v>
      </c>
      <c r="BO30" s="644"/>
      <c r="BP30" s="644"/>
      <c r="BQ30" s="644"/>
      <c r="BR30" s="644"/>
      <c r="BS30" s="644"/>
      <c r="BT30" s="644"/>
      <c r="BU30" s="645"/>
      <c r="BV30" s="643">
        <v>3558947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197</v>
      </c>
      <c r="V33" s="491"/>
      <c r="W33" s="456" t="s">
        <v>199</v>
      </c>
      <c r="X33" s="456"/>
      <c r="Y33" s="456"/>
      <c r="Z33" s="456"/>
      <c r="AA33" s="456"/>
      <c r="AB33" s="456"/>
      <c r="AC33" s="456"/>
      <c r="AD33" s="456"/>
      <c r="AE33" s="456"/>
      <c r="AF33" s="456"/>
      <c r="AG33" s="456"/>
      <c r="AH33" s="456"/>
      <c r="AI33" s="456"/>
      <c r="AJ33" s="456"/>
      <c r="AK33" s="456"/>
      <c r="AL33" s="216"/>
      <c r="AM33" s="491" t="s">
        <v>200</v>
      </c>
      <c r="AN33" s="491"/>
      <c r="AO33" s="456" t="s">
        <v>201</v>
      </c>
      <c r="AP33" s="456"/>
      <c r="AQ33" s="456"/>
      <c r="AR33" s="456"/>
      <c r="AS33" s="456"/>
      <c r="AT33" s="456"/>
      <c r="AU33" s="456"/>
      <c r="AV33" s="456"/>
      <c r="AW33" s="456"/>
      <c r="AX33" s="456"/>
      <c r="AY33" s="456"/>
      <c r="AZ33" s="456"/>
      <c r="BA33" s="456"/>
      <c r="BB33" s="456"/>
      <c r="BC33" s="456"/>
      <c r="BD33" s="217"/>
      <c r="BE33" s="456" t="s">
        <v>202</v>
      </c>
      <c r="BF33" s="456"/>
      <c r="BG33" s="456" t="s">
        <v>203</v>
      </c>
      <c r="BH33" s="456"/>
      <c r="BI33" s="456"/>
      <c r="BJ33" s="456"/>
      <c r="BK33" s="456"/>
      <c r="BL33" s="456"/>
      <c r="BM33" s="456"/>
      <c r="BN33" s="456"/>
      <c r="BO33" s="456"/>
      <c r="BP33" s="456"/>
      <c r="BQ33" s="456"/>
      <c r="BR33" s="456"/>
      <c r="BS33" s="456"/>
      <c r="BT33" s="456"/>
      <c r="BU33" s="456"/>
      <c r="BV33" s="217"/>
      <c r="BW33" s="491" t="s">
        <v>202</v>
      </c>
      <c r="BX33" s="491"/>
      <c r="BY33" s="456" t="s">
        <v>204</v>
      </c>
      <c r="BZ33" s="456"/>
      <c r="CA33" s="456"/>
      <c r="CB33" s="456"/>
      <c r="CC33" s="456"/>
      <c r="CD33" s="456"/>
      <c r="CE33" s="456"/>
      <c r="CF33" s="456"/>
      <c r="CG33" s="456"/>
      <c r="CH33" s="456"/>
      <c r="CI33" s="456"/>
      <c r="CJ33" s="456"/>
      <c r="CK33" s="456"/>
      <c r="CL33" s="456"/>
      <c r="CM33" s="456"/>
      <c r="CN33" s="216"/>
      <c r="CO33" s="491" t="s">
        <v>205</v>
      </c>
      <c r="CP33" s="491"/>
      <c r="CQ33" s="456" t="s">
        <v>206</v>
      </c>
      <c r="CR33" s="456"/>
      <c r="CS33" s="456"/>
      <c r="CT33" s="456"/>
      <c r="CU33" s="456"/>
      <c r="CV33" s="456"/>
      <c r="CW33" s="456"/>
      <c r="CX33" s="456"/>
      <c r="CY33" s="456"/>
      <c r="CZ33" s="456"/>
      <c r="DA33" s="456"/>
      <c r="DB33" s="456"/>
      <c r="DC33" s="456"/>
      <c r="DD33" s="456"/>
      <c r="DE33" s="456"/>
      <c r="DF33" s="216"/>
      <c r="DG33" s="655" t="s">
        <v>207</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農林業集落排水事業特別会計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南会津地方環境衛生組合</v>
      </c>
      <c r="BZ34" s="657"/>
      <c r="CA34" s="657"/>
      <c r="CB34" s="657"/>
      <c r="CC34" s="657"/>
      <c r="CD34" s="657"/>
      <c r="CE34" s="657"/>
      <c r="CF34" s="657"/>
      <c r="CG34" s="657"/>
      <c r="CH34" s="657"/>
      <c r="CI34" s="657"/>
      <c r="CJ34" s="657"/>
      <c r="CK34" s="657"/>
      <c r="CL34" s="657"/>
      <c r="CM34" s="657"/>
      <c r="CN34" s="214"/>
      <c r="CO34" s="656">
        <f>IF(CQ34="","",MAX(C34:D43,U34:V43,AM34:AN43,BE34:BF43,BW34:BX43)+1)</f>
        <v>18</v>
      </c>
      <c r="CP34" s="656"/>
      <c r="CQ34" s="657" t="str">
        <f>IF('各会計、関係団体の財政状況及び健全化判断比率'!BS7="","",'各会計、関係団体の財政状況及び健全化判断比率'!BS7)</f>
        <v>南会津地方土地開発公社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IF('各会計、関係団体の財政状況及び健全化判断比率'!B33="","",'各会計、関係団体の財政状況及び健全化判断比率'!B33)</f>
        <v>公共下水道事業特別会計</v>
      </c>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南会津地方広域市町村圏組合　一般会計</v>
      </c>
      <c r="BZ35" s="657"/>
      <c r="CA35" s="657"/>
      <c r="CB35" s="657"/>
      <c r="CC35" s="657"/>
      <c r="CD35" s="657"/>
      <c r="CE35" s="657"/>
      <c r="CF35" s="657"/>
      <c r="CG35" s="657"/>
      <c r="CH35" s="657"/>
      <c r="CI35" s="657"/>
      <c r="CJ35" s="657"/>
      <c r="CK35" s="657"/>
      <c r="CL35" s="657"/>
      <c r="CM35" s="657"/>
      <c r="CN35" s="214"/>
      <c r="CO35" s="656">
        <f t="shared" ref="CO35:CO43" si="3">IF(CQ35="","",CO34+1)</f>
        <v>19</v>
      </c>
      <c r="CP35" s="656"/>
      <c r="CQ35" s="657" t="str">
        <f>IF('各会計、関係団体の財政状況及び健全化判断比率'!BS8="","",'各会計、関係団体の財政状況及び健全化判断比率'!BS8)</f>
        <v>公益財団法人南会津町振興公社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南会津地方広域圏組合　ふるさと市町村圏事業特別会計</v>
      </c>
      <c r="BZ36" s="657"/>
      <c r="CA36" s="657"/>
      <c r="CB36" s="657"/>
      <c r="CC36" s="657"/>
      <c r="CD36" s="657"/>
      <c r="CE36" s="657"/>
      <c r="CF36" s="657"/>
      <c r="CG36" s="657"/>
      <c r="CH36" s="657"/>
      <c r="CI36" s="657"/>
      <c r="CJ36" s="657"/>
      <c r="CK36" s="657"/>
      <c r="CL36" s="657"/>
      <c r="CM36" s="657"/>
      <c r="CN36" s="214"/>
      <c r="CO36" s="656">
        <f t="shared" si="3"/>
        <v>20</v>
      </c>
      <c r="CP36" s="656"/>
      <c r="CQ36" s="657" t="str">
        <f>IF('各会計、関係団体の財政状況及び健全化判断比率'!BS9="","",'各会計、関係団体の財政状況及び健全化判断比率'!BS9)</f>
        <v>みなみやま観光株式会社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福島県市町村総合事務組合　一般会計</v>
      </c>
      <c r="BZ37" s="657"/>
      <c r="CA37" s="657"/>
      <c r="CB37" s="657"/>
      <c r="CC37" s="657"/>
      <c r="CD37" s="657"/>
      <c r="CE37" s="657"/>
      <c r="CF37" s="657"/>
      <c r="CG37" s="657"/>
      <c r="CH37" s="657"/>
      <c r="CI37" s="657"/>
      <c r="CJ37" s="657"/>
      <c r="CK37" s="657"/>
      <c r="CL37" s="657"/>
      <c r="CM37" s="657"/>
      <c r="CN37" s="214"/>
      <c r="CO37" s="656">
        <f t="shared" si="3"/>
        <v>21</v>
      </c>
      <c r="CP37" s="656"/>
      <c r="CQ37" s="657" t="str">
        <f>IF('各会計、関係団体の財政状況及び健全化判断比率'!BS10="","",'各会計、関係団体の財政状況及び健全化判断比率'!BS10)</f>
        <v>会津高原たていわ農産</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福島県市町村総合事務組合　消防補償等特別会計</v>
      </c>
      <c r="BZ38" s="657"/>
      <c r="CA38" s="657"/>
      <c r="CB38" s="657"/>
      <c r="CC38" s="657"/>
      <c r="CD38" s="657"/>
      <c r="CE38" s="657"/>
      <c r="CF38" s="657"/>
      <c r="CG38" s="657"/>
      <c r="CH38" s="657"/>
      <c r="CI38" s="657"/>
      <c r="CJ38" s="657"/>
      <c r="CK38" s="657"/>
      <c r="CL38" s="657"/>
      <c r="CM38" s="657"/>
      <c r="CN38" s="214"/>
      <c r="CO38" s="656">
        <f t="shared" si="3"/>
        <v>22</v>
      </c>
      <c r="CP38" s="656"/>
      <c r="CQ38" s="657" t="str">
        <f>IF('各会計、関係団体の財政状況及び健全化判断比率'!BS11="","",'各会計、関係団体の財政状況及び健全化判断比率'!BS11)</f>
        <v>会津高原リゾート株式会社</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福島県市町村総合事務組合　消防賞じゅつ金特別会計</v>
      </c>
      <c r="BZ39" s="657"/>
      <c r="CA39" s="657"/>
      <c r="CB39" s="657"/>
      <c r="CC39" s="657"/>
      <c r="CD39" s="657"/>
      <c r="CE39" s="657"/>
      <c r="CF39" s="657"/>
      <c r="CG39" s="657"/>
      <c r="CH39" s="657"/>
      <c r="CI39" s="657"/>
      <c r="CJ39" s="657"/>
      <c r="CK39" s="657"/>
      <c r="CL39" s="657"/>
      <c r="CM39" s="657"/>
      <c r="CN39" s="214"/>
      <c r="CO39" s="656">
        <f t="shared" si="3"/>
        <v>23</v>
      </c>
      <c r="CP39" s="656"/>
      <c r="CQ39" s="657" t="str">
        <f>IF('各会計、関係団体の財政状況及び健全化判断比率'!BS12="","",'各会計、関係団体の財政状況及び健全化判断比率'!BS12)</f>
        <v>会津高原フレンド・カントリークラブ株式会社</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福島県市町村総合事務組合　非常勤職員公務災害補償特別会計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福島県市町村総合事務組合　自治会館管理特別会計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16</v>
      </c>
      <c r="BX42" s="656"/>
      <c r="BY42" s="657" t="str">
        <f>IF('各会計、関係団体の財政状況及び健全化判断比率'!B76="","",'各会計、関係団体の財政状況及び健全化判断比率'!B76)</f>
        <v>福島県後期高齢者医療広域連合　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17</v>
      </c>
      <c r="BX43" s="656"/>
      <c r="BY43" s="657" t="str">
        <f>IF('各会計、関係団体の財政状況及び健全化判断比率'!B77="","",'各会計、関係団体の財政状況及び健全化判断比率'!B77)</f>
        <v>福島県後期高齢者医療広域連合　後期高齢者医療特別会計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X5DrfnDreP6yJTVh7s2Bm6XiPTYeEXkQw7h7qw5jok1E/cjLFmo9LVDLdnyBPSXgcHh7fcBSsGzGdppbUyEZjg==" saltValue="3WRHL+qAItehtcjpWnttA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FFFF00"/>
    <pageSetUpPr fitToPage="1"/>
  </sheetPr>
  <dimension ref="A1:P45"/>
  <sheetViews>
    <sheetView showGridLines="0" topLeftCell="A19"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48" t="s">
        <v>558</v>
      </c>
      <c r="D34" s="1248"/>
      <c r="E34" s="1249"/>
      <c r="F34" s="32">
        <v>3.58</v>
      </c>
      <c r="G34" s="33">
        <v>3.58</v>
      </c>
      <c r="H34" s="33">
        <v>4.58</v>
      </c>
      <c r="I34" s="33">
        <v>4.9400000000000004</v>
      </c>
      <c r="J34" s="34">
        <v>4.99</v>
      </c>
      <c r="K34" s="22"/>
      <c r="L34" s="22"/>
      <c r="M34" s="22"/>
      <c r="N34" s="22"/>
      <c r="O34" s="22"/>
      <c r="P34" s="22"/>
    </row>
    <row r="35" spans="1:16" ht="39" customHeight="1" x14ac:dyDescent="0.15">
      <c r="A35" s="22"/>
      <c r="B35" s="35"/>
      <c r="C35" s="1242" t="s">
        <v>559</v>
      </c>
      <c r="D35" s="1243"/>
      <c r="E35" s="1244"/>
      <c r="F35" s="36">
        <v>0.49</v>
      </c>
      <c r="G35" s="37">
        <v>0.16</v>
      </c>
      <c r="H35" s="37">
        <v>0.09</v>
      </c>
      <c r="I35" s="37">
        <v>0.15</v>
      </c>
      <c r="J35" s="38">
        <v>1.07</v>
      </c>
      <c r="K35" s="22"/>
      <c r="L35" s="22"/>
      <c r="M35" s="22"/>
      <c r="N35" s="22"/>
      <c r="O35" s="22"/>
      <c r="P35" s="22"/>
    </row>
    <row r="36" spans="1:16" ht="39" customHeight="1" x14ac:dyDescent="0.15">
      <c r="A36" s="22"/>
      <c r="B36" s="35"/>
      <c r="C36" s="1242" t="s">
        <v>560</v>
      </c>
      <c r="D36" s="1243"/>
      <c r="E36" s="1244"/>
      <c r="F36" s="36">
        <v>2.37</v>
      </c>
      <c r="G36" s="37">
        <v>2.2799999999999998</v>
      </c>
      <c r="H36" s="37">
        <v>3.37</v>
      </c>
      <c r="I36" s="37">
        <v>0.81</v>
      </c>
      <c r="J36" s="38">
        <v>0.78</v>
      </c>
      <c r="K36" s="22"/>
      <c r="L36" s="22"/>
      <c r="M36" s="22"/>
      <c r="N36" s="22"/>
      <c r="O36" s="22"/>
      <c r="P36" s="22"/>
    </row>
    <row r="37" spans="1:16" ht="39" customHeight="1" x14ac:dyDescent="0.15">
      <c r="A37" s="22"/>
      <c r="B37" s="35"/>
      <c r="C37" s="1242" t="s">
        <v>561</v>
      </c>
      <c r="D37" s="1243"/>
      <c r="E37" s="1244"/>
      <c r="F37" s="36">
        <v>0.15</v>
      </c>
      <c r="G37" s="37">
        <v>0.28000000000000003</v>
      </c>
      <c r="H37" s="37">
        <v>0.51</v>
      </c>
      <c r="I37" s="37">
        <v>0.6</v>
      </c>
      <c r="J37" s="38">
        <v>0.72</v>
      </c>
      <c r="K37" s="22"/>
      <c r="L37" s="22"/>
      <c r="M37" s="22"/>
      <c r="N37" s="22"/>
      <c r="O37" s="22"/>
      <c r="P37" s="22"/>
    </row>
    <row r="38" spans="1:16" ht="39" customHeight="1" x14ac:dyDescent="0.15">
      <c r="A38" s="22"/>
      <c r="B38" s="35"/>
      <c r="C38" s="1242" t="s">
        <v>562</v>
      </c>
      <c r="D38" s="1243"/>
      <c r="E38" s="1244"/>
      <c r="F38" s="36">
        <v>0.21</v>
      </c>
      <c r="G38" s="37">
        <v>0.88</v>
      </c>
      <c r="H38" s="37">
        <v>0.44</v>
      </c>
      <c r="I38" s="37">
        <v>0.43</v>
      </c>
      <c r="J38" s="38">
        <v>0.22</v>
      </c>
      <c r="K38" s="22"/>
      <c r="L38" s="22"/>
      <c r="M38" s="22"/>
      <c r="N38" s="22"/>
      <c r="O38" s="22"/>
      <c r="P38" s="22"/>
    </row>
    <row r="39" spans="1:16" ht="39" customHeight="1" x14ac:dyDescent="0.15">
      <c r="A39" s="22"/>
      <c r="B39" s="35"/>
      <c r="C39" s="1242" t="s">
        <v>563</v>
      </c>
      <c r="D39" s="1243"/>
      <c r="E39" s="1244"/>
      <c r="F39" s="36">
        <v>0.02</v>
      </c>
      <c r="G39" s="37">
        <v>0.06</v>
      </c>
      <c r="H39" s="37">
        <v>0.09</v>
      </c>
      <c r="I39" s="37">
        <v>0.09</v>
      </c>
      <c r="J39" s="38">
        <v>0.08</v>
      </c>
      <c r="K39" s="22"/>
      <c r="L39" s="22"/>
      <c r="M39" s="22"/>
      <c r="N39" s="22"/>
      <c r="O39" s="22"/>
      <c r="P39" s="22"/>
    </row>
    <row r="40" spans="1:16" ht="39" customHeight="1" x14ac:dyDescent="0.15">
      <c r="A40" s="22"/>
      <c r="B40" s="35"/>
      <c r="C40" s="1242" t="s">
        <v>564</v>
      </c>
      <c r="D40" s="1243"/>
      <c r="E40" s="1244"/>
      <c r="F40" s="36">
        <v>0</v>
      </c>
      <c r="G40" s="37">
        <v>0</v>
      </c>
      <c r="H40" s="37">
        <v>0</v>
      </c>
      <c r="I40" s="37">
        <v>0.01</v>
      </c>
      <c r="J40" s="38">
        <v>0.02</v>
      </c>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565</v>
      </c>
      <c r="D42" s="1243"/>
      <c r="E42" s="1244"/>
      <c r="F42" s="36" t="s">
        <v>506</v>
      </c>
      <c r="G42" s="37" t="s">
        <v>506</v>
      </c>
      <c r="H42" s="37" t="s">
        <v>506</v>
      </c>
      <c r="I42" s="37" t="s">
        <v>506</v>
      </c>
      <c r="J42" s="38" t="s">
        <v>506</v>
      </c>
      <c r="K42" s="22"/>
      <c r="L42" s="22"/>
      <c r="M42" s="22"/>
      <c r="N42" s="22"/>
      <c r="O42" s="22"/>
      <c r="P42" s="22"/>
    </row>
    <row r="43" spans="1:16" ht="39" customHeight="1" thickBot="1" x14ac:dyDescent="0.2">
      <c r="A43" s="22"/>
      <c r="B43" s="40"/>
      <c r="C43" s="1245" t="s">
        <v>566</v>
      </c>
      <c r="D43" s="1246"/>
      <c r="E43" s="1247"/>
      <c r="F43" s="41">
        <v>0.05</v>
      </c>
      <c r="G43" s="42">
        <v>0.09</v>
      </c>
      <c r="H43" s="42" t="s">
        <v>506</v>
      </c>
      <c r="I43" s="42" t="s">
        <v>506</v>
      </c>
      <c r="J43" s="43" t="s">
        <v>506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Wae3/38CAHEyzT8HrpFm3boFA9xJ8BgYl2LcL0mbV8LMALmD57SV3sXfItGTqEbQi720AHNtp2Rz3NCBciR/A==" saltValue="SGrmxyGraEiNp0yESGxU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FFFF00"/>
    <pageSetUpPr fitToPage="1"/>
  </sheetPr>
  <dimension ref="A1:U62"/>
  <sheetViews>
    <sheetView showGridLines="0" topLeftCell="A37"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1692</v>
      </c>
      <c r="L45" s="60">
        <v>1593</v>
      </c>
      <c r="M45" s="60">
        <v>1568</v>
      </c>
      <c r="N45" s="60">
        <v>1605</v>
      </c>
      <c r="O45" s="61">
        <v>1591</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506</v>
      </c>
      <c r="L46" s="64" t="s">
        <v>506</v>
      </c>
      <c r="M46" s="64" t="s">
        <v>506</v>
      </c>
      <c r="N46" s="64" t="s">
        <v>506</v>
      </c>
      <c r="O46" s="65" t="s">
        <v>506</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506</v>
      </c>
      <c r="L47" s="64" t="s">
        <v>506</v>
      </c>
      <c r="M47" s="64" t="s">
        <v>506</v>
      </c>
      <c r="N47" s="64" t="s">
        <v>506</v>
      </c>
      <c r="O47" s="65" t="s">
        <v>506</v>
      </c>
      <c r="P47" s="48"/>
      <c r="Q47" s="48"/>
      <c r="R47" s="48"/>
      <c r="S47" s="48"/>
      <c r="T47" s="48"/>
      <c r="U47" s="48"/>
    </row>
    <row r="48" spans="1:21" ht="30.75" customHeight="1" x14ac:dyDescent="0.15">
      <c r="A48" s="48"/>
      <c r="B48" s="1252"/>
      <c r="C48" s="1253"/>
      <c r="D48" s="62"/>
      <c r="E48" s="1258" t="s">
        <v>14</v>
      </c>
      <c r="F48" s="1258"/>
      <c r="G48" s="1258"/>
      <c r="H48" s="1258"/>
      <c r="I48" s="1258"/>
      <c r="J48" s="1259"/>
      <c r="K48" s="63">
        <v>396</v>
      </c>
      <c r="L48" s="64">
        <v>376</v>
      </c>
      <c r="M48" s="64">
        <v>396</v>
      </c>
      <c r="N48" s="64">
        <v>349</v>
      </c>
      <c r="O48" s="65">
        <v>345</v>
      </c>
      <c r="P48" s="48"/>
      <c r="Q48" s="48"/>
      <c r="R48" s="48"/>
      <c r="S48" s="48"/>
      <c r="T48" s="48"/>
      <c r="U48" s="48"/>
    </row>
    <row r="49" spans="1:21" ht="30.75" customHeight="1" x14ac:dyDescent="0.15">
      <c r="A49" s="48"/>
      <c r="B49" s="1252"/>
      <c r="C49" s="1253"/>
      <c r="D49" s="62"/>
      <c r="E49" s="1258" t="s">
        <v>15</v>
      </c>
      <c r="F49" s="1258"/>
      <c r="G49" s="1258"/>
      <c r="H49" s="1258"/>
      <c r="I49" s="1258"/>
      <c r="J49" s="1259"/>
      <c r="K49" s="63">
        <v>-10</v>
      </c>
      <c r="L49" s="64">
        <v>-5</v>
      </c>
      <c r="M49" s="64">
        <v>-5</v>
      </c>
      <c r="N49" s="64">
        <v>-5</v>
      </c>
      <c r="O49" s="65">
        <v>-5</v>
      </c>
      <c r="P49" s="48"/>
      <c r="Q49" s="48"/>
      <c r="R49" s="48"/>
      <c r="S49" s="48"/>
      <c r="T49" s="48"/>
      <c r="U49" s="48"/>
    </row>
    <row r="50" spans="1:21" ht="30.75" customHeight="1" x14ac:dyDescent="0.15">
      <c r="A50" s="48"/>
      <c r="B50" s="1252"/>
      <c r="C50" s="1253"/>
      <c r="D50" s="62"/>
      <c r="E50" s="1258" t="s">
        <v>16</v>
      </c>
      <c r="F50" s="1258"/>
      <c r="G50" s="1258"/>
      <c r="H50" s="1258"/>
      <c r="I50" s="1258"/>
      <c r="J50" s="1259"/>
      <c r="K50" s="63">
        <v>2</v>
      </c>
      <c r="L50" s="64">
        <v>2</v>
      </c>
      <c r="M50" s="64">
        <v>6</v>
      </c>
      <c r="N50" s="64">
        <v>7</v>
      </c>
      <c r="O50" s="65">
        <v>7</v>
      </c>
      <c r="P50" s="48"/>
      <c r="Q50" s="48"/>
      <c r="R50" s="48"/>
      <c r="S50" s="48"/>
      <c r="T50" s="48"/>
      <c r="U50" s="48"/>
    </row>
    <row r="51" spans="1:21" ht="30.75" customHeight="1" x14ac:dyDescent="0.15">
      <c r="A51" s="48"/>
      <c r="B51" s="1254"/>
      <c r="C51" s="1255"/>
      <c r="D51" s="66"/>
      <c r="E51" s="1258" t="s">
        <v>17</v>
      </c>
      <c r="F51" s="1258"/>
      <c r="G51" s="1258"/>
      <c r="H51" s="1258"/>
      <c r="I51" s="1258"/>
      <c r="J51" s="1259"/>
      <c r="K51" s="63" t="s">
        <v>506</v>
      </c>
      <c r="L51" s="64" t="s">
        <v>506</v>
      </c>
      <c r="M51" s="64" t="s">
        <v>506</v>
      </c>
      <c r="N51" s="64" t="s">
        <v>506</v>
      </c>
      <c r="O51" s="65" t="s">
        <v>506</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1673</v>
      </c>
      <c r="L52" s="64">
        <v>1595</v>
      </c>
      <c r="M52" s="64">
        <v>1587</v>
      </c>
      <c r="N52" s="64">
        <v>1625</v>
      </c>
      <c r="O52" s="65">
        <v>1582</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407</v>
      </c>
      <c r="L53" s="69">
        <v>371</v>
      </c>
      <c r="M53" s="69">
        <v>378</v>
      </c>
      <c r="N53" s="69">
        <v>331</v>
      </c>
      <c r="O53" s="70">
        <v>356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66" t="s">
        <v>24</v>
      </c>
      <c r="C57" s="1267"/>
      <c r="D57" s="1270" t="s">
        <v>25</v>
      </c>
      <c r="E57" s="1271"/>
      <c r="F57" s="1271"/>
      <c r="G57" s="1271"/>
      <c r="H57" s="1271"/>
      <c r="I57" s="1271"/>
      <c r="J57" s="1272"/>
      <c r="K57" s="83"/>
      <c r="L57" s="84"/>
      <c r="M57" s="84"/>
      <c r="N57" s="84"/>
      <c r="O57" s="85"/>
    </row>
    <row r="58" spans="1:21" ht="31.5" customHeight="1" thickBot="1" x14ac:dyDescent="0.2">
      <c r="B58" s="1268"/>
      <c r="C58" s="1269"/>
      <c r="D58" s="1273" t="s">
        <v>26</v>
      </c>
      <c r="E58" s="1274"/>
      <c r="F58" s="1274"/>
      <c r="G58" s="1274"/>
      <c r="H58" s="1274"/>
      <c r="I58" s="1274"/>
      <c r="J58" s="1275"/>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fTR8s/LyGbNA3HYVkWzpmeGhsehg4ChgB3CeOb+MKl+kTKHtiWjQfP2iSMz9mvTMftMdx+OewIVmRdWNx5BtA==" saltValue="WWfDti9JTtMUV6lq+1e/E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FFFF00"/>
    <pageSetUpPr fitToPage="1"/>
  </sheetPr>
  <dimension ref="B1:M58"/>
  <sheetViews>
    <sheetView showGridLines="0" topLeftCell="A31"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548</v>
      </c>
      <c r="J40" s="100" t="s">
        <v>549</v>
      </c>
      <c r="K40" s="100" t="s">
        <v>550</v>
      </c>
      <c r="L40" s="100" t="s">
        <v>551</v>
      </c>
      <c r="M40" s="101" t="s">
        <v>552</v>
      </c>
    </row>
    <row r="41" spans="2:13" ht="27.75" customHeight="1" x14ac:dyDescent="0.15">
      <c r="B41" s="1276" t="s">
        <v>29</v>
      </c>
      <c r="C41" s="1277"/>
      <c r="D41" s="102"/>
      <c r="E41" s="1282" t="s">
        <v>30</v>
      </c>
      <c r="F41" s="1282"/>
      <c r="G41" s="1282"/>
      <c r="H41" s="1283"/>
      <c r="I41" s="103">
        <v>15370</v>
      </c>
      <c r="J41" s="104">
        <v>15232</v>
      </c>
      <c r="K41" s="104">
        <v>15569</v>
      </c>
      <c r="L41" s="104">
        <v>15733</v>
      </c>
      <c r="M41" s="105">
        <v>15978</v>
      </c>
    </row>
    <row r="42" spans="2:13" ht="27.75" customHeight="1" x14ac:dyDescent="0.15">
      <c r="B42" s="1278"/>
      <c r="C42" s="1279"/>
      <c r="D42" s="106"/>
      <c r="E42" s="1284" t="s">
        <v>31</v>
      </c>
      <c r="F42" s="1284"/>
      <c r="G42" s="1284"/>
      <c r="H42" s="1285"/>
      <c r="I42" s="107">
        <v>10</v>
      </c>
      <c r="J42" s="108">
        <v>21</v>
      </c>
      <c r="K42" s="108">
        <v>15</v>
      </c>
      <c r="L42" s="108">
        <v>9</v>
      </c>
      <c r="M42" s="109">
        <v>122</v>
      </c>
    </row>
    <row r="43" spans="2:13" ht="27.75" customHeight="1" x14ac:dyDescent="0.15">
      <c r="B43" s="1278"/>
      <c r="C43" s="1279"/>
      <c r="D43" s="106"/>
      <c r="E43" s="1284" t="s">
        <v>32</v>
      </c>
      <c r="F43" s="1284"/>
      <c r="G43" s="1284"/>
      <c r="H43" s="1285"/>
      <c r="I43" s="107">
        <v>4472</v>
      </c>
      <c r="J43" s="108">
        <v>4289</v>
      </c>
      <c r="K43" s="108">
        <v>4064</v>
      </c>
      <c r="L43" s="108">
        <v>3779</v>
      </c>
      <c r="M43" s="109">
        <v>3299</v>
      </c>
    </row>
    <row r="44" spans="2:13" ht="27.75" customHeight="1" x14ac:dyDescent="0.15">
      <c r="B44" s="1278"/>
      <c r="C44" s="1279"/>
      <c r="D44" s="106"/>
      <c r="E44" s="1284" t="s">
        <v>33</v>
      </c>
      <c r="F44" s="1284"/>
      <c r="G44" s="1284"/>
      <c r="H44" s="1285"/>
      <c r="I44" s="107" t="s">
        <v>506</v>
      </c>
      <c r="J44" s="108" t="s">
        <v>506</v>
      </c>
      <c r="K44" s="108" t="s">
        <v>506</v>
      </c>
      <c r="L44" s="108" t="s">
        <v>506</v>
      </c>
      <c r="M44" s="109" t="s">
        <v>506</v>
      </c>
    </row>
    <row r="45" spans="2:13" ht="27.75" customHeight="1" x14ac:dyDescent="0.15">
      <c r="B45" s="1278"/>
      <c r="C45" s="1279"/>
      <c r="D45" s="106"/>
      <c r="E45" s="1284" t="s">
        <v>34</v>
      </c>
      <c r="F45" s="1284"/>
      <c r="G45" s="1284"/>
      <c r="H45" s="1285"/>
      <c r="I45" s="107">
        <v>2177</v>
      </c>
      <c r="J45" s="108">
        <v>2121</v>
      </c>
      <c r="K45" s="108">
        <v>1958</v>
      </c>
      <c r="L45" s="108">
        <v>1912</v>
      </c>
      <c r="M45" s="109">
        <v>1881</v>
      </c>
    </row>
    <row r="46" spans="2:13" ht="27.75" customHeight="1" x14ac:dyDescent="0.15">
      <c r="B46" s="1278"/>
      <c r="C46" s="1279"/>
      <c r="D46" s="110"/>
      <c r="E46" s="1284" t="s">
        <v>35</v>
      </c>
      <c r="F46" s="1284"/>
      <c r="G46" s="1284"/>
      <c r="H46" s="1285"/>
      <c r="I46" s="107" t="s">
        <v>506</v>
      </c>
      <c r="J46" s="108" t="s">
        <v>506</v>
      </c>
      <c r="K46" s="108" t="s">
        <v>506</v>
      </c>
      <c r="L46" s="108" t="s">
        <v>506</v>
      </c>
      <c r="M46" s="109" t="s">
        <v>506</v>
      </c>
    </row>
    <row r="47" spans="2:13" ht="27.75" customHeight="1" x14ac:dyDescent="0.15">
      <c r="B47" s="1278"/>
      <c r="C47" s="1279"/>
      <c r="D47" s="111"/>
      <c r="E47" s="1286" t="s">
        <v>36</v>
      </c>
      <c r="F47" s="1287"/>
      <c r="G47" s="1287"/>
      <c r="H47" s="1288"/>
      <c r="I47" s="107" t="s">
        <v>506</v>
      </c>
      <c r="J47" s="108" t="s">
        <v>506</v>
      </c>
      <c r="K47" s="108" t="s">
        <v>506</v>
      </c>
      <c r="L47" s="108" t="s">
        <v>506</v>
      </c>
      <c r="M47" s="109" t="s">
        <v>506</v>
      </c>
    </row>
    <row r="48" spans="2:13" ht="27.75" customHeight="1" x14ac:dyDescent="0.15">
      <c r="B48" s="1278"/>
      <c r="C48" s="1279"/>
      <c r="D48" s="106"/>
      <c r="E48" s="1284" t="s">
        <v>37</v>
      </c>
      <c r="F48" s="1284"/>
      <c r="G48" s="1284"/>
      <c r="H48" s="1285"/>
      <c r="I48" s="107" t="s">
        <v>506</v>
      </c>
      <c r="J48" s="108" t="s">
        <v>506</v>
      </c>
      <c r="K48" s="108" t="s">
        <v>506</v>
      </c>
      <c r="L48" s="108" t="s">
        <v>506</v>
      </c>
      <c r="M48" s="109" t="s">
        <v>506</v>
      </c>
    </row>
    <row r="49" spans="2:13" ht="27.75" customHeight="1" x14ac:dyDescent="0.15">
      <c r="B49" s="1280"/>
      <c r="C49" s="1281"/>
      <c r="D49" s="106"/>
      <c r="E49" s="1284" t="s">
        <v>38</v>
      </c>
      <c r="F49" s="1284"/>
      <c r="G49" s="1284"/>
      <c r="H49" s="1285"/>
      <c r="I49" s="107" t="s">
        <v>506</v>
      </c>
      <c r="J49" s="108" t="s">
        <v>506</v>
      </c>
      <c r="K49" s="108" t="s">
        <v>506</v>
      </c>
      <c r="L49" s="108" t="s">
        <v>506</v>
      </c>
      <c r="M49" s="109" t="s">
        <v>506</v>
      </c>
    </row>
    <row r="50" spans="2:13" ht="27.75" customHeight="1" x14ac:dyDescent="0.15">
      <c r="B50" s="1289" t="s">
        <v>39</v>
      </c>
      <c r="C50" s="1290"/>
      <c r="D50" s="112"/>
      <c r="E50" s="1284" t="s">
        <v>40</v>
      </c>
      <c r="F50" s="1284"/>
      <c r="G50" s="1284"/>
      <c r="H50" s="1285"/>
      <c r="I50" s="107">
        <v>5568</v>
      </c>
      <c r="J50" s="108">
        <v>5053</v>
      </c>
      <c r="K50" s="108">
        <v>4896</v>
      </c>
      <c r="L50" s="108">
        <v>4799</v>
      </c>
      <c r="M50" s="109">
        <v>4489</v>
      </c>
    </row>
    <row r="51" spans="2:13" ht="27.75" customHeight="1" x14ac:dyDescent="0.15">
      <c r="B51" s="1278"/>
      <c r="C51" s="1279"/>
      <c r="D51" s="106"/>
      <c r="E51" s="1284" t="s">
        <v>41</v>
      </c>
      <c r="F51" s="1284"/>
      <c r="G51" s="1284"/>
      <c r="H51" s="1285"/>
      <c r="I51" s="107">
        <v>93</v>
      </c>
      <c r="J51" s="108">
        <v>94</v>
      </c>
      <c r="K51" s="108">
        <v>82</v>
      </c>
      <c r="L51" s="108">
        <v>61</v>
      </c>
      <c r="M51" s="109">
        <v>42</v>
      </c>
    </row>
    <row r="52" spans="2:13" ht="27.75" customHeight="1" x14ac:dyDescent="0.15">
      <c r="B52" s="1280"/>
      <c r="C52" s="1281"/>
      <c r="D52" s="106"/>
      <c r="E52" s="1284" t="s">
        <v>42</v>
      </c>
      <c r="F52" s="1284"/>
      <c r="G52" s="1284"/>
      <c r="H52" s="1285"/>
      <c r="I52" s="107">
        <v>15150</v>
      </c>
      <c r="J52" s="108">
        <v>15101</v>
      </c>
      <c r="K52" s="108">
        <v>15045</v>
      </c>
      <c r="L52" s="108">
        <v>14906</v>
      </c>
      <c r="M52" s="109">
        <v>14560</v>
      </c>
    </row>
    <row r="53" spans="2:13" ht="27.75" customHeight="1" thickBot="1" x14ac:dyDescent="0.2">
      <c r="B53" s="1291" t="s">
        <v>43</v>
      </c>
      <c r="C53" s="1292"/>
      <c r="D53" s="113"/>
      <c r="E53" s="1293" t="s">
        <v>44</v>
      </c>
      <c r="F53" s="1293"/>
      <c r="G53" s="1293"/>
      <c r="H53" s="1294"/>
      <c r="I53" s="114">
        <v>1217</v>
      </c>
      <c r="J53" s="115">
        <v>1414</v>
      </c>
      <c r="K53" s="115">
        <v>1583</v>
      </c>
      <c r="L53" s="115">
        <v>1667</v>
      </c>
      <c r="M53" s="116">
        <v>2189</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McLNDw6UJCs0AsLgV5cEn7Um8Mj2i0AENRpAOATut8NPDcmj2Ww3aZkEn+8qeA+GKwWkQFQUMCO0ExlQ+p9iOw==" saltValue="6Od9N7WbLnNF8T7cScDxi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B1:W64"/>
  <sheetViews>
    <sheetView showGridLines="0" topLeftCell="A40"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303" t="s">
        <v>47</v>
      </c>
      <c r="D55" s="1303"/>
      <c r="E55" s="1304"/>
      <c r="F55" s="128">
        <v>1798</v>
      </c>
      <c r="G55" s="128">
        <v>1668</v>
      </c>
      <c r="H55" s="129">
        <v>1422</v>
      </c>
    </row>
    <row r="56" spans="2:8" ht="52.5" customHeight="1" x14ac:dyDescent="0.15">
      <c r="B56" s="130"/>
      <c r="C56" s="1305" t="s">
        <v>48</v>
      </c>
      <c r="D56" s="1305"/>
      <c r="E56" s="1306"/>
      <c r="F56" s="131">
        <v>670</v>
      </c>
      <c r="G56" s="131">
        <v>693</v>
      </c>
      <c r="H56" s="132">
        <v>669</v>
      </c>
    </row>
    <row r="57" spans="2:8" ht="53.25" customHeight="1" x14ac:dyDescent="0.15">
      <c r="B57" s="130"/>
      <c r="C57" s="1307" t="s">
        <v>49</v>
      </c>
      <c r="D57" s="1307"/>
      <c r="E57" s="1308"/>
      <c r="F57" s="133">
        <v>4001</v>
      </c>
      <c r="G57" s="133">
        <v>3559</v>
      </c>
      <c r="H57" s="134">
        <v>3459</v>
      </c>
    </row>
    <row r="58" spans="2:8" ht="45.75" customHeight="1" x14ac:dyDescent="0.15">
      <c r="B58" s="135"/>
      <c r="C58" s="1295" t="s">
        <v>591</v>
      </c>
      <c r="D58" s="1296"/>
      <c r="E58" s="1297"/>
      <c r="F58" s="136">
        <v>2044</v>
      </c>
      <c r="G58" s="136">
        <v>1649</v>
      </c>
      <c r="H58" s="137">
        <v>1608</v>
      </c>
    </row>
    <row r="59" spans="2:8" ht="45.75" customHeight="1" x14ac:dyDescent="0.15">
      <c r="B59" s="135"/>
      <c r="C59" s="1295" t="s">
        <v>592</v>
      </c>
      <c r="D59" s="1296"/>
      <c r="E59" s="1297"/>
      <c r="F59" s="136">
        <v>1465</v>
      </c>
      <c r="G59" s="136">
        <v>1330</v>
      </c>
      <c r="H59" s="137">
        <v>1264</v>
      </c>
    </row>
    <row r="60" spans="2:8" ht="45.75" customHeight="1" x14ac:dyDescent="0.15">
      <c r="B60" s="135"/>
      <c r="C60" s="1295" t="s">
        <v>593</v>
      </c>
      <c r="D60" s="1296"/>
      <c r="E60" s="1297"/>
      <c r="F60" s="136">
        <v>287</v>
      </c>
      <c r="G60" s="136">
        <v>279</v>
      </c>
      <c r="H60" s="137">
        <v>271</v>
      </c>
    </row>
    <row r="61" spans="2:8" ht="45.75" customHeight="1" x14ac:dyDescent="0.15">
      <c r="B61" s="135"/>
      <c r="C61" s="1295" t="s">
        <v>594</v>
      </c>
      <c r="D61" s="1296"/>
      <c r="E61" s="1297"/>
      <c r="F61" s="136">
        <v>62</v>
      </c>
      <c r="G61" s="136">
        <v>80</v>
      </c>
      <c r="H61" s="137">
        <v>91</v>
      </c>
    </row>
    <row r="62" spans="2:8" ht="45.75" customHeight="1" thickBot="1" x14ac:dyDescent="0.2">
      <c r="B62" s="138"/>
      <c r="C62" s="1298" t="s">
        <v>595</v>
      </c>
      <c r="D62" s="1299"/>
      <c r="E62" s="1300"/>
      <c r="F62" s="139">
        <v>79</v>
      </c>
      <c r="G62" s="139">
        <v>79</v>
      </c>
      <c r="H62" s="140">
        <v>68</v>
      </c>
    </row>
    <row r="63" spans="2:8" ht="52.5" customHeight="1" thickBot="1" x14ac:dyDescent="0.2">
      <c r="B63" s="141"/>
      <c r="C63" s="1301" t="s">
        <v>50</v>
      </c>
      <c r="D63" s="1301"/>
      <c r="E63" s="1302"/>
      <c r="F63" s="142">
        <v>6469</v>
      </c>
      <c r="G63" s="142">
        <v>5920</v>
      </c>
      <c r="H63" s="143">
        <v>5550</v>
      </c>
    </row>
    <row r="64" spans="2:8" ht="15" customHeight="1" x14ac:dyDescent="0.15"/>
  </sheetData>
  <sheetProtection algorithmName="SHA-512" hashValue="L3uHCxhcssKxyrHaRsY1v0DeQZRDB0kyjumcAfKCdCqO2/3ioHU+dRUmU7yFKObgi4TpM+wMVCfVVRe+yP96JA==" saltValue="NqhO//6W/oidkg/SwtEL8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1F5BD-F688-4719-AB04-AEF88721BB9B}">
  <sheetPr>
    <pageSetUpPr fitToPage="1"/>
  </sheetPr>
  <dimension ref="A1:WZM160"/>
  <sheetViews>
    <sheetView showGridLines="0" zoomScaleNormal="100"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09" t="s">
        <v>606</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x14ac:dyDescent="0.15">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x14ac:dyDescent="0.15">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x14ac:dyDescent="0.15">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x14ac:dyDescent="0.15">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599</v>
      </c>
    </row>
    <row r="50" spans="1:109" x14ac:dyDescent="0.15">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548</v>
      </c>
      <c r="BQ50" s="1322"/>
      <c r="BR50" s="1322"/>
      <c r="BS50" s="1322"/>
      <c r="BT50" s="1322"/>
      <c r="BU50" s="1322"/>
      <c r="BV50" s="1322"/>
      <c r="BW50" s="1322"/>
      <c r="BX50" s="1322" t="s">
        <v>549</v>
      </c>
      <c r="BY50" s="1322"/>
      <c r="BZ50" s="1322"/>
      <c r="CA50" s="1322"/>
      <c r="CB50" s="1322"/>
      <c r="CC50" s="1322"/>
      <c r="CD50" s="1322"/>
      <c r="CE50" s="1322"/>
      <c r="CF50" s="1322" t="s">
        <v>550</v>
      </c>
      <c r="CG50" s="1322"/>
      <c r="CH50" s="1322"/>
      <c r="CI50" s="1322"/>
      <c r="CJ50" s="1322"/>
      <c r="CK50" s="1322"/>
      <c r="CL50" s="1322"/>
      <c r="CM50" s="1322"/>
      <c r="CN50" s="1322" t="s">
        <v>551</v>
      </c>
      <c r="CO50" s="1322"/>
      <c r="CP50" s="1322"/>
      <c r="CQ50" s="1322"/>
      <c r="CR50" s="1322"/>
      <c r="CS50" s="1322"/>
      <c r="CT50" s="1322"/>
      <c r="CU50" s="1322"/>
      <c r="CV50" s="1322" t="s">
        <v>552</v>
      </c>
      <c r="CW50" s="1322"/>
      <c r="CX50" s="1322"/>
      <c r="CY50" s="1322"/>
      <c r="CZ50" s="1322"/>
      <c r="DA50" s="1322"/>
      <c r="DB50" s="1322"/>
      <c r="DC50" s="1322"/>
    </row>
    <row r="51" spans="1:109" ht="13.5" customHeight="1" x14ac:dyDescent="0.15">
      <c r="B51" s="395"/>
      <c r="G51" s="1329"/>
      <c r="H51" s="1329"/>
      <c r="I51" s="1327"/>
      <c r="J51" s="1327"/>
      <c r="K51" s="1324"/>
      <c r="L51" s="1324"/>
      <c r="M51" s="1324"/>
      <c r="N51" s="1324"/>
      <c r="AM51" s="404"/>
      <c r="AN51" s="1325" t="s">
        <v>600</v>
      </c>
      <c r="AO51" s="1325"/>
      <c r="AP51" s="1325"/>
      <c r="AQ51" s="1325"/>
      <c r="AR51" s="1325"/>
      <c r="AS51" s="1325"/>
      <c r="AT51" s="1325"/>
      <c r="AU51" s="1325"/>
      <c r="AV51" s="1325"/>
      <c r="AW51" s="1325"/>
      <c r="AX51" s="1325"/>
      <c r="AY51" s="1325"/>
      <c r="AZ51" s="1325"/>
      <c r="BA51" s="1325"/>
      <c r="BB51" s="1325" t="s">
        <v>601</v>
      </c>
      <c r="BC51" s="1325"/>
      <c r="BD51" s="1325"/>
      <c r="BE51" s="1325"/>
      <c r="BF51" s="1325"/>
      <c r="BG51" s="1325"/>
      <c r="BH51" s="1325"/>
      <c r="BI51" s="1325"/>
      <c r="BJ51" s="1325"/>
      <c r="BK51" s="1325"/>
      <c r="BL51" s="1325"/>
      <c r="BM51" s="1325"/>
      <c r="BN51" s="1325"/>
      <c r="BO51" s="1325"/>
      <c r="BP51" s="1326"/>
      <c r="BQ51" s="1323"/>
      <c r="BR51" s="1323"/>
      <c r="BS51" s="1323"/>
      <c r="BT51" s="1323"/>
      <c r="BU51" s="1323"/>
      <c r="BV51" s="1323"/>
      <c r="BW51" s="1323"/>
      <c r="BX51" s="1326"/>
      <c r="BY51" s="1323"/>
      <c r="BZ51" s="1323"/>
      <c r="CA51" s="1323"/>
      <c r="CB51" s="1323"/>
      <c r="CC51" s="1323"/>
      <c r="CD51" s="1323"/>
      <c r="CE51" s="1323"/>
      <c r="CF51" s="1323">
        <v>23.3</v>
      </c>
      <c r="CG51" s="1323"/>
      <c r="CH51" s="1323"/>
      <c r="CI51" s="1323"/>
      <c r="CJ51" s="1323"/>
      <c r="CK51" s="1323"/>
      <c r="CL51" s="1323"/>
      <c r="CM51" s="1323"/>
      <c r="CN51" s="1323">
        <v>25</v>
      </c>
      <c r="CO51" s="1323"/>
      <c r="CP51" s="1323"/>
      <c r="CQ51" s="1323"/>
      <c r="CR51" s="1323"/>
      <c r="CS51" s="1323"/>
      <c r="CT51" s="1323"/>
      <c r="CU51" s="1323"/>
      <c r="CV51" s="1323">
        <v>33.1</v>
      </c>
      <c r="CW51" s="1323"/>
      <c r="CX51" s="1323"/>
      <c r="CY51" s="1323"/>
      <c r="CZ51" s="1323"/>
      <c r="DA51" s="1323"/>
      <c r="DB51" s="1323"/>
      <c r="DC51" s="1323"/>
    </row>
    <row r="52" spans="1:109" x14ac:dyDescent="0.15">
      <c r="B52" s="395"/>
      <c r="G52" s="1329"/>
      <c r="H52" s="1329"/>
      <c r="I52" s="1327"/>
      <c r="J52" s="1327"/>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x14ac:dyDescent="0.15">
      <c r="A53" s="403"/>
      <c r="B53" s="395"/>
      <c r="G53" s="1329"/>
      <c r="H53" s="1329"/>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602</v>
      </c>
      <c r="BC53" s="1325"/>
      <c r="BD53" s="1325"/>
      <c r="BE53" s="1325"/>
      <c r="BF53" s="1325"/>
      <c r="BG53" s="1325"/>
      <c r="BH53" s="1325"/>
      <c r="BI53" s="1325"/>
      <c r="BJ53" s="1325"/>
      <c r="BK53" s="1325"/>
      <c r="BL53" s="1325"/>
      <c r="BM53" s="1325"/>
      <c r="BN53" s="1325"/>
      <c r="BO53" s="1325"/>
      <c r="BP53" s="1326"/>
      <c r="BQ53" s="1323"/>
      <c r="BR53" s="1323"/>
      <c r="BS53" s="1323"/>
      <c r="BT53" s="1323"/>
      <c r="BU53" s="1323"/>
      <c r="BV53" s="1323"/>
      <c r="BW53" s="1323"/>
      <c r="BX53" s="1326"/>
      <c r="BY53" s="1323"/>
      <c r="BZ53" s="1323"/>
      <c r="CA53" s="1323"/>
      <c r="CB53" s="1323"/>
      <c r="CC53" s="1323"/>
      <c r="CD53" s="1323"/>
      <c r="CE53" s="1323"/>
      <c r="CF53" s="1323">
        <v>72.099999999999994</v>
      </c>
      <c r="CG53" s="1323"/>
      <c r="CH53" s="1323"/>
      <c r="CI53" s="1323"/>
      <c r="CJ53" s="1323"/>
      <c r="CK53" s="1323"/>
      <c r="CL53" s="1323"/>
      <c r="CM53" s="1323"/>
      <c r="CN53" s="1323">
        <v>70.599999999999994</v>
      </c>
      <c r="CO53" s="1323"/>
      <c r="CP53" s="1323"/>
      <c r="CQ53" s="1323"/>
      <c r="CR53" s="1323"/>
      <c r="CS53" s="1323"/>
      <c r="CT53" s="1323"/>
      <c r="CU53" s="1323"/>
      <c r="CV53" s="1323">
        <v>71.7</v>
      </c>
      <c r="CW53" s="1323"/>
      <c r="CX53" s="1323"/>
      <c r="CY53" s="1323"/>
      <c r="CZ53" s="1323"/>
      <c r="DA53" s="1323"/>
      <c r="DB53" s="1323"/>
      <c r="DC53" s="1323"/>
    </row>
    <row r="54" spans="1:109" x14ac:dyDescent="0.15">
      <c r="A54" s="403"/>
      <c r="B54" s="395"/>
      <c r="G54" s="1329"/>
      <c r="H54" s="1329"/>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x14ac:dyDescent="0.15">
      <c r="A55" s="403"/>
      <c r="B55" s="395"/>
      <c r="G55" s="1318"/>
      <c r="H55" s="1318"/>
      <c r="I55" s="1318"/>
      <c r="J55" s="1318"/>
      <c r="K55" s="1324"/>
      <c r="L55" s="1324"/>
      <c r="M55" s="1324"/>
      <c r="N55" s="1324"/>
      <c r="AN55" s="1322" t="s">
        <v>603</v>
      </c>
      <c r="AO55" s="1322"/>
      <c r="AP55" s="1322"/>
      <c r="AQ55" s="1322"/>
      <c r="AR55" s="1322"/>
      <c r="AS55" s="1322"/>
      <c r="AT55" s="1322"/>
      <c r="AU55" s="1322"/>
      <c r="AV55" s="1322"/>
      <c r="AW55" s="1322"/>
      <c r="AX55" s="1322"/>
      <c r="AY55" s="1322"/>
      <c r="AZ55" s="1322"/>
      <c r="BA55" s="1322"/>
      <c r="BB55" s="1325" t="s">
        <v>601</v>
      </c>
      <c r="BC55" s="1325"/>
      <c r="BD55" s="1325"/>
      <c r="BE55" s="1325"/>
      <c r="BF55" s="1325"/>
      <c r="BG55" s="1325"/>
      <c r="BH55" s="1325"/>
      <c r="BI55" s="1325"/>
      <c r="BJ55" s="1325"/>
      <c r="BK55" s="1325"/>
      <c r="BL55" s="1325"/>
      <c r="BM55" s="1325"/>
      <c r="BN55" s="1325"/>
      <c r="BO55" s="1325"/>
      <c r="BP55" s="1326"/>
      <c r="BQ55" s="1323"/>
      <c r="BR55" s="1323"/>
      <c r="BS55" s="1323"/>
      <c r="BT55" s="1323"/>
      <c r="BU55" s="1323"/>
      <c r="BV55" s="1323"/>
      <c r="BW55" s="1323"/>
      <c r="BX55" s="1326"/>
      <c r="BY55" s="1323"/>
      <c r="BZ55" s="1323"/>
      <c r="CA55" s="1323"/>
      <c r="CB55" s="1323"/>
      <c r="CC55" s="1323"/>
      <c r="CD55" s="1323"/>
      <c r="CE55" s="1323"/>
      <c r="CF55" s="1323">
        <v>40.799999999999997</v>
      </c>
      <c r="CG55" s="1323"/>
      <c r="CH55" s="1323"/>
      <c r="CI55" s="1323"/>
      <c r="CJ55" s="1323"/>
      <c r="CK55" s="1323"/>
      <c r="CL55" s="1323"/>
      <c r="CM55" s="1323"/>
      <c r="CN55" s="1323">
        <v>38.5</v>
      </c>
      <c r="CO55" s="1323"/>
      <c r="CP55" s="1323"/>
      <c r="CQ55" s="1323"/>
      <c r="CR55" s="1323"/>
      <c r="CS55" s="1323"/>
      <c r="CT55" s="1323"/>
      <c r="CU55" s="1323"/>
      <c r="CV55" s="1323">
        <v>35.5</v>
      </c>
      <c r="CW55" s="1323"/>
      <c r="CX55" s="1323"/>
      <c r="CY55" s="1323"/>
      <c r="CZ55" s="1323"/>
      <c r="DA55" s="1323"/>
      <c r="DB55" s="1323"/>
      <c r="DC55" s="1323"/>
    </row>
    <row r="56" spans="1:109" x14ac:dyDescent="0.15">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x14ac:dyDescent="0.15">
      <c r="B57" s="407"/>
      <c r="G57" s="1318"/>
      <c r="H57" s="1318"/>
      <c r="I57" s="1328"/>
      <c r="J57" s="1328"/>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602</v>
      </c>
      <c r="BC57" s="1325"/>
      <c r="BD57" s="1325"/>
      <c r="BE57" s="1325"/>
      <c r="BF57" s="1325"/>
      <c r="BG57" s="1325"/>
      <c r="BH57" s="1325"/>
      <c r="BI57" s="1325"/>
      <c r="BJ57" s="1325"/>
      <c r="BK57" s="1325"/>
      <c r="BL57" s="1325"/>
      <c r="BM57" s="1325"/>
      <c r="BN57" s="1325"/>
      <c r="BO57" s="1325"/>
      <c r="BP57" s="1326"/>
      <c r="BQ57" s="1323"/>
      <c r="BR57" s="1323"/>
      <c r="BS57" s="1323"/>
      <c r="BT57" s="1323"/>
      <c r="BU57" s="1323"/>
      <c r="BV57" s="1323"/>
      <c r="BW57" s="1323"/>
      <c r="BX57" s="1326"/>
      <c r="BY57" s="1323"/>
      <c r="BZ57" s="1323"/>
      <c r="CA57" s="1323"/>
      <c r="CB57" s="1323"/>
      <c r="CC57" s="1323"/>
      <c r="CD57" s="1323"/>
      <c r="CE57" s="1323"/>
      <c r="CF57" s="1323">
        <v>63.5</v>
      </c>
      <c r="CG57" s="1323"/>
      <c r="CH57" s="1323"/>
      <c r="CI57" s="1323"/>
      <c r="CJ57" s="1323"/>
      <c r="CK57" s="1323"/>
      <c r="CL57" s="1323"/>
      <c r="CM57" s="1323"/>
      <c r="CN57" s="1323">
        <v>66</v>
      </c>
      <c r="CO57" s="1323"/>
      <c r="CP57" s="1323"/>
      <c r="CQ57" s="1323"/>
      <c r="CR57" s="1323"/>
      <c r="CS57" s="1323"/>
      <c r="CT57" s="1323"/>
      <c r="CU57" s="1323"/>
      <c r="CV57" s="1323">
        <v>66.3</v>
      </c>
      <c r="CW57" s="1323"/>
      <c r="CX57" s="1323"/>
      <c r="CY57" s="1323"/>
      <c r="CZ57" s="1323"/>
      <c r="DA57" s="1323"/>
      <c r="DB57" s="1323"/>
      <c r="DC57" s="1323"/>
      <c r="DD57" s="408"/>
      <c r="DE57" s="407"/>
    </row>
    <row r="58" spans="1:109" s="403" customFormat="1" x14ac:dyDescent="0.15">
      <c r="A58" s="388"/>
      <c r="B58" s="407"/>
      <c r="G58" s="1318"/>
      <c r="H58" s="1318"/>
      <c r="I58" s="1328"/>
      <c r="J58" s="1328"/>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604</v>
      </c>
    </row>
    <row r="64" spans="1:109" x14ac:dyDescent="0.15">
      <c r="B64" s="395"/>
      <c r="G64" s="402"/>
      <c r="I64" s="415"/>
      <c r="J64" s="415"/>
      <c r="K64" s="415"/>
      <c r="L64" s="415"/>
      <c r="M64" s="415"/>
      <c r="N64" s="416"/>
      <c r="AM64" s="402"/>
      <c r="AN64" s="402" t="s">
        <v>598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30" t="s">
        <v>607</v>
      </c>
      <c r="AO65" s="1331"/>
      <c r="AP65" s="1331"/>
      <c r="AQ65" s="1331"/>
      <c r="AR65" s="1331"/>
      <c r="AS65" s="1331"/>
      <c r="AT65" s="1331"/>
      <c r="AU65" s="1331"/>
      <c r="AV65" s="1331"/>
      <c r="AW65" s="1331"/>
      <c r="AX65" s="1331"/>
      <c r="AY65" s="1331"/>
      <c r="AZ65" s="1331"/>
      <c r="BA65" s="1331"/>
      <c r="BB65" s="1331"/>
      <c r="BC65" s="1331"/>
      <c r="BD65" s="1331"/>
      <c r="BE65" s="1331"/>
      <c r="BF65" s="1331"/>
      <c r="BG65" s="1331"/>
      <c r="BH65" s="1331"/>
      <c r="BI65" s="1331"/>
      <c r="BJ65" s="1331"/>
      <c r="BK65" s="1331"/>
      <c r="BL65" s="1331"/>
      <c r="BM65" s="1331"/>
      <c r="BN65" s="1331"/>
      <c r="BO65" s="1331"/>
      <c r="BP65" s="1331"/>
      <c r="BQ65" s="1331"/>
      <c r="BR65" s="1331"/>
      <c r="BS65" s="1331"/>
      <c r="BT65" s="1331"/>
      <c r="BU65" s="1331"/>
      <c r="BV65" s="1331"/>
      <c r="BW65" s="1331"/>
      <c r="BX65" s="1331"/>
      <c r="BY65" s="1331"/>
      <c r="BZ65" s="1331"/>
      <c r="CA65" s="1331"/>
      <c r="CB65" s="1331"/>
      <c r="CC65" s="1331"/>
      <c r="CD65" s="1331"/>
      <c r="CE65" s="1331"/>
      <c r="CF65" s="1331"/>
      <c r="CG65" s="1331"/>
      <c r="CH65" s="1331"/>
      <c r="CI65" s="1331"/>
      <c r="CJ65" s="1331"/>
      <c r="CK65" s="1331"/>
      <c r="CL65" s="1331"/>
      <c r="CM65" s="1331"/>
      <c r="CN65" s="1331"/>
      <c r="CO65" s="1331"/>
      <c r="CP65" s="1331"/>
      <c r="CQ65" s="1331"/>
      <c r="CR65" s="1331"/>
      <c r="CS65" s="1331"/>
      <c r="CT65" s="1331"/>
      <c r="CU65" s="1331"/>
      <c r="CV65" s="1331"/>
      <c r="CW65" s="1331"/>
      <c r="CX65" s="1331"/>
      <c r="CY65" s="1331"/>
      <c r="CZ65" s="1331"/>
      <c r="DA65" s="1331"/>
      <c r="DB65" s="1331"/>
      <c r="DC65" s="1332"/>
    </row>
    <row r="66" spans="2:107" x14ac:dyDescent="0.15">
      <c r="B66" s="395"/>
      <c r="AN66" s="1333"/>
      <c r="AO66" s="1334"/>
      <c r="AP66" s="1334"/>
      <c r="AQ66" s="1334"/>
      <c r="AR66" s="1334"/>
      <c r="AS66" s="1334"/>
      <c r="AT66" s="1334"/>
      <c r="AU66" s="1334"/>
      <c r="AV66" s="1334"/>
      <c r="AW66" s="1334"/>
      <c r="AX66" s="1334"/>
      <c r="AY66" s="1334"/>
      <c r="AZ66" s="1334"/>
      <c r="BA66" s="1334"/>
      <c r="BB66" s="1334"/>
      <c r="BC66" s="1334"/>
      <c r="BD66" s="1334"/>
      <c r="BE66" s="1334"/>
      <c r="BF66" s="1334"/>
      <c r="BG66" s="1334"/>
      <c r="BH66" s="1334"/>
      <c r="BI66" s="1334"/>
      <c r="BJ66" s="1334"/>
      <c r="BK66" s="1334"/>
      <c r="BL66" s="1334"/>
      <c r="BM66" s="1334"/>
      <c r="BN66" s="1334"/>
      <c r="BO66" s="1334"/>
      <c r="BP66" s="1334"/>
      <c r="BQ66" s="1334"/>
      <c r="BR66" s="1334"/>
      <c r="BS66" s="1334"/>
      <c r="BT66" s="1334"/>
      <c r="BU66" s="1334"/>
      <c r="BV66" s="1334"/>
      <c r="BW66" s="1334"/>
      <c r="BX66" s="1334"/>
      <c r="BY66" s="1334"/>
      <c r="BZ66" s="1334"/>
      <c r="CA66" s="1334"/>
      <c r="CB66" s="1334"/>
      <c r="CC66" s="1334"/>
      <c r="CD66" s="1334"/>
      <c r="CE66" s="1334"/>
      <c r="CF66" s="1334"/>
      <c r="CG66" s="1334"/>
      <c r="CH66" s="1334"/>
      <c r="CI66" s="1334"/>
      <c r="CJ66" s="1334"/>
      <c r="CK66" s="1334"/>
      <c r="CL66" s="1334"/>
      <c r="CM66" s="1334"/>
      <c r="CN66" s="1334"/>
      <c r="CO66" s="1334"/>
      <c r="CP66" s="1334"/>
      <c r="CQ66" s="1334"/>
      <c r="CR66" s="1334"/>
      <c r="CS66" s="1334"/>
      <c r="CT66" s="1334"/>
      <c r="CU66" s="1334"/>
      <c r="CV66" s="1334"/>
      <c r="CW66" s="1334"/>
      <c r="CX66" s="1334"/>
      <c r="CY66" s="1334"/>
      <c r="CZ66" s="1334"/>
      <c r="DA66" s="1334"/>
      <c r="DB66" s="1334"/>
      <c r="DC66" s="1335"/>
    </row>
    <row r="67" spans="2:107" x14ac:dyDescent="0.15">
      <c r="B67" s="395"/>
      <c r="AN67" s="1333"/>
      <c r="AO67" s="1334"/>
      <c r="AP67" s="1334"/>
      <c r="AQ67" s="1334"/>
      <c r="AR67" s="1334"/>
      <c r="AS67" s="1334"/>
      <c r="AT67" s="1334"/>
      <c r="AU67" s="1334"/>
      <c r="AV67" s="1334"/>
      <c r="AW67" s="1334"/>
      <c r="AX67" s="1334"/>
      <c r="AY67" s="1334"/>
      <c r="AZ67" s="1334"/>
      <c r="BA67" s="1334"/>
      <c r="BB67" s="1334"/>
      <c r="BC67" s="1334"/>
      <c r="BD67" s="1334"/>
      <c r="BE67" s="1334"/>
      <c r="BF67" s="1334"/>
      <c r="BG67" s="1334"/>
      <c r="BH67" s="1334"/>
      <c r="BI67" s="1334"/>
      <c r="BJ67" s="1334"/>
      <c r="BK67" s="1334"/>
      <c r="BL67" s="1334"/>
      <c r="BM67" s="1334"/>
      <c r="BN67" s="1334"/>
      <c r="BO67" s="1334"/>
      <c r="BP67" s="1334"/>
      <c r="BQ67" s="1334"/>
      <c r="BR67" s="1334"/>
      <c r="BS67" s="1334"/>
      <c r="BT67" s="1334"/>
      <c r="BU67" s="1334"/>
      <c r="BV67" s="1334"/>
      <c r="BW67" s="1334"/>
      <c r="BX67" s="1334"/>
      <c r="BY67" s="1334"/>
      <c r="BZ67" s="1334"/>
      <c r="CA67" s="1334"/>
      <c r="CB67" s="1334"/>
      <c r="CC67" s="1334"/>
      <c r="CD67" s="1334"/>
      <c r="CE67" s="1334"/>
      <c r="CF67" s="1334"/>
      <c r="CG67" s="1334"/>
      <c r="CH67" s="1334"/>
      <c r="CI67" s="1334"/>
      <c r="CJ67" s="1334"/>
      <c r="CK67" s="1334"/>
      <c r="CL67" s="1334"/>
      <c r="CM67" s="1334"/>
      <c r="CN67" s="1334"/>
      <c r="CO67" s="1334"/>
      <c r="CP67" s="1334"/>
      <c r="CQ67" s="1334"/>
      <c r="CR67" s="1334"/>
      <c r="CS67" s="1334"/>
      <c r="CT67" s="1334"/>
      <c r="CU67" s="1334"/>
      <c r="CV67" s="1334"/>
      <c r="CW67" s="1334"/>
      <c r="CX67" s="1334"/>
      <c r="CY67" s="1334"/>
      <c r="CZ67" s="1334"/>
      <c r="DA67" s="1334"/>
      <c r="DB67" s="1334"/>
      <c r="DC67" s="1335"/>
    </row>
    <row r="68" spans="2:107" x14ac:dyDescent="0.15">
      <c r="B68" s="395"/>
      <c r="AN68" s="1333"/>
      <c r="AO68" s="1334"/>
      <c r="AP68" s="1334"/>
      <c r="AQ68" s="1334"/>
      <c r="AR68" s="1334"/>
      <c r="AS68" s="1334"/>
      <c r="AT68" s="1334"/>
      <c r="AU68" s="1334"/>
      <c r="AV68" s="1334"/>
      <c r="AW68" s="1334"/>
      <c r="AX68" s="1334"/>
      <c r="AY68" s="1334"/>
      <c r="AZ68" s="1334"/>
      <c r="BA68" s="1334"/>
      <c r="BB68" s="1334"/>
      <c r="BC68" s="1334"/>
      <c r="BD68" s="1334"/>
      <c r="BE68" s="1334"/>
      <c r="BF68" s="1334"/>
      <c r="BG68" s="1334"/>
      <c r="BH68" s="1334"/>
      <c r="BI68" s="1334"/>
      <c r="BJ68" s="1334"/>
      <c r="BK68" s="1334"/>
      <c r="BL68" s="1334"/>
      <c r="BM68" s="1334"/>
      <c r="BN68" s="1334"/>
      <c r="BO68" s="1334"/>
      <c r="BP68" s="1334"/>
      <c r="BQ68" s="1334"/>
      <c r="BR68" s="1334"/>
      <c r="BS68" s="1334"/>
      <c r="BT68" s="1334"/>
      <c r="BU68" s="1334"/>
      <c r="BV68" s="1334"/>
      <c r="BW68" s="1334"/>
      <c r="BX68" s="1334"/>
      <c r="BY68" s="1334"/>
      <c r="BZ68" s="1334"/>
      <c r="CA68" s="1334"/>
      <c r="CB68" s="1334"/>
      <c r="CC68" s="1334"/>
      <c r="CD68" s="1334"/>
      <c r="CE68" s="1334"/>
      <c r="CF68" s="1334"/>
      <c r="CG68" s="1334"/>
      <c r="CH68" s="1334"/>
      <c r="CI68" s="1334"/>
      <c r="CJ68" s="1334"/>
      <c r="CK68" s="1334"/>
      <c r="CL68" s="1334"/>
      <c r="CM68" s="1334"/>
      <c r="CN68" s="1334"/>
      <c r="CO68" s="1334"/>
      <c r="CP68" s="1334"/>
      <c r="CQ68" s="1334"/>
      <c r="CR68" s="1334"/>
      <c r="CS68" s="1334"/>
      <c r="CT68" s="1334"/>
      <c r="CU68" s="1334"/>
      <c r="CV68" s="1334"/>
      <c r="CW68" s="1334"/>
      <c r="CX68" s="1334"/>
      <c r="CY68" s="1334"/>
      <c r="CZ68" s="1334"/>
      <c r="DA68" s="1334"/>
      <c r="DB68" s="1334"/>
      <c r="DC68" s="1335"/>
    </row>
    <row r="69" spans="2:107" x14ac:dyDescent="0.15">
      <c r="B69" s="395"/>
      <c r="AN69" s="1336"/>
      <c r="AO69" s="1337"/>
      <c r="AP69" s="1337"/>
      <c r="AQ69" s="1337"/>
      <c r="AR69" s="1337"/>
      <c r="AS69" s="1337"/>
      <c r="AT69" s="1337"/>
      <c r="AU69" s="1337"/>
      <c r="AV69" s="1337"/>
      <c r="AW69" s="1337"/>
      <c r="AX69" s="1337"/>
      <c r="AY69" s="1337"/>
      <c r="AZ69" s="1337"/>
      <c r="BA69" s="1337"/>
      <c r="BB69" s="1337"/>
      <c r="BC69" s="1337"/>
      <c r="BD69" s="1337"/>
      <c r="BE69" s="1337"/>
      <c r="BF69" s="1337"/>
      <c r="BG69" s="1337"/>
      <c r="BH69" s="1337"/>
      <c r="BI69" s="1337"/>
      <c r="BJ69" s="1337"/>
      <c r="BK69" s="1337"/>
      <c r="BL69" s="1337"/>
      <c r="BM69" s="1337"/>
      <c r="BN69" s="1337"/>
      <c r="BO69" s="1337"/>
      <c r="BP69" s="1337"/>
      <c r="BQ69" s="1337"/>
      <c r="BR69" s="1337"/>
      <c r="BS69" s="1337"/>
      <c r="BT69" s="1337"/>
      <c r="BU69" s="1337"/>
      <c r="BV69" s="1337"/>
      <c r="BW69" s="1337"/>
      <c r="BX69" s="1337"/>
      <c r="BY69" s="1337"/>
      <c r="BZ69" s="1337"/>
      <c r="CA69" s="1337"/>
      <c r="CB69" s="1337"/>
      <c r="CC69" s="1337"/>
      <c r="CD69" s="1337"/>
      <c r="CE69" s="1337"/>
      <c r="CF69" s="1337"/>
      <c r="CG69" s="1337"/>
      <c r="CH69" s="1337"/>
      <c r="CI69" s="1337"/>
      <c r="CJ69" s="1337"/>
      <c r="CK69" s="1337"/>
      <c r="CL69" s="1337"/>
      <c r="CM69" s="1337"/>
      <c r="CN69" s="1337"/>
      <c r="CO69" s="1337"/>
      <c r="CP69" s="1337"/>
      <c r="CQ69" s="1337"/>
      <c r="CR69" s="1337"/>
      <c r="CS69" s="1337"/>
      <c r="CT69" s="1337"/>
      <c r="CU69" s="1337"/>
      <c r="CV69" s="1337"/>
      <c r="CW69" s="1337"/>
      <c r="CX69" s="1337"/>
      <c r="CY69" s="1337"/>
      <c r="CZ69" s="1337"/>
      <c r="DA69" s="1337"/>
      <c r="DB69" s="1337"/>
      <c r="DC69" s="1338"/>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599</v>
      </c>
    </row>
    <row r="72" spans="2:107" x14ac:dyDescent="0.15">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548</v>
      </c>
      <c r="BQ72" s="1322"/>
      <c r="BR72" s="1322"/>
      <c r="BS72" s="1322"/>
      <c r="BT72" s="1322"/>
      <c r="BU72" s="1322"/>
      <c r="BV72" s="1322"/>
      <c r="BW72" s="1322"/>
      <c r="BX72" s="1322" t="s">
        <v>549</v>
      </c>
      <c r="BY72" s="1322"/>
      <c r="BZ72" s="1322"/>
      <c r="CA72" s="1322"/>
      <c r="CB72" s="1322"/>
      <c r="CC72" s="1322"/>
      <c r="CD72" s="1322"/>
      <c r="CE72" s="1322"/>
      <c r="CF72" s="1322" t="s">
        <v>550</v>
      </c>
      <c r="CG72" s="1322"/>
      <c r="CH72" s="1322"/>
      <c r="CI72" s="1322"/>
      <c r="CJ72" s="1322"/>
      <c r="CK72" s="1322"/>
      <c r="CL72" s="1322"/>
      <c r="CM72" s="1322"/>
      <c r="CN72" s="1322" t="s">
        <v>551</v>
      </c>
      <c r="CO72" s="1322"/>
      <c r="CP72" s="1322"/>
      <c r="CQ72" s="1322"/>
      <c r="CR72" s="1322"/>
      <c r="CS72" s="1322"/>
      <c r="CT72" s="1322"/>
      <c r="CU72" s="1322"/>
      <c r="CV72" s="1322" t="s">
        <v>552</v>
      </c>
      <c r="CW72" s="1322"/>
      <c r="CX72" s="1322"/>
      <c r="CY72" s="1322"/>
      <c r="CZ72" s="1322"/>
      <c r="DA72" s="1322"/>
      <c r="DB72" s="1322"/>
      <c r="DC72" s="1322"/>
    </row>
    <row r="73" spans="2:107" x14ac:dyDescent="0.15">
      <c r="B73" s="395"/>
      <c r="G73" s="1329"/>
      <c r="H73" s="1329"/>
      <c r="I73" s="1329"/>
      <c r="J73" s="1329"/>
      <c r="K73" s="1339"/>
      <c r="L73" s="1339"/>
      <c r="M73" s="1339"/>
      <c r="N73" s="1339"/>
      <c r="AM73" s="404"/>
      <c r="AN73" s="1325" t="s">
        <v>600</v>
      </c>
      <c r="AO73" s="1325"/>
      <c r="AP73" s="1325"/>
      <c r="AQ73" s="1325"/>
      <c r="AR73" s="1325"/>
      <c r="AS73" s="1325"/>
      <c r="AT73" s="1325"/>
      <c r="AU73" s="1325"/>
      <c r="AV73" s="1325"/>
      <c r="AW73" s="1325"/>
      <c r="AX73" s="1325"/>
      <c r="AY73" s="1325"/>
      <c r="AZ73" s="1325"/>
      <c r="BA73" s="1325"/>
      <c r="BB73" s="1325" t="s">
        <v>601</v>
      </c>
      <c r="BC73" s="1325"/>
      <c r="BD73" s="1325"/>
      <c r="BE73" s="1325"/>
      <c r="BF73" s="1325"/>
      <c r="BG73" s="1325"/>
      <c r="BH73" s="1325"/>
      <c r="BI73" s="1325"/>
      <c r="BJ73" s="1325"/>
      <c r="BK73" s="1325"/>
      <c r="BL73" s="1325"/>
      <c r="BM73" s="1325"/>
      <c r="BN73" s="1325"/>
      <c r="BO73" s="1325"/>
      <c r="BP73" s="1323">
        <v>16.100000000000001</v>
      </c>
      <c r="BQ73" s="1323"/>
      <c r="BR73" s="1323"/>
      <c r="BS73" s="1323"/>
      <c r="BT73" s="1323"/>
      <c r="BU73" s="1323"/>
      <c r="BV73" s="1323"/>
      <c r="BW73" s="1323"/>
      <c r="BX73" s="1323">
        <v>19.8</v>
      </c>
      <c r="BY73" s="1323"/>
      <c r="BZ73" s="1323"/>
      <c r="CA73" s="1323"/>
      <c r="CB73" s="1323"/>
      <c r="CC73" s="1323"/>
      <c r="CD73" s="1323"/>
      <c r="CE73" s="1323"/>
      <c r="CF73" s="1323">
        <v>23.3</v>
      </c>
      <c r="CG73" s="1323"/>
      <c r="CH73" s="1323"/>
      <c r="CI73" s="1323"/>
      <c r="CJ73" s="1323"/>
      <c r="CK73" s="1323"/>
      <c r="CL73" s="1323"/>
      <c r="CM73" s="1323"/>
      <c r="CN73" s="1323">
        <v>25</v>
      </c>
      <c r="CO73" s="1323"/>
      <c r="CP73" s="1323"/>
      <c r="CQ73" s="1323"/>
      <c r="CR73" s="1323"/>
      <c r="CS73" s="1323"/>
      <c r="CT73" s="1323"/>
      <c r="CU73" s="1323"/>
      <c r="CV73" s="1323">
        <v>33.1</v>
      </c>
      <c r="CW73" s="1323"/>
      <c r="CX73" s="1323"/>
      <c r="CY73" s="1323"/>
      <c r="CZ73" s="1323"/>
      <c r="DA73" s="1323"/>
      <c r="DB73" s="1323"/>
      <c r="DC73" s="1323"/>
    </row>
    <row r="74" spans="2:107" x14ac:dyDescent="0.15">
      <c r="B74" s="395"/>
      <c r="G74" s="1329"/>
      <c r="H74" s="1329"/>
      <c r="I74" s="1329"/>
      <c r="J74" s="1329"/>
      <c r="K74" s="1339"/>
      <c r="L74" s="1339"/>
      <c r="M74" s="1339"/>
      <c r="N74" s="133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x14ac:dyDescent="0.15">
      <c r="B75" s="395"/>
      <c r="G75" s="1329"/>
      <c r="H75" s="1329"/>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605</v>
      </c>
      <c r="BC75" s="1325"/>
      <c r="BD75" s="1325"/>
      <c r="BE75" s="1325"/>
      <c r="BF75" s="1325"/>
      <c r="BG75" s="1325"/>
      <c r="BH75" s="1325"/>
      <c r="BI75" s="1325"/>
      <c r="BJ75" s="1325"/>
      <c r="BK75" s="1325"/>
      <c r="BL75" s="1325"/>
      <c r="BM75" s="1325"/>
      <c r="BN75" s="1325"/>
      <c r="BO75" s="1325"/>
      <c r="BP75" s="1323">
        <v>6.1</v>
      </c>
      <c r="BQ75" s="1323"/>
      <c r="BR75" s="1323"/>
      <c r="BS75" s="1323"/>
      <c r="BT75" s="1323"/>
      <c r="BU75" s="1323"/>
      <c r="BV75" s="1323"/>
      <c r="BW75" s="1323"/>
      <c r="BX75" s="1323">
        <v>5.2</v>
      </c>
      <c r="BY75" s="1323"/>
      <c r="BZ75" s="1323"/>
      <c r="CA75" s="1323"/>
      <c r="CB75" s="1323"/>
      <c r="CC75" s="1323"/>
      <c r="CD75" s="1323"/>
      <c r="CE75" s="1323"/>
      <c r="CF75" s="1323">
        <v>5.3</v>
      </c>
      <c r="CG75" s="1323"/>
      <c r="CH75" s="1323"/>
      <c r="CI75" s="1323"/>
      <c r="CJ75" s="1323"/>
      <c r="CK75" s="1323"/>
      <c r="CL75" s="1323"/>
      <c r="CM75" s="1323"/>
      <c r="CN75" s="1323">
        <v>5.2</v>
      </c>
      <c r="CO75" s="1323"/>
      <c r="CP75" s="1323"/>
      <c r="CQ75" s="1323"/>
      <c r="CR75" s="1323"/>
      <c r="CS75" s="1323"/>
      <c r="CT75" s="1323"/>
      <c r="CU75" s="1323"/>
      <c r="CV75" s="1323">
        <v>5.3</v>
      </c>
      <c r="CW75" s="1323"/>
      <c r="CX75" s="1323"/>
      <c r="CY75" s="1323"/>
      <c r="CZ75" s="1323"/>
      <c r="DA75" s="1323"/>
      <c r="DB75" s="1323"/>
      <c r="DC75" s="1323"/>
    </row>
    <row r="76" spans="2:107" x14ac:dyDescent="0.15">
      <c r="B76" s="395"/>
      <c r="G76" s="1329"/>
      <c r="H76" s="1329"/>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x14ac:dyDescent="0.15">
      <c r="B77" s="395"/>
      <c r="G77" s="1318"/>
      <c r="H77" s="1318"/>
      <c r="I77" s="1318"/>
      <c r="J77" s="1318"/>
      <c r="K77" s="1339"/>
      <c r="L77" s="1339"/>
      <c r="M77" s="1339"/>
      <c r="N77" s="1339"/>
      <c r="AN77" s="1322" t="s">
        <v>603</v>
      </c>
      <c r="AO77" s="1322"/>
      <c r="AP77" s="1322"/>
      <c r="AQ77" s="1322"/>
      <c r="AR77" s="1322"/>
      <c r="AS77" s="1322"/>
      <c r="AT77" s="1322"/>
      <c r="AU77" s="1322"/>
      <c r="AV77" s="1322"/>
      <c r="AW77" s="1322"/>
      <c r="AX77" s="1322"/>
      <c r="AY77" s="1322"/>
      <c r="AZ77" s="1322"/>
      <c r="BA77" s="1322"/>
      <c r="BB77" s="1325" t="s">
        <v>601</v>
      </c>
      <c r="BC77" s="1325"/>
      <c r="BD77" s="1325"/>
      <c r="BE77" s="1325"/>
      <c r="BF77" s="1325"/>
      <c r="BG77" s="1325"/>
      <c r="BH77" s="1325"/>
      <c r="BI77" s="1325"/>
      <c r="BJ77" s="1325"/>
      <c r="BK77" s="1325"/>
      <c r="BL77" s="1325"/>
      <c r="BM77" s="1325"/>
      <c r="BN77" s="1325"/>
      <c r="BO77" s="1325"/>
      <c r="BP77" s="1323">
        <v>44.9</v>
      </c>
      <c r="BQ77" s="1323"/>
      <c r="BR77" s="1323"/>
      <c r="BS77" s="1323"/>
      <c r="BT77" s="1323"/>
      <c r="BU77" s="1323"/>
      <c r="BV77" s="1323"/>
      <c r="BW77" s="1323"/>
      <c r="BX77" s="1323">
        <v>44.9</v>
      </c>
      <c r="BY77" s="1323"/>
      <c r="BZ77" s="1323"/>
      <c r="CA77" s="1323"/>
      <c r="CB77" s="1323"/>
      <c r="CC77" s="1323"/>
      <c r="CD77" s="1323"/>
      <c r="CE77" s="1323"/>
      <c r="CF77" s="1323">
        <v>40.799999999999997</v>
      </c>
      <c r="CG77" s="1323"/>
      <c r="CH77" s="1323"/>
      <c r="CI77" s="1323"/>
      <c r="CJ77" s="1323"/>
      <c r="CK77" s="1323"/>
      <c r="CL77" s="1323"/>
      <c r="CM77" s="1323"/>
      <c r="CN77" s="1323">
        <v>38.5</v>
      </c>
      <c r="CO77" s="1323"/>
      <c r="CP77" s="1323"/>
      <c r="CQ77" s="1323"/>
      <c r="CR77" s="1323"/>
      <c r="CS77" s="1323"/>
      <c r="CT77" s="1323"/>
      <c r="CU77" s="1323"/>
      <c r="CV77" s="1323">
        <v>35.5</v>
      </c>
      <c r="CW77" s="1323"/>
      <c r="CX77" s="1323"/>
      <c r="CY77" s="1323"/>
      <c r="CZ77" s="1323"/>
      <c r="DA77" s="1323"/>
      <c r="DB77" s="1323"/>
      <c r="DC77" s="1323"/>
    </row>
    <row r="78" spans="2:107" x14ac:dyDescent="0.15">
      <c r="B78" s="395"/>
      <c r="G78" s="1318"/>
      <c r="H78" s="1318"/>
      <c r="I78" s="1318"/>
      <c r="J78" s="1318"/>
      <c r="K78" s="1339"/>
      <c r="L78" s="1339"/>
      <c r="M78" s="1339"/>
      <c r="N78" s="133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x14ac:dyDescent="0.15">
      <c r="B79" s="395"/>
      <c r="G79" s="1318"/>
      <c r="H79" s="1318"/>
      <c r="I79" s="1328"/>
      <c r="J79" s="1328"/>
      <c r="K79" s="1340"/>
      <c r="L79" s="1340"/>
      <c r="M79" s="1340"/>
      <c r="N79" s="1340"/>
      <c r="AN79" s="1322"/>
      <c r="AO79" s="1322"/>
      <c r="AP79" s="1322"/>
      <c r="AQ79" s="1322"/>
      <c r="AR79" s="1322"/>
      <c r="AS79" s="1322"/>
      <c r="AT79" s="1322"/>
      <c r="AU79" s="1322"/>
      <c r="AV79" s="1322"/>
      <c r="AW79" s="1322"/>
      <c r="AX79" s="1322"/>
      <c r="AY79" s="1322"/>
      <c r="AZ79" s="1322"/>
      <c r="BA79" s="1322"/>
      <c r="BB79" s="1325" t="s">
        <v>605</v>
      </c>
      <c r="BC79" s="1325"/>
      <c r="BD79" s="1325"/>
      <c r="BE79" s="1325"/>
      <c r="BF79" s="1325"/>
      <c r="BG79" s="1325"/>
      <c r="BH79" s="1325"/>
      <c r="BI79" s="1325"/>
      <c r="BJ79" s="1325"/>
      <c r="BK79" s="1325"/>
      <c r="BL79" s="1325"/>
      <c r="BM79" s="1325"/>
      <c r="BN79" s="1325"/>
      <c r="BO79" s="1325"/>
      <c r="BP79" s="1323">
        <v>8.5</v>
      </c>
      <c r="BQ79" s="1323"/>
      <c r="BR79" s="1323"/>
      <c r="BS79" s="1323"/>
      <c r="BT79" s="1323"/>
      <c r="BU79" s="1323"/>
      <c r="BV79" s="1323"/>
      <c r="BW79" s="1323"/>
      <c r="BX79" s="1323">
        <v>9.1</v>
      </c>
      <c r="BY79" s="1323"/>
      <c r="BZ79" s="1323"/>
      <c r="CA79" s="1323"/>
      <c r="CB79" s="1323"/>
      <c r="CC79" s="1323"/>
      <c r="CD79" s="1323"/>
      <c r="CE79" s="1323"/>
      <c r="CF79" s="1323">
        <v>8.9</v>
      </c>
      <c r="CG79" s="1323"/>
      <c r="CH79" s="1323"/>
      <c r="CI79" s="1323"/>
      <c r="CJ79" s="1323"/>
      <c r="CK79" s="1323"/>
      <c r="CL79" s="1323"/>
      <c r="CM79" s="1323"/>
      <c r="CN79" s="1323">
        <v>8.9</v>
      </c>
      <c r="CO79" s="1323"/>
      <c r="CP79" s="1323"/>
      <c r="CQ79" s="1323"/>
      <c r="CR79" s="1323"/>
      <c r="CS79" s="1323"/>
      <c r="CT79" s="1323"/>
      <c r="CU79" s="1323"/>
      <c r="CV79" s="1323">
        <v>8.8000000000000007</v>
      </c>
      <c r="CW79" s="1323"/>
      <c r="CX79" s="1323"/>
      <c r="CY79" s="1323"/>
      <c r="CZ79" s="1323"/>
      <c r="DA79" s="1323"/>
      <c r="DB79" s="1323"/>
      <c r="DC79" s="1323"/>
    </row>
    <row r="80" spans="2:107" x14ac:dyDescent="0.15">
      <c r="B80" s="395"/>
      <c r="G80" s="1318"/>
      <c r="H80" s="1318"/>
      <c r="I80" s="1328"/>
      <c r="J80" s="1328"/>
      <c r="K80" s="1340"/>
      <c r="L80" s="1340"/>
      <c r="M80" s="1340"/>
      <c r="N80" s="134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4Dne1/XKMc8WC/83ERi8RFGvXFlf0RcD3kPOwb2ZjpuHy+7GuHySr8127rxPDjS9EV/3NEfg3VcYeNVKMeb5A==" saltValue="s07TK1Rr0J/T4aJGY2C2S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5DDCD-A2E7-4719-8C52-EDC9F09E1C05}">
  <sheetPr>
    <pageSetUpPr fitToPage="1"/>
  </sheetPr>
  <dimension ref="A1:DR125"/>
  <sheetViews>
    <sheetView showGridLines="0" topLeftCell="A88" zoomScaleNormal="100" zoomScaleSheetLayoutView="70" workbookViewId="0">
      <selection activeCell="AH112" sqref="AH11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494</v>
      </c>
    </row>
  </sheetData>
  <sheetProtection algorithmName="SHA-512" hashValue="9nr3ko9i6dnPs0TRvqlRTSNXG55C9UbSu7EtTsOJ205UgkiAspQNiChqP4BBxNRAS0efq9R7rSM3zo3ac/qt3A==" saltValue="5LkJIgRuKaz1JnuUL8g3D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BE219-1A13-4C32-8463-4C99D7B5801A}">
  <sheetPr>
    <pageSetUpPr fitToPage="1"/>
  </sheetPr>
  <dimension ref="A1:DR125"/>
  <sheetViews>
    <sheetView showGridLines="0" tabSelected="1" topLeftCell="A4" zoomScaleNormal="100" zoomScaleSheetLayoutView="55" workbookViewId="0">
      <selection activeCell="AE112" sqref="AE11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494</v>
      </c>
    </row>
  </sheetData>
  <sheetProtection algorithmName="SHA-512" hashValue="/YthTIpJtlmDgDIu5H8LqwhepXZZ+uuVcDNzQaPEldZE7Jl7Uko1iOJYscvThdEQBxbpQoJyqHxYPneXZDxZsg==" saltValue="i35vgXmMFX/EhnQE501ds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545</v>
      </c>
      <c r="G2" s="157"/>
      <c r="H2" s="158"/>
    </row>
    <row r="3" spans="1:8" x14ac:dyDescent="0.15">
      <c r="A3" s="154" t="s">
        <v>538</v>
      </c>
      <c r="B3" s="159"/>
      <c r="C3" s="160"/>
      <c r="D3" s="161">
        <v>142668</v>
      </c>
      <c r="E3" s="162"/>
      <c r="F3" s="163">
        <v>77577</v>
      </c>
      <c r="G3" s="164"/>
      <c r="H3" s="165"/>
    </row>
    <row r="4" spans="1:8" x14ac:dyDescent="0.15">
      <c r="A4" s="166"/>
      <c r="B4" s="167"/>
      <c r="C4" s="168"/>
      <c r="D4" s="169">
        <v>86938</v>
      </c>
      <c r="E4" s="170"/>
      <c r="F4" s="171">
        <v>40870</v>
      </c>
      <c r="G4" s="172"/>
      <c r="H4" s="173"/>
    </row>
    <row r="5" spans="1:8" x14ac:dyDescent="0.15">
      <c r="A5" s="154" t="s">
        <v>540</v>
      </c>
      <c r="B5" s="159"/>
      <c r="C5" s="160"/>
      <c r="D5" s="161">
        <v>143657</v>
      </c>
      <c r="E5" s="162"/>
      <c r="F5" s="163">
        <v>115123</v>
      </c>
      <c r="G5" s="164"/>
      <c r="H5" s="165"/>
    </row>
    <row r="6" spans="1:8" x14ac:dyDescent="0.15">
      <c r="A6" s="166"/>
      <c r="B6" s="167"/>
      <c r="C6" s="168"/>
      <c r="D6" s="169">
        <v>101644</v>
      </c>
      <c r="E6" s="170"/>
      <c r="F6" s="171">
        <v>46026</v>
      </c>
      <c r="G6" s="172"/>
      <c r="H6" s="173"/>
    </row>
    <row r="7" spans="1:8" x14ac:dyDescent="0.15">
      <c r="A7" s="154" t="s">
        <v>541</v>
      </c>
      <c r="B7" s="159"/>
      <c r="C7" s="160"/>
      <c r="D7" s="161">
        <v>189589</v>
      </c>
      <c r="E7" s="162"/>
      <c r="F7" s="163">
        <v>98899</v>
      </c>
      <c r="G7" s="164"/>
      <c r="H7" s="165"/>
    </row>
    <row r="8" spans="1:8" x14ac:dyDescent="0.15">
      <c r="A8" s="166"/>
      <c r="B8" s="167"/>
      <c r="C8" s="168"/>
      <c r="D8" s="169">
        <v>139643</v>
      </c>
      <c r="E8" s="170"/>
      <c r="F8" s="171">
        <v>43734</v>
      </c>
      <c r="G8" s="172"/>
      <c r="H8" s="173"/>
    </row>
    <row r="9" spans="1:8" x14ac:dyDescent="0.15">
      <c r="A9" s="154" t="s">
        <v>542</v>
      </c>
      <c r="B9" s="159"/>
      <c r="C9" s="160"/>
      <c r="D9" s="161">
        <v>177309</v>
      </c>
      <c r="E9" s="162"/>
      <c r="F9" s="163">
        <v>96462</v>
      </c>
      <c r="G9" s="164"/>
      <c r="H9" s="165"/>
    </row>
    <row r="10" spans="1:8" x14ac:dyDescent="0.15">
      <c r="A10" s="166"/>
      <c r="B10" s="167"/>
      <c r="C10" s="168"/>
      <c r="D10" s="169">
        <v>135271</v>
      </c>
      <c r="E10" s="170"/>
      <c r="F10" s="171">
        <v>39886</v>
      </c>
      <c r="G10" s="172"/>
      <c r="H10" s="173"/>
    </row>
    <row r="11" spans="1:8" x14ac:dyDescent="0.15">
      <c r="A11" s="154" t="s">
        <v>543</v>
      </c>
      <c r="B11" s="159"/>
      <c r="C11" s="160"/>
      <c r="D11" s="161">
        <v>133649</v>
      </c>
      <c r="E11" s="162"/>
      <c r="F11" s="163">
        <v>83103</v>
      </c>
      <c r="G11" s="164"/>
      <c r="H11" s="165"/>
    </row>
    <row r="12" spans="1:8" x14ac:dyDescent="0.15">
      <c r="A12" s="166"/>
      <c r="B12" s="167"/>
      <c r="C12" s="174"/>
      <c r="D12" s="169">
        <v>69108</v>
      </c>
      <c r="E12" s="170"/>
      <c r="F12" s="171">
        <v>41378</v>
      </c>
      <c r="G12" s="172"/>
      <c r="H12" s="173"/>
    </row>
    <row r="13" spans="1:8" x14ac:dyDescent="0.15">
      <c r="A13" s="154"/>
      <c r="B13" s="159"/>
      <c r="C13" s="175"/>
      <c r="D13" s="176">
        <v>157374</v>
      </c>
      <c r="E13" s="177"/>
      <c r="F13" s="178">
        <v>94233</v>
      </c>
      <c r="G13" s="179"/>
      <c r="H13" s="165"/>
    </row>
    <row r="14" spans="1:8" x14ac:dyDescent="0.15">
      <c r="A14" s="166"/>
      <c r="B14" s="167"/>
      <c r="C14" s="168"/>
      <c r="D14" s="169">
        <v>106521</v>
      </c>
      <c r="E14" s="170"/>
      <c r="F14" s="171">
        <v>42379</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3.58</v>
      </c>
      <c r="C19" s="180">
        <f>ROUND(VALUE(SUBSTITUTE(実質収支比率等に係る経年分析!G$48,"▲","-")),2)</f>
        <v>3.59</v>
      </c>
      <c r="D19" s="180">
        <f>ROUND(VALUE(SUBSTITUTE(実質収支比率等に係る経年分析!H$48,"▲","-")),2)</f>
        <v>4.59</v>
      </c>
      <c r="E19" s="180">
        <f>ROUND(VALUE(SUBSTITUTE(実質収支比率等に係る経年分析!I$48,"▲","-")),2)</f>
        <v>4.9400000000000004</v>
      </c>
      <c r="F19" s="180">
        <f>ROUND(VALUE(SUBSTITUTE(実質収支比率等に係る経年分析!J$48,"▲","-")),2)</f>
        <v>5</v>
      </c>
    </row>
    <row r="20" spans="1:11" x14ac:dyDescent="0.15">
      <c r="A20" s="180" t="s">
        <v>54</v>
      </c>
      <c r="B20" s="180">
        <f>ROUND(VALUE(SUBSTITUTE(実質収支比率等に係る経年分析!F$47,"▲","-")),2)</f>
        <v>21.55</v>
      </c>
      <c r="C20" s="180">
        <f>ROUND(VALUE(SUBSTITUTE(実質収支比率等に係る経年分析!G$47,"▲","-")),2)</f>
        <v>22.32</v>
      </c>
      <c r="D20" s="180">
        <f>ROUND(VALUE(SUBSTITUTE(実質収支比率等に係る経年分析!H$47,"▲","-")),2)</f>
        <v>21.54</v>
      </c>
      <c r="E20" s="180">
        <f>ROUND(VALUE(SUBSTITUTE(実質収支比率等に係る経年分析!I$47,"▲","-")),2)</f>
        <v>20.21</v>
      </c>
      <c r="F20" s="180">
        <f>ROUND(VALUE(SUBSTITUTE(実質収支比率等に係る経年分析!J$47,"▲","-")),2)</f>
        <v>17.46</v>
      </c>
    </row>
    <row r="21" spans="1:11" x14ac:dyDescent="0.15">
      <c r="A21" s="180" t="s">
        <v>55</v>
      </c>
      <c r="B21" s="180">
        <f>IF(ISNUMBER(VALUE(SUBSTITUTE(実質収支比率等に係る経年分析!F$49,"▲","-"))),ROUND(VALUE(SUBSTITUTE(実質収支比率等に係る経年分析!F$49,"▲","-")),2),NA())</f>
        <v>-2.15</v>
      </c>
      <c r="C21" s="180">
        <f>IF(ISNUMBER(VALUE(SUBSTITUTE(実質収支比率等に係る経年分析!G$49,"▲","-"))),ROUND(VALUE(SUBSTITUTE(実質収支比率等に係る経年分析!G$49,"▲","-")),2),NA())</f>
        <v>-0.59</v>
      </c>
      <c r="D21" s="180">
        <f>IF(ISNUMBER(VALUE(SUBSTITUTE(実質収支比率等に係る経年分析!H$49,"▲","-"))),ROUND(VALUE(SUBSTITUTE(実質収支比率等に係る経年分析!H$49,"▲","-")),2),NA())</f>
        <v>-0.87</v>
      </c>
      <c r="E21" s="180">
        <f>IF(ISNUMBER(VALUE(SUBSTITUTE(実質収支比率等に係る経年分析!I$49,"▲","-"))),ROUND(VALUE(SUBSTITUTE(実質収支比率等に係る経年分析!I$49,"▲","-")),2),NA())</f>
        <v>-1.28</v>
      </c>
      <c r="F21" s="180">
        <f>IF(ISNUMBER(VALUE(SUBSTITUTE(実質収支比率等に係る経年分析!J$49,"▲","-"))),ROUND(VALUE(SUBSTITUTE(実質収支比率等に係る経年分析!J$49,"▲","-")),2),NA())</f>
        <v>-3.03</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0.09</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農林業集落排水事業特別会計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0.22</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0.28000000000000003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0.72</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2.37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2.2799999999999998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3.37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0.78</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0.16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0.09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0.15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3.58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3.58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4.58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4.9400000000000004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4.99</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1673</v>
      </c>
      <c r="E42" s="182"/>
      <c r="F42" s="182"/>
      <c r="G42" s="182">
        <f>'実質公債費比率（分子）の構造'!L$52</f>
        <v>1595</v>
      </c>
      <c r="H42" s="182"/>
      <c r="I42" s="182"/>
      <c r="J42" s="182">
        <f>'実質公債費比率（分子）の構造'!M$52</f>
        <v>1587</v>
      </c>
      <c r="K42" s="182"/>
      <c r="L42" s="182"/>
      <c r="M42" s="182">
        <f>'実質公債費比率（分子）の構造'!N$52</f>
        <v>1625</v>
      </c>
      <c r="N42" s="182"/>
      <c r="O42" s="182"/>
      <c r="P42" s="182">
        <f>'実質公債費比率（分子）の構造'!O$52</f>
        <v>1582</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v>
      </c>
      <c r="C44" s="182"/>
      <c r="D44" s="182"/>
      <c r="E44" s="182">
        <f>'実質公債費比率（分子）の構造'!L$50</f>
        <v>2</v>
      </c>
      <c r="F44" s="182"/>
      <c r="G44" s="182"/>
      <c r="H44" s="182">
        <f>'実質公債費比率（分子）の構造'!M$50</f>
        <v>6</v>
      </c>
      <c r="I44" s="182"/>
      <c r="J44" s="182"/>
      <c r="K44" s="182">
        <f>'実質公債費比率（分子）の構造'!N$50</f>
        <v>7</v>
      </c>
      <c r="L44" s="182"/>
      <c r="M44" s="182"/>
      <c r="N44" s="182">
        <f>'実質公債費比率（分子）の構造'!O$50</f>
        <v>7</v>
      </c>
      <c r="O44" s="182"/>
      <c r="P44" s="182"/>
    </row>
    <row r="45" spans="1:16" x14ac:dyDescent="0.15">
      <c r="A45" s="182" t="s">
        <v>65</v>
      </c>
      <c r="B45" s="182">
        <f>'実質公債費比率（分子）の構造'!K$49</f>
        <v>-10</v>
      </c>
      <c r="C45" s="182"/>
      <c r="D45" s="182"/>
      <c r="E45" s="182">
        <f>'実質公債費比率（分子）の構造'!L$49</f>
        <v>-5</v>
      </c>
      <c r="F45" s="182"/>
      <c r="G45" s="182"/>
      <c r="H45" s="182">
        <f>'実質公債費比率（分子）の構造'!M$49</f>
        <v>-5</v>
      </c>
      <c r="I45" s="182"/>
      <c r="J45" s="182"/>
      <c r="K45" s="182">
        <f>'実質公債費比率（分子）の構造'!N$49</f>
        <v>-5</v>
      </c>
      <c r="L45" s="182"/>
      <c r="M45" s="182"/>
      <c r="N45" s="182">
        <f>'実質公債費比率（分子）の構造'!O$49</f>
        <v>-5</v>
      </c>
      <c r="O45" s="182"/>
      <c r="P45" s="182"/>
    </row>
    <row r="46" spans="1:16" x14ac:dyDescent="0.15">
      <c r="A46" s="182" t="s">
        <v>66</v>
      </c>
      <c r="B46" s="182">
        <f>'実質公債費比率（分子）の構造'!K$48</f>
        <v>396</v>
      </c>
      <c r="C46" s="182"/>
      <c r="D46" s="182"/>
      <c r="E46" s="182">
        <f>'実質公債費比率（分子）の構造'!L$48</f>
        <v>376</v>
      </c>
      <c r="F46" s="182"/>
      <c r="G46" s="182"/>
      <c r="H46" s="182">
        <f>'実質公債費比率（分子）の構造'!M$48</f>
        <v>396</v>
      </c>
      <c r="I46" s="182"/>
      <c r="J46" s="182"/>
      <c r="K46" s="182">
        <f>'実質公債費比率（分子）の構造'!N$48</f>
        <v>349</v>
      </c>
      <c r="L46" s="182"/>
      <c r="M46" s="182"/>
      <c r="N46" s="182">
        <f>'実質公債費比率（分子）の構造'!O$48</f>
        <v>345</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1692</v>
      </c>
      <c r="C49" s="182"/>
      <c r="D49" s="182"/>
      <c r="E49" s="182">
        <f>'実質公債費比率（分子）の構造'!L$45</f>
        <v>1593</v>
      </c>
      <c r="F49" s="182"/>
      <c r="G49" s="182"/>
      <c r="H49" s="182">
        <f>'実質公債費比率（分子）の構造'!M$45</f>
        <v>1568</v>
      </c>
      <c r="I49" s="182"/>
      <c r="J49" s="182"/>
      <c r="K49" s="182">
        <f>'実質公債費比率（分子）の構造'!N$45</f>
        <v>1605</v>
      </c>
      <c r="L49" s="182"/>
      <c r="M49" s="182"/>
      <c r="N49" s="182">
        <f>'実質公債費比率（分子）の構造'!O$45</f>
        <v>1591</v>
      </c>
      <c r="O49" s="182"/>
      <c r="P49" s="182"/>
    </row>
    <row r="50" spans="1:16" x14ac:dyDescent="0.15">
      <c r="A50" s="182" t="s">
        <v>70</v>
      </c>
      <c r="B50" s="182" t="e">
        <f>NA()</f>
        <v>#N/A</v>
      </c>
      <c r="C50" s="182">
        <f>IF(ISNUMBER('実質公債費比率（分子）の構造'!K$53),'実質公債費比率（分子）の構造'!K$53,NA())</f>
        <v>407</v>
      </c>
      <c r="D50" s="182" t="e">
        <f>NA()</f>
        <v>#N/A</v>
      </c>
      <c r="E50" s="182" t="e">
        <f>NA()</f>
        <v>#N/A</v>
      </c>
      <c r="F50" s="182">
        <f>IF(ISNUMBER('実質公債費比率（分子）の構造'!L$53),'実質公債費比率（分子）の構造'!L$53,NA())</f>
        <v>371</v>
      </c>
      <c r="G50" s="182" t="e">
        <f>NA()</f>
        <v>#N/A</v>
      </c>
      <c r="H50" s="182" t="e">
        <f>NA()</f>
        <v>#N/A</v>
      </c>
      <c r="I50" s="182">
        <f>IF(ISNUMBER('実質公債費比率（分子）の構造'!M$53),'実質公債費比率（分子）の構造'!M$53,NA())</f>
        <v>378</v>
      </c>
      <c r="J50" s="182" t="e">
        <f>NA()</f>
        <v>#N/A</v>
      </c>
      <c r="K50" s="182" t="e">
        <f>NA()</f>
        <v>#N/A</v>
      </c>
      <c r="L50" s="182">
        <f>IF(ISNUMBER('実質公債費比率（分子）の構造'!N$53),'実質公債費比率（分子）の構造'!N$53,NA())</f>
        <v>331</v>
      </c>
      <c r="M50" s="182" t="e">
        <f>NA()</f>
        <v>#N/A</v>
      </c>
      <c r="N50" s="182" t="e">
        <f>NA()</f>
        <v>#N/A</v>
      </c>
      <c r="O50" s="182">
        <f>IF(ISNUMBER('実質公債費比率（分子）の構造'!O$53),'実質公債費比率（分子）の構造'!O$53,NA())</f>
        <v>356</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15150</v>
      </c>
      <c r="E56" s="181"/>
      <c r="F56" s="181"/>
      <c r="G56" s="181">
        <f>'将来負担比率（分子）の構造'!J$52</f>
        <v>15101</v>
      </c>
      <c r="H56" s="181"/>
      <c r="I56" s="181"/>
      <c r="J56" s="181">
        <f>'将来負担比率（分子）の構造'!K$52</f>
        <v>15045</v>
      </c>
      <c r="K56" s="181"/>
      <c r="L56" s="181"/>
      <c r="M56" s="181">
        <f>'将来負担比率（分子）の構造'!L$52</f>
        <v>14906</v>
      </c>
      <c r="N56" s="181"/>
      <c r="O56" s="181"/>
      <c r="P56" s="181">
        <f>'将来負担比率（分子）の構造'!M$52</f>
        <v>14560</v>
      </c>
    </row>
    <row r="57" spans="1:16" x14ac:dyDescent="0.15">
      <c r="A57" s="181" t="s">
        <v>41</v>
      </c>
      <c r="B57" s="181"/>
      <c r="C57" s="181"/>
      <c r="D57" s="181">
        <f>'将来負担比率（分子）の構造'!I$51</f>
        <v>93</v>
      </c>
      <c r="E57" s="181"/>
      <c r="F57" s="181"/>
      <c r="G57" s="181">
        <f>'将来負担比率（分子）の構造'!J$51</f>
        <v>94</v>
      </c>
      <c r="H57" s="181"/>
      <c r="I57" s="181"/>
      <c r="J57" s="181">
        <f>'将来負担比率（分子）の構造'!K$51</f>
        <v>82</v>
      </c>
      <c r="K57" s="181"/>
      <c r="L57" s="181"/>
      <c r="M57" s="181">
        <f>'将来負担比率（分子）の構造'!L$51</f>
        <v>61</v>
      </c>
      <c r="N57" s="181"/>
      <c r="O57" s="181"/>
      <c r="P57" s="181">
        <f>'将来負担比率（分子）の構造'!M$51</f>
        <v>42</v>
      </c>
    </row>
    <row r="58" spans="1:16" x14ac:dyDescent="0.15">
      <c r="A58" s="181" t="s">
        <v>40</v>
      </c>
      <c r="B58" s="181"/>
      <c r="C58" s="181"/>
      <c r="D58" s="181">
        <f>'将来負担比率（分子）の構造'!I$50</f>
        <v>5568</v>
      </c>
      <c r="E58" s="181"/>
      <c r="F58" s="181"/>
      <c r="G58" s="181">
        <f>'将来負担比率（分子）の構造'!J$50</f>
        <v>5053</v>
      </c>
      <c r="H58" s="181"/>
      <c r="I58" s="181"/>
      <c r="J58" s="181">
        <f>'将来負担比率（分子）の構造'!K$50</f>
        <v>4896</v>
      </c>
      <c r="K58" s="181"/>
      <c r="L58" s="181"/>
      <c r="M58" s="181">
        <f>'将来負担比率（分子）の構造'!L$50</f>
        <v>4799</v>
      </c>
      <c r="N58" s="181"/>
      <c r="O58" s="181"/>
      <c r="P58" s="181">
        <f>'将来負担比率（分子）の構造'!M$50</f>
        <v>4489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2177</v>
      </c>
      <c r="C62" s="181"/>
      <c r="D62" s="181"/>
      <c r="E62" s="181">
        <f>'将来負担比率（分子）の構造'!J$45</f>
        <v>2121</v>
      </c>
      <c r="F62" s="181"/>
      <c r="G62" s="181"/>
      <c r="H62" s="181">
        <f>'将来負担比率（分子）の構造'!K$45</f>
        <v>1958</v>
      </c>
      <c r="I62" s="181"/>
      <c r="J62" s="181"/>
      <c r="K62" s="181">
        <f>'将来負担比率（分子）の構造'!L$45</f>
        <v>1912</v>
      </c>
      <c r="L62" s="181"/>
      <c r="M62" s="181"/>
      <c r="N62" s="181">
        <f>'将来負担比率（分子）の構造'!M$45</f>
        <v>1881</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4472</v>
      </c>
      <c r="C64" s="181"/>
      <c r="D64" s="181"/>
      <c r="E64" s="181">
        <f>'将来負担比率（分子）の構造'!J$43</f>
        <v>4289</v>
      </c>
      <c r="F64" s="181"/>
      <c r="G64" s="181"/>
      <c r="H64" s="181">
        <f>'将来負担比率（分子）の構造'!K$43</f>
        <v>4064</v>
      </c>
      <c r="I64" s="181"/>
      <c r="J64" s="181"/>
      <c r="K64" s="181">
        <f>'将来負担比率（分子）の構造'!L$43</f>
        <v>3779</v>
      </c>
      <c r="L64" s="181"/>
      <c r="M64" s="181"/>
      <c r="N64" s="181">
        <f>'将来負担比率（分子）の構造'!M$43</f>
        <v>3299</v>
      </c>
      <c r="O64" s="181"/>
      <c r="P64" s="181"/>
    </row>
    <row r="65" spans="1:16" x14ac:dyDescent="0.15">
      <c r="A65" s="181" t="s">
        <v>31</v>
      </c>
      <c r="B65" s="181">
        <f>'将来負担比率（分子）の構造'!I$42</f>
        <v>10</v>
      </c>
      <c r="C65" s="181"/>
      <c r="D65" s="181"/>
      <c r="E65" s="181">
        <f>'将来負担比率（分子）の構造'!J$42</f>
        <v>21</v>
      </c>
      <c r="F65" s="181"/>
      <c r="G65" s="181"/>
      <c r="H65" s="181">
        <f>'将来負担比率（分子）の構造'!K$42</f>
        <v>15</v>
      </c>
      <c r="I65" s="181"/>
      <c r="J65" s="181"/>
      <c r="K65" s="181">
        <f>'将来負担比率（分子）の構造'!L$42</f>
        <v>9</v>
      </c>
      <c r="L65" s="181"/>
      <c r="M65" s="181"/>
      <c r="N65" s="181">
        <f>'将来負担比率（分子）の構造'!M$42</f>
        <v>122</v>
      </c>
      <c r="O65" s="181"/>
      <c r="P65" s="181"/>
    </row>
    <row r="66" spans="1:16" x14ac:dyDescent="0.15">
      <c r="A66" s="181" t="s">
        <v>30</v>
      </c>
      <c r="B66" s="181">
        <f>'将来負担比率（分子）の構造'!I$41</f>
        <v>15370</v>
      </c>
      <c r="C66" s="181"/>
      <c r="D66" s="181"/>
      <c r="E66" s="181">
        <f>'将来負担比率（分子）の構造'!J$41</f>
        <v>15232</v>
      </c>
      <c r="F66" s="181"/>
      <c r="G66" s="181"/>
      <c r="H66" s="181">
        <f>'将来負担比率（分子）の構造'!K$41</f>
        <v>15569</v>
      </c>
      <c r="I66" s="181"/>
      <c r="J66" s="181"/>
      <c r="K66" s="181">
        <f>'将来負担比率（分子）の構造'!L$41</f>
        <v>15733</v>
      </c>
      <c r="L66" s="181"/>
      <c r="M66" s="181"/>
      <c r="N66" s="181">
        <f>'将来負担比率（分子）の構造'!M$41</f>
        <v>15978</v>
      </c>
      <c r="O66" s="181"/>
      <c r="P66" s="181"/>
    </row>
    <row r="67" spans="1:16" x14ac:dyDescent="0.15">
      <c r="A67" s="181" t="s">
        <v>74</v>
      </c>
      <c r="B67" s="181" t="e">
        <f>NA()</f>
        <v>#N/A</v>
      </c>
      <c r="C67" s="181">
        <f>IF(ISNUMBER('将来負担比率（分子）の構造'!I$53), IF('将来負担比率（分子）の構造'!I$53 &lt; 0, 0, '将来負担比率（分子）の構造'!I$53), NA())</f>
        <v>1217</v>
      </c>
      <c r="D67" s="181" t="e">
        <f>NA()</f>
        <v>#N/A</v>
      </c>
      <c r="E67" s="181" t="e">
        <f>NA()</f>
        <v>#N/A</v>
      </c>
      <c r="F67" s="181">
        <f>IF(ISNUMBER('将来負担比率（分子）の構造'!J$53), IF('将来負担比率（分子）の構造'!J$53 &lt; 0, 0, '将来負担比率（分子）の構造'!J$53), NA())</f>
        <v>1414</v>
      </c>
      <c r="G67" s="181" t="e">
        <f>NA()</f>
        <v>#N/A</v>
      </c>
      <c r="H67" s="181" t="e">
        <f>NA()</f>
        <v>#N/A</v>
      </c>
      <c r="I67" s="181">
        <f>IF(ISNUMBER('将来負担比率（分子）の構造'!K$53), IF('将来負担比率（分子）の構造'!K$53 &lt; 0, 0, '将来負担比率（分子）の構造'!K$53), NA())</f>
        <v>1583</v>
      </c>
      <c r="J67" s="181" t="e">
        <f>NA()</f>
        <v>#N/A</v>
      </c>
      <c r="K67" s="181" t="e">
        <f>NA()</f>
        <v>#N/A</v>
      </c>
      <c r="L67" s="181">
        <f>IF(ISNUMBER('将来負担比率（分子）の構造'!L$53), IF('将来負担比率（分子）の構造'!L$53 &lt; 0, 0, '将来負担比率（分子）の構造'!L$53), NA())</f>
        <v>1667</v>
      </c>
      <c r="M67" s="181" t="e">
        <f>NA()</f>
        <v>#N/A</v>
      </c>
      <c r="N67" s="181" t="e">
        <f>NA()</f>
        <v>#N/A</v>
      </c>
      <c r="O67" s="181">
        <f>IF(ISNUMBER('将来負担比率（分子）の構造'!M$53), IF('将来負担比率（分子）の構造'!M$53 &lt; 0, 0, '将来負担比率（分子）の構造'!M$53), NA())</f>
        <v>2189</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1798</v>
      </c>
      <c r="C72" s="185">
        <f>基金残高に係る経年分析!G55</f>
        <v>1668</v>
      </c>
      <c r="D72" s="185">
        <f>基金残高に係る経年分析!H55</f>
        <v>1422</v>
      </c>
    </row>
    <row r="73" spans="1:16" x14ac:dyDescent="0.15">
      <c r="A73" s="184" t="s">
        <v>77</v>
      </c>
      <c r="B73" s="185">
        <f>基金残高に係る経年分析!F56</f>
        <v>670</v>
      </c>
      <c r="C73" s="185">
        <f>基金残高に係る経年分析!G56</f>
        <v>693</v>
      </c>
      <c r="D73" s="185">
        <f>基金残高に係る経年分析!H56</f>
        <v>669</v>
      </c>
    </row>
    <row r="74" spans="1:16" x14ac:dyDescent="0.15">
      <c r="A74" s="184" t="s">
        <v>78</v>
      </c>
      <c r="B74" s="185">
        <f>基金残高に係る経年分析!F57</f>
        <v>4001</v>
      </c>
      <c r="C74" s="185">
        <f>基金残高に係る経年分析!G57</f>
        <v>3559</v>
      </c>
      <c r="D74" s="185">
        <f>基金残高に係る経年分析!H57</f>
        <v>3459</v>
      </c>
    </row>
  </sheetData>
  <sheetProtection algorithmName="SHA-512" hashValue="ERcPrEI4c1qyB9Ljb6QwznWQ8Hz1igFoDy/pBODZFoieUsIK5RDyl+J/4GMluuARxwVy7by3pBHE5taE40qoxw==" saltValue="Oj2YVkxLGi281S8NL86k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216</v>
      </c>
      <c r="DI1" s="660"/>
      <c r="DJ1" s="660"/>
      <c r="DK1" s="660"/>
      <c r="DL1" s="660"/>
      <c r="DM1" s="660"/>
      <c r="DN1" s="661"/>
      <c r="DO1" s="226"/>
      <c r="DP1" s="659" t="s">
        <v>217</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219</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220</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221</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222</v>
      </c>
      <c r="S4" s="663"/>
      <c r="T4" s="663"/>
      <c r="U4" s="663"/>
      <c r="V4" s="663"/>
      <c r="W4" s="663"/>
      <c r="X4" s="663"/>
      <c r="Y4" s="664"/>
      <c r="Z4" s="662" t="s">
        <v>223</v>
      </c>
      <c r="AA4" s="663"/>
      <c r="AB4" s="663"/>
      <c r="AC4" s="664"/>
      <c r="AD4" s="662" t="s">
        <v>224</v>
      </c>
      <c r="AE4" s="663"/>
      <c r="AF4" s="663"/>
      <c r="AG4" s="663"/>
      <c r="AH4" s="663"/>
      <c r="AI4" s="663"/>
      <c r="AJ4" s="663"/>
      <c r="AK4" s="664"/>
      <c r="AL4" s="662" t="s">
        <v>223</v>
      </c>
      <c r="AM4" s="663"/>
      <c r="AN4" s="663"/>
      <c r="AO4" s="664"/>
      <c r="AP4" s="668" t="s">
        <v>225</v>
      </c>
      <c r="AQ4" s="668"/>
      <c r="AR4" s="668"/>
      <c r="AS4" s="668"/>
      <c r="AT4" s="668"/>
      <c r="AU4" s="668"/>
      <c r="AV4" s="668"/>
      <c r="AW4" s="668"/>
      <c r="AX4" s="668"/>
      <c r="AY4" s="668"/>
      <c r="AZ4" s="668"/>
      <c r="BA4" s="668"/>
      <c r="BB4" s="668"/>
      <c r="BC4" s="668"/>
      <c r="BD4" s="668"/>
      <c r="BE4" s="668"/>
      <c r="BF4" s="668"/>
      <c r="BG4" s="668" t="s">
        <v>226</v>
      </c>
      <c r="BH4" s="668"/>
      <c r="BI4" s="668"/>
      <c r="BJ4" s="668"/>
      <c r="BK4" s="668"/>
      <c r="BL4" s="668"/>
      <c r="BM4" s="668"/>
      <c r="BN4" s="668"/>
      <c r="BO4" s="668" t="s">
        <v>223</v>
      </c>
      <c r="BP4" s="668"/>
      <c r="BQ4" s="668"/>
      <c r="BR4" s="668"/>
      <c r="BS4" s="668" t="s">
        <v>227</v>
      </c>
      <c r="BT4" s="668"/>
      <c r="BU4" s="668"/>
      <c r="BV4" s="668"/>
      <c r="BW4" s="668"/>
      <c r="BX4" s="668"/>
      <c r="BY4" s="668"/>
      <c r="BZ4" s="668"/>
      <c r="CA4" s="668"/>
      <c r="CB4" s="668"/>
      <c r="CD4" s="665" t="s">
        <v>228</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229</v>
      </c>
      <c r="C5" s="670"/>
      <c r="D5" s="670"/>
      <c r="E5" s="670"/>
      <c r="F5" s="670"/>
      <c r="G5" s="670"/>
      <c r="H5" s="670"/>
      <c r="I5" s="670"/>
      <c r="J5" s="670"/>
      <c r="K5" s="670"/>
      <c r="L5" s="670"/>
      <c r="M5" s="670"/>
      <c r="N5" s="670"/>
      <c r="O5" s="670"/>
      <c r="P5" s="670"/>
      <c r="Q5" s="671"/>
      <c r="R5" s="672">
        <v>1581814</v>
      </c>
      <c r="S5" s="673"/>
      <c r="T5" s="673"/>
      <c r="U5" s="673"/>
      <c r="V5" s="673"/>
      <c r="W5" s="673"/>
      <c r="X5" s="673"/>
      <c r="Y5" s="674"/>
      <c r="Z5" s="675">
        <v>11.6</v>
      </c>
      <c r="AA5" s="675"/>
      <c r="AB5" s="675"/>
      <c r="AC5" s="675"/>
      <c r="AD5" s="676">
        <v>1581814</v>
      </c>
      <c r="AE5" s="676"/>
      <c r="AF5" s="676"/>
      <c r="AG5" s="676"/>
      <c r="AH5" s="676"/>
      <c r="AI5" s="676"/>
      <c r="AJ5" s="676"/>
      <c r="AK5" s="676"/>
      <c r="AL5" s="677">
        <v>19.899999999999999</v>
      </c>
      <c r="AM5" s="678"/>
      <c r="AN5" s="678"/>
      <c r="AO5" s="679"/>
      <c r="AP5" s="669" t="s">
        <v>230</v>
      </c>
      <c r="AQ5" s="670"/>
      <c r="AR5" s="670"/>
      <c r="AS5" s="670"/>
      <c r="AT5" s="670"/>
      <c r="AU5" s="670"/>
      <c r="AV5" s="670"/>
      <c r="AW5" s="670"/>
      <c r="AX5" s="670"/>
      <c r="AY5" s="670"/>
      <c r="AZ5" s="670"/>
      <c r="BA5" s="670"/>
      <c r="BB5" s="670"/>
      <c r="BC5" s="670"/>
      <c r="BD5" s="670"/>
      <c r="BE5" s="670"/>
      <c r="BF5" s="671"/>
      <c r="BG5" s="683">
        <v>1563220</v>
      </c>
      <c r="BH5" s="684"/>
      <c r="BI5" s="684"/>
      <c r="BJ5" s="684"/>
      <c r="BK5" s="684"/>
      <c r="BL5" s="684"/>
      <c r="BM5" s="684"/>
      <c r="BN5" s="685"/>
      <c r="BO5" s="686">
        <v>98.8</v>
      </c>
      <c r="BP5" s="686"/>
      <c r="BQ5" s="686"/>
      <c r="BR5" s="686"/>
      <c r="BS5" s="687" t="s">
        <v>231</v>
      </c>
      <c r="BT5" s="687"/>
      <c r="BU5" s="687"/>
      <c r="BV5" s="687"/>
      <c r="BW5" s="687"/>
      <c r="BX5" s="687"/>
      <c r="BY5" s="687"/>
      <c r="BZ5" s="687"/>
      <c r="CA5" s="687"/>
      <c r="CB5" s="691"/>
      <c r="CD5" s="665" t="s">
        <v>225</v>
      </c>
      <c r="CE5" s="666"/>
      <c r="CF5" s="666"/>
      <c r="CG5" s="666"/>
      <c r="CH5" s="666"/>
      <c r="CI5" s="666"/>
      <c r="CJ5" s="666"/>
      <c r="CK5" s="666"/>
      <c r="CL5" s="666"/>
      <c r="CM5" s="666"/>
      <c r="CN5" s="666"/>
      <c r="CO5" s="666"/>
      <c r="CP5" s="666"/>
      <c r="CQ5" s="667"/>
      <c r="CR5" s="665" t="s">
        <v>232</v>
      </c>
      <c r="CS5" s="666"/>
      <c r="CT5" s="666"/>
      <c r="CU5" s="666"/>
      <c r="CV5" s="666"/>
      <c r="CW5" s="666"/>
      <c r="CX5" s="666"/>
      <c r="CY5" s="667"/>
      <c r="CZ5" s="665" t="s">
        <v>223</v>
      </c>
      <c r="DA5" s="666"/>
      <c r="DB5" s="666"/>
      <c r="DC5" s="667"/>
      <c r="DD5" s="665" t="s">
        <v>233</v>
      </c>
      <c r="DE5" s="666"/>
      <c r="DF5" s="666"/>
      <c r="DG5" s="666"/>
      <c r="DH5" s="666"/>
      <c r="DI5" s="666"/>
      <c r="DJ5" s="666"/>
      <c r="DK5" s="666"/>
      <c r="DL5" s="666"/>
      <c r="DM5" s="666"/>
      <c r="DN5" s="666"/>
      <c r="DO5" s="666"/>
      <c r="DP5" s="667"/>
      <c r="DQ5" s="665" t="s">
        <v>234</v>
      </c>
      <c r="DR5" s="666"/>
      <c r="DS5" s="666"/>
      <c r="DT5" s="666"/>
      <c r="DU5" s="666"/>
      <c r="DV5" s="666"/>
      <c r="DW5" s="666"/>
      <c r="DX5" s="666"/>
      <c r="DY5" s="666"/>
      <c r="DZ5" s="666"/>
      <c r="EA5" s="666"/>
      <c r="EB5" s="666"/>
      <c r="EC5" s="667"/>
    </row>
    <row r="6" spans="2:143" ht="11.25" customHeight="1" x14ac:dyDescent="0.15">
      <c r="B6" s="680" t="s">
        <v>235</v>
      </c>
      <c r="C6" s="681"/>
      <c r="D6" s="681"/>
      <c r="E6" s="681"/>
      <c r="F6" s="681"/>
      <c r="G6" s="681"/>
      <c r="H6" s="681"/>
      <c r="I6" s="681"/>
      <c r="J6" s="681"/>
      <c r="K6" s="681"/>
      <c r="L6" s="681"/>
      <c r="M6" s="681"/>
      <c r="N6" s="681"/>
      <c r="O6" s="681"/>
      <c r="P6" s="681"/>
      <c r="Q6" s="682"/>
      <c r="R6" s="683">
        <v>188685</v>
      </c>
      <c r="S6" s="684"/>
      <c r="T6" s="684"/>
      <c r="U6" s="684"/>
      <c r="V6" s="684"/>
      <c r="W6" s="684"/>
      <c r="X6" s="684"/>
      <c r="Y6" s="685"/>
      <c r="Z6" s="686">
        <v>1.4</v>
      </c>
      <c r="AA6" s="686"/>
      <c r="AB6" s="686"/>
      <c r="AC6" s="686"/>
      <c r="AD6" s="687">
        <v>188685</v>
      </c>
      <c r="AE6" s="687"/>
      <c r="AF6" s="687"/>
      <c r="AG6" s="687"/>
      <c r="AH6" s="687"/>
      <c r="AI6" s="687"/>
      <c r="AJ6" s="687"/>
      <c r="AK6" s="687"/>
      <c r="AL6" s="688">
        <v>2.4</v>
      </c>
      <c r="AM6" s="689"/>
      <c r="AN6" s="689"/>
      <c r="AO6" s="690"/>
      <c r="AP6" s="680" t="s">
        <v>236</v>
      </c>
      <c r="AQ6" s="681"/>
      <c r="AR6" s="681"/>
      <c r="AS6" s="681"/>
      <c r="AT6" s="681"/>
      <c r="AU6" s="681"/>
      <c r="AV6" s="681"/>
      <c r="AW6" s="681"/>
      <c r="AX6" s="681"/>
      <c r="AY6" s="681"/>
      <c r="AZ6" s="681"/>
      <c r="BA6" s="681"/>
      <c r="BB6" s="681"/>
      <c r="BC6" s="681"/>
      <c r="BD6" s="681"/>
      <c r="BE6" s="681"/>
      <c r="BF6" s="682"/>
      <c r="BG6" s="683">
        <v>1563220</v>
      </c>
      <c r="BH6" s="684"/>
      <c r="BI6" s="684"/>
      <c r="BJ6" s="684"/>
      <c r="BK6" s="684"/>
      <c r="BL6" s="684"/>
      <c r="BM6" s="684"/>
      <c r="BN6" s="685"/>
      <c r="BO6" s="686">
        <v>98.8</v>
      </c>
      <c r="BP6" s="686"/>
      <c r="BQ6" s="686"/>
      <c r="BR6" s="686"/>
      <c r="BS6" s="687" t="s">
        <v>179</v>
      </c>
      <c r="BT6" s="687"/>
      <c r="BU6" s="687"/>
      <c r="BV6" s="687"/>
      <c r="BW6" s="687"/>
      <c r="BX6" s="687"/>
      <c r="BY6" s="687"/>
      <c r="BZ6" s="687"/>
      <c r="CA6" s="687"/>
      <c r="CB6" s="691"/>
      <c r="CD6" s="694" t="s">
        <v>237</v>
      </c>
      <c r="CE6" s="695"/>
      <c r="CF6" s="695"/>
      <c r="CG6" s="695"/>
      <c r="CH6" s="695"/>
      <c r="CI6" s="695"/>
      <c r="CJ6" s="695"/>
      <c r="CK6" s="695"/>
      <c r="CL6" s="695"/>
      <c r="CM6" s="695"/>
      <c r="CN6" s="695"/>
      <c r="CO6" s="695"/>
      <c r="CP6" s="695"/>
      <c r="CQ6" s="696"/>
      <c r="CR6" s="683">
        <v>109375</v>
      </c>
      <c r="CS6" s="684"/>
      <c r="CT6" s="684"/>
      <c r="CU6" s="684"/>
      <c r="CV6" s="684"/>
      <c r="CW6" s="684"/>
      <c r="CX6" s="684"/>
      <c r="CY6" s="685"/>
      <c r="CZ6" s="677">
        <v>0.8</v>
      </c>
      <c r="DA6" s="678"/>
      <c r="DB6" s="678"/>
      <c r="DC6" s="697"/>
      <c r="DD6" s="692" t="s">
        <v>179</v>
      </c>
      <c r="DE6" s="684"/>
      <c r="DF6" s="684"/>
      <c r="DG6" s="684"/>
      <c r="DH6" s="684"/>
      <c r="DI6" s="684"/>
      <c r="DJ6" s="684"/>
      <c r="DK6" s="684"/>
      <c r="DL6" s="684"/>
      <c r="DM6" s="684"/>
      <c r="DN6" s="684"/>
      <c r="DO6" s="684"/>
      <c r="DP6" s="685"/>
      <c r="DQ6" s="692">
        <v>109277</v>
      </c>
      <c r="DR6" s="684"/>
      <c r="DS6" s="684"/>
      <c r="DT6" s="684"/>
      <c r="DU6" s="684"/>
      <c r="DV6" s="684"/>
      <c r="DW6" s="684"/>
      <c r="DX6" s="684"/>
      <c r="DY6" s="684"/>
      <c r="DZ6" s="684"/>
      <c r="EA6" s="684"/>
      <c r="EB6" s="684"/>
      <c r="EC6" s="693"/>
    </row>
    <row r="7" spans="2:143" ht="11.25" customHeight="1" x14ac:dyDescent="0.15">
      <c r="B7" s="680" t="s">
        <v>238</v>
      </c>
      <c r="C7" s="681"/>
      <c r="D7" s="681"/>
      <c r="E7" s="681"/>
      <c r="F7" s="681"/>
      <c r="G7" s="681"/>
      <c r="H7" s="681"/>
      <c r="I7" s="681"/>
      <c r="J7" s="681"/>
      <c r="K7" s="681"/>
      <c r="L7" s="681"/>
      <c r="M7" s="681"/>
      <c r="N7" s="681"/>
      <c r="O7" s="681"/>
      <c r="P7" s="681"/>
      <c r="Q7" s="682"/>
      <c r="R7" s="683">
        <v>946</v>
      </c>
      <c r="S7" s="684"/>
      <c r="T7" s="684"/>
      <c r="U7" s="684"/>
      <c r="V7" s="684"/>
      <c r="W7" s="684"/>
      <c r="X7" s="684"/>
      <c r="Y7" s="685"/>
      <c r="Z7" s="686">
        <v>0</v>
      </c>
      <c r="AA7" s="686"/>
      <c r="AB7" s="686"/>
      <c r="AC7" s="686"/>
      <c r="AD7" s="687">
        <v>946</v>
      </c>
      <c r="AE7" s="687"/>
      <c r="AF7" s="687"/>
      <c r="AG7" s="687"/>
      <c r="AH7" s="687"/>
      <c r="AI7" s="687"/>
      <c r="AJ7" s="687"/>
      <c r="AK7" s="687"/>
      <c r="AL7" s="688">
        <v>0</v>
      </c>
      <c r="AM7" s="689"/>
      <c r="AN7" s="689"/>
      <c r="AO7" s="690"/>
      <c r="AP7" s="680" t="s">
        <v>239</v>
      </c>
      <c r="AQ7" s="681"/>
      <c r="AR7" s="681"/>
      <c r="AS7" s="681"/>
      <c r="AT7" s="681"/>
      <c r="AU7" s="681"/>
      <c r="AV7" s="681"/>
      <c r="AW7" s="681"/>
      <c r="AX7" s="681"/>
      <c r="AY7" s="681"/>
      <c r="AZ7" s="681"/>
      <c r="BA7" s="681"/>
      <c r="BB7" s="681"/>
      <c r="BC7" s="681"/>
      <c r="BD7" s="681"/>
      <c r="BE7" s="681"/>
      <c r="BF7" s="682"/>
      <c r="BG7" s="683">
        <v>661287</v>
      </c>
      <c r="BH7" s="684"/>
      <c r="BI7" s="684"/>
      <c r="BJ7" s="684"/>
      <c r="BK7" s="684"/>
      <c r="BL7" s="684"/>
      <c r="BM7" s="684"/>
      <c r="BN7" s="685"/>
      <c r="BO7" s="686">
        <v>41.8</v>
      </c>
      <c r="BP7" s="686"/>
      <c r="BQ7" s="686"/>
      <c r="BR7" s="686"/>
      <c r="BS7" s="687" t="s">
        <v>240</v>
      </c>
      <c r="BT7" s="687"/>
      <c r="BU7" s="687"/>
      <c r="BV7" s="687"/>
      <c r="BW7" s="687"/>
      <c r="BX7" s="687"/>
      <c r="BY7" s="687"/>
      <c r="BZ7" s="687"/>
      <c r="CA7" s="687"/>
      <c r="CB7" s="691"/>
      <c r="CD7" s="698" t="s">
        <v>241</v>
      </c>
      <c r="CE7" s="699"/>
      <c r="CF7" s="699"/>
      <c r="CG7" s="699"/>
      <c r="CH7" s="699"/>
      <c r="CI7" s="699"/>
      <c r="CJ7" s="699"/>
      <c r="CK7" s="699"/>
      <c r="CL7" s="699"/>
      <c r="CM7" s="699"/>
      <c r="CN7" s="699"/>
      <c r="CO7" s="699"/>
      <c r="CP7" s="699"/>
      <c r="CQ7" s="700"/>
      <c r="CR7" s="683">
        <v>1872844</v>
      </c>
      <c r="CS7" s="684"/>
      <c r="CT7" s="684"/>
      <c r="CU7" s="684"/>
      <c r="CV7" s="684"/>
      <c r="CW7" s="684"/>
      <c r="CX7" s="684"/>
      <c r="CY7" s="685"/>
      <c r="CZ7" s="686">
        <v>14.3</v>
      </c>
      <c r="DA7" s="686"/>
      <c r="DB7" s="686"/>
      <c r="DC7" s="686"/>
      <c r="DD7" s="692">
        <v>93500</v>
      </c>
      <c r="DE7" s="684"/>
      <c r="DF7" s="684"/>
      <c r="DG7" s="684"/>
      <c r="DH7" s="684"/>
      <c r="DI7" s="684"/>
      <c r="DJ7" s="684"/>
      <c r="DK7" s="684"/>
      <c r="DL7" s="684"/>
      <c r="DM7" s="684"/>
      <c r="DN7" s="684"/>
      <c r="DO7" s="684"/>
      <c r="DP7" s="685"/>
      <c r="DQ7" s="692">
        <v>1674070</v>
      </c>
      <c r="DR7" s="684"/>
      <c r="DS7" s="684"/>
      <c r="DT7" s="684"/>
      <c r="DU7" s="684"/>
      <c r="DV7" s="684"/>
      <c r="DW7" s="684"/>
      <c r="DX7" s="684"/>
      <c r="DY7" s="684"/>
      <c r="DZ7" s="684"/>
      <c r="EA7" s="684"/>
      <c r="EB7" s="684"/>
      <c r="EC7" s="693"/>
    </row>
    <row r="8" spans="2:143" ht="11.25" customHeight="1" x14ac:dyDescent="0.15">
      <c r="B8" s="680" t="s">
        <v>242</v>
      </c>
      <c r="C8" s="681"/>
      <c r="D8" s="681"/>
      <c r="E8" s="681"/>
      <c r="F8" s="681"/>
      <c r="G8" s="681"/>
      <c r="H8" s="681"/>
      <c r="I8" s="681"/>
      <c r="J8" s="681"/>
      <c r="K8" s="681"/>
      <c r="L8" s="681"/>
      <c r="M8" s="681"/>
      <c r="N8" s="681"/>
      <c r="O8" s="681"/>
      <c r="P8" s="681"/>
      <c r="Q8" s="682"/>
      <c r="R8" s="683">
        <v>4648</v>
      </c>
      <c r="S8" s="684"/>
      <c r="T8" s="684"/>
      <c r="U8" s="684"/>
      <c r="V8" s="684"/>
      <c r="W8" s="684"/>
      <c r="X8" s="684"/>
      <c r="Y8" s="685"/>
      <c r="Z8" s="686">
        <v>0</v>
      </c>
      <c r="AA8" s="686"/>
      <c r="AB8" s="686"/>
      <c r="AC8" s="686"/>
      <c r="AD8" s="687">
        <v>4648</v>
      </c>
      <c r="AE8" s="687"/>
      <c r="AF8" s="687"/>
      <c r="AG8" s="687"/>
      <c r="AH8" s="687"/>
      <c r="AI8" s="687"/>
      <c r="AJ8" s="687"/>
      <c r="AK8" s="687"/>
      <c r="AL8" s="688">
        <v>0.1</v>
      </c>
      <c r="AM8" s="689"/>
      <c r="AN8" s="689"/>
      <c r="AO8" s="690"/>
      <c r="AP8" s="680" t="s">
        <v>243</v>
      </c>
      <c r="AQ8" s="681"/>
      <c r="AR8" s="681"/>
      <c r="AS8" s="681"/>
      <c r="AT8" s="681"/>
      <c r="AU8" s="681"/>
      <c r="AV8" s="681"/>
      <c r="AW8" s="681"/>
      <c r="AX8" s="681"/>
      <c r="AY8" s="681"/>
      <c r="AZ8" s="681"/>
      <c r="BA8" s="681"/>
      <c r="BB8" s="681"/>
      <c r="BC8" s="681"/>
      <c r="BD8" s="681"/>
      <c r="BE8" s="681"/>
      <c r="BF8" s="682"/>
      <c r="BG8" s="683">
        <v>22750</v>
      </c>
      <c r="BH8" s="684"/>
      <c r="BI8" s="684"/>
      <c r="BJ8" s="684"/>
      <c r="BK8" s="684"/>
      <c r="BL8" s="684"/>
      <c r="BM8" s="684"/>
      <c r="BN8" s="685"/>
      <c r="BO8" s="686">
        <v>1.4</v>
      </c>
      <c r="BP8" s="686"/>
      <c r="BQ8" s="686"/>
      <c r="BR8" s="686"/>
      <c r="BS8" s="692" t="s">
        <v>179</v>
      </c>
      <c r="BT8" s="684"/>
      <c r="BU8" s="684"/>
      <c r="BV8" s="684"/>
      <c r="BW8" s="684"/>
      <c r="BX8" s="684"/>
      <c r="BY8" s="684"/>
      <c r="BZ8" s="684"/>
      <c r="CA8" s="684"/>
      <c r="CB8" s="693"/>
      <c r="CD8" s="698" t="s">
        <v>244</v>
      </c>
      <c r="CE8" s="699"/>
      <c r="CF8" s="699"/>
      <c r="CG8" s="699"/>
      <c r="CH8" s="699"/>
      <c r="CI8" s="699"/>
      <c r="CJ8" s="699"/>
      <c r="CK8" s="699"/>
      <c r="CL8" s="699"/>
      <c r="CM8" s="699"/>
      <c r="CN8" s="699"/>
      <c r="CO8" s="699"/>
      <c r="CP8" s="699"/>
      <c r="CQ8" s="700"/>
      <c r="CR8" s="683">
        <v>2488898</v>
      </c>
      <c r="CS8" s="684"/>
      <c r="CT8" s="684"/>
      <c r="CU8" s="684"/>
      <c r="CV8" s="684"/>
      <c r="CW8" s="684"/>
      <c r="CX8" s="684"/>
      <c r="CY8" s="685"/>
      <c r="CZ8" s="686">
        <v>19</v>
      </c>
      <c r="DA8" s="686"/>
      <c r="DB8" s="686"/>
      <c r="DC8" s="686"/>
      <c r="DD8" s="692">
        <v>46917</v>
      </c>
      <c r="DE8" s="684"/>
      <c r="DF8" s="684"/>
      <c r="DG8" s="684"/>
      <c r="DH8" s="684"/>
      <c r="DI8" s="684"/>
      <c r="DJ8" s="684"/>
      <c r="DK8" s="684"/>
      <c r="DL8" s="684"/>
      <c r="DM8" s="684"/>
      <c r="DN8" s="684"/>
      <c r="DO8" s="684"/>
      <c r="DP8" s="685"/>
      <c r="DQ8" s="692">
        <v>1554750</v>
      </c>
      <c r="DR8" s="684"/>
      <c r="DS8" s="684"/>
      <c r="DT8" s="684"/>
      <c r="DU8" s="684"/>
      <c r="DV8" s="684"/>
      <c r="DW8" s="684"/>
      <c r="DX8" s="684"/>
      <c r="DY8" s="684"/>
      <c r="DZ8" s="684"/>
      <c r="EA8" s="684"/>
      <c r="EB8" s="684"/>
      <c r="EC8" s="693"/>
    </row>
    <row r="9" spans="2:143" ht="11.25" customHeight="1" x14ac:dyDescent="0.15">
      <c r="B9" s="680" t="s">
        <v>245</v>
      </c>
      <c r="C9" s="681"/>
      <c r="D9" s="681"/>
      <c r="E9" s="681"/>
      <c r="F9" s="681"/>
      <c r="G9" s="681"/>
      <c r="H9" s="681"/>
      <c r="I9" s="681"/>
      <c r="J9" s="681"/>
      <c r="K9" s="681"/>
      <c r="L9" s="681"/>
      <c r="M9" s="681"/>
      <c r="N9" s="681"/>
      <c r="O9" s="681"/>
      <c r="P9" s="681"/>
      <c r="Q9" s="682"/>
      <c r="R9" s="683">
        <v>2271</v>
      </c>
      <c r="S9" s="684"/>
      <c r="T9" s="684"/>
      <c r="U9" s="684"/>
      <c r="V9" s="684"/>
      <c r="W9" s="684"/>
      <c r="X9" s="684"/>
      <c r="Y9" s="685"/>
      <c r="Z9" s="686">
        <v>0</v>
      </c>
      <c r="AA9" s="686"/>
      <c r="AB9" s="686"/>
      <c r="AC9" s="686"/>
      <c r="AD9" s="687">
        <v>2271</v>
      </c>
      <c r="AE9" s="687"/>
      <c r="AF9" s="687"/>
      <c r="AG9" s="687"/>
      <c r="AH9" s="687"/>
      <c r="AI9" s="687"/>
      <c r="AJ9" s="687"/>
      <c r="AK9" s="687"/>
      <c r="AL9" s="688">
        <v>0</v>
      </c>
      <c r="AM9" s="689"/>
      <c r="AN9" s="689"/>
      <c r="AO9" s="690"/>
      <c r="AP9" s="680" t="s">
        <v>246</v>
      </c>
      <c r="AQ9" s="681"/>
      <c r="AR9" s="681"/>
      <c r="AS9" s="681"/>
      <c r="AT9" s="681"/>
      <c r="AU9" s="681"/>
      <c r="AV9" s="681"/>
      <c r="AW9" s="681"/>
      <c r="AX9" s="681"/>
      <c r="AY9" s="681"/>
      <c r="AZ9" s="681"/>
      <c r="BA9" s="681"/>
      <c r="BB9" s="681"/>
      <c r="BC9" s="681"/>
      <c r="BD9" s="681"/>
      <c r="BE9" s="681"/>
      <c r="BF9" s="682"/>
      <c r="BG9" s="683">
        <v>550182</v>
      </c>
      <c r="BH9" s="684"/>
      <c r="BI9" s="684"/>
      <c r="BJ9" s="684"/>
      <c r="BK9" s="684"/>
      <c r="BL9" s="684"/>
      <c r="BM9" s="684"/>
      <c r="BN9" s="685"/>
      <c r="BO9" s="686">
        <v>34.799999999999997</v>
      </c>
      <c r="BP9" s="686"/>
      <c r="BQ9" s="686"/>
      <c r="BR9" s="686"/>
      <c r="BS9" s="692" t="s">
        <v>179</v>
      </c>
      <c r="BT9" s="684"/>
      <c r="BU9" s="684"/>
      <c r="BV9" s="684"/>
      <c r="BW9" s="684"/>
      <c r="BX9" s="684"/>
      <c r="BY9" s="684"/>
      <c r="BZ9" s="684"/>
      <c r="CA9" s="684"/>
      <c r="CB9" s="693"/>
      <c r="CD9" s="698" t="s">
        <v>247</v>
      </c>
      <c r="CE9" s="699"/>
      <c r="CF9" s="699"/>
      <c r="CG9" s="699"/>
      <c r="CH9" s="699"/>
      <c r="CI9" s="699"/>
      <c r="CJ9" s="699"/>
      <c r="CK9" s="699"/>
      <c r="CL9" s="699"/>
      <c r="CM9" s="699"/>
      <c r="CN9" s="699"/>
      <c r="CO9" s="699"/>
      <c r="CP9" s="699"/>
      <c r="CQ9" s="700"/>
      <c r="CR9" s="683">
        <v>947563</v>
      </c>
      <c r="CS9" s="684"/>
      <c r="CT9" s="684"/>
      <c r="CU9" s="684"/>
      <c r="CV9" s="684"/>
      <c r="CW9" s="684"/>
      <c r="CX9" s="684"/>
      <c r="CY9" s="685"/>
      <c r="CZ9" s="686">
        <v>7.2</v>
      </c>
      <c r="DA9" s="686"/>
      <c r="DB9" s="686"/>
      <c r="DC9" s="686"/>
      <c r="DD9" s="692">
        <v>14644</v>
      </c>
      <c r="DE9" s="684"/>
      <c r="DF9" s="684"/>
      <c r="DG9" s="684"/>
      <c r="DH9" s="684"/>
      <c r="DI9" s="684"/>
      <c r="DJ9" s="684"/>
      <c r="DK9" s="684"/>
      <c r="DL9" s="684"/>
      <c r="DM9" s="684"/>
      <c r="DN9" s="684"/>
      <c r="DO9" s="684"/>
      <c r="DP9" s="685"/>
      <c r="DQ9" s="692">
        <v>925923</v>
      </c>
      <c r="DR9" s="684"/>
      <c r="DS9" s="684"/>
      <c r="DT9" s="684"/>
      <c r="DU9" s="684"/>
      <c r="DV9" s="684"/>
      <c r="DW9" s="684"/>
      <c r="DX9" s="684"/>
      <c r="DY9" s="684"/>
      <c r="DZ9" s="684"/>
      <c r="EA9" s="684"/>
      <c r="EB9" s="684"/>
      <c r="EC9" s="693"/>
    </row>
    <row r="10" spans="2:143" ht="11.25" customHeight="1" x14ac:dyDescent="0.15">
      <c r="B10" s="680" t="s">
        <v>248</v>
      </c>
      <c r="C10" s="681"/>
      <c r="D10" s="681"/>
      <c r="E10" s="681"/>
      <c r="F10" s="681"/>
      <c r="G10" s="681"/>
      <c r="H10" s="681"/>
      <c r="I10" s="681"/>
      <c r="J10" s="681"/>
      <c r="K10" s="681"/>
      <c r="L10" s="681"/>
      <c r="M10" s="681"/>
      <c r="N10" s="681"/>
      <c r="O10" s="681"/>
      <c r="P10" s="681"/>
      <c r="Q10" s="682"/>
      <c r="R10" s="683" t="s">
        <v>179</v>
      </c>
      <c r="S10" s="684"/>
      <c r="T10" s="684"/>
      <c r="U10" s="684"/>
      <c r="V10" s="684"/>
      <c r="W10" s="684"/>
      <c r="X10" s="684"/>
      <c r="Y10" s="685"/>
      <c r="Z10" s="686" t="s">
        <v>179</v>
      </c>
      <c r="AA10" s="686"/>
      <c r="AB10" s="686"/>
      <c r="AC10" s="686"/>
      <c r="AD10" s="687" t="s">
        <v>179</v>
      </c>
      <c r="AE10" s="687"/>
      <c r="AF10" s="687"/>
      <c r="AG10" s="687"/>
      <c r="AH10" s="687"/>
      <c r="AI10" s="687"/>
      <c r="AJ10" s="687"/>
      <c r="AK10" s="687"/>
      <c r="AL10" s="688" t="s">
        <v>179</v>
      </c>
      <c r="AM10" s="689"/>
      <c r="AN10" s="689"/>
      <c r="AO10" s="690"/>
      <c r="AP10" s="680" t="s">
        <v>249</v>
      </c>
      <c r="AQ10" s="681"/>
      <c r="AR10" s="681"/>
      <c r="AS10" s="681"/>
      <c r="AT10" s="681"/>
      <c r="AU10" s="681"/>
      <c r="AV10" s="681"/>
      <c r="AW10" s="681"/>
      <c r="AX10" s="681"/>
      <c r="AY10" s="681"/>
      <c r="AZ10" s="681"/>
      <c r="BA10" s="681"/>
      <c r="BB10" s="681"/>
      <c r="BC10" s="681"/>
      <c r="BD10" s="681"/>
      <c r="BE10" s="681"/>
      <c r="BF10" s="682"/>
      <c r="BG10" s="683">
        <v>42900</v>
      </c>
      <c r="BH10" s="684"/>
      <c r="BI10" s="684"/>
      <c r="BJ10" s="684"/>
      <c r="BK10" s="684"/>
      <c r="BL10" s="684"/>
      <c r="BM10" s="684"/>
      <c r="BN10" s="685"/>
      <c r="BO10" s="686">
        <v>2.7</v>
      </c>
      <c r="BP10" s="686"/>
      <c r="BQ10" s="686"/>
      <c r="BR10" s="686"/>
      <c r="BS10" s="692" t="s">
        <v>179</v>
      </c>
      <c r="BT10" s="684"/>
      <c r="BU10" s="684"/>
      <c r="BV10" s="684"/>
      <c r="BW10" s="684"/>
      <c r="BX10" s="684"/>
      <c r="BY10" s="684"/>
      <c r="BZ10" s="684"/>
      <c r="CA10" s="684"/>
      <c r="CB10" s="693"/>
      <c r="CD10" s="698" t="s">
        <v>250</v>
      </c>
      <c r="CE10" s="699"/>
      <c r="CF10" s="699"/>
      <c r="CG10" s="699"/>
      <c r="CH10" s="699"/>
      <c r="CI10" s="699"/>
      <c r="CJ10" s="699"/>
      <c r="CK10" s="699"/>
      <c r="CL10" s="699"/>
      <c r="CM10" s="699"/>
      <c r="CN10" s="699"/>
      <c r="CO10" s="699"/>
      <c r="CP10" s="699"/>
      <c r="CQ10" s="700"/>
      <c r="CR10" s="683">
        <v>1289</v>
      </c>
      <c r="CS10" s="684"/>
      <c r="CT10" s="684"/>
      <c r="CU10" s="684"/>
      <c r="CV10" s="684"/>
      <c r="CW10" s="684"/>
      <c r="CX10" s="684"/>
      <c r="CY10" s="685"/>
      <c r="CZ10" s="686">
        <v>0</v>
      </c>
      <c r="DA10" s="686"/>
      <c r="DB10" s="686"/>
      <c r="DC10" s="686"/>
      <c r="DD10" s="692" t="s">
        <v>179</v>
      </c>
      <c r="DE10" s="684"/>
      <c r="DF10" s="684"/>
      <c r="DG10" s="684"/>
      <c r="DH10" s="684"/>
      <c r="DI10" s="684"/>
      <c r="DJ10" s="684"/>
      <c r="DK10" s="684"/>
      <c r="DL10" s="684"/>
      <c r="DM10" s="684"/>
      <c r="DN10" s="684"/>
      <c r="DO10" s="684"/>
      <c r="DP10" s="685"/>
      <c r="DQ10" s="692">
        <v>1229</v>
      </c>
      <c r="DR10" s="684"/>
      <c r="DS10" s="684"/>
      <c r="DT10" s="684"/>
      <c r="DU10" s="684"/>
      <c r="DV10" s="684"/>
      <c r="DW10" s="684"/>
      <c r="DX10" s="684"/>
      <c r="DY10" s="684"/>
      <c r="DZ10" s="684"/>
      <c r="EA10" s="684"/>
      <c r="EB10" s="684"/>
      <c r="EC10" s="693"/>
    </row>
    <row r="11" spans="2:143" ht="11.25" customHeight="1" x14ac:dyDescent="0.15">
      <c r="B11" s="680" t="s">
        <v>251</v>
      </c>
      <c r="C11" s="681"/>
      <c r="D11" s="681"/>
      <c r="E11" s="681"/>
      <c r="F11" s="681"/>
      <c r="G11" s="681"/>
      <c r="H11" s="681"/>
      <c r="I11" s="681"/>
      <c r="J11" s="681"/>
      <c r="K11" s="681"/>
      <c r="L11" s="681"/>
      <c r="M11" s="681"/>
      <c r="N11" s="681"/>
      <c r="O11" s="681"/>
      <c r="P11" s="681"/>
      <c r="Q11" s="682"/>
      <c r="R11" s="683">
        <v>302520</v>
      </c>
      <c r="S11" s="684"/>
      <c r="T11" s="684"/>
      <c r="U11" s="684"/>
      <c r="V11" s="684"/>
      <c r="W11" s="684"/>
      <c r="X11" s="684"/>
      <c r="Y11" s="685"/>
      <c r="Z11" s="688">
        <v>2.2000000000000002</v>
      </c>
      <c r="AA11" s="689"/>
      <c r="AB11" s="689"/>
      <c r="AC11" s="701"/>
      <c r="AD11" s="692">
        <v>302520</v>
      </c>
      <c r="AE11" s="684"/>
      <c r="AF11" s="684"/>
      <c r="AG11" s="684"/>
      <c r="AH11" s="684"/>
      <c r="AI11" s="684"/>
      <c r="AJ11" s="684"/>
      <c r="AK11" s="685"/>
      <c r="AL11" s="688">
        <v>3.8</v>
      </c>
      <c r="AM11" s="689"/>
      <c r="AN11" s="689"/>
      <c r="AO11" s="690"/>
      <c r="AP11" s="680" t="s">
        <v>252</v>
      </c>
      <c r="AQ11" s="681"/>
      <c r="AR11" s="681"/>
      <c r="AS11" s="681"/>
      <c r="AT11" s="681"/>
      <c r="AU11" s="681"/>
      <c r="AV11" s="681"/>
      <c r="AW11" s="681"/>
      <c r="AX11" s="681"/>
      <c r="AY11" s="681"/>
      <c r="AZ11" s="681"/>
      <c r="BA11" s="681"/>
      <c r="BB11" s="681"/>
      <c r="BC11" s="681"/>
      <c r="BD11" s="681"/>
      <c r="BE11" s="681"/>
      <c r="BF11" s="682"/>
      <c r="BG11" s="683">
        <v>45455</v>
      </c>
      <c r="BH11" s="684"/>
      <c r="BI11" s="684"/>
      <c r="BJ11" s="684"/>
      <c r="BK11" s="684"/>
      <c r="BL11" s="684"/>
      <c r="BM11" s="684"/>
      <c r="BN11" s="685"/>
      <c r="BO11" s="686">
        <v>2.9</v>
      </c>
      <c r="BP11" s="686"/>
      <c r="BQ11" s="686"/>
      <c r="BR11" s="686"/>
      <c r="BS11" s="692" t="s">
        <v>179</v>
      </c>
      <c r="BT11" s="684"/>
      <c r="BU11" s="684"/>
      <c r="BV11" s="684"/>
      <c r="BW11" s="684"/>
      <c r="BX11" s="684"/>
      <c r="BY11" s="684"/>
      <c r="BZ11" s="684"/>
      <c r="CA11" s="684"/>
      <c r="CB11" s="693"/>
      <c r="CD11" s="698" t="s">
        <v>253</v>
      </c>
      <c r="CE11" s="699"/>
      <c r="CF11" s="699"/>
      <c r="CG11" s="699"/>
      <c r="CH11" s="699"/>
      <c r="CI11" s="699"/>
      <c r="CJ11" s="699"/>
      <c r="CK11" s="699"/>
      <c r="CL11" s="699"/>
      <c r="CM11" s="699"/>
      <c r="CN11" s="699"/>
      <c r="CO11" s="699"/>
      <c r="CP11" s="699"/>
      <c r="CQ11" s="700"/>
      <c r="CR11" s="683">
        <v>897457</v>
      </c>
      <c r="CS11" s="684"/>
      <c r="CT11" s="684"/>
      <c r="CU11" s="684"/>
      <c r="CV11" s="684"/>
      <c r="CW11" s="684"/>
      <c r="CX11" s="684"/>
      <c r="CY11" s="685"/>
      <c r="CZ11" s="686">
        <v>6.8</v>
      </c>
      <c r="DA11" s="686"/>
      <c r="DB11" s="686"/>
      <c r="DC11" s="686"/>
      <c r="DD11" s="692">
        <v>310882</v>
      </c>
      <c r="DE11" s="684"/>
      <c r="DF11" s="684"/>
      <c r="DG11" s="684"/>
      <c r="DH11" s="684"/>
      <c r="DI11" s="684"/>
      <c r="DJ11" s="684"/>
      <c r="DK11" s="684"/>
      <c r="DL11" s="684"/>
      <c r="DM11" s="684"/>
      <c r="DN11" s="684"/>
      <c r="DO11" s="684"/>
      <c r="DP11" s="685"/>
      <c r="DQ11" s="692">
        <v>539072</v>
      </c>
      <c r="DR11" s="684"/>
      <c r="DS11" s="684"/>
      <c r="DT11" s="684"/>
      <c r="DU11" s="684"/>
      <c r="DV11" s="684"/>
      <c r="DW11" s="684"/>
      <c r="DX11" s="684"/>
      <c r="DY11" s="684"/>
      <c r="DZ11" s="684"/>
      <c r="EA11" s="684"/>
      <c r="EB11" s="684"/>
      <c r="EC11" s="693"/>
    </row>
    <row r="12" spans="2:143" ht="11.25" customHeight="1" x14ac:dyDescent="0.15">
      <c r="B12" s="680" t="s">
        <v>254</v>
      </c>
      <c r="C12" s="681"/>
      <c r="D12" s="681"/>
      <c r="E12" s="681"/>
      <c r="F12" s="681"/>
      <c r="G12" s="681"/>
      <c r="H12" s="681"/>
      <c r="I12" s="681"/>
      <c r="J12" s="681"/>
      <c r="K12" s="681"/>
      <c r="L12" s="681"/>
      <c r="M12" s="681"/>
      <c r="N12" s="681"/>
      <c r="O12" s="681"/>
      <c r="P12" s="681"/>
      <c r="Q12" s="682"/>
      <c r="R12" s="683">
        <v>2701</v>
      </c>
      <c r="S12" s="684"/>
      <c r="T12" s="684"/>
      <c r="U12" s="684"/>
      <c r="V12" s="684"/>
      <c r="W12" s="684"/>
      <c r="X12" s="684"/>
      <c r="Y12" s="685"/>
      <c r="Z12" s="686">
        <v>0</v>
      </c>
      <c r="AA12" s="686"/>
      <c r="AB12" s="686"/>
      <c r="AC12" s="686"/>
      <c r="AD12" s="687">
        <v>2701</v>
      </c>
      <c r="AE12" s="687"/>
      <c r="AF12" s="687"/>
      <c r="AG12" s="687"/>
      <c r="AH12" s="687"/>
      <c r="AI12" s="687"/>
      <c r="AJ12" s="687"/>
      <c r="AK12" s="687"/>
      <c r="AL12" s="688">
        <v>0</v>
      </c>
      <c r="AM12" s="689"/>
      <c r="AN12" s="689"/>
      <c r="AO12" s="690"/>
      <c r="AP12" s="680" t="s">
        <v>255</v>
      </c>
      <c r="AQ12" s="681"/>
      <c r="AR12" s="681"/>
      <c r="AS12" s="681"/>
      <c r="AT12" s="681"/>
      <c r="AU12" s="681"/>
      <c r="AV12" s="681"/>
      <c r="AW12" s="681"/>
      <c r="AX12" s="681"/>
      <c r="AY12" s="681"/>
      <c r="AZ12" s="681"/>
      <c r="BA12" s="681"/>
      <c r="BB12" s="681"/>
      <c r="BC12" s="681"/>
      <c r="BD12" s="681"/>
      <c r="BE12" s="681"/>
      <c r="BF12" s="682"/>
      <c r="BG12" s="683">
        <v>737305</v>
      </c>
      <c r="BH12" s="684"/>
      <c r="BI12" s="684"/>
      <c r="BJ12" s="684"/>
      <c r="BK12" s="684"/>
      <c r="BL12" s="684"/>
      <c r="BM12" s="684"/>
      <c r="BN12" s="685"/>
      <c r="BO12" s="686">
        <v>46.6</v>
      </c>
      <c r="BP12" s="686"/>
      <c r="BQ12" s="686"/>
      <c r="BR12" s="686"/>
      <c r="BS12" s="692" t="s">
        <v>179</v>
      </c>
      <c r="BT12" s="684"/>
      <c r="BU12" s="684"/>
      <c r="BV12" s="684"/>
      <c r="BW12" s="684"/>
      <c r="BX12" s="684"/>
      <c r="BY12" s="684"/>
      <c r="BZ12" s="684"/>
      <c r="CA12" s="684"/>
      <c r="CB12" s="693"/>
      <c r="CD12" s="698" t="s">
        <v>256</v>
      </c>
      <c r="CE12" s="699"/>
      <c r="CF12" s="699"/>
      <c r="CG12" s="699"/>
      <c r="CH12" s="699"/>
      <c r="CI12" s="699"/>
      <c r="CJ12" s="699"/>
      <c r="CK12" s="699"/>
      <c r="CL12" s="699"/>
      <c r="CM12" s="699"/>
      <c r="CN12" s="699"/>
      <c r="CO12" s="699"/>
      <c r="CP12" s="699"/>
      <c r="CQ12" s="700"/>
      <c r="CR12" s="683">
        <v>1115663</v>
      </c>
      <c r="CS12" s="684"/>
      <c r="CT12" s="684"/>
      <c r="CU12" s="684"/>
      <c r="CV12" s="684"/>
      <c r="CW12" s="684"/>
      <c r="CX12" s="684"/>
      <c r="CY12" s="685"/>
      <c r="CZ12" s="686">
        <v>8.5</v>
      </c>
      <c r="DA12" s="686"/>
      <c r="DB12" s="686"/>
      <c r="DC12" s="686"/>
      <c r="DD12" s="692">
        <v>508967</v>
      </c>
      <c r="DE12" s="684"/>
      <c r="DF12" s="684"/>
      <c r="DG12" s="684"/>
      <c r="DH12" s="684"/>
      <c r="DI12" s="684"/>
      <c r="DJ12" s="684"/>
      <c r="DK12" s="684"/>
      <c r="DL12" s="684"/>
      <c r="DM12" s="684"/>
      <c r="DN12" s="684"/>
      <c r="DO12" s="684"/>
      <c r="DP12" s="685"/>
      <c r="DQ12" s="692">
        <v>616466</v>
      </c>
      <c r="DR12" s="684"/>
      <c r="DS12" s="684"/>
      <c r="DT12" s="684"/>
      <c r="DU12" s="684"/>
      <c r="DV12" s="684"/>
      <c r="DW12" s="684"/>
      <c r="DX12" s="684"/>
      <c r="DY12" s="684"/>
      <c r="DZ12" s="684"/>
      <c r="EA12" s="684"/>
      <c r="EB12" s="684"/>
      <c r="EC12" s="693"/>
    </row>
    <row r="13" spans="2:143" ht="11.25" customHeight="1" x14ac:dyDescent="0.15">
      <c r="B13" s="680" t="s">
        <v>257</v>
      </c>
      <c r="C13" s="681"/>
      <c r="D13" s="681"/>
      <c r="E13" s="681"/>
      <c r="F13" s="681"/>
      <c r="G13" s="681"/>
      <c r="H13" s="681"/>
      <c r="I13" s="681"/>
      <c r="J13" s="681"/>
      <c r="K13" s="681"/>
      <c r="L13" s="681"/>
      <c r="M13" s="681"/>
      <c r="N13" s="681"/>
      <c r="O13" s="681"/>
      <c r="P13" s="681"/>
      <c r="Q13" s="682"/>
      <c r="R13" s="683" t="s">
        <v>179</v>
      </c>
      <c r="S13" s="684"/>
      <c r="T13" s="684"/>
      <c r="U13" s="684"/>
      <c r="V13" s="684"/>
      <c r="W13" s="684"/>
      <c r="X13" s="684"/>
      <c r="Y13" s="685"/>
      <c r="Z13" s="686" t="s">
        <v>240</v>
      </c>
      <c r="AA13" s="686"/>
      <c r="AB13" s="686"/>
      <c r="AC13" s="686"/>
      <c r="AD13" s="687" t="s">
        <v>240</v>
      </c>
      <c r="AE13" s="687"/>
      <c r="AF13" s="687"/>
      <c r="AG13" s="687"/>
      <c r="AH13" s="687"/>
      <c r="AI13" s="687"/>
      <c r="AJ13" s="687"/>
      <c r="AK13" s="687"/>
      <c r="AL13" s="688" t="s">
        <v>179</v>
      </c>
      <c r="AM13" s="689"/>
      <c r="AN13" s="689"/>
      <c r="AO13" s="690"/>
      <c r="AP13" s="680" t="s">
        <v>258</v>
      </c>
      <c r="AQ13" s="681"/>
      <c r="AR13" s="681"/>
      <c r="AS13" s="681"/>
      <c r="AT13" s="681"/>
      <c r="AU13" s="681"/>
      <c r="AV13" s="681"/>
      <c r="AW13" s="681"/>
      <c r="AX13" s="681"/>
      <c r="AY13" s="681"/>
      <c r="AZ13" s="681"/>
      <c r="BA13" s="681"/>
      <c r="BB13" s="681"/>
      <c r="BC13" s="681"/>
      <c r="BD13" s="681"/>
      <c r="BE13" s="681"/>
      <c r="BF13" s="682"/>
      <c r="BG13" s="683">
        <v>721470</v>
      </c>
      <c r="BH13" s="684"/>
      <c r="BI13" s="684"/>
      <c r="BJ13" s="684"/>
      <c r="BK13" s="684"/>
      <c r="BL13" s="684"/>
      <c r="BM13" s="684"/>
      <c r="BN13" s="685"/>
      <c r="BO13" s="686">
        <v>45.6</v>
      </c>
      <c r="BP13" s="686"/>
      <c r="BQ13" s="686"/>
      <c r="BR13" s="686"/>
      <c r="BS13" s="692" t="s">
        <v>240</v>
      </c>
      <c r="BT13" s="684"/>
      <c r="BU13" s="684"/>
      <c r="BV13" s="684"/>
      <c r="BW13" s="684"/>
      <c r="BX13" s="684"/>
      <c r="BY13" s="684"/>
      <c r="BZ13" s="684"/>
      <c r="CA13" s="684"/>
      <c r="CB13" s="693"/>
      <c r="CD13" s="698" t="s">
        <v>259</v>
      </c>
      <c r="CE13" s="699"/>
      <c r="CF13" s="699"/>
      <c r="CG13" s="699"/>
      <c r="CH13" s="699"/>
      <c r="CI13" s="699"/>
      <c r="CJ13" s="699"/>
      <c r="CK13" s="699"/>
      <c r="CL13" s="699"/>
      <c r="CM13" s="699"/>
      <c r="CN13" s="699"/>
      <c r="CO13" s="699"/>
      <c r="CP13" s="699"/>
      <c r="CQ13" s="700"/>
      <c r="CR13" s="683">
        <v>1122583</v>
      </c>
      <c r="CS13" s="684"/>
      <c r="CT13" s="684"/>
      <c r="CU13" s="684"/>
      <c r="CV13" s="684"/>
      <c r="CW13" s="684"/>
      <c r="CX13" s="684"/>
      <c r="CY13" s="685"/>
      <c r="CZ13" s="686">
        <v>8.6</v>
      </c>
      <c r="DA13" s="686"/>
      <c r="DB13" s="686"/>
      <c r="DC13" s="686"/>
      <c r="DD13" s="692">
        <v>545023</v>
      </c>
      <c r="DE13" s="684"/>
      <c r="DF13" s="684"/>
      <c r="DG13" s="684"/>
      <c r="DH13" s="684"/>
      <c r="DI13" s="684"/>
      <c r="DJ13" s="684"/>
      <c r="DK13" s="684"/>
      <c r="DL13" s="684"/>
      <c r="DM13" s="684"/>
      <c r="DN13" s="684"/>
      <c r="DO13" s="684"/>
      <c r="DP13" s="685"/>
      <c r="DQ13" s="692">
        <v>603969</v>
      </c>
      <c r="DR13" s="684"/>
      <c r="DS13" s="684"/>
      <c r="DT13" s="684"/>
      <c r="DU13" s="684"/>
      <c r="DV13" s="684"/>
      <c r="DW13" s="684"/>
      <c r="DX13" s="684"/>
      <c r="DY13" s="684"/>
      <c r="DZ13" s="684"/>
      <c r="EA13" s="684"/>
      <c r="EB13" s="684"/>
      <c r="EC13" s="693"/>
    </row>
    <row r="14" spans="2:143" ht="11.25" customHeight="1" x14ac:dyDescent="0.15">
      <c r="B14" s="680" t="s">
        <v>260</v>
      </c>
      <c r="C14" s="681"/>
      <c r="D14" s="681"/>
      <c r="E14" s="681"/>
      <c r="F14" s="681"/>
      <c r="G14" s="681"/>
      <c r="H14" s="681"/>
      <c r="I14" s="681"/>
      <c r="J14" s="681"/>
      <c r="K14" s="681"/>
      <c r="L14" s="681"/>
      <c r="M14" s="681"/>
      <c r="N14" s="681"/>
      <c r="O14" s="681"/>
      <c r="P14" s="681"/>
      <c r="Q14" s="682"/>
      <c r="R14" s="683">
        <v>19058</v>
      </c>
      <c r="S14" s="684"/>
      <c r="T14" s="684"/>
      <c r="U14" s="684"/>
      <c r="V14" s="684"/>
      <c r="W14" s="684"/>
      <c r="X14" s="684"/>
      <c r="Y14" s="685"/>
      <c r="Z14" s="686">
        <v>0.1</v>
      </c>
      <c r="AA14" s="686"/>
      <c r="AB14" s="686"/>
      <c r="AC14" s="686"/>
      <c r="AD14" s="687">
        <v>19058</v>
      </c>
      <c r="AE14" s="687"/>
      <c r="AF14" s="687"/>
      <c r="AG14" s="687"/>
      <c r="AH14" s="687"/>
      <c r="AI14" s="687"/>
      <c r="AJ14" s="687"/>
      <c r="AK14" s="687"/>
      <c r="AL14" s="688">
        <v>0.2</v>
      </c>
      <c r="AM14" s="689"/>
      <c r="AN14" s="689"/>
      <c r="AO14" s="690"/>
      <c r="AP14" s="680" t="s">
        <v>261</v>
      </c>
      <c r="AQ14" s="681"/>
      <c r="AR14" s="681"/>
      <c r="AS14" s="681"/>
      <c r="AT14" s="681"/>
      <c r="AU14" s="681"/>
      <c r="AV14" s="681"/>
      <c r="AW14" s="681"/>
      <c r="AX14" s="681"/>
      <c r="AY14" s="681"/>
      <c r="AZ14" s="681"/>
      <c r="BA14" s="681"/>
      <c r="BB14" s="681"/>
      <c r="BC14" s="681"/>
      <c r="BD14" s="681"/>
      <c r="BE14" s="681"/>
      <c r="BF14" s="682"/>
      <c r="BG14" s="683">
        <v>48998</v>
      </c>
      <c r="BH14" s="684"/>
      <c r="BI14" s="684"/>
      <c r="BJ14" s="684"/>
      <c r="BK14" s="684"/>
      <c r="BL14" s="684"/>
      <c r="BM14" s="684"/>
      <c r="BN14" s="685"/>
      <c r="BO14" s="686">
        <v>3.1</v>
      </c>
      <c r="BP14" s="686"/>
      <c r="BQ14" s="686"/>
      <c r="BR14" s="686"/>
      <c r="BS14" s="692" t="s">
        <v>179</v>
      </c>
      <c r="BT14" s="684"/>
      <c r="BU14" s="684"/>
      <c r="BV14" s="684"/>
      <c r="BW14" s="684"/>
      <c r="BX14" s="684"/>
      <c r="BY14" s="684"/>
      <c r="BZ14" s="684"/>
      <c r="CA14" s="684"/>
      <c r="CB14" s="693"/>
      <c r="CD14" s="698" t="s">
        <v>262</v>
      </c>
      <c r="CE14" s="699"/>
      <c r="CF14" s="699"/>
      <c r="CG14" s="699"/>
      <c r="CH14" s="699"/>
      <c r="CI14" s="699"/>
      <c r="CJ14" s="699"/>
      <c r="CK14" s="699"/>
      <c r="CL14" s="699"/>
      <c r="CM14" s="699"/>
      <c r="CN14" s="699"/>
      <c r="CO14" s="699"/>
      <c r="CP14" s="699"/>
      <c r="CQ14" s="700"/>
      <c r="CR14" s="683">
        <v>1002551</v>
      </c>
      <c r="CS14" s="684"/>
      <c r="CT14" s="684"/>
      <c r="CU14" s="684"/>
      <c r="CV14" s="684"/>
      <c r="CW14" s="684"/>
      <c r="CX14" s="684"/>
      <c r="CY14" s="685"/>
      <c r="CZ14" s="686">
        <v>7.6</v>
      </c>
      <c r="DA14" s="686"/>
      <c r="DB14" s="686"/>
      <c r="DC14" s="686"/>
      <c r="DD14" s="692">
        <v>26006</v>
      </c>
      <c r="DE14" s="684"/>
      <c r="DF14" s="684"/>
      <c r="DG14" s="684"/>
      <c r="DH14" s="684"/>
      <c r="DI14" s="684"/>
      <c r="DJ14" s="684"/>
      <c r="DK14" s="684"/>
      <c r="DL14" s="684"/>
      <c r="DM14" s="684"/>
      <c r="DN14" s="684"/>
      <c r="DO14" s="684"/>
      <c r="DP14" s="685"/>
      <c r="DQ14" s="692">
        <v>575797</v>
      </c>
      <c r="DR14" s="684"/>
      <c r="DS14" s="684"/>
      <c r="DT14" s="684"/>
      <c r="DU14" s="684"/>
      <c r="DV14" s="684"/>
      <c r="DW14" s="684"/>
      <c r="DX14" s="684"/>
      <c r="DY14" s="684"/>
      <c r="DZ14" s="684"/>
      <c r="EA14" s="684"/>
      <c r="EB14" s="684"/>
      <c r="EC14" s="693"/>
    </row>
    <row r="15" spans="2:143" ht="11.25" customHeight="1" x14ac:dyDescent="0.15">
      <c r="B15" s="680" t="s">
        <v>263</v>
      </c>
      <c r="C15" s="681"/>
      <c r="D15" s="681"/>
      <c r="E15" s="681"/>
      <c r="F15" s="681"/>
      <c r="G15" s="681"/>
      <c r="H15" s="681"/>
      <c r="I15" s="681"/>
      <c r="J15" s="681"/>
      <c r="K15" s="681"/>
      <c r="L15" s="681"/>
      <c r="M15" s="681"/>
      <c r="N15" s="681"/>
      <c r="O15" s="681"/>
      <c r="P15" s="681"/>
      <c r="Q15" s="682"/>
      <c r="R15" s="683" t="s">
        <v>179</v>
      </c>
      <c r="S15" s="684"/>
      <c r="T15" s="684"/>
      <c r="U15" s="684"/>
      <c r="V15" s="684"/>
      <c r="W15" s="684"/>
      <c r="X15" s="684"/>
      <c r="Y15" s="685"/>
      <c r="Z15" s="686" t="s">
        <v>179</v>
      </c>
      <c r="AA15" s="686"/>
      <c r="AB15" s="686"/>
      <c r="AC15" s="686"/>
      <c r="AD15" s="687" t="s">
        <v>179</v>
      </c>
      <c r="AE15" s="687"/>
      <c r="AF15" s="687"/>
      <c r="AG15" s="687"/>
      <c r="AH15" s="687"/>
      <c r="AI15" s="687"/>
      <c r="AJ15" s="687"/>
      <c r="AK15" s="687"/>
      <c r="AL15" s="688" t="s">
        <v>179</v>
      </c>
      <c r="AM15" s="689"/>
      <c r="AN15" s="689"/>
      <c r="AO15" s="690"/>
      <c r="AP15" s="680" t="s">
        <v>264</v>
      </c>
      <c r="AQ15" s="681"/>
      <c r="AR15" s="681"/>
      <c r="AS15" s="681"/>
      <c r="AT15" s="681"/>
      <c r="AU15" s="681"/>
      <c r="AV15" s="681"/>
      <c r="AW15" s="681"/>
      <c r="AX15" s="681"/>
      <c r="AY15" s="681"/>
      <c r="AZ15" s="681"/>
      <c r="BA15" s="681"/>
      <c r="BB15" s="681"/>
      <c r="BC15" s="681"/>
      <c r="BD15" s="681"/>
      <c r="BE15" s="681"/>
      <c r="BF15" s="682"/>
      <c r="BG15" s="683">
        <v>115630</v>
      </c>
      <c r="BH15" s="684"/>
      <c r="BI15" s="684"/>
      <c r="BJ15" s="684"/>
      <c r="BK15" s="684"/>
      <c r="BL15" s="684"/>
      <c r="BM15" s="684"/>
      <c r="BN15" s="685"/>
      <c r="BO15" s="686">
        <v>7.3</v>
      </c>
      <c r="BP15" s="686"/>
      <c r="BQ15" s="686"/>
      <c r="BR15" s="686"/>
      <c r="BS15" s="692" t="s">
        <v>179</v>
      </c>
      <c r="BT15" s="684"/>
      <c r="BU15" s="684"/>
      <c r="BV15" s="684"/>
      <c r="BW15" s="684"/>
      <c r="BX15" s="684"/>
      <c r="BY15" s="684"/>
      <c r="BZ15" s="684"/>
      <c r="CA15" s="684"/>
      <c r="CB15" s="693"/>
      <c r="CD15" s="698" t="s">
        <v>265</v>
      </c>
      <c r="CE15" s="699"/>
      <c r="CF15" s="699"/>
      <c r="CG15" s="699"/>
      <c r="CH15" s="699"/>
      <c r="CI15" s="699"/>
      <c r="CJ15" s="699"/>
      <c r="CK15" s="699"/>
      <c r="CL15" s="699"/>
      <c r="CM15" s="699"/>
      <c r="CN15" s="699"/>
      <c r="CO15" s="699"/>
      <c r="CP15" s="699"/>
      <c r="CQ15" s="700"/>
      <c r="CR15" s="683">
        <v>1580066</v>
      </c>
      <c r="CS15" s="684"/>
      <c r="CT15" s="684"/>
      <c r="CU15" s="684"/>
      <c r="CV15" s="684"/>
      <c r="CW15" s="684"/>
      <c r="CX15" s="684"/>
      <c r="CY15" s="685"/>
      <c r="CZ15" s="686">
        <v>12.1</v>
      </c>
      <c r="DA15" s="686"/>
      <c r="DB15" s="686"/>
      <c r="DC15" s="686"/>
      <c r="DD15" s="692">
        <v>501297</v>
      </c>
      <c r="DE15" s="684"/>
      <c r="DF15" s="684"/>
      <c r="DG15" s="684"/>
      <c r="DH15" s="684"/>
      <c r="DI15" s="684"/>
      <c r="DJ15" s="684"/>
      <c r="DK15" s="684"/>
      <c r="DL15" s="684"/>
      <c r="DM15" s="684"/>
      <c r="DN15" s="684"/>
      <c r="DO15" s="684"/>
      <c r="DP15" s="685"/>
      <c r="DQ15" s="692">
        <v>1058674</v>
      </c>
      <c r="DR15" s="684"/>
      <c r="DS15" s="684"/>
      <c r="DT15" s="684"/>
      <c r="DU15" s="684"/>
      <c r="DV15" s="684"/>
      <c r="DW15" s="684"/>
      <c r="DX15" s="684"/>
      <c r="DY15" s="684"/>
      <c r="DZ15" s="684"/>
      <c r="EA15" s="684"/>
      <c r="EB15" s="684"/>
      <c r="EC15" s="693"/>
    </row>
    <row r="16" spans="2:143" ht="11.25" customHeight="1" x14ac:dyDescent="0.15">
      <c r="B16" s="680" t="s">
        <v>266</v>
      </c>
      <c r="C16" s="681"/>
      <c r="D16" s="681"/>
      <c r="E16" s="681"/>
      <c r="F16" s="681"/>
      <c r="G16" s="681"/>
      <c r="H16" s="681"/>
      <c r="I16" s="681"/>
      <c r="J16" s="681"/>
      <c r="K16" s="681"/>
      <c r="L16" s="681"/>
      <c r="M16" s="681"/>
      <c r="N16" s="681"/>
      <c r="O16" s="681"/>
      <c r="P16" s="681"/>
      <c r="Q16" s="682"/>
      <c r="R16" s="683">
        <v>5985</v>
      </c>
      <c r="S16" s="684"/>
      <c r="T16" s="684"/>
      <c r="U16" s="684"/>
      <c r="V16" s="684"/>
      <c r="W16" s="684"/>
      <c r="X16" s="684"/>
      <c r="Y16" s="685"/>
      <c r="Z16" s="686">
        <v>0</v>
      </c>
      <c r="AA16" s="686"/>
      <c r="AB16" s="686"/>
      <c r="AC16" s="686"/>
      <c r="AD16" s="687">
        <v>5985</v>
      </c>
      <c r="AE16" s="687"/>
      <c r="AF16" s="687"/>
      <c r="AG16" s="687"/>
      <c r="AH16" s="687"/>
      <c r="AI16" s="687"/>
      <c r="AJ16" s="687"/>
      <c r="AK16" s="687"/>
      <c r="AL16" s="688">
        <v>0.1</v>
      </c>
      <c r="AM16" s="689"/>
      <c r="AN16" s="689"/>
      <c r="AO16" s="690"/>
      <c r="AP16" s="680" t="s">
        <v>267</v>
      </c>
      <c r="AQ16" s="681"/>
      <c r="AR16" s="681"/>
      <c r="AS16" s="681"/>
      <c r="AT16" s="681"/>
      <c r="AU16" s="681"/>
      <c r="AV16" s="681"/>
      <c r="AW16" s="681"/>
      <c r="AX16" s="681"/>
      <c r="AY16" s="681"/>
      <c r="AZ16" s="681"/>
      <c r="BA16" s="681"/>
      <c r="BB16" s="681"/>
      <c r="BC16" s="681"/>
      <c r="BD16" s="681"/>
      <c r="BE16" s="681"/>
      <c r="BF16" s="682"/>
      <c r="BG16" s="683" t="s">
        <v>240</v>
      </c>
      <c r="BH16" s="684"/>
      <c r="BI16" s="684"/>
      <c r="BJ16" s="684"/>
      <c r="BK16" s="684"/>
      <c r="BL16" s="684"/>
      <c r="BM16" s="684"/>
      <c r="BN16" s="685"/>
      <c r="BO16" s="686" t="s">
        <v>179</v>
      </c>
      <c r="BP16" s="686"/>
      <c r="BQ16" s="686"/>
      <c r="BR16" s="686"/>
      <c r="BS16" s="692" t="s">
        <v>240</v>
      </c>
      <c r="BT16" s="684"/>
      <c r="BU16" s="684"/>
      <c r="BV16" s="684"/>
      <c r="BW16" s="684"/>
      <c r="BX16" s="684"/>
      <c r="BY16" s="684"/>
      <c r="BZ16" s="684"/>
      <c r="CA16" s="684"/>
      <c r="CB16" s="693"/>
      <c r="CD16" s="698" t="s">
        <v>268</v>
      </c>
      <c r="CE16" s="699"/>
      <c r="CF16" s="699"/>
      <c r="CG16" s="699"/>
      <c r="CH16" s="699"/>
      <c r="CI16" s="699"/>
      <c r="CJ16" s="699"/>
      <c r="CK16" s="699"/>
      <c r="CL16" s="699"/>
      <c r="CM16" s="699"/>
      <c r="CN16" s="699"/>
      <c r="CO16" s="699"/>
      <c r="CP16" s="699"/>
      <c r="CQ16" s="700"/>
      <c r="CR16" s="683">
        <v>379073</v>
      </c>
      <c r="CS16" s="684"/>
      <c r="CT16" s="684"/>
      <c r="CU16" s="684"/>
      <c r="CV16" s="684"/>
      <c r="CW16" s="684"/>
      <c r="CX16" s="684"/>
      <c r="CY16" s="685"/>
      <c r="CZ16" s="686">
        <v>2.9</v>
      </c>
      <c r="DA16" s="686"/>
      <c r="DB16" s="686"/>
      <c r="DC16" s="686"/>
      <c r="DD16" s="692" t="s">
        <v>240</v>
      </c>
      <c r="DE16" s="684"/>
      <c r="DF16" s="684"/>
      <c r="DG16" s="684"/>
      <c r="DH16" s="684"/>
      <c r="DI16" s="684"/>
      <c r="DJ16" s="684"/>
      <c r="DK16" s="684"/>
      <c r="DL16" s="684"/>
      <c r="DM16" s="684"/>
      <c r="DN16" s="684"/>
      <c r="DO16" s="684"/>
      <c r="DP16" s="685"/>
      <c r="DQ16" s="692">
        <v>83033</v>
      </c>
      <c r="DR16" s="684"/>
      <c r="DS16" s="684"/>
      <c r="DT16" s="684"/>
      <c r="DU16" s="684"/>
      <c r="DV16" s="684"/>
      <c r="DW16" s="684"/>
      <c r="DX16" s="684"/>
      <c r="DY16" s="684"/>
      <c r="DZ16" s="684"/>
      <c r="EA16" s="684"/>
      <c r="EB16" s="684"/>
      <c r="EC16" s="693"/>
    </row>
    <row r="17" spans="2:133" ht="11.25" customHeight="1" x14ac:dyDescent="0.15">
      <c r="B17" s="680" t="s">
        <v>269</v>
      </c>
      <c r="C17" s="681"/>
      <c r="D17" s="681"/>
      <c r="E17" s="681"/>
      <c r="F17" s="681"/>
      <c r="G17" s="681"/>
      <c r="H17" s="681"/>
      <c r="I17" s="681"/>
      <c r="J17" s="681"/>
      <c r="K17" s="681"/>
      <c r="L17" s="681"/>
      <c r="M17" s="681"/>
      <c r="N17" s="681"/>
      <c r="O17" s="681"/>
      <c r="P17" s="681"/>
      <c r="Q17" s="682"/>
      <c r="R17" s="683">
        <v>28462</v>
      </c>
      <c r="S17" s="684"/>
      <c r="T17" s="684"/>
      <c r="U17" s="684"/>
      <c r="V17" s="684"/>
      <c r="W17" s="684"/>
      <c r="X17" s="684"/>
      <c r="Y17" s="685"/>
      <c r="Z17" s="686">
        <v>0.2</v>
      </c>
      <c r="AA17" s="686"/>
      <c r="AB17" s="686"/>
      <c r="AC17" s="686"/>
      <c r="AD17" s="687">
        <v>28462</v>
      </c>
      <c r="AE17" s="687"/>
      <c r="AF17" s="687"/>
      <c r="AG17" s="687"/>
      <c r="AH17" s="687"/>
      <c r="AI17" s="687"/>
      <c r="AJ17" s="687"/>
      <c r="AK17" s="687"/>
      <c r="AL17" s="688">
        <v>0.4</v>
      </c>
      <c r="AM17" s="689"/>
      <c r="AN17" s="689"/>
      <c r="AO17" s="690"/>
      <c r="AP17" s="680" t="s">
        <v>270</v>
      </c>
      <c r="AQ17" s="681"/>
      <c r="AR17" s="681"/>
      <c r="AS17" s="681"/>
      <c r="AT17" s="681"/>
      <c r="AU17" s="681"/>
      <c r="AV17" s="681"/>
      <c r="AW17" s="681"/>
      <c r="AX17" s="681"/>
      <c r="AY17" s="681"/>
      <c r="AZ17" s="681"/>
      <c r="BA17" s="681"/>
      <c r="BB17" s="681"/>
      <c r="BC17" s="681"/>
      <c r="BD17" s="681"/>
      <c r="BE17" s="681"/>
      <c r="BF17" s="682"/>
      <c r="BG17" s="683" t="s">
        <v>240</v>
      </c>
      <c r="BH17" s="684"/>
      <c r="BI17" s="684"/>
      <c r="BJ17" s="684"/>
      <c r="BK17" s="684"/>
      <c r="BL17" s="684"/>
      <c r="BM17" s="684"/>
      <c r="BN17" s="685"/>
      <c r="BO17" s="686" t="s">
        <v>179</v>
      </c>
      <c r="BP17" s="686"/>
      <c r="BQ17" s="686"/>
      <c r="BR17" s="686"/>
      <c r="BS17" s="692" t="s">
        <v>179</v>
      </c>
      <c r="BT17" s="684"/>
      <c r="BU17" s="684"/>
      <c r="BV17" s="684"/>
      <c r="BW17" s="684"/>
      <c r="BX17" s="684"/>
      <c r="BY17" s="684"/>
      <c r="BZ17" s="684"/>
      <c r="CA17" s="684"/>
      <c r="CB17" s="693"/>
      <c r="CD17" s="698" t="s">
        <v>271</v>
      </c>
      <c r="CE17" s="699"/>
      <c r="CF17" s="699"/>
      <c r="CG17" s="699"/>
      <c r="CH17" s="699"/>
      <c r="CI17" s="699"/>
      <c r="CJ17" s="699"/>
      <c r="CK17" s="699"/>
      <c r="CL17" s="699"/>
      <c r="CM17" s="699"/>
      <c r="CN17" s="699"/>
      <c r="CO17" s="699"/>
      <c r="CP17" s="699"/>
      <c r="CQ17" s="700"/>
      <c r="CR17" s="683">
        <v>1590885</v>
      </c>
      <c r="CS17" s="684"/>
      <c r="CT17" s="684"/>
      <c r="CU17" s="684"/>
      <c r="CV17" s="684"/>
      <c r="CW17" s="684"/>
      <c r="CX17" s="684"/>
      <c r="CY17" s="685"/>
      <c r="CZ17" s="686">
        <v>12.1</v>
      </c>
      <c r="DA17" s="686"/>
      <c r="DB17" s="686"/>
      <c r="DC17" s="686"/>
      <c r="DD17" s="692" t="s">
        <v>179</v>
      </c>
      <c r="DE17" s="684"/>
      <c r="DF17" s="684"/>
      <c r="DG17" s="684"/>
      <c r="DH17" s="684"/>
      <c r="DI17" s="684"/>
      <c r="DJ17" s="684"/>
      <c r="DK17" s="684"/>
      <c r="DL17" s="684"/>
      <c r="DM17" s="684"/>
      <c r="DN17" s="684"/>
      <c r="DO17" s="684"/>
      <c r="DP17" s="685"/>
      <c r="DQ17" s="692">
        <v>1571366</v>
      </c>
      <c r="DR17" s="684"/>
      <c r="DS17" s="684"/>
      <c r="DT17" s="684"/>
      <c r="DU17" s="684"/>
      <c r="DV17" s="684"/>
      <c r="DW17" s="684"/>
      <c r="DX17" s="684"/>
      <c r="DY17" s="684"/>
      <c r="DZ17" s="684"/>
      <c r="EA17" s="684"/>
      <c r="EB17" s="684"/>
      <c r="EC17" s="693"/>
    </row>
    <row r="18" spans="2:133" ht="11.25" customHeight="1" x14ac:dyDescent="0.15">
      <c r="B18" s="680" t="s">
        <v>272</v>
      </c>
      <c r="C18" s="681"/>
      <c r="D18" s="681"/>
      <c r="E18" s="681"/>
      <c r="F18" s="681"/>
      <c r="G18" s="681"/>
      <c r="H18" s="681"/>
      <c r="I18" s="681"/>
      <c r="J18" s="681"/>
      <c r="K18" s="681"/>
      <c r="L18" s="681"/>
      <c r="M18" s="681"/>
      <c r="N18" s="681"/>
      <c r="O18" s="681"/>
      <c r="P18" s="681"/>
      <c r="Q18" s="682"/>
      <c r="R18" s="683">
        <v>5138</v>
      </c>
      <c r="S18" s="684"/>
      <c r="T18" s="684"/>
      <c r="U18" s="684"/>
      <c r="V18" s="684"/>
      <c r="W18" s="684"/>
      <c r="X18" s="684"/>
      <c r="Y18" s="685"/>
      <c r="Z18" s="686">
        <v>0</v>
      </c>
      <c r="AA18" s="686"/>
      <c r="AB18" s="686"/>
      <c r="AC18" s="686"/>
      <c r="AD18" s="687">
        <v>5138</v>
      </c>
      <c r="AE18" s="687"/>
      <c r="AF18" s="687"/>
      <c r="AG18" s="687"/>
      <c r="AH18" s="687"/>
      <c r="AI18" s="687"/>
      <c r="AJ18" s="687"/>
      <c r="AK18" s="687"/>
      <c r="AL18" s="688">
        <v>0.1</v>
      </c>
      <c r="AM18" s="689"/>
      <c r="AN18" s="689"/>
      <c r="AO18" s="690"/>
      <c r="AP18" s="680" t="s">
        <v>273</v>
      </c>
      <c r="AQ18" s="681"/>
      <c r="AR18" s="681"/>
      <c r="AS18" s="681"/>
      <c r="AT18" s="681"/>
      <c r="AU18" s="681"/>
      <c r="AV18" s="681"/>
      <c r="AW18" s="681"/>
      <c r="AX18" s="681"/>
      <c r="AY18" s="681"/>
      <c r="AZ18" s="681"/>
      <c r="BA18" s="681"/>
      <c r="BB18" s="681"/>
      <c r="BC18" s="681"/>
      <c r="BD18" s="681"/>
      <c r="BE18" s="681"/>
      <c r="BF18" s="682"/>
      <c r="BG18" s="683" t="s">
        <v>240</v>
      </c>
      <c r="BH18" s="684"/>
      <c r="BI18" s="684"/>
      <c r="BJ18" s="684"/>
      <c r="BK18" s="684"/>
      <c r="BL18" s="684"/>
      <c r="BM18" s="684"/>
      <c r="BN18" s="685"/>
      <c r="BO18" s="686" t="s">
        <v>179</v>
      </c>
      <c r="BP18" s="686"/>
      <c r="BQ18" s="686"/>
      <c r="BR18" s="686"/>
      <c r="BS18" s="692" t="s">
        <v>179</v>
      </c>
      <c r="BT18" s="684"/>
      <c r="BU18" s="684"/>
      <c r="BV18" s="684"/>
      <c r="BW18" s="684"/>
      <c r="BX18" s="684"/>
      <c r="BY18" s="684"/>
      <c r="BZ18" s="684"/>
      <c r="CA18" s="684"/>
      <c r="CB18" s="693"/>
      <c r="CD18" s="698" t="s">
        <v>274</v>
      </c>
      <c r="CE18" s="699"/>
      <c r="CF18" s="699"/>
      <c r="CG18" s="699"/>
      <c r="CH18" s="699"/>
      <c r="CI18" s="699"/>
      <c r="CJ18" s="699"/>
      <c r="CK18" s="699"/>
      <c r="CL18" s="699"/>
      <c r="CM18" s="699"/>
      <c r="CN18" s="699"/>
      <c r="CO18" s="699"/>
      <c r="CP18" s="699"/>
      <c r="CQ18" s="700"/>
      <c r="CR18" s="683" t="s">
        <v>240</v>
      </c>
      <c r="CS18" s="684"/>
      <c r="CT18" s="684"/>
      <c r="CU18" s="684"/>
      <c r="CV18" s="684"/>
      <c r="CW18" s="684"/>
      <c r="CX18" s="684"/>
      <c r="CY18" s="685"/>
      <c r="CZ18" s="686" t="s">
        <v>240</v>
      </c>
      <c r="DA18" s="686"/>
      <c r="DB18" s="686"/>
      <c r="DC18" s="686"/>
      <c r="DD18" s="692" t="s">
        <v>240</v>
      </c>
      <c r="DE18" s="684"/>
      <c r="DF18" s="684"/>
      <c r="DG18" s="684"/>
      <c r="DH18" s="684"/>
      <c r="DI18" s="684"/>
      <c r="DJ18" s="684"/>
      <c r="DK18" s="684"/>
      <c r="DL18" s="684"/>
      <c r="DM18" s="684"/>
      <c r="DN18" s="684"/>
      <c r="DO18" s="684"/>
      <c r="DP18" s="685"/>
      <c r="DQ18" s="692" t="s">
        <v>240</v>
      </c>
      <c r="DR18" s="684"/>
      <c r="DS18" s="684"/>
      <c r="DT18" s="684"/>
      <c r="DU18" s="684"/>
      <c r="DV18" s="684"/>
      <c r="DW18" s="684"/>
      <c r="DX18" s="684"/>
      <c r="DY18" s="684"/>
      <c r="DZ18" s="684"/>
      <c r="EA18" s="684"/>
      <c r="EB18" s="684"/>
      <c r="EC18" s="693"/>
    </row>
    <row r="19" spans="2:133" ht="11.25" customHeight="1" x14ac:dyDescent="0.15">
      <c r="B19" s="680" t="s">
        <v>275</v>
      </c>
      <c r="C19" s="681"/>
      <c r="D19" s="681"/>
      <c r="E19" s="681"/>
      <c r="F19" s="681"/>
      <c r="G19" s="681"/>
      <c r="H19" s="681"/>
      <c r="I19" s="681"/>
      <c r="J19" s="681"/>
      <c r="K19" s="681"/>
      <c r="L19" s="681"/>
      <c r="M19" s="681"/>
      <c r="N19" s="681"/>
      <c r="O19" s="681"/>
      <c r="P19" s="681"/>
      <c r="Q19" s="682"/>
      <c r="R19" s="683">
        <v>2572</v>
      </c>
      <c r="S19" s="684"/>
      <c r="T19" s="684"/>
      <c r="U19" s="684"/>
      <c r="V19" s="684"/>
      <c r="W19" s="684"/>
      <c r="X19" s="684"/>
      <c r="Y19" s="685"/>
      <c r="Z19" s="686">
        <v>0</v>
      </c>
      <c r="AA19" s="686"/>
      <c r="AB19" s="686"/>
      <c r="AC19" s="686"/>
      <c r="AD19" s="687">
        <v>2572</v>
      </c>
      <c r="AE19" s="687"/>
      <c r="AF19" s="687"/>
      <c r="AG19" s="687"/>
      <c r="AH19" s="687"/>
      <c r="AI19" s="687"/>
      <c r="AJ19" s="687"/>
      <c r="AK19" s="687"/>
      <c r="AL19" s="688">
        <v>0</v>
      </c>
      <c r="AM19" s="689"/>
      <c r="AN19" s="689"/>
      <c r="AO19" s="690"/>
      <c r="AP19" s="680" t="s">
        <v>276</v>
      </c>
      <c r="AQ19" s="681"/>
      <c r="AR19" s="681"/>
      <c r="AS19" s="681"/>
      <c r="AT19" s="681"/>
      <c r="AU19" s="681"/>
      <c r="AV19" s="681"/>
      <c r="AW19" s="681"/>
      <c r="AX19" s="681"/>
      <c r="AY19" s="681"/>
      <c r="AZ19" s="681"/>
      <c r="BA19" s="681"/>
      <c r="BB19" s="681"/>
      <c r="BC19" s="681"/>
      <c r="BD19" s="681"/>
      <c r="BE19" s="681"/>
      <c r="BF19" s="682"/>
      <c r="BG19" s="683">
        <v>18594</v>
      </c>
      <c r="BH19" s="684"/>
      <c r="BI19" s="684"/>
      <c r="BJ19" s="684"/>
      <c r="BK19" s="684"/>
      <c r="BL19" s="684"/>
      <c r="BM19" s="684"/>
      <c r="BN19" s="685"/>
      <c r="BO19" s="686">
        <v>1.2</v>
      </c>
      <c r="BP19" s="686"/>
      <c r="BQ19" s="686"/>
      <c r="BR19" s="686"/>
      <c r="BS19" s="692" t="s">
        <v>240</v>
      </c>
      <c r="BT19" s="684"/>
      <c r="BU19" s="684"/>
      <c r="BV19" s="684"/>
      <c r="BW19" s="684"/>
      <c r="BX19" s="684"/>
      <c r="BY19" s="684"/>
      <c r="BZ19" s="684"/>
      <c r="CA19" s="684"/>
      <c r="CB19" s="693"/>
      <c r="CD19" s="698" t="s">
        <v>277</v>
      </c>
      <c r="CE19" s="699"/>
      <c r="CF19" s="699"/>
      <c r="CG19" s="699"/>
      <c r="CH19" s="699"/>
      <c r="CI19" s="699"/>
      <c r="CJ19" s="699"/>
      <c r="CK19" s="699"/>
      <c r="CL19" s="699"/>
      <c r="CM19" s="699"/>
      <c r="CN19" s="699"/>
      <c r="CO19" s="699"/>
      <c r="CP19" s="699"/>
      <c r="CQ19" s="700"/>
      <c r="CR19" s="683" t="s">
        <v>179</v>
      </c>
      <c r="CS19" s="684"/>
      <c r="CT19" s="684"/>
      <c r="CU19" s="684"/>
      <c r="CV19" s="684"/>
      <c r="CW19" s="684"/>
      <c r="CX19" s="684"/>
      <c r="CY19" s="685"/>
      <c r="CZ19" s="686" t="s">
        <v>240</v>
      </c>
      <c r="DA19" s="686"/>
      <c r="DB19" s="686"/>
      <c r="DC19" s="686"/>
      <c r="DD19" s="692" t="s">
        <v>179</v>
      </c>
      <c r="DE19" s="684"/>
      <c r="DF19" s="684"/>
      <c r="DG19" s="684"/>
      <c r="DH19" s="684"/>
      <c r="DI19" s="684"/>
      <c r="DJ19" s="684"/>
      <c r="DK19" s="684"/>
      <c r="DL19" s="684"/>
      <c r="DM19" s="684"/>
      <c r="DN19" s="684"/>
      <c r="DO19" s="684"/>
      <c r="DP19" s="685"/>
      <c r="DQ19" s="692" t="s">
        <v>179</v>
      </c>
      <c r="DR19" s="684"/>
      <c r="DS19" s="684"/>
      <c r="DT19" s="684"/>
      <c r="DU19" s="684"/>
      <c r="DV19" s="684"/>
      <c r="DW19" s="684"/>
      <c r="DX19" s="684"/>
      <c r="DY19" s="684"/>
      <c r="DZ19" s="684"/>
      <c r="EA19" s="684"/>
      <c r="EB19" s="684"/>
      <c r="EC19" s="693"/>
    </row>
    <row r="20" spans="2:133" ht="11.25" customHeight="1" x14ac:dyDescent="0.15">
      <c r="B20" s="680" t="s">
        <v>278</v>
      </c>
      <c r="C20" s="681"/>
      <c r="D20" s="681"/>
      <c r="E20" s="681"/>
      <c r="F20" s="681"/>
      <c r="G20" s="681"/>
      <c r="H20" s="681"/>
      <c r="I20" s="681"/>
      <c r="J20" s="681"/>
      <c r="K20" s="681"/>
      <c r="L20" s="681"/>
      <c r="M20" s="681"/>
      <c r="N20" s="681"/>
      <c r="O20" s="681"/>
      <c r="P20" s="681"/>
      <c r="Q20" s="682"/>
      <c r="R20" s="683">
        <v>279</v>
      </c>
      <c r="S20" s="684"/>
      <c r="T20" s="684"/>
      <c r="U20" s="684"/>
      <c r="V20" s="684"/>
      <c r="W20" s="684"/>
      <c r="X20" s="684"/>
      <c r="Y20" s="685"/>
      <c r="Z20" s="686">
        <v>0</v>
      </c>
      <c r="AA20" s="686"/>
      <c r="AB20" s="686"/>
      <c r="AC20" s="686"/>
      <c r="AD20" s="687">
        <v>279</v>
      </c>
      <c r="AE20" s="687"/>
      <c r="AF20" s="687"/>
      <c r="AG20" s="687"/>
      <c r="AH20" s="687"/>
      <c r="AI20" s="687"/>
      <c r="AJ20" s="687"/>
      <c r="AK20" s="687"/>
      <c r="AL20" s="688">
        <v>0</v>
      </c>
      <c r="AM20" s="689"/>
      <c r="AN20" s="689"/>
      <c r="AO20" s="690"/>
      <c r="AP20" s="680" t="s">
        <v>279</v>
      </c>
      <c r="AQ20" s="681"/>
      <c r="AR20" s="681"/>
      <c r="AS20" s="681"/>
      <c r="AT20" s="681"/>
      <c r="AU20" s="681"/>
      <c r="AV20" s="681"/>
      <c r="AW20" s="681"/>
      <c r="AX20" s="681"/>
      <c r="AY20" s="681"/>
      <c r="AZ20" s="681"/>
      <c r="BA20" s="681"/>
      <c r="BB20" s="681"/>
      <c r="BC20" s="681"/>
      <c r="BD20" s="681"/>
      <c r="BE20" s="681"/>
      <c r="BF20" s="682"/>
      <c r="BG20" s="683">
        <v>18594</v>
      </c>
      <c r="BH20" s="684"/>
      <c r="BI20" s="684"/>
      <c r="BJ20" s="684"/>
      <c r="BK20" s="684"/>
      <c r="BL20" s="684"/>
      <c r="BM20" s="684"/>
      <c r="BN20" s="685"/>
      <c r="BO20" s="686">
        <v>1.2</v>
      </c>
      <c r="BP20" s="686"/>
      <c r="BQ20" s="686"/>
      <c r="BR20" s="686"/>
      <c r="BS20" s="692" t="s">
        <v>179</v>
      </c>
      <c r="BT20" s="684"/>
      <c r="BU20" s="684"/>
      <c r="BV20" s="684"/>
      <c r="BW20" s="684"/>
      <c r="BX20" s="684"/>
      <c r="BY20" s="684"/>
      <c r="BZ20" s="684"/>
      <c r="CA20" s="684"/>
      <c r="CB20" s="693"/>
      <c r="CD20" s="698" t="s">
        <v>280</v>
      </c>
      <c r="CE20" s="699"/>
      <c r="CF20" s="699"/>
      <c r="CG20" s="699"/>
      <c r="CH20" s="699"/>
      <c r="CI20" s="699"/>
      <c r="CJ20" s="699"/>
      <c r="CK20" s="699"/>
      <c r="CL20" s="699"/>
      <c r="CM20" s="699"/>
      <c r="CN20" s="699"/>
      <c r="CO20" s="699"/>
      <c r="CP20" s="699"/>
      <c r="CQ20" s="700"/>
      <c r="CR20" s="683">
        <v>13108247</v>
      </c>
      <c r="CS20" s="684"/>
      <c r="CT20" s="684"/>
      <c r="CU20" s="684"/>
      <c r="CV20" s="684"/>
      <c r="CW20" s="684"/>
      <c r="CX20" s="684"/>
      <c r="CY20" s="685"/>
      <c r="CZ20" s="686">
        <v>100</v>
      </c>
      <c r="DA20" s="686"/>
      <c r="DB20" s="686"/>
      <c r="DC20" s="686"/>
      <c r="DD20" s="692">
        <v>2047236</v>
      </c>
      <c r="DE20" s="684"/>
      <c r="DF20" s="684"/>
      <c r="DG20" s="684"/>
      <c r="DH20" s="684"/>
      <c r="DI20" s="684"/>
      <c r="DJ20" s="684"/>
      <c r="DK20" s="684"/>
      <c r="DL20" s="684"/>
      <c r="DM20" s="684"/>
      <c r="DN20" s="684"/>
      <c r="DO20" s="684"/>
      <c r="DP20" s="685"/>
      <c r="DQ20" s="692">
        <v>9313626</v>
      </c>
      <c r="DR20" s="684"/>
      <c r="DS20" s="684"/>
      <c r="DT20" s="684"/>
      <c r="DU20" s="684"/>
      <c r="DV20" s="684"/>
      <c r="DW20" s="684"/>
      <c r="DX20" s="684"/>
      <c r="DY20" s="684"/>
      <c r="DZ20" s="684"/>
      <c r="EA20" s="684"/>
      <c r="EB20" s="684"/>
      <c r="EC20" s="693"/>
    </row>
    <row r="21" spans="2:133" ht="11.25" customHeight="1" x14ac:dyDescent="0.15">
      <c r="B21" s="680" t="s">
        <v>281</v>
      </c>
      <c r="C21" s="681"/>
      <c r="D21" s="681"/>
      <c r="E21" s="681"/>
      <c r="F21" s="681"/>
      <c r="G21" s="681"/>
      <c r="H21" s="681"/>
      <c r="I21" s="681"/>
      <c r="J21" s="681"/>
      <c r="K21" s="681"/>
      <c r="L21" s="681"/>
      <c r="M21" s="681"/>
      <c r="N21" s="681"/>
      <c r="O21" s="681"/>
      <c r="P21" s="681"/>
      <c r="Q21" s="682"/>
      <c r="R21" s="683">
        <v>20473</v>
      </c>
      <c r="S21" s="684"/>
      <c r="T21" s="684"/>
      <c r="U21" s="684"/>
      <c r="V21" s="684"/>
      <c r="W21" s="684"/>
      <c r="X21" s="684"/>
      <c r="Y21" s="685"/>
      <c r="Z21" s="686">
        <v>0.2</v>
      </c>
      <c r="AA21" s="686"/>
      <c r="AB21" s="686"/>
      <c r="AC21" s="686"/>
      <c r="AD21" s="687">
        <v>20473</v>
      </c>
      <c r="AE21" s="687"/>
      <c r="AF21" s="687"/>
      <c r="AG21" s="687"/>
      <c r="AH21" s="687"/>
      <c r="AI21" s="687"/>
      <c r="AJ21" s="687"/>
      <c r="AK21" s="687"/>
      <c r="AL21" s="688">
        <v>0.3</v>
      </c>
      <c r="AM21" s="689"/>
      <c r="AN21" s="689"/>
      <c r="AO21" s="690"/>
      <c r="AP21" s="702" t="s">
        <v>282</v>
      </c>
      <c r="AQ21" s="703"/>
      <c r="AR21" s="703"/>
      <c r="AS21" s="703"/>
      <c r="AT21" s="703"/>
      <c r="AU21" s="703"/>
      <c r="AV21" s="703"/>
      <c r="AW21" s="703"/>
      <c r="AX21" s="703"/>
      <c r="AY21" s="703"/>
      <c r="AZ21" s="703"/>
      <c r="BA21" s="703"/>
      <c r="BB21" s="703"/>
      <c r="BC21" s="703"/>
      <c r="BD21" s="703"/>
      <c r="BE21" s="703"/>
      <c r="BF21" s="704"/>
      <c r="BG21" s="683">
        <v>18594</v>
      </c>
      <c r="BH21" s="684"/>
      <c r="BI21" s="684"/>
      <c r="BJ21" s="684"/>
      <c r="BK21" s="684"/>
      <c r="BL21" s="684"/>
      <c r="BM21" s="684"/>
      <c r="BN21" s="685"/>
      <c r="BO21" s="686">
        <v>1.2</v>
      </c>
      <c r="BP21" s="686"/>
      <c r="BQ21" s="686"/>
      <c r="BR21" s="686"/>
      <c r="BS21" s="692" t="s">
        <v>240</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283</v>
      </c>
      <c r="C22" s="681"/>
      <c r="D22" s="681"/>
      <c r="E22" s="681"/>
      <c r="F22" s="681"/>
      <c r="G22" s="681"/>
      <c r="H22" s="681"/>
      <c r="I22" s="681"/>
      <c r="J22" s="681"/>
      <c r="K22" s="681"/>
      <c r="L22" s="681"/>
      <c r="M22" s="681"/>
      <c r="N22" s="681"/>
      <c r="O22" s="681"/>
      <c r="P22" s="681"/>
      <c r="Q22" s="682"/>
      <c r="R22" s="683">
        <v>6402049</v>
      </c>
      <c r="S22" s="684"/>
      <c r="T22" s="684"/>
      <c r="U22" s="684"/>
      <c r="V22" s="684"/>
      <c r="W22" s="684"/>
      <c r="X22" s="684"/>
      <c r="Y22" s="685"/>
      <c r="Z22" s="686">
        <v>47</v>
      </c>
      <c r="AA22" s="686"/>
      <c r="AB22" s="686"/>
      <c r="AC22" s="686"/>
      <c r="AD22" s="687">
        <v>5784871</v>
      </c>
      <c r="AE22" s="687"/>
      <c r="AF22" s="687"/>
      <c r="AG22" s="687"/>
      <c r="AH22" s="687"/>
      <c r="AI22" s="687"/>
      <c r="AJ22" s="687"/>
      <c r="AK22" s="687"/>
      <c r="AL22" s="688">
        <v>72.7</v>
      </c>
      <c r="AM22" s="689"/>
      <c r="AN22" s="689"/>
      <c r="AO22" s="690"/>
      <c r="AP22" s="702" t="s">
        <v>284</v>
      </c>
      <c r="AQ22" s="703"/>
      <c r="AR22" s="703"/>
      <c r="AS22" s="703"/>
      <c r="AT22" s="703"/>
      <c r="AU22" s="703"/>
      <c r="AV22" s="703"/>
      <c r="AW22" s="703"/>
      <c r="AX22" s="703"/>
      <c r="AY22" s="703"/>
      <c r="AZ22" s="703"/>
      <c r="BA22" s="703"/>
      <c r="BB22" s="703"/>
      <c r="BC22" s="703"/>
      <c r="BD22" s="703"/>
      <c r="BE22" s="703"/>
      <c r="BF22" s="704"/>
      <c r="BG22" s="683" t="s">
        <v>240</v>
      </c>
      <c r="BH22" s="684"/>
      <c r="BI22" s="684"/>
      <c r="BJ22" s="684"/>
      <c r="BK22" s="684"/>
      <c r="BL22" s="684"/>
      <c r="BM22" s="684"/>
      <c r="BN22" s="685"/>
      <c r="BO22" s="686" t="s">
        <v>179</v>
      </c>
      <c r="BP22" s="686"/>
      <c r="BQ22" s="686"/>
      <c r="BR22" s="686"/>
      <c r="BS22" s="692" t="s">
        <v>179</v>
      </c>
      <c r="BT22" s="684"/>
      <c r="BU22" s="684"/>
      <c r="BV22" s="684"/>
      <c r="BW22" s="684"/>
      <c r="BX22" s="684"/>
      <c r="BY22" s="684"/>
      <c r="BZ22" s="684"/>
      <c r="CA22" s="684"/>
      <c r="CB22" s="693"/>
      <c r="CD22" s="665" t="s">
        <v>285</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286</v>
      </c>
      <c r="C23" s="681"/>
      <c r="D23" s="681"/>
      <c r="E23" s="681"/>
      <c r="F23" s="681"/>
      <c r="G23" s="681"/>
      <c r="H23" s="681"/>
      <c r="I23" s="681"/>
      <c r="J23" s="681"/>
      <c r="K23" s="681"/>
      <c r="L23" s="681"/>
      <c r="M23" s="681"/>
      <c r="N23" s="681"/>
      <c r="O23" s="681"/>
      <c r="P23" s="681"/>
      <c r="Q23" s="682"/>
      <c r="R23" s="683">
        <v>5784871</v>
      </c>
      <c r="S23" s="684"/>
      <c r="T23" s="684"/>
      <c r="U23" s="684"/>
      <c r="V23" s="684"/>
      <c r="W23" s="684"/>
      <c r="X23" s="684"/>
      <c r="Y23" s="685"/>
      <c r="Z23" s="686">
        <v>42.5</v>
      </c>
      <c r="AA23" s="686"/>
      <c r="AB23" s="686"/>
      <c r="AC23" s="686"/>
      <c r="AD23" s="687">
        <v>5784871</v>
      </c>
      <c r="AE23" s="687"/>
      <c r="AF23" s="687"/>
      <c r="AG23" s="687"/>
      <c r="AH23" s="687"/>
      <c r="AI23" s="687"/>
      <c r="AJ23" s="687"/>
      <c r="AK23" s="687"/>
      <c r="AL23" s="688">
        <v>72.7</v>
      </c>
      <c r="AM23" s="689"/>
      <c r="AN23" s="689"/>
      <c r="AO23" s="690"/>
      <c r="AP23" s="702" t="s">
        <v>287</v>
      </c>
      <c r="AQ23" s="703"/>
      <c r="AR23" s="703"/>
      <c r="AS23" s="703"/>
      <c r="AT23" s="703"/>
      <c r="AU23" s="703"/>
      <c r="AV23" s="703"/>
      <c r="AW23" s="703"/>
      <c r="AX23" s="703"/>
      <c r="AY23" s="703"/>
      <c r="AZ23" s="703"/>
      <c r="BA23" s="703"/>
      <c r="BB23" s="703"/>
      <c r="BC23" s="703"/>
      <c r="BD23" s="703"/>
      <c r="BE23" s="703"/>
      <c r="BF23" s="704"/>
      <c r="BG23" s="683" t="s">
        <v>240</v>
      </c>
      <c r="BH23" s="684"/>
      <c r="BI23" s="684"/>
      <c r="BJ23" s="684"/>
      <c r="BK23" s="684"/>
      <c r="BL23" s="684"/>
      <c r="BM23" s="684"/>
      <c r="BN23" s="685"/>
      <c r="BO23" s="686" t="s">
        <v>240</v>
      </c>
      <c r="BP23" s="686"/>
      <c r="BQ23" s="686"/>
      <c r="BR23" s="686"/>
      <c r="BS23" s="692" t="s">
        <v>179</v>
      </c>
      <c r="BT23" s="684"/>
      <c r="BU23" s="684"/>
      <c r="BV23" s="684"/>
      <c r="BW23" s="684"/>
      <c r="BX23" s="684"/>
      <c r="BY23" s="684"/>
      <c r="BZ23" s="684"/>
      <c r="CA23" s="684"/>
      <c r="CB23" s="693"/>
      <c r="CD23" s="665" t="s">
        <v>225</v>
      </c>
      <c r="CE23" s="666"/>
      <c r="CF23" s="666"/>
      <c r="CG23" s="666"/>
      <c r="CH23" s="666"/>
      <c r="CI23" s="666"/>
      <c r="CJ23" s="666"/>
      <c r="CK23" s="666"/>
      <c r="CL23" s="666"/>
      <c r="CM23" s="666"/>
      <c r="CN23" s="666"/>
      <c r="CO23" s="666"/>
      <c r="CP23" s="666"/>
      <c r="CQ23" s="667"/>
      <c r="CR23" s="665" t="s">
        <v>288</v>
      </c>
      <c r="CS23" s="666"/>
      <c r="CT23" s="666"/>
      <c r="CU23" s="666"/>
      <c r="CV23" s="666"/>
      <c r="CW23" s="666"/>
      <c r="CX23" s="666"/>
      <c r="CY23" s="667"/>
      <c r="CZ23" s="665" t="s">
        <v>289</v>
      </c>
      <c r="DA23" s="666"/>
      <c r="DB23" s="666"/>
      <c r="DC23" s="667"/>
      <c r="DD23" s="665" t="s">
        <v>290</v>
      </c>
      <c r="DE23" s="666"/>
      <c r="DF23" s="666"/>
      <c r="DG23" s="666"/>
      <c r="DH23" s="666"/>
      <c r="DI23" s="666"/>
      <c r="DJ23" s="666"/>
      <c r="DK23" s="667"/>
      <c r="DL23" s="714" t="s">
        <v>291</v>
      </c>
      <c r="DM23" s="715"/>
      <c r="DN23" s="715"/>
      <c r="DO23" s="715"/>
      <c r="DP23" s="715"/>
      <c r="DQ23" s="715"/>
      <c r="DR23" s="715"/>
      <c r="DS23" s="715"/>
      <c r="DT23" s="715"/>
      <c r="DU23" s="715"/>
      <c r="DV23" s="716"/>
      <c r="DW23" s="665" t="s">
        <v>292</v>
      </c>
      <c r="DX23" s="666"/>
      <c r="DY23" s="666"/>
      <c r="DZ23" s="666"/>
      <c r="EA23" s="666"/>
      <c r="EB23" s="666"/>
      <c r="EC23" s="667"/>
    </row>
    <row r="24" spans="2:133" ht="11.25" customHeight="1" x14ac:dyDescent="0.15">
      <c r="B24" s="680" t="s">
        <v>293</v>
      </c>
      <c r="C24" s="681"/>
      <c r="D24" s="681"/>
      <c r="E24" s="681"/>
      <c r="F24" s="681"/>
      <c r="G24" s="681"/>
      <c r="H24" s="681"/>
      <c r="I24" s="681"/>
      <c r="J24" s="681"/>
      <c r="K24" s="681"/>
      <c r="L24" s="681"/>
      <c r="M24" s="681"/>
      <c r="N24" s="681"/>
      <c r="O24" s="681"/>
      <c r="P24" s="681"/>
      <c r="Q24" s="682"/>
      <c r="R24" s="683">
        <v>576294</v>
      </c>
      <c r="S24" s="684"/>
      <c r="T24" s="684"/>
      <c r="U24" s="684"/>
      <c r="V24" s="684"/>
      <c r="W24" s="684"/>
      <c r="X24" s="684"/>
      <c r="Y24" s="685"/>
      <c r="Z24" s="686">
        <v>4.2</v>
      </c>
      <c r="AA24" s="686"/>
      <c r="AB24" s="686"/>
      <c r="AC24" s="686"/>
      <c r="AD24" s="687" t="s">
        <v>179</v>
      </c>
      <c r="AE24" s="687"/>
      <c r="AF24" s="687"/>
      <c r="AG24" s="687"/>
      <c r="AH24" s="687"/>
      <c r="AI24" s="687"/>
      <c r="AJ24" s="687"/>
      <c r="AK24" s="687"/>
      <c r="AL24" s="688" t="s">
        <v>179</v>
      </c>
      <c r="AM24" s="689"/>
      <c r="AN24" s="689"/>
      <c r="AO24" s="690"/>
      <c r="AP24" s="702" t="s">
        <v>294</v>
      </c>
      <c r="AQ24" s="703"/>
      <c r="AR24" s="703"/>
      <c r="AS24" s="703"/>
      <c r="AT24" s="703"/>
      <c r="AU24" s="703"/>
      <c r="AV24" s="703"/>
      <c r="AW24" s="703"/>
      <c r="AX24" s="703"/>
      <c r="AY24" s="703"/>
      <c r="AZ24" s="703"/>
      <c r="BA24" s="703"/>
      <c r="BB24" s="703"/>
      <c r="BC24" s="703"/>
      <c r="BD24" s="703"/>
      <c r="BE24" s="703"/>
      <c r="BF24" s="704"/>
      <c r="BG24" s="683" t="s">
        <v>179</v>
      </c>
      <c r="BH24" s="684"/>
      <c r="BI24" s="684"/>
      <c r="BJ24" s="684"/>
      <c r="BK24" s="684"/>
      <c r="BL24" s="684"/>
      <c r="BM24" s="684"/>
      <c r="BN24" s="685"/>
      <c r="BO24" s="686" t="s">
        <v>179</v>
      </c>
      <c r="BP24" s="686"/>
      <c r="BQ24" s="686"/>
      <c r="BR24" s="686"/>
      <c r="BS24" s="692" t="s">
        <v>240</v>
      </c>
      <c r="BT24" s="684"/>
      <c r="BU24" s="684"/>
      <c r="BV24" s="684"/>
      <c r="BW24" s="684"/>
      <c r="BX24" s="684"/>
      <c r="BY24" s="684"/>
      <c r="BZ24" s="684"/>
      <c r="CA24" s="684"/>
      <c r="CB24" s="693"/>
      <c r="CD24" s="694" t="s">
        <v>295</v>
      </c>
      <c r="CE24" s="695"/>
      <c r="CF24" s="695"/>
      <c r="CG24" s="695"/>
      <c r="CH24" s="695"/>
      <c r="CI24" s="695"/>
      <c r="CJ24" s="695"/>
      <c r="CK24" s="695"/>
      <c r="CL24" s="695"/>
      <c r="CM24" s="695"/>
      <c r="CN24" s="695"/>
      <c r="CO24" s="695"/>
      <c r="CP24" s="695"/>
      <c r="CQ24" s="696"/>
      <c r="CR24" s="672">
        <v>4479990</v>
      </c>
      <c r="CS24" s="673"/>
      <c r="CT24" s="673"/>
      <c r="CU24" s="673"/>
      <c r="CV24" s="673"/>
      <c r="CW24" s="673"/>
      <c r="CX24" s="673"/>
      <c r="CY24" s="674"/>
      <c r="CZ24" s="677">
        <v>34.200000000000003</v>
      </c>
      <c r="DA24" s="678"/>
      <c r="DB24" s="678"/>
      <c r="DC24" s="697"/>
      <c r="DD24" s="719">
        <v>3717743</v>
      </c>
      <c r="DE24" s="673"/>
      <c r="DF24" s="673"/>
      <c r="DG24" s="673"/>
      <c r="DH24" s="673"/>
      <c r="DI24" s="673"/>
      <c r="DJ24" s="673"/>
      <c r="DK24" s="674"/>
      <c r="DL24" s="719">
        <v>3671541</v>
      </c>
      <c r="DM24" s="673"/>
      <c r="DN24" s="673"/>
      <c r="DO24" s="673"/>
      <c r="DP24" s="673"/>
      <c r="DQ24" s="673"/>
      <c r="DR24" s="673"/>
      <c r="DS24" s="673"/>
      <c r="DT24" s="673"/>
      <c r="DU24" s="673"/>
      <c r="DV24" s="674"/>
      <c r="DW24" s="677">
        <v>44.8</v>
      </c>
      <c r="DX24" s="678"/>
      <c r="DY24" s="678"/>
      <c r="DZ24" s="678"/>
      <c r="EA24" s="678"/>
      <c r="EB24" s="678"/>
      <c r="EC24" s="679"/>
    </row>
    <row r="25" spans="2:133" ht="11.25" customHeight="1" x14ac:dyDescent="0.15">
      <c r="B25" s="680" t="s">
        <v>296</v>
      </c>
      <c r="C25" s="681"/>
      <c r="D25" s="681"/>
      <c r="E25" s="681"/>
      <c r="F25" s="681"/>
      <c r="G25" s="681"/>
      <c r="H25" s="681"/>
      <c r="I25" s="681"/>
      <c r="J25" s="681"/>
      <c r="K25" s="681"/>
      <c r="L25" s="681"/>
      <c r="M25" s="681"/>
      <c r="N25" s="681"/>
      <c r="O25" s="681"/>
      <c r="P25" s="681"/>
      <c r="Q25" s="682"/>
      <c r="R25" s="683">
        <v>40884</v>
      </c>
      <c r="S25" s="684"/>
      <c r="T25" s="684"/>
      <c r="U25" s="684"/>
      <c r="V25" s="684"/>
      <c r="W25" s="684"/>
      <c r="X25" s="684"/>
      <c r="Y25" s="685"/>
      <c r="Z25" s="686">
        <v>0.3</v>
      </c>
      <c r="AA25" s="686"/>
      <c r="AB25" s="686"/>
      <c r="AC25" s="686"/>
      <c r="AD25" s="687" t="s">
        <v>240</v>
      </c>
      <c r="AE25" s="687"/>
      <c r="AF25" s="687"/>
      <c r="AG25" s="687"/>
      <c r="AH25" s="687"/>
      <c r="AI25" s="687"/>
      <c r="AJ25" s="687"/>
      <c r="AK25" s="687"/>
      <c r="AL25" s="688" t="s">
        <v>179</v>
      </c>
      <c r="AM25" s="689"/>
      <c r="AN25" s="689"/>
      <c r="AO25" s="690"/>
      <c r="AP25" s="702" t="s">
        <v>297</v>
      </c>
      <c r="AQ25" s="703"/>
      <c r="AR25" s="703"/>
      <c r="AS25" s="703"/>
      <c r="AT25" s="703"/>
      <c r="AU25" s="703"/>
      <c r="AV25" s="703"/>
      <c r="AW25" s="703"/>
      <c r="AX25" s="703"/>
      <c r="AY25" s="703"/>
      <c r="AZ25" s="703"/>
      <c r="BA25" s="703"/>
      <c r="BB25" s="703"/>
      <c r="BC25" s="703"/>
      <c r="BD25" s="703"/>
      <c r="BE25" s="703"/>
      <c r="BF25" s="704"/>
      <c r="BG25" s="683" t="s">
        <v>179</v>
      </c>
      <c r="BH25" s="684"/>
      <c r="BI25" s="684"/>
      <c r="BJ25" s="684"/>
      <c r="BK25" s="684"/>
      <c r="BL25" s="684"/>
      <c r="BM25" s="684"/>
      <c r="BN25" s="685"/>
      <c r="BO25" s="686" t="s">
        <v>240</v>
      </c>
      <c r="BP25" s="686"/>
      <c r="BQ25" s="686"/>
      <c r="BR25" s="686"/>
      <c r="BS25" s="692" t="s">
        <v>179</v>
      </c>
      <c r="BT25" s="684"/>
      <c r="BU25" s="684"/>
      <c r="BV25" s="684"/>
      <c r="BW25" s="684"/>
      <c r="BX25" s="684"/>
      <c r="BY25" s="684"/>
      <c r="BZ25" s="684"/>
      <c r="CA25" s="684"/>
      <c r="CB25" s="693"/>
      <c r="CD25" s="698" t="s">
        <v>298</v>
      </c>
      <c r="CE25" s="699"/>
      <c r="CF25" s="699"/>
      <c r="CG25" s="699"/>
      <c r="CH25" s="699"/>
      <c r="CI25" s="699"/>
      <c r="CJ25" s="699"/>
      <c r="CK25" s="699"/>
      <c r="CL25" s="699"/>
      <c r="CM25" s="699"/>
      <c r="CN25" s="699"/>
      <c r="CO25" s="699"/>
      <c r="CP25" s="699"/>
      <c r="CQ25" s="700"/>
      <c r="CR25" s="683">
        <v>1897917</v>
      </c>
      <c r="CS25" s="720"/>
      <c r="CT25" s="720"/>
      <c r="CU25" s="720"/>
      <c r="CV25" s="720"/>
      <c r="CW25" s="720"/>
      <c r="CX25" s="720"/>
      <c r="CY25" s="721"/>
      <c r="CZ25" s="688">
        <v>14.5</v>
      </c>
      <c r="DA25" s="717"/>
      <c r="DB25" s="717"/>
      <c r="DC25" s="722"/>
      <c r="DD25" s="692">
        <v>1789885</v>
      </c>
      <c r="DE25" s="720"/>
      <c r="DF25" s="720"/>
      <c r="DG25" s="720"/>
      <c r="DH25" s="720"/>
      <c r="DI25" s="720"/>
      <c r="DJ25" s="720"/>
      <c r="DK25" s="721"/>
      <c r="DL25" s="692">
        <v>1756119</v>
      </c>
      <c r="DM25" s="720"/>
      <c r="DN25" s="720"/>
      <c r="DO25" s="720"/>
      <c r="DP25" s="720"/>
      <c r="DQ25" s="720"/>
      <c r="DR25" s="720"/>
      <c r="DS25" s="720"/>
      <c r="DT25" s="720"/>
      <c r="DU25" s="720"/>
      <c r="DV25" s="721"/>
      <c r="DW25" s="688">
        <v>21.4</v>
      </c>
      <c r="DX25" s="717"/>
      <c r="DY25" s="717"/>
      <c r="DZ25" s="717"/>
      <c r="EA25" s="717"/>
      <c r="EB25" s="717"/>
      <c r="EC25" s="718"/>
    </row>
    <row r="26" spans="2:133" ht="11.25" customHeight="1" x14ac:dyDescent="0.15">
      <c r="B26" s="680" t="s">
        <v>299</v>
      </c>
      <c r="C26" s="681"/>
      <c r="D26" s="681"/>
      <c r="E26" s="681"/>
      <c r="F26" s="681"/>
      <c r="G26" s="681"/>
      <c r="H26" s="681"/>
      <c r="I26" s="681"/>
      <c r="J26" s="681"/>
      <c r="K26" s="681"/>
      <c r="L26" s="681"/>
      <c r="M26" s="681"/>
      <c r="N26" s="681"/>
      <c r="O26" s="681"/>
      <c r="P26" s="681"/>
      <c r="Q26" s="682"/>
      <c r="R26" s="683">
        <v>8539139</v>
      </c>
      <c r="S26" s="684"/>
      <c r="T26" s="684"/>
      <c r="U26" s="684"/>
      <c r="V26" s="684"/>
      <c r="W26" s="684"/>
      <c r="X26" s="684"/>
      <c r="Y26" s="685"/>
      <c r="Z26" s="686">
        <v>62.7</v>
      </c>
      <c r="AA26" s="686"/>
      <c r="AB26" s="686"/>
      <c r="AC26" s="686"/>
      <c r="AD26" s="687">
        <v>7921961</v>
      </c>
      <c r="AE26" s="687"/>
      <c r="AF26" s="687"/>
      <c r="AG26" s="687"/>
      <c r="AH26" s="687"/>
      <c r="AI26" s="687"/>
      <c r="AJ26" s="687"/>
      <c r="AK26" s="687"/>
      <c r="AL26" s="688">
        <v>99.6</v>
      </c>
      <c r="AM26" s="689"/>
      <c r="AN26" s="689"/>
      <c r="AO26" s="690"/>
      <c r="AP26" s="702" t="s">
        <v>300</v>
      </c>
      <c r="AQ26" s="723"/>
      <c r="AR26" s="723"/>
      <c r="AS26" s="723"/>
      <c r="AT26" s="723"/>
      <c r="AU26" s="723"/>
      <c r="AV26" s="723"/>
      <c r="AW26" s="723"/>
      <c r="AX26" s="723"/>
      <c r="AY26" s="723"/>
      <c r="AZ26" s="723"/>
      <c r="BA26" s="723"/>
      <c r="BB26" s="723"/>
      <c r="BC26" s="723"/>
      <c r="BD26" s="723"/>
      <c r="BE26" s="723"/>
      <c r="BF26" s="704"/>
      <c r="BG26" s="683" t="s">
        <v>179</v>
      </c>
      <c r="BH26" s="684"/>
      <c r="BI26" s="684"/>
      <c r="BJ26" s="684"/>
      <c r="BK26" s="684"/>
      <c r="BL26" s="684"/>
      <c r="BM26" s="684"/>
      <c r="BN26" s="685"/>
      <c r="BO26" s="686" t="s">
        <v>179</v>
      </c>
      <c r="BP26" s="686"/>
      <c r="BQ26" s="686"/>
      <c r="BR26" s="686"/>
      <c r="BS26" s="692" t="s">
        <v>179</v>
      </c>
      <c r="BT26" s="684"/>
      <c r="BU26" s="684"/>
      <c r="BV26" s="684"/>
      <c r="BW26" s="684"/>
      <c r="BX26" s="684"/>
      <c r="BY26" s="684"/>
      <c r="BZ26" s="684"/>
      <c r="CA26" s="684"/>
      <c r="CB26" s="693"/>
      <c r="CD26" s="698" t="s">
        <v>301</v>
      </c>
      <c r="CE26" s="699"/>
      <c r="CF26" s="699"/>
      <c r="CG26" s="699"/>
      <c r="CH26" s="699"/>
      <c r="CI26" s="699"/>
      <c r="CJ26" s="699"/>
      <c r="CK26" s="699"/>
      <c r="CL26" s="699"/>
      <c r="CM26" s="699"/>
      <c r="CN26" s="699"/>
      <c r="CO26" s="699"/>
      <c r="CP26" s="699"/>
      <c r="CQ26" s="700"/>
      <c r="CR26" s="683">
        <v>1229944</v>
      </c>
      <c r="CS26" s="684"/>
      <c r="CT26" s="684"/>
      <c r="CU26" s="684"/>
      <c r="CV26" s="684"/>
      <c r="CW26" s="684"/>
      <c r="CX26" s="684"/>
      <c r="CY26" s="685"/>
      <c r="CZ26" s="688">
        <v>9.4</v>
      </c>
      <c r="DA26" s="717"/>
      <c r="DB26" s="717"/>
      <c r="DC26" s="722"/>
      <c r="DD26" s="692">
        <v>1155670</v>
      </c>
      <c r="DE26" s="684"/>
      <c r="DF26" s="684"/>
      <c r="DG26" s="684"/>
      <c r="DH26" s="684"/>
      <c r="DI26" s="684"/>
      <c r="DJ26" s="684"/>
      <c r="DK26" s="685"/>
      <c r="DL26" s="692" t="s">
        <v>179</v>
      </c>
      <c r="DM26" s="684"/>
      <c r="DN26" s="684"/>
      <c r="DO26" s="684"/>
      <c r="DP26" s="684"/>
      <c r="DQ26" s="684"/>
      <c r="DR26" s="684"/>
      <c r="DS26" s="684"/>
      <c r="DT26" s="684"/>
      <c r="DU26" s="684"/>
      <c r="DV26" s="685"/>
      <c r="DW26" s="688" t="s">
        <v>179</v>
      </c>
      <c r="DX26" s="717"/>
      <c r="DY26" s="717"/>
      <c r="DZ26" s="717"/>
      <c r="EA26" s="717"/>
      <c r="EB26" s="717"/>
      <c r="EC26" s="718"/>
    </row>
    <row r="27" spans="2:133" ht="11.25" customHeight="1" x14ac:dyDescent="0.15">
      <c r="B27" s="680" t="s">
        <v>302</v>
      </c>
      <c r="C27" s="681"/>
      <c r="D27" s="681"/>
      <c r="E27" s="681"/>
      <c r="F27" s="681"/>
      <c r="G27" s="681"/>
      <c r="H27" s="681"/>
      <c r="I27" s="681"/>
      <c r="J27" s="681"/>
      <c r="K27" s="681"/>
      <c r="L27" s="681"/>
      <c r="M27" s="681"/>
      <c r="N27" s="681"/>
      <c r="O27" s="681"/>
      <c r="P27" s="681"/>
      <c r="Q27" s="682"/>
      <c r="R27" s="683">
        <v>1780</v>
      </c>
      <c r="S27" s="684"/>
      <c r="T27" s="684"/>
      <c r="U27" s="684"/>
      <c r="V27" s="684"/>
      <c r="W27" s="684"/>
      <c r="X27" s="684"/>
      <c r="Y27" s="685"/>
      <c r="Z27" s="686">
        <v>0</v>
      </c>
      <c r="AA27" s="686"/>
      <c r="AB27" s="686"/>
      <c r="AC27" s="686"/>
      <c r="AD27" s="687">
        <v>1780</v>
      </c>
      <c r="AE27" s="687"/>
      <c r="AF27" s="687"/>
      <c r="AG27" s="687"/>
      <c r="AH27" s="687"/>
      <c r="AI27" s="687"/>
      <c r="AJ27" s="687"/>
      <c r="AK27" s="687"/>
      <c r="AL27" s="688">
        <v>0</v>
      </c>
      <c r="AM27" s="689"/>
      <c r="AN27" s="689"/>
      <c r="AO27" s="690"/>
      <c r="AP27" s="680" t="s">
        <v>303</v>
      </c>
      <c r="AQ27" s="681"/>
      <c r="AR27" s="681"/>
      <c r="AS27" s="681"/>
      <c r="AT27" s="681"/>
      <c r="AU27" s="681"/>
      <c r="AV27" s="681"/>
      <c r="AW27" s="681"/>
      <c r="AX27" s="681"/>
      <c r="AY27" s="681"/>
      <c r="AZ27" s="681"/>
      <c r="BA27" s="681"/>
      <c r="BB27" s="681"/>
      <c r="BC27" s="681"/>
      <c r="BD27" s="681"/>
      <c r="BE27" s="681"/>
      <c r="BF27" s="682"/>
      <c r="BG27" s="683">
        <v>1581814</v>
      </c>
      <c r="BH27" s="684"/>
      <c r="BI27" s="684"/>
      <c r="BJ27" s="684"/>
      <c r="BK27" s="684"/>
      <c r="BL27" s="684"/>
      <c r="BM27" s="684"/>
      <c r="BN27" s="685"/>
      <c r="BO27" s="686">
        <v>100</v>
      </c>
      <c r="BP27" s="686"/>
      <c r="BQ27" s="686"/>
      <c r="BR27" s="686"/>
      <c r="BS27" s="692" t="s">
        <v>179</v>
      </c>
      <c r="BT27" s="684"/>
      <c r="BU27" s="684"/>
      <c r="BV27" s="684"/>
      <c r="BW27" s="684"/>
      <c r="BX27" s="684"/>
      <c r="BY27" s="684"/>
      <c r="BZ27" s="684"/>
      <c r="CA27" s="684"/>
      <c r="CB27" s="693"/>
      <c r="CD27" s="698" t="s">
        <v>304</v>
      </c>
      <c r="CE27" s="699"/>
      <c r="CF27" s="699"/>
      <c r="CG27" s="699"/>
      <c r="CH27" s="699"/>
      <c r="CI27" s="699"/>
      <c r="CJ27" s="699"/>
      <c r="CK27" s="699"/>
      <c r="CL27" s="699"/>
      <c r="CM27" s="699"/>
      <c r="CN27" s="699"/>
      <c r="CO27" s="699"/>
      <c r="CP27" s="699"/>
      <c r="CQ27" s="700"/>
      <c r="CR27" s="683">
        <v>991188</v>
      </c>
      <c r="CS27" s="720"/>
      <c r="CT27" s="720"/>
      <c r="CU27" s="720"/>
      <c r="CV27" s="720"/>
      <c r="CW27" s="720"/>
      <c r="CX27" s="720"/>
      <c r="CY27" s="721"/>
      <c r="CZ27" s="688">
        <v>7.6</v>
      </c>
      <c r="DA27" s="717"/>
      <c r="DB27" s="717"/>
      <c r="DC27" s="722"/>
      <c r="DD27" s="692">
        <v>356492</v>
      </c>
      <c r="DE27" s="720"/>
      <c r="DF27" s="720"/>
      <c r="DG27" s="720"/>
      <c r="DH27" s="720"/>
      <c r="DI27" s="720"/>
      <c r="DJ27" s="720"/>
      <c r="DK27" s="721"/>
      <c r="DL27" s="692">
        <v>344056</v>
      </c>
      <c r="DM27" s="720"/>
      <c r="DN27" s="720"/>
      <c r="DO27" s="720"/>
      <c r="DP27" s="720"/>
      <c r="DQ27" s="720"/>
      <c r="DR27" s="720"/>
      <c r="DS27" s="720"/>
      <c r="DT27" s="720"/>
      <c r="DU27" s="720"/>
      <c r="DV27" s="721"/>
      <c r="DW27" s="688">
        <v>4.2</v>
      </c>
      <c r="DX27" s="717"/>
      <c r="DY27" s="717"/>
      <c r="DZ27" s="717"/>
      <c r="EA27" s="717"/>
      <c r="EB27" s="717"/>
      <c r="EC27" s="718"/>
    </row>
    <row r="28" spans="2:133" ht="11.25" customHeight="1" x14ac:dyDescent="0.15">
      <c r="B28" s="680" t="s">
        <v>305</v>
      </c>
      <c r="C28" s="681"/>
      <c r="D28" s="681"/>
      <c r="E28" s="681"/>
      <c r="F28" s="681"/>
      <c r="G28" s="681"/>
      <c r="H28" s="681"/>
      <c r="I28" s="681"/>
      <c r="J28" s="681"/>
      <c r="K28" s="681"/>
      <c r="L28" s="681"/>
      <c r="M28" s="681"/>
      <c r="N28" s="681"/>
      <c r="O28" s="681"/>
      <c r="P28" s="681"/>
      <c r="Q28" s="682"/>
      <c r="R28" s="683">
        <v>50673</v>
      </c>
      <c r="S28" s="684"/>
      <c r="T28" s="684"/>
      <c r="U28" s="684"/>
      <c r="V28" s="684"/>
      <c r="W28" s="684"/>
      <c r="X28" s="684"/>
      <c r="Y28" s="685"/>
      <c r="Z28" s="686">
        <v>0.4</v>
      </c>
      <c r="AA28" s="686"/>
      <c r="AB28" s="686"/>
      <c r="AC28" s="686"/>
      <c r="AD28" s="687">
        <v>5181</v>
      </c>
      <c r="AE28" s="687"/>
      <c r="AF28" s="687"/>
      <c r="AG28" s="687"/>
      <c r="AH28" s="687"/>
      <c r="AI28" s="687"/>
      <c r="AJ28" s="687"/>
      <c r="AK28" s="687"/>
      <c r="AL28" s="688">
        <v>0.1</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306</v>
      </c>
      <c r="CE28" s="699"/>
      <c r="CF28" s="699"/>
      <c r="CG28" s="699"/>
      <c r="CH28" s="699"/>
      <c r="CI28" s="699"/>
      <c r="CJ28" s="699"/>
      <c r="CK28" s="699"/>
      <c r="CL28" s="699"/>
      <c r="CM28" s="699"/>
      <c r="CN28" s="699"/>
      <c r="CO28" s="699"/>
      <c r="CP28" s="699"/>
      <c r="CQ28" s="700"/>
      <c r="CR28" s="683">
        <v>1590885</v>
      </c>
      <c r="CS28" s="684"/>
      <c r="CT28" s="684"/>
      <c r="CU28" s="684"/>
      <c r="CV28" s="684"/>
      <c r="CW28" s="684"/>
      <c r="CX28" s="684"/>
      <c r="CY28" s="685"/>
      <c r="CZ28" s="688">
        <v>12.1</v>
      </c>
      <c r="DA28" s="717"/>
      <c r="DB28" s="717"/>
      <c r="DC28" s="722"/>
      <c r="DD28" s="692">
        <v>1571366</v>
      </c>
      <c r="DE28" s="684"/>
      <c r="DF28" s="684"/>
      <c r="DG28" s="684"/>
      <c r="DH28" s="684"/>
      <c r="DI28" s="684"/>
      <c r="DJ28" s="684"/>
      <c r="DK28" s="685"/>
      <c r="DL28" s="692">
        <v>1571366</v>
      </c>
      <c r="DM28" s="684"/>
      <c r="DN28" s="684"/>
      <c r="DO28" s="684"/>
      <c r="DP28" s="684"/>
      <c r="DQ28" s="684"/>
      <c r="DR28" s="684"/>
      <c r="DS28" s="684"/>
      <c r="DT28" s="684"/>
      <c r="DU28" s="684"/>
      <c r="DV28" s="685"/>
      <c r="DW28" s="688">
        <v>19.2</v>
      </c>
      <c r="DX28" s="717"/>
      <c r="DY28" s="717"/>
      <c r="DZ28" s="717"/>
      <c r="EA28" s="717"/>
      <c r="EB28" s="717"/>
      <c r="EC28" s="718"/>
    </row>
    <row r="29" spans="2:133" ht="11.25" customHeight="1" x14ac:dyDescent="0.15">
      <c r="B29" s="680" t="s">
        <v>307</v>
      </c>
      <c r="C29" s="681"/>
      <c r="D29" s="681"/>
      <c r="E29" s="681"/>
      <c r="F29" s="681"/>
      <c r="G29" s="681"/>
      <c r="H29" s="681"/>
      <c r="I29" s="681"/>
      <c r="J29" s="681"/>
      <c r="K29" s="681"/>
      <c r="L29" s="681"/>
      <c r="M29" s="681"/>
      <c r="N29" s="681"/>
      <c r="O29" s="681"/>
      <c r="P29" s="681"/>
      <c r="Q29" s="682"/>
      <c r="R29" s="683">
        <v>80788</v>
      </c>
      <c r="S29" s="684"/>
      <c r="T29" s="684"/>
      <c r="U29" s="684"/>
      <c r="V29" s="684"/>
      <c r="W29" s="684"/>
      <c r="X29" s="684"/>
      <c r="Y29" s="685"/>
      <c r="Z29" s="686">
        <v>0.6</v>
      </c>
      <c r="AA29" s="686"/>
      <c r="AB29" s="686"/>
      <c r="AC29" s="686"/>
      <c r="AD29" s="687">
        <v>4019</v>
      </c>
      <c r="AE29" s="687"/>
      <c r="AF29" s="687"/>
      <c r="AG29" s="687"/>
      <c r="AH29" s="687"/>
      <c r="AI29" s="687"/>
      <c r="AJ29" s="687"/>
      <c r="AK29" s="687"/>
      <c r="AL29" s="688">
        <v>0.1</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308</v>
      </c>
      <c r="CE29" s="730"/>
      <c r="CF29" s="698" t="s">
        <v>69</v>
      </c>
      <c r="CG29" s="699"/>
      <c r="CH29" s="699"/>
      <c r="CI29" s="699"/>
      <c r="CJ29" s="699"/>
      <c r="CK29" s="699"/>
      <c r="CL29" s="699"/>
      <c r="CM29" s="699"/>
      <c r="CN29" s="699"/>
      <c r="CO29" s="699"/>
      <c r="CP29" s="699"/>
      <c r="CQ29" s="700"/>
      <c r="CR29" s="683">
        <v>1590885</v>
      </c>
      <c r="CS29" s="720"/>
      <c r="CT29" s="720"/>
      <c r="CU29" s="720"/>
      <c r="CV29" s="720"/>
      <c r="CW29" s="720"/>
      <c r="CX29" s="720"/>
      <c r="CY29" s="721"/>
      <c r="CZ29" s="688">
        <v>12.1</v>
      </c>
      <c r="DA29" s="717"/>
      <c r="DB29" s="717"/>
      <c r="DC29" s="722"/>
      <c r="DD29" s="692">
        <v>1571366</v>
      </c>
      <c r="DE29" s="720"/>
      <c r="DF29" s="720"/>
      <c r="DG29" s="720"/>
      <c r="DH29" s="720"/>
      <c r="DI29" s="720"/>
      <c r="DJ29" s="720"/>
      <c r="DK29" s="721"/>
      <c r="DL29" s="692">
        <v>1571366</v>
      </c>
      <c r="DM29" s="720"/>
      <c r="DN29" s="720"/>
      <c r="DO29" s="720"/>
      <c r="DP29" s="720"/>
      <c r="DQ29" s="720"/>
      <c r="DR29" s="720"/>
      <c r="DS29" s="720"/>
      <c r="DT29" s="720"/>
      <c r="DU29" s="720"/>
      <c r="DV29" s="721"/>
      <c r="DW29" s="688">
        <v>19.2</v>
      </c>
      <c r="DX29" s="717"/>
      <c r="DY29" s="717"/>
      <c r="DZ29" s="717"/>
      <c r="EA29" s="717"/>
      <c r="EB29" s="717"/>
      <c r="EC29" s="718"/>
    </row>
    <row r="30" spans="2:133" ht="11.25" customHeight="1" x14ac:dyDescent="0.15">
      <c r="B30" s="680" t="s">
        <v>309</v>
      </c>
      <c r="C30" s="681"/>
      <c r="D30" s="681"/>
      <c r="E30" s="681"/>
      <c r="F30" s="681"/>
      <c r="G30" s="681"/>
      <c r="H30" s="681"/>
      <c r="I30" s="681"/>
      <c r="J30" s="681"/>
      <c r="K30" s="681"/>
      <c r="L30" s="681"/>
      <c r="M30" s="681"/>
      <c r="N30" s="681"/>
      <c r="O30" s="681"/>
      <c r="P30" s="681"/>
      <c r="Q30" s="682"/>
      <c r="R30" s="683">
        <v>9620</v>
      </c>
      <c r="S30" s="684"/>
      <c r="T30" s="684"/>
      <c r="U30" s="684"/>
      <c r="V30" s="684"/>
      <c r="W30" s="684"/>
      <c r="X30" s="684"/>
      <c r="Y30" s="685"/>
      <c r="Z30" s="686">
        <v>0.1</v>
      </c>
      <c r="AA30" s="686"/>
      <c r="AB30" s="686"/>
      <c r="AC30" s="686"/>
      <c r="AD30" s="687" t="s">
        <v>179</v>
      </c>
      <c r="AE30" s="687"/>
      <c r="AF30" s="687"/>
      <c r="AG30" s="687"/>
      <c r="AH30" s="687"/>
      <c r="AI30" s="687"/>
      <c r="AJ30" s="687"/>
      <c r="AK30" s="687"/>
      <c r="AL30" s="688" t="s">
        <v>240</v>
      </c>
      <c r="AM30" s="689"/>
      <c r="AN30" s="689"/>
      <c r="AO30" s="690"/>
      <c r="AP30" s="662" t="s">
        <v>225</v>
      </c>
      <c r="AQ30" s="663"/>
      <c r="AR30" s="663"/>
      <c r="AS30" s="663"/>
      <c r="AT30" s="663"/>
      <c r="AU30" s="663"/>
      <c r="AV30" s="663"/>
      <c r="AW30" s="663"/>
      <c r="AX30" s="663"/>
      <c r="AY30" s="663"/>
      <c r="AZ30" s="663"/>
      <c r="BA30" s="663"/>
      <c r="BB30" s="663"/>
      <c r="BC30" s="663"/>
      <c r="BD30" s="663"/>
      <c r="BE30" s="663"/>
      <c r="BF30" s="664"/>
      <c r="BG30" s="662" t="s">
        <v>310</v>
      </c>
      <c r="BH30" s="727"/>
      <c r="BI30" s="727"/>
      <c r="BJ30" s="727"/>
      <c r="BK30" s="727"/>
      <c r="BL30" s="727"/>
      <c r="BM30" s="727"/>
      <c r="BN30" s="727"/>
      <c r="BO30" s="727"/>
      <c r="BP30" s="727"/>
      <c r="BQ30" s="728"/>
      <c r="BR30" s="662" t="s">
        <v>311</v>
      </c>
      <c r="BS30" s="727"/>
      <c r="BT30" s="727"/>
      <c r="BU30" s="727"/>
      <c r="BV30" s="727"/>
      <c r="BW30" s="727"/>
      <c r="BX30" s="727"/>
      <c r="BY30" s="727"/>
      <c r="BZ30" s="727"/>
      <c r="CA30" s="727"/>
      <c r="CB30" s="728"/>
      <c r="CD30" s="731"/>
      <c r="CE30" s="732"/>
      <c r="CF30" s="698" t="s">
        <v>312</v>
      </c>
      <c r="CG30" s="699"/>
      <c r="CH30" s="699"/>
      <c r="CI30" s="699"/>
      <c r="CJ30" s="699"/>
      <c r="CK30" s="699"/>
      <c r="CL30" s="699"/>
      <c r="CM30" s="699"/>
      <c r="CN30" s="699"/>
      <c r="CO30" s="699"/>
      <c r="CP30" s="699"/>
      <c r="CQ30" s="700"/>
      <c r="CR30" s="683">
        <v>1508402</v>
      </c>
      <c r="CS30" s="684"/>
      <c r="CT30" s="684"/>
      <c r="CU30" s="684"/>
      <c r="CV30" s="684"/>
      <c r="CW30" s="684"/>
      <c r="CX30" s="684"/>
      <c r="CY30" s="685"/>
      <c r="CZ30" s="688">
        <v>11.5</v>
      </c>
      <c r="DA30" s="717"/>
      <c r="DB30" s="717"/>
      <c r="DC30" s="722"/>
      <c r="DD30" s="692">
        <v>1489890</v>
      </c>
      <c r="DE30" s="684"/>
      <c r="DF30" s="684"/>
      <c r="DG30" s="684"/>
      <c r="DH30" s="684"/>
      <c r="DI30" s="684"/>
      <c r="DJ30" s="684"/>
      <c r="DK30" s="685"/>
      <c r="DL30" s="692">
        <v>1489890</v>
      </c>
      <c r="DM30" s="684"/>
      <c r="DN30" s="684"/>
      <c r="DO30" s="684"/>
      <c r="DP30" s="684"/>
      <c r="DQ30" s="684"/>
      <c r="DR30" s="684"/>
      <c r="DS30" s="684"/>
      <c r="DT30" s="684"/>
      <c r="DU30" s="684"/>
      <c r="DV30" s="685"/>
      <c r="DW30" s="688">
        <v>18.2</v>
      </c>
      <c r="DX30" s="717"/>
      <c r="DY30" s="717"/>
      <c r="DZ30" s="717"/>
      <c r="EA30" s="717"/>
      <c r="EB30" s="717"/>
      <c r="EC30" s="718"/>
    </row>
    <row r="31" spans="2:133" ht="11.25" customHeight="1" x14ac:dyDescent="0.15">
      <c r="B31" s="680" t="s">
        <v>313</v>
      </c>
      <c r="C31" s="681"/>
      <c r="D31" s="681"/>
      <c r="E31" s="681"/>
      <c r="F31" s="681"/>
      <c r="G31" s="681"/>
      <c r="H31" s="681"/>
      <c r="I31" s="681"/>
      <c r="J31" s="681"/>
      <c r="K31" s="681"/>
      <c r="L31" s="681"/>
      <c r="M31" s="681"/>
      <c r="N31" s="681"/>
      <c r="O31" s="681"/>
      <c r="P31" s="681"/>
      <c r="Q31" s="682"/>
      <c r="R31" s="683">
        <v>878569</v>
      </c>
      <c r="S31" s="684"/>
      <c r="T31" s="684"/>
      <c r="U31" s="684"/>
      <c r="V31" s="684"/>
      <c r="W31" s="684"/>
      <c r="X31" s="684"/>
      <c r="Y31" s="685"/>
      <c r="Z31" s="686">
        <v>6.4</v>
      </c>
      <c r="AA31" s="686"/>
      <c r="AB31" s="686"/>
      <c r="AC31" s="686"/>
      <c r="AD31" s="687" t="s">
        <v>179</v>
      </c>
      <c r="AE31" s="687"/>
      <c r="AF31" s="687"/>
      <c r="AG31" s="687"/>
      <c r="AH31" s="687"/>
      <c r="AI31" s="687"/>
      <c r="AJ31" s="687"/>
      <c r="AK31" s="687"/>
      <c r="AL31" s="688" t="s">
        <v>179</v>
      </c>
      <c r="AM31" s="689"/>
      <c r="AN31" s="689"/>
      <c r="AO31" s="690"/>
      <c r="AP31" s="740" t="s">
        <v>314</v>
      </c>
      <c r="AQ31" s="741"/>
      <c r="AR31" s="741"/>
      <c r="AS31" s="741"/>
      <c r="AT31" s="746" t="s">
        <v>315</v>
      </c>
      <c r="AU31" s="231"/>
      <c r="AV31" s="231"/>
      <c r="AW31" s="231"/>
      <c r="AX31" s="669" t="s">
        <v>188</v>
      </c>
      <c r="AY31" s="670"/>
      <c r="AZ31" s="670"/>
      <c r="BA31" s="670"/>
      <c r="BB31" s="670"/>
      <c r="BC31" s="670"/>
      <c r="BD31" s="670"/>
      <c r="BE31" s="670"/>
      <c r="BF31" s="671"/>
      <c r="BG31" s="739">
        <v>98.2</v>
      </c>
      <c r="BH31" s="735"/>
      <c r="BI31" s="735"/>
      <c r="BJ31" s="735"/>
      <c r="BK31" s="735"/>
      <c r="BL31" s="735"/>
      <c r="BM31" s="678">
        <v>90.9</v>
      </c>
      <c r="BN31" s="735"/>
      <c r="BO31" s="735"/>
      <c r="BP31" s="735"/>
      <c r="BQ31" s="736"/>
      <c r="BR31" s="739">
        <v>98.4</v>
      </c>
      <c r="BS31" s="735"/>
      <c r="BT31" s="735"/>
      <c r="BU31" s="735"/>
      <c r="BV31" s="735"/>
      <c r="BW31" s="735"/>
      <c r="BX31" s="678">
        <v>91.4</v>
      </c>
      <c r="BY31" s="735"/>
      <c r="BZ31" s="735"/>
      <c r="CA31" s="735"/>
      <c r="CB31" s="736"/>
      <c r="CD31" s="731"/>
      <c r="CE31" s="732"/>
      <c r="CF31" s="698" t="s">
        <v>316</v>
      </c>
      <c r="CG31" s="699"/>
      <c r="CH31" s="699"/>
      <c r="CI31" s="699"/>
      <c r="CJ31" s="699"/>
      <c r="CK31" s="699"/>
      <c r="CL31" s="699"/>
      <c r="CM31" s="699"/>
      <c r="CN31" s="699"/>
      <c r="CO31" s="699"/>
      <c r="CP31" s="699"/>
      <c r="CQ31" s="700"/>
      <c r="CR31" s="683">
        <v>82483</v>
      </c>
      <c r="CS31" s="720"/>
      <c r="CT31" s="720"/>
      <c r="CU31" s="720"/>
      <c r="CV31" s="720"/>
      <c r="CW31" s="720"/>
      <c r="CX31" s="720"/>
      <c r="CY31" s="721"/>
      <c r="CZ31" s="688">
        <v>0.6</v>
      </c>
      <c r="DA31" s="717"/>
      <c r="DB31" s="717"/>
      <c r="DC31" s="722"/>
      <c r="DD31" s="692">
        <v>81476</v>
      </c>
      <c r="DE31" s="720"/>
      <c r="DF31" s="720"/>
      <c r="DG31" s="720"/>
      <c r="DH31" s="720"/>
      <c r="DI31" s="720"/>
      <c r="DJ31" s="720"/>
      <c r="DK31" s="721"/>
      <c r="DL31" s="692">
        <v>81476</v>
      </c>
      <c r="DM31" s="720"/>
      <c r="DN31" s="720"/>
      <c r="DO31" s="720"/>
      <c r="DP31" s="720"/>
      <c r="DQ31" s="720"/>
      <c r="DR31" s="720"/>
      <c r="DS31" s="720"/>
      <c r="DT31" s="720"/>
      <c r="DU31" s="720"/>
      <c r="DV31" s="721"/>
      <c r="DW31" s="688">
        <v>1</v>
      </c>
      <c r="DX31" s="717"/>
      <c r="DY31" s="717"/>
      <c r="DZ31" s="717"/>
      <c r="EA31" s="717"/>
      <c r="EB31" s="717"/>
      <c r="EC31" s="718"/>
    </row>
    <row r="32" spans="2:133" ht="11.25" customHeight="1" x14ac:dyDescent="0.15">
      <c r="B32" s="750" t="s">
        <v>317</v>
      </c>
      <c r="C32" s="751"/>
      <c r="D32" s="751"/>
      <c r="E32" s="751"/>
      <c r="F32" s="751"/>
      <c r="G32" s="751"/>
      <c r="H32" s="751"/>
      <c r="I32" s="751"/>
      <c r="J32" s="751"/>
      <c r="K32" s="751"/>
      <c r="L32" s="751"/>
      <c r="M32" s="751"/>
      <c r="N32" s="751"/>
      <c r="O32" s="751"/>
      <c r="P32" s="751"/>
      <c r="Q32" s="752"/>
      <c r="R32" s="683" t="s">
        <v>179</v>
      </c>
      <c r="S32" s="684"/>
      <c r="T32" s="684"/>
      <c r="U32" s="684"/>
      <c r="V32" s="684"/>
      <c r="W32" s="684"/>
      <c r="X32" s="684"/>
      <c r="Y32" s="685"/>
      <c r="Z32" s="686" t="s">
        <v>179</v>
      </c>
      <c r="AA32" s="686"/>
      <c r="AB32" s="686"/>
      <c r="AC32" s="686"/>
      <c r="AD32" s="687" t="s">
        <v>240</v>
      </c>
      <c r="AE32" s="687"/>
      <c r="AF32" s="687"/>
      <c r="AG32" s="687"/>
      <c r="AH32" s="687"/>
      <c r="AI32" s="687"/>
      <c r="AJ32" s="687"/>
      <c r="AK32" s="687"/>
      <c r="AL32" s="688" t="s">
        <v>240</v>
      </c>
      <c r="AM32" s="689"/>
      <c r="AN32" s="689"/>
      <c r="AO32" s="690"/>
      <c r="AP32" s="742"/>
      <c r="AQ32" s="743"/>
      <c r="AR32" s="743"/>
      <c r="AS32" s="743"/>
      <c r="AT32" s="747"/>
      <c r="AU32" s="230" t="s">
        <v>318</v>
      </c>
      <c r="AV32" s="230"/>
      <c r="AW32" s="230"/>
      <c r="AX32" s="680" t="s">
        <v>319</v>
      </c>
      <c r="AY32" s="681"/>
      <c r="AZ32" s="681"/>
      <c r="BA32" s="681"/>
      <c r="BB32" s="681"/>
      <c r="BC32" s="681"/>
      <c r="BD32" s="681"/>
      <c r="BE32" s="681"/>
      <c r="BF32" s="682"/>
      <c r="BG32" s="749">
        <v>98.9</v>
      </c>
      <c r="BH32" s="720"/>
      <c r="BI32" s="720"/>
      <c r="BJ32" s="720"/>
      <c r="BK32" s="720"/>
      <c r="BL32" s="720"/>
      <c r="BM32" s="689">
        <v>96.8</v>
      </c>
      <c r="BN32" s="737"/>
      <c r="BO32" s="737"/>
      <c r="BP32" s="737"/>
      <c r="BQ32" s="738"/>
      <c r="BR32" s="749">
        <v>99.1</v>
      </c>
      <c r="BS32" s="720"/>
      <c r="BT32" s="720"/>
      <c r="BU32" s="720"/>
      <c r="BV32" s="720"/>
      <c r="BW32" s="720"/>
      <c r="BX32" s="689">
        <v>97.1</v>
      </c>
      <c r="BY32" s="737"/>
      <c r="BZ32" s="737"/>
      <c r="CA32" s="737"/>
      <c r="CB32" s="738"/>
      <c r="CD32" s="733"/>
      <c r="CE32" s="734"/>
      <c r="CF32" s="698" t="s">
        <v>320</v>
      </c>
      <c r="CG32" s="699"/>
      <c r="CH32" s="699"/>
      <c r="CI32" s="699"/>
      <c r="CJ32" s="699"/>
      <c r="CK32" s="699"/>
      <c r="CL32" s="699"/>
      <c r="CM32" s="699"/>
      <c r="CN32" s="699"/>
      <c r="CO32" s="699"/>
      <c r="CP32" s="699"/>
      <c r="CQ32" s="700"/>
      <c r="CR32" s="683" t="s">
        <v>179</v>
      </c>
      <c r="CS32" s="684"/>
      <c r="CT32" s="684"/>
      <c r="CU32" s="684"/>
      <c r="CV32" s="684"/>
      <c r="CW32" s="684"/>
      <c r="CX32" s="684"/>
      <c r="CY32" s="685"/>
      <c r="CZ32" s="688" t="s">
        <v>240</v>
      </c>
      <c r="DA32" s="717"/>
      <c r="DB32" s="717"/>
      <c r="DC32" s="722"/>
      <c r="DD32" s="692" t="s">
        <v>240</v>
      </c>
      <c r="DE32" s="684"/>
      <c r="DF32" s="684"/>
      <c r="DG32" s="684"/>
      <c r="DH32" s="684"/>
      <c r="DI32" s="684"/>
      <c r="DJ32" s="684"/>
      <c r="DK32" s="685"/>
      <c r="DL32" s="692" t="s">
        <v>179</v>
      </c>
      <c r="DM32" s="684"/>
      <c r="DN32" s="684"/>
      <c r="DO32" s="684"/>
      <c r="DP32" s="684"/>
      <c r="DQ32" s="684"/>
      <c r="DR32" s="684"/>
      <c r="DS32" s="684"/>
      <c r="DT32" s="684"/>
      <c r="DU32" s="684"/>
      <c r="DV32" s="685"/>
      <c r="DW32" s="688" t="s">
        <v>240</v>
      </c>
      <c r="DX32" s="717"/>
      <c r="DY32" s="717"/>
      <c r="DZ32" s="717"/>
      <c r="EA32" s="717"/>
      <c r="EB32" s="717"/>
      <c r="EC32" s="718"/>
    </row>
    <row r="33" spans="2:133" ht="11.25" customHeight="1" x14ac:dyDescent="0.15">
      <c r="B33" s="680" t="s">
        <v>321</v>
      </c>
      <c r="C33" s="681"/>
      <c r="D33" s="681"/>
      <c r="E33" s="681"/>
      <c r="F33" s="681"/>
      <c r="G33" s="681"/>
      <c r="H33" s="681"/>
      <c r="I33" s="681"/>
      <c r="J33" s="681"/>
      <c r="K33" s="681"/>
      <c r="L33" s="681"/>
      <c r="M33" s="681"/>
      <c r="N33" s="681"/>
      <c r="O33" s="681"/>
      <c r="P33" s="681"/>
      <c r="Q33" s="682"/>
      <c r="R33" s="683">
        <v>958293</v>
      </c>
      <c r="S33" s="684"/>
      <c r="T33" s="684"/>
      <c r="U33" s="684"/>
      <c r="V33" s="684"/>
      <c r="W33" s="684"/>
      <c r="X33" s="684"/>
      <c r="Y33" s="685"/>
      <c r="Z33" s="686">
        <v>7</v>
      </c>
      <c r="AA33" s="686"/>
      <c r="AB33" s="686"/>
      <c r="AC33" s="686"/>
      <c r="AD33" s="687" t="s">
        <v>179</v>
      </c>
      <c r="AE33" s="687"/>
      <c r="AF33" s="687"/>
      <c r="AG33" s="687"/>
      <c r="AH33" s="687"/>
      <c r="AI33" s="687"/>
      <c r="AJ33" s="687"/>
      <c r="AK33" s="687"/>
      <c r="AL33" s="688" t="s">
        <v>179</v>
      </c>
      <c r="AM33" s="689"/>
      <c r="AN33" s="689"/>
      <c r="AO33" s="690"/>
      <c r="AP33" s="744"/>
      <c r="AQ33" s="745"/>
      <c r="AR33" s="745"/>
      <c r="AS33" s="745"/>
      <c r="AT33" s="748"/>
      <c r="AU33" s="232"/>
      <c r="AV33" s="232"/>
      <c r="AW33" s="232"/>
      <c r="AX33" s="724" t="s">
        <v>322</v>
      </c>
      <c r="AY33" s="725"/>
      <c r="AZ33" s="725"/>
      <c r="BA33" s="725"/>
      <c r="BB33" s="725"/>
      <c r="BC33" s="725"/>
      <c r="BD33" s="725"/>
      <c r="BE33" s="725"/>
      <c r="BF33" s="726"/>
      <c r="BG33" s="753">
        <v>97.2</v>
      </c>
      <c r="BH33" s="754"/>
      <c r="BI33" s="754"/>
      <c r="BJ33" s="754"/>
      <c r="BK33" s="754"/>
      <c r="BL33" s="754"/>
      <c r="BM33" s="755">
        <v>84.3</v>
      </c>
      <c r="BN33" s="754"/>
      <c r="BO33" s="754"/>
      <c r="BP33" s="754"/>
      <c r="BQ33" s="756"/>
      <c r="BR33" s="753">
        <v>97.4</v>
      </c>
      <c r="BS33" s="754"/>
      <c r="BT33" s="754"/>
      <c r="BU33" s="754"/>
      <c r="BV33" s="754"/>
      <c r="BW33" s="754"/>
      <c r="BX33" s="755">
        <v>85.2</v>
      </c>
      <c r="BY33" s="754"/>
      <c r="BZ33" s="754"/>
      <c r="CA33" s="754"/>
      <c r="CB33" s="756"/>
      <c r="CD33" s="698" t="s">
        <v>323</v>
      </c>
      <c r="CE33" s="699"/>
      <c r="CF33" s="699"/>
      <c r="CG33" s="699"/>
      <c r="CH33" s="699"/>
      <c r="CI33" s="699"/>
      <c r="CJ33" s="699"/>
      <c r="CK33" s="699"/>
      <c r="CL33" s="699"/>
      <c r="CM33" s="699"/>
      <c r="CN33" s="699"/>
      <c r="CO33" s="699"/>
      <c r="CP33" s="699"/>
      <c r="CQ33" s="700"/>
      <c r="CR33" s="683">
        <v>6201948</v>
      </c>
      <c r="CS33" s="720"/>
      <c r="CT33" s="720"/>
      <c r="CU33" s="720"/>
      <c r="CV33" s="720"/>
      <c r="CW33" s="720"/>
      <c r="CX33" s="720"/>
      <c r="CY33" s="721"/>
      <c r="CZ33" s="688">
        <v>47.3</v>
      </c>
      <c r="DA33" s="717"/>
      <c r="DB33" s="717"/>
      <c r="DC33" s="722"/>
      <c r="DD33" s="692">
        <v>5024416</v>
      </c>
      <c r="DE33" s="720"/>
      <c r="DF33" s="720"/>
      <c r="DG33" s="720"/>
      <c r="DH33" s="720"/>
      <c r="DI33" s="720"/>
      <c r="DJ33" s="720"/>
      <c r="DK33" s="721"/>
      <c r="DL33" s="692">
        <v>3602119</v>
      </c>
      <c r="DM33" s="720"/>
      <c r="DN33" s="720"/>
      <c r="DO33" s="720"/>
      <c r="DP33" s="720"/>
      <c r="DQ33" s="720"/>
      <c r="DR33" s="720"/>
      <c r="DS33" s="720"/>
      <c r="DT33" s="720"/>
      <c r="DU33" s="720"/>
      <c r="DV33" s="721"/>
      <c r="DW33" s="688">
        <v>44</v>
      </c>
      <c r="DX33" s="717"/>
      <c r="DY33" s="717"/>
      <c r="DZ33" s="717"/>
      <c r="EA33" s="717"/>
      <c r="EB33" s="717"/>
      <c r="EC33" s="718"/>
    </row>
    <row r="34" spans="2:133" ht="11.25" customHeight="1" x14ac:dyDescent="0.15">
      <c r="B34" s="680" t="s">
        <v>324</v>
      </c>
      <c r="C34" s="681"/>
      <c r="D34" s="681"/>
      <c r="E34" s="681"/>
      <c r="F34" s="681"/>
      <c r="G34" s="681"/>
      <c r="H34" s="681"/>
      <c r="I34" s="681"/>
      <c r="J34" s="681"/>
      <c r="K34" s="681"/>
      <c r="L34" s="681"/>
      <c r="M34" s="681"/>
      <c r="N34" s="681"/>
      <c r="O34" s="681"/>
      <c r="P34" s="681"/>
      <c r="Q34" s="682"/>
      <c r="R34" s="683">
        <v>55991</v>
      </c>
      <c r="S34" s="684"/>
      <c r="T34" s="684"/>
      <c r="U34" s="684"/>
      <c r="V34" s="684"/>
      <c r="W34" s="684"/>
      <c r="X34" s="684"/>
      <c r="Y34" s="685"/>
      <c r="Z34" s="686">
        <v>0.4</v>
      </c>
      <c r="AA34" s="686"/>
      <c r="AB34" s="686"/>
      <c r="AC34" s="686"/>
      <c r="AD34" s="687">
        <v>23119</v>
      </c>
      <c r="AE34" s="687"/>
      <c r="AF34" s="687"/>
      <c r="AG34" s="687"/>
      <c r="AH34" s="687"/>
      <c r="AI34" s="687"/>
      <c r="AJ34" s="687"/>
      <c r="AK34" s="687"/>
      <c r="AL34" s="688">
        <v>0.3</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325</v>
      </c>
      <c r="CE34" s="699"/>
      <c r="CF34" s="699"/>
      <c r="CG34" s="699"/>
      <c r="CH34" s="699"/>
      <c r="CI34" s="699"/>
      <c r="CJ34" s="699"/>
      <c r="CK34" s="699"/>
      <c r="CL34" s="699"/>
      <c r="CM34" s="699"/>
      <c r="CN34" s="699"/>
      <c r="CO34" s="699"/>
      <c r="CP34" s="699"/>
      <c r="CQ34" s="700"/>
      <c r="CR34" s="683">
        <v>1936383</v>
      </c>
      <c r="CS34" s="684"/>
      <c r="CT34" s="684"/>
      <c r="CU34" s="684"/>
      <c r="CV34" s="684"/>
      <c r="CW34" s="684"/>
      <c r="CX34" s="684"/>
      <c r="CY34" s="685"/>
      <c r="CZ34" s="688">
        <v>14.8</v>
      </c>
      <c r="DA34" s="717"/>
      <c r="DB34" s="717"/>
      <c r="DC34" s="722"/>
      <c r="DD34" s="692">
        <v>1650745</v>
      </c>
      <c r="DE34" s="684"/>
      <c r="DF34" s="684"/>
      <c r="DG34" s="684"/>
      <c r="DH34" s="684"/>
      <c r="DI34" s="684"/>
      <c r="DJ34" s="684"/>
      <c r="DK34" s="685"/>
      <c r="DL34" s="692">
        <v>1216667</v>
      </c>
      <c r="DM34" s="684"/>
      <c r="DN34" s="684"/>
      <c r="DO34" s="684"/>
      <c r="DP34" s="684"/>
      <c r="DQ34" s="684"/>
      <c r="DR34" s="684"/>
      <c r="DS34" s="684"/>
      <c r="DT34" s="684"/>
      <c r="DU34" s="684"/>
      <c r="DV34" s="685"/>
      <c r="DW34" s="688">
        <v>14.8</v>
      </c>
      <c r="DX34" s="717"/>
      <c r="DY34" s="717"/>
      <c r="DZ34" s="717"/>
      <c r="EA34" s="717"/>
      <c r="EB34" s="717"/>
      <c r="EC34" s="718"/>
    </row>
    <row r="35" spans="2:133" ht="11.25" customHeight="1" x14ac:dyDescent="0.15">
      <c r="B35" s="680" t="s">
        <v>326</v>
      </c>
      <c r="C35" s="681"/>
      <c r="D35" s="681"/>
      <c r="E35" s="681"/>
      <c r="F35" s="681"/>
      <c r="G35" s="681"/>
      <c r="H35" s="681"/>
      <c r="I35" s="681"/>
      <c r="J35" s="681"/>
      <c r="K35" s="681"/>
      <c r="L35" s="681"/>
      <c r="M35" s="681"/>
      <c r="N35" s="681"/>
      <c r="O35" s="681"/>
      <c r="P35" s="681"/>
      <c r="Q35" s="682"/>
      <c r="R35" s="683">
        <v>27307</v>
      </c>
      <c r="S35" s="684"/>
      <c r="T35" s="684"/>
      <c r="U35" s="684"/>
      <c r="V35" s="684"/>
      <c r="W35" s="684"/>
      <c r="X35" s="684"/>
      <c r="Y35" s="685"/>
      <c r="Z35" s="686">
        <v>0.2</v>
      </c>
      <c r="AA35" s="686"/>
      <c r="AB35" s="686"/>
      <c r="AC35" s="686"/>
      <c r="AD35" s="687" t="s">
        <v>240</v>
      </c>
      <c r="AE35" s="687"/>
      <c r="AF35" s="687"/>
      <c r="AG35" s="687"/>
      <c r="AH35" s="687"/>
      <c r="AI35" s="687"/>
      <c r="AJ35" s="687"/>
      <c r="AK35" s="687"/>
      <c r="AL35" s="688" t="s">
        <v>179</v>
      </c>
      <c r="AM35" s="689"/>
      <c r="AN35" s="689"/>
      <c r="AO35" s="690"/>
      <c r="AP35" s="235"/>
      <c r="AQ35" s="662" t="s">
        <v>327</v>
      </c>
      <c r="AR35" s="663"/>
      <c r="AS35" s="663"/>
      <c r="AT35" s="663"/>
      <c r="AU35" s="663"/>
      <c r="AV35" s="663"/>
      <c r="AW35" s="663"/>
      <c r="AX35" s="663"/>
      <c r="AY35" s="663"/>
      <c r="AZ35" s="663"/>
      <c r="BA35" s="663"/>
      <c r="BB35" s="663"/>
      <c r="BC35" s="663"/>
      <c r="BD35" s="663"/>
      <c r="BE35" s="663"/>
      <c r="BF35" s="664"/>
      <c r="BG35" s="662" t="s">
        <v>328</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329</v>
      </c>
      <c r="CE35" s="699"/>
      <c r="CF35" s="699"/>
      <c r="CG35" s="699"/>
      <c r="CH35" s="699"/>
      <c r="CI35" s="699"/>
      <c r="CJ35" s="699"/>
      <c r="CK35" s="699"/>
      <c r="CL35" s="699"/>
      <c r="CM35" s="699"/>
      <c r="CN35" s="699"/>
      <c r="CO35" s="699"/>
      <c r="CP35" s="699"/>
      <c r="CQ35" s="700"/>
      <c r="CR35" s="683">
        <v>332542</v>
      </c>
      <c r="CS35" s="720"/>
      <c r="CT35" s="720"/>
      <c r="CU35" s="720"/>
      <c r="CV35" s="720"/>
      <c r="CW35" s="720"/>
      <c r="CX35" s="720"/>
      <c r="CY35" s="721"/>
      <c r="CZ35" s="688">
        <v>2.5</v>
      </c>
      <c r="DA35" s="717"/>
      <c r="DB35" s="717"/>
      <c r="DC35" s="722"/>
      <c r="DD35" s="692">
        <v>257153</v>
      </c>
      <c r="DE35" s="720"/>
      <c r="DF35" s="720"/>
      <c r="DG35" s="720"/>
      <c r="DH35" s="720"/>
      <c r="DI35" s="720"/>
      <c r="DJ35" s="720"/>
      <c r="DK35" s="721"/>
      <c r="DL35" s="692">
        <v>216034</v>
      </c>
      <c r="DM35" s="720"/>
      <c r="DN35" s="720"/>
      <c r="DO35" s="720"/>
      <c r="DP35" s="720"/>
      <c r="DQ35" s="720"/>
      <c r="DR35" s="720"/>
      <c r="DS35" s="720"/>
      <c r="DT35" s="720"/>
      <c r="DU35" s="720"/>
      <c r="DV35" s="721"/>
      <c r="DW35" s="688">
        <v>2.6</v>
      </c>
      <c r="DX35" s="717"/>
      <c r="DY35" s="717"/>
      <c r="DZ35" s="717"/>
      <c r="EA35" s="717"/>
      <c r="EB35" s="717"/>
      <c r="EC35" s="718"/>
    </row>
    <row r="36" spans="2:133" ht="11.25" customHeight="1" x14ac:dyDescent="0.15">
      <c r="B36" s="680" t="s">
        <v>330</v>
      </c>
      <c r="C36" s="681"/>
      <c r="D36" s="681"/>
      <c r="E36" s="681"/>
      <c r="F36" s="681"/>
      <c r="G36" s="681"/>
      <c r="H36" s="681"/>
      <c r="I36" s="681"/>
      <c r="J36" s="681"/>
      <c r="K36" s="681"/>
      <c r="L36" s="681"/>
      <c r="M36" s="681"/>
      <c r="N36" s="681"/>
      <c r="O36" s="681"/>
      <c r="P36" s="681"/>
      <c r="Q36" s="682"/>
      <c r="R36" s="683">
        <v>669279</v>
      </c>
      <c r="S36" s="684"/>
      <c r="T36" s="684"/>
      <c r="U36" s="684"/>
      <c r="V36" s="684"/>
      <c r="W36" s="684"/>
      <c r="X36" s="684"/>
      <c r="Y36" s="685"/>
      <c r="Z36" s="686">
        <v>4.9000000000000004</v>
      </c>
      <c r="AA36" s="686"/>
      <c r="AB36" s="686"/>
      <c r="AC36" s="686"/>
      <c r="AD36" s="687" t="s">
        <v>179</v>
      </c>
      <c r="AE36" s="687"/>
      <c r="AF36" s="687"/>
      <c r="AG36" s="687"/>
      <c r="AH36" s="687"/>
      <c r="AI36" s="687"/>
      <c r="AJ36" s="687"/>
      <c r="AK36" s="687"/>
      <c r="AL36" s="688" t="s">
        <v>240</v>
      </c>
      <c r="AM36" s="689"/>
      <c r="AN36" s="689"/>
      <c r="AO36" s="690"/>
      <c r="AP36" s="235"/>
      <c r="AQ36" s="757" t="s">
        <v>331</v>
      </c>
      <c r="AR36" s="758"/>
      <c r="AS36" s="758"/>
      <c r="AT36" s="758"/>
      <c r="AU36" s="758"/>
      <c r="AV36" s="758"/>
      <c r="AW36" s="758"/>
      <c r="AX36" s="758"/>
      <c r="AY36" s="759"/>
      <c r="AZ36" s="672">
        <v>1191378</v>
      </c>
      <c r="BA36" s="673"/>
      <c r="BB36" s="673"/>
      <c r="BC36" s="673"/>
      <c r="BD36" s="673"/>
      <c r="BE36" s="673"/>
      <c r="BF36" s="760"/>
      <c r="BG36" s="694" t="s">
        <v>332</v>
      </c>
      <c r="BH36" s="695"/>
      <c r="BI36" s="695"/>
      <c r="BJ36" s="695"/>
      <c r="BK36" s="695"/>
      <c r="BL36" s="695"/>
      <c r="BM36" s="695"/>
      <c r="BN36" s="695"/>
      <c r="BO36" s="695"/>
      <c r="BP36" s="695"/>
      <c r="BQ36" s="695"/>
      <c r="BR36" s="695"/>
      <c r="BS36" s="695"/>
      <c r="BT36" s="695"/>
      <c r="BU36" s="696"/>
      <c r="BV36" s="672">
        <v>87514</v>
      </c>
      <c r="BW36" s="673"/>
      <c r="BX36" s="673"/>
      <c r="BY36" s="673"/>
      <c r="BZ36" s="673"/>
      <c r="CA36" s="673"/>
      <c r="CB36" s="760"/>
      <c r="CD36" s="698" t="s">
        <v>333</v>
      </c>
      <c r="CE36" s="699"/>
      <c r="CF36" s="699"/>
      <c r="CG36" s="699"/>
      <c r="CH36" s="699"/>
      <c r="CI36" s="699"/>
      <c r="CJ36" s="699"/>
      <c r="CK36" s="699"/>
      <c r="CL36" s="699"/>
      <c r="CM36" s="699"/>
      <c r="CN36" s="699"/>
      <c r="CO36" s="699"/>
      <c r="CP36" s="699"/>
      <c r="CQ36" s="700"/>
      <c r="CR36" s="683">
        <v>2534974</v>
      </c>
      <c r="CS36" s="684"/>
      <c r="CT36" s="684"/>
      <c r="CU36" s="684"/>
      <c r="CV36" s="684"/>
      <c r="CW36" s="684"/>
      <c r="CX36" s="684"/>
      <c r="CY36" s="685"/>
      <c r="CZ36" s="688">
        <v>19.3</v>
      </c>
      <c r="DA36" s="717"/>
      <c r="DB36" s="717"/>
      <c r="DC36" s="722"/>
      <c r="DD36" s="692">
        <v>1909432</v>
      </c>
      <c r="DE36" s="684"/>
      <c r="DF36" s="684"/>
      <c r="DG36" s="684"/>
      <c r="DH36" s="684"/>
      <c r="DI36" s="684"/>
      <c r="DJ36" s="684"/>
      <c r="DK36" s="685"/>
      <c r="DL36" s="692">
        <v>1332679</v>
      </c>
      <c r="DM36" s="684"/>
      <c r="DN36" s="684"/>
      <c r="DO36" s="684"/>
      <c r="DP36" s="684"/>
      <c r="DQ36" s="684"/>
      <c r="DR36" s="684"/>
      <c r="DS36" s="684"/>
      <c r="DT36" s="684"/>
      <c r="DU36" s="684"/>
      <c r="DV36" s="685"/>
      <c r="DW36" s="688">
        <v>16.3</v>
      </c>
      <c r="DX36" s="717"/>
      <c r="DY36" s="717"/>
      <c r="DZ36" s="717"/>
      <c r="EA36" s="717"/>
      <c r="EB36" s="717"/>
      <c r="EC36" s="718"/>
    </row>
    <row r="37" spans="2:133" ht="11.25" customHeight="1" x14ac:dyDescent="0.15">
      <c r="B37" s="680" t="s">
        <v>334</v>
      </c>
      <c r="C37" s="681"/>
      <c r="D37" s="681"/>
      <c r="E37" s="681"/>
      <c r="F37" s="681"/>
      <c r="G37" s="681"/>
      <c r="H37" s="681"/>
      <c r="I37" s="681"/>
      <c r="J37" s="681"/>
      <c r="K37" s="681"/>
      <c r="L37" s="681"/>
      <c r="M37" s="681"/>
      <c r="N37" s="681"/>
      <c r="O37" s="681"/>
      <c r="P37" s="681"/>
      <c r="Q37" s="682"/>
      <c r="R37" s="683">
        <v>500301</v>
      </c>
      <c r="S37" s="684"/>
      <c r="T37" s="684"/>
      <c r="U37" s="684"/>
      <c r="V37" s="684"/>
      <c r="W37" s="684"/>
      <c r="X37" s="684"/>
      <c r="Y37" s="685"/>
      <c r="Z37" s="686">
        <v>3.7</v>
      </c>
      <c r="AA37" s="686"/>
      <c r="AB37" s="686"/>
      <c r="AC37" s="686"/>
      <c r="AD37" s="687" t="s">
        <v>240</v>
      </c>
      <c r="AE37" s="687"/>
      <c r="AF37" s="687"/>
      <c r="AG37" s="687"/>
      <c r="AH37" s="687"/>
      <c r="AI37" s="687"/>
      <c r="AJ37" s="687"/>
      <c r="AK37" s="687"/>
      <c r="AL37" s="688" t="s">
        <v>240</v>
      </c>
      <c r="AM37" s="689"/>
      <c r="AN37" s="689"/>
      <c r="AO37" s="690"/>
      <c r="AQ37" s="761" t="s">
        <v>335</v>
      </c>
      <c r="AR37" s="762"/>
      <c r="AS37" s="762"/>
      <c r="AT37" s="762"/>
      <c r="AU37" s="762"/>
      <c r="AV37" s="762"/>
      <c r="AW37" s="762"/>
      <c r="AX37" s="762"/>
      <c r="AY37" s="763"/>
      <c r="AZ37" s="683">
        <v>266637</v>
      </c>
      <c r="BA37" s="684"/>
      <c r="BB37" s="684"/>
      <c r="BC37" s="684"/>
      <c r="BD37" s="720"/>
      <c r="BE37" s="720"/>
      <c r="BF37" s="738"/>
      <c r="BG37" s="698" t="s">
        <v>336</v>
      </c>
      <c r="BH37" s="699"/>
      <c r="BI37" s="699"/>
      <c r="BJ37" s="699"/>
      <c r="BK37" s="699"/>
      <c r="BL37" s="699"/>
      <c r="BM37" s="699"/>
      <c r="BN37" s="699"/>
      <c r="BO37" s="699"/>
      <c r="BP37" s="699"/>
      <c r="BQ37" s="699"/>
      <c r="BR37" s="699"/>
      <c r="BS37" s="699"/>
      <c r="BT37" s="699"/>
      <c r="BU37" s="700"/>
      <c r="BV37" s="683">
        <v>61808</v>
      </c>
      <c r="BW37" s="684"/>
      <c r="BX37" s="684"/>
      <c r="BY37" s="684"/>
      <c r="BZ37" s="684"/>
      <c r="CA37" s="684"/>
      <c r="CB37" s="693"/>
      <c r="CD37" s="698" t="s">
        <v>337</v>
      </c>
      <c r="CE37" s="699"/>
      <c r="CF37" s="699"/>
      <c r="CG37" s="699"/>
      <c r="CH37" s="699"/>
      <c r="CI37" s="699"/>
      <c r="CJ37" s="699"/>
      <c r="CK37" s="699"/>
      <c r="CL37" s="699"/>
      <c r="CM37" s="699"/>
      <c r="CN37" s="699"/>
      <c r="CO37" s="699"/>
      <c r="CP37" s="699"/>
      <c r="CQ37" s="700"/>
      <c r="CR37" s="683">
        <v>1557141</v>
      </c>
      <c r="CS37" s="720"/>
      <c r="CT37" s="720"/>
      <c r="CU37" s="720"/>
      <c r="CV37" s="720"/>
      <c r="CW37" s="720"/>
      <c r="CX37" s="720"/>
      <c r="CY37" s="721"/>
      <c r="CZ37" s="688">
        <v>11.9</v>
      </c>
      <c r="DA37" s="717"/>
      <c r="DB37" s="717"/>
      <c r="DC37" s="722"/>
      <c r="DD37" s="692">
        <v>1161413</v>
      </c>
      <c r="DE37" s="720"/>
      <c r="DF37" s="720"/>
      <c r="DG37" s="720"/>
      <c r="DH37" s="720"/>
      <c r="DI37" s="720"/>
      <c r="DJ37" s="720"/>
      <c r="DK37" s="721"/>
      <c r="DL37" s="692">
        <v>953874</v>
      </c>
      <c r="DM37" s="720"/>
      <c r="DN37" s="720"/>
      <c r="DO37" s="720"/>
      <c r="DP37" s="720"/>
      <c r="DQ37" s="720"/>
      <c r="DR37" s="720"/>
      <c r="DS37" s="720"/>
      <c r="DT37" s="720"/>
      <c r="DU37" s="720"/>
      <c r="DV37" s="721"/>
      <c r="DW37" s="688">
        <v>11.6</v>
      </c>
      <c r="DX37" s="717"/>
      <c r="DY37" s="717"/>
      <c r="DZ37" s="717"/>
      <c r="EA37" s="717"/>
      <c r="EB37" s="717"/>
      <c r="EC37" s="718"/>
    </row>
    <row r="38" spans="2:133" ht="11.25" customHeight="1" x14ac:dyDescent="0.15">
      <c r="B38" s="680" t="s">
        <v>338</v>
      </c>
      <c r="C38" s="681"/>
      <c r="D38" s="681"/>
      <c r="E38" s="681"/>
      <c r="F38" s="681"/>
      <c r="G38" s="681"/>
      <c r="H38" s="681"/>
      <c r="I38" s="681"/>
      <c r="J38" s="681"/>
      <c r="K38" s="681"/>
      <c r="L38" s="681"/>
      <c r="M38" s="681"/>
      <c r="N38" s="681"/>
      <c r="O38" s="681"/>
      <c r="P38" s="681"/>
      <c r="Q38" s="682"/>
      <c r="R38" s="683">
        <v>98905</v>
      </c>
      <c r="S38" s="684"/>
      <c r="T38" s="684"/>
      <c r="U38" s="684"/>
      <c r="V38" s="684"/>
      <c r="W38" s="684"/>
      <c r="X38" s="684"/>
      <c r="Y38" s="685"/>
      <c r="Z38" s="686">
        <v>0.7</v>
      </c>
      <c r="AA38" s="686"/>
      <c r="AB38" s="686"/>
      <c r="AC38" s="686"/>
      <c r="AD38" s="687">
        <v>193</v>
      </c>
      <c r="AE38" s="687"/>
      <c r="AF38" s="687"/>
      <c r="AG38" s="687"/>
      <c r="AH38" s="687"/>
      <c r="AI38" s="687"/>
      <c r="AJ38" s="687"/>
      <c r="AK38" s="687"/>
      <c r="AL38" s="688">
        <v>0</v>
      </c>
      <c r="AM38" s="689"/>
      <c r="AN38" s="689"/>
      <c r="AO38" s="690"/>
      <c r="AQ38" s="761" t="s">
        <v>339</v>
      </c>
      <c r="AR38" s="762"/>
      <c r="AS38" s="762"/>
      <c r="AT38" s="762"/>
      <c r="AU38" s="762"/>
      <c r="AV38" s="762"/>
      <c r="AW38" s="762"/>
      <c r="AX38" s="762"/>
      <c r="AY38" s="763"/>
      <c r="AZ38" s="683">
        <v>110635</v>
      </c>
      <c r="BA38" s="684"/>
      <c r="BB38" s="684"/>
      <c r="BC38" s="684"/>
      <c r="BD38" s="720"/>
      <c r="BE38" s="720"/>
      <c r="BF38" s="738"/>
      <c r="BG38" s="698" t="s">
        <v>340</v>
      </c>
      <c r="BH38" s="699"/>
      <c r="BI38" s="699"/>
      <c r="BJ38" s="699"/>
      <c r="BK38" s="699"/>
      <c r="BL38" s="699"/>
      <c r="BM38" s="699"/>
      <c r="BN38" s="699"/>
      <c r="BO38" s="699"/>
      <c r="BP38" s="699"/>
      <c r="BQ38" s="699"/>
      <c r="BR38" s="699"/>
      <c r="BS38" s="699"/>
      <c r="BT38" s="699"/>
      <c r="BU38" s="700"/>
      <c r="BV38" s="683">
        <v>2261</v>
      </c>
      <c r="BW38" s="684"/>
      <c r="BX38" s="684"/>
      <c r="BY38" s="684"/>
      <c r="BZ38" s="684"/>
      <c r="CA38" s="684"/>
      <c r="CB38" s="693"/>
      <c r="CD38" s="698" t="s">
        <v>341</v>
      </c>
      <c r="CE38" s="699"/>
      <c r="CF38" s="699"/>
      <c r="CG38" s="699"/>
      <c r="CH38" s="699"/>
      <c r="CI38" s="699"/>
      <c r="CJ38" s="699"/>
      <c r="CK38" s="699"/>
      <c r="CL38" s="699"/>
      <c r="CM38" s="699"/>
      <c r="CN38" s="699"/>
      <c r="CO38" s="699"/>
      <c r="CP38" s="699"/>
      <c r="CQ38" s="700"/>
      <c r="CR38" s="683">
        <v>1080743</v>
      </c>
      <c r="CS38" s="684"/>
      <c r="CT38" s="684"/>
      <c r="CU38" s="684"/>
      <c r="CV38" s="684"/>
      <c r="CW38" s="684"/>
      <c r="CX38" s="684"/>
      <c r="CY38" s="685"/>
      <c r="CZ38" s="688">
        <v>8.1999999999999993</v>
      </c>
      <c r="DA38" s="717"/>
      <c r="DB38" s="717"/>
      <c r="DC38" s="722"/>
      <c r="DD38" s="692">
        <v>935799</v>
      </c>
      <c r="DE38" s="684"/>
      <c r="DF38" s="684"/>
      <c r="DG38" s="684"/>
      <c r="DH38" s="684"/>
      <c r="DI38" s="684"/>
      <c r="DJ38" s="684"/>
      <c r="DK38" s="685"/>
      <c r="DL38" s="692">
        <v>836739</v>
      </c>
      <c r="DM38" s="684"/>
      <c r="DN38" s="684"/>
      <c r="DO38" s="684"/>
      <c r="DP38" s="684"/>
      <c r="DQ38" s="684"/>
      <c r="DR38" s="684"/>
      <c r="DS38" s="684"/>
      <c r="DT38" s="684"/>
      <c r="DU38" s="684"/>
      <c r="DV38" s="685"/>
      <c r="DW38" s="688">
        <v>10.199999999999999</v>
      </c>
      <c r="DX38" s="717"/>
      <c r="DY38" s="717"/>
      <c r="DZ38" s="717"/>
      <c r="EA38" s="717"/>
      <c r="EB38" s="717"/>
      <c r="EC38" s="718"/>
    </row>
    <row r="39" spans="2:133" ht="11.25" customHeight="1" x14ac:dyDescent="0.15">
      <c r="B39" s="680" t="s">
        <v>342</v>
      </c>
      <c r="C39" s="681"/>
      <c r="D39" s="681"/>
      <c r="E39" s="681"/>
      <c r="F39" s="681"/>
      <c r="G39" s="681"/>
      <c r="H39" s="681"/>
      <c r="I39" s="681"/>
      <c r="J39" s="681"/>
      <c r="K39" s="681"/>
      <c r="L39" s="681"/>
      <c r="M39" s="681"/>
      <c r="N39" s="681"/>
      <c r="O39" s="681"/>
      <c r="P39" s="681"/>
      <c r="Q39" s="682"/>
      <c r="R39" s="683">
        <v>1752977</v>
      </c>
      <c r="S39" s="684"/>
      <c r="T39" s="684"/>
      <c r="U39" s="684"/>
      <c r="V39" s="684"/>
      <c r="W39" s="684"/>
      <c r="X39" s="684"/>
      <c r="Y39" s="685"/>
      <c r="Z39" s="686">
        <v>12.9</v>
      </c>
      <c r="AA39" s="686"/>
      <c r="AB39" s="686"/>
      <c r="AC39" s="686"/>
      <c r="AD39" s="687" t="s">
        <v>240</v>
      </c>
      <c r="AE39" s="687"/>
      <c r="AF39" s="687"/>
      <c r="AG39" s="687"/>
      <c r="AH39" s="687"/>
      <c r="AI39" s="687"/>
      <c r="AJ39" s="687"/>
      <c r="AK39" s="687"/>
      <c r="AL39" s="688" t="s">
        <v>179</v>
      </c>
      <c r="AM39" s="689"/>
      <c r="AN39" s="689"/>
      <c r="AO39" s="690"/>
      <c r="AQ39" s="761" t="s">
        <v>343</v>
      </c>
      <c r="AR39" s="762"/>
      <c r="AS39" s="762"/>
      <c r="AT39" s="762"/>
      <c r="AU39" s="762"/>
      <c r="AV39" s="762"/>
      <c r="AW39" s="762"/>
      <c r="AX39" s="762"/>
      <c r="AY39" s="763"/>
      <c r="AZ39" s="683" t="s">
        <v>240</v>
      </c>
      <c r="BA39" s="684"/>
      <c r="BB39" s="684"/>
      <c r="BC39" s="684"/>
      <c r="BD39" s="720"/>
      <c r="BE39" s="720"/>
      <c r="BF39" s="738"/>
      <c r="BG39" s="698" t="s">
        <v>344</v>
      </c>
      <c r="BH39" s="699"/>
      <c r="BI39" s="699"/>
      <c r="BJ39" s="699"/>
      <c r="BK39" s="699"/>
      <c r="BL39" s="699"/>
      <c r="BM39" s="699"/>
      <c r="BN39" s="699"/>
      <c r="BO39" s="699"/>
      <c r="BP39" s="699"/>
      <c r="BQ39" s="699"/>
      <c r="BR39" s="699"/>
      <c r="BS39" s="699"/>
      <c r="BT39" s="699"/>
      <c r="BU39" s="700"/>
      <c r="BV39" s="683">
        <v>3568</v>
      </c>
      <c r="BW39" s="684"/>
      <c r="BX39" s="684"/>
      <c r="BY39" s="684"/>
      <c r="BZ39" s="684"/>
      <c r="CA39" s="684"/>
      <c r="CB39" s="693"/>
      <c r="CD39" s="698" t="s">
        <v>345</v>
      </c>
      <c r="CE39" s="699"/>
      <c r="CF39" s="699"/>
      <c r="CG39" s="699"/>
      <c r="CH39" s="699"/>
      <c r="CI39" s="699"/>
      <c r="CJ39" s="699"/>
      <c r="CK39" s="699"/>
      <c r="CL39" s="699"/>
      <c r="CM39" s="699"/>
      <c r="CN39" s="699"/>
      <c r="CO39" s="699"/>
      <c r="CP39" s="699"/>
      <c r="CQ39" s="700"/>
      <c r="CR39" s="683">
        <v>297283</v>
      </c>
      <c r="CS39" s="720"/>
      <c r="CT39" s="720"/>
      <c r="CU39" s="720"/>
      <c r="CV39" s="720"/>
      <c r="CW39" s="720"/>
      <c r="CX39" s="720"/>
      <c r="CY39" s="721"/>
      <c r="CZ39" s="688">
        <v>2.2999999999999998</v>
      </c>
      <c r="DA39" s="717"/>
      <c r="DB39" s="717"/>
      <c r="DC39" s="722"/>
      <c r="DD39" s="692">
        <v>271264</v>
      </c>
      <c r="DE39" s="720"/>
      <c r="DF39" s="720"/>
      <c r="DG39" s="720"/>
      <c r="DH39" s="720"/>
      <c r="DI39" s="720"/>
      <c r="DJ39" s="720"/>
      <c r="DK39" s="721"/>
      <c r="DL39" s="692" t="s">
        <v>179</v>
      </c>
      <c r="DM39" s="720"/>
      <c r="DN39" s="720"/>
      <c r="DO39" s="720"/>
      <c r="DP39" s="720"/>
      <c r="DQ39" s="720"/>
      <c r="DR39" s="720"/>
      <c r="DS39" s="720"/>
      <c r="DT39" s="720"/>
      <c r="DU39" s="720"/>
      <c r="DV39" s="721"/>
      <c r="DW39" s="688" t="s">
        <v>179</v>
      </c>
      <c r="DX39" s="717"/>
      <c r="DY39" s="717"/>
      <c r="DZ39" s="717"/>
      <c r="EA39" s="717"/>
      <c r="EB39" s="717"/>
      <c r="EC39" s="718"/>
    </row>
    <row r="40" spans="2:133" ht="11.25" customHeight="1" x14ac:dyDescent="0.15">
      <c r="B40" s="680" t="s">
        <v>346</v>
      </c>
      <c r="C40" s="681"/>
      <c r="D40" s="681"/>
      <c r="E40" s="681"/>
      <c r="F40" s="681"/>
      <c r="G40" s="681"/>
      <c r="H40" s="681"/>
      <c r="I40" s="681"/>
      <c r="J40" s="681"/>
      <c r="K40" s="681"/>
      <c r="L40" s="681"/>
      <c r="M40" s="681"/>
      <c r="N40" s="681"/>
      <c r="O40" s="681"/>
      <c r="P40" s="681"/>
      <c r="Q40" s="682"/>
      <c r="R40" s="683" t="s">
        <v>240</v>
      </c>
      <c r="S40" s="684"/>
      <c r="T40" s="684"/>
      <c r="U40" s="684"/>
      <c r="V40" s="684"/>
      <c r="W40" s="684"/>
      <c r="X40" s="684"/>
      <c r="Y40" s="685"/>
      <c r="Z40" s="686" t="s">
        <v>179</v>
      </c>
      <c r="AA40" s="686"/>
      <c r="AB40" s="686"/>
      <c r="AC40" s="686"/>
      <c r="AD40" s="687" t="s">
        <v>240</v>
      </c>
      <c r="AE40" s="687"/>
      <c r="AF40" s="687"/>
      <c r="AG40" s="687"/>
      <c r="AH40" s="687"/>
      <c r="AI40" s="687"/>
      <c r="AJ40" s="687"/>
      <c r="AK40" s="687"/>
      <c r="AL40" s="688" t="s">
        <v>240</v>
      </c>
      <c r="AM40" s="689"/>
      <c r="AN40" s="689"/>
      <c r="AO40" s="690"/>
      <c r="AQ40" s="761" t="s">
        <v>347</v>
      </c>
      <c r="AR40" s="762"/>
      <c r="AS40" s="762"/>
      <c r="AT40" s="762"/>
      <c r="AU40" s="762"/>
      <c r="AV40" s="762"/>
      <c r="AW40" s="762"/>
      <c r="AX40" s="762"/>
      <c r="AY40" s="763"/>
      <c r="AZ40" s="683" t="s">
        <v>240</v>
      </c>
      <c r="BA40" s="684"/>
      <c r="BB40" s="684"/>
      <c r="BC40" s="684"/>
      <c r="BD40" s="720"/>
      <c r="BE40" s="720"/>
      <c r="BF40" s="738"/>
      <c r="BG40" s="764" t="s">
        <v>348</v>
      </c>
      <c r="BH40" s="765"/>
      <c r="BI40" s="765"/>
      <c r="BJ40" s="765"/>
      <c r="BK40" s="765"/>
      <c r="BL40" s="236"/>
      <c r="BM40" s="699" t="s">
        <v>349</v>
      </c>
      <c r="BN40" s="699"/>
      <c r="BO40" s="699"/>
      <c r="BP40" s="699"/>
      <c r="BQ40" s="699"/>
      <c r="BR40" s="699"/>
      <c r="BS40" s="699"/>
      <c r="BT40" s="699"/>
      <c r="BU40" s="700"/>
      <c r="BV40" s="683">
        <v>97</v>
      </c>
      <c r="BW40" s="684"/>
      <c r="BX40" s="684"/>
      <c r="BY40" s="684"/>
      <c r="BZ40" s="684"/>
      <c r="CA40" s="684"/>
      <c r="CB40" s="693"/>
      <c r="CD40" s="698" t="s">
        <v>350</v>
      </c>
      <c r="CE40" s="699"/>
      <c r="CF40" s="699"/>
      <c r="CG40" s="699"/>
      <c r="CH40" s="699"/>
      <c r="CI40" s="699"/>
      <c r="CJ40" s="699"/>
      <c r="CK40" s="699"/>
      <c r="CL40" s="699"/>
      <c r="CM40" s="699"/>
      <c r="CN40" s="699"/>
      <c r="CO40" s="699"/>
      <c r="CP40" s="699"/>
      <c r="CQ40" s="700"/>
      <c r="CR40" s="683">
        <v>20023</v>
      </c>
      <c r="CS40" s="684"/>
      <c r="CT40" s="684"/>
      <c r="CU40" s="684"/>
      <c r="CV40" s="684"/>
      <c r="CW40" s="684"/>
      <c r="CX40" s="684"/>
      <c r="CY40" s="685"/>
      <c r="CZ40" s="688">
        <v>0.2</v>
      </c>
      <c r="DA40" s="717"/>
      <c r="DB40" s="717"/>
      <c r="DC40" s="722"/>
      <c r="DD40" s="692">
        <v>23</v>
      </c>
      <c r="DE40" s="684"/>
      <c r="DF40" s="684"/>
      <c r="DG40" s="684"/>
      <c r="DH40" s="684"/>
      <c r="DI40" s="684"/>
      <c r="DJ40" s="684"/>
      <c r="DK40" s="685"/>
      <c r="DL40" s="692" t="s">
        <v>240</v>
      </c>
      <c r="DM40" s="684"/>
      <c r="DN40" s="684"/>
      <c r="DO40" s="684"/>
      <c r="DP40" s="684"/>
      <c r="DQ40" s="684"/>
      <c r="DR40" s="684"/>
      <c r="DS40" s="684"/>
      <c r="DT40" s="684"/>
      <c r="DU40" s="684"/>
      <c r="DV40" s="685"/>
      <c r="DW40" s="688" t="s">
        <v>179</v>
      </c>
      <c r="DX40" s="717"/>
      <c r="DY40" s="717"/>
      <c r="DZ40" s="717"/>
      <c r="EA40" s="717"/>
      <c r="EB40" s="717"/>
      <c r="EC40" s="718"/>
    </row>
    <row r="41" spans="2:133" ht="11.25" customHeight="1" x14ac:dyDescent="0.15">
      <c r="B41" s="680" t="s">
        <v>351</v>
      </c>
      <c r="C41" s="681"/>
      <c r="D41" s="681"/>
      <c r="E41" s="681"/>
      <c r="F41" s="681"/>
      <c r="G41" s="681"/>
      <c r="H41" s="681"/>
      <c r="I41" s="681"/>
      <c r="J41" s="681"/>
      <c r="K41" s="681"/>
      <c r="L41" s="681"/>
      <c r="M41" s="681"/>
      <c r="N41" s="681"/>
      <c r="O41" s="681"/>
      <c r="P41" s="681"/>
      <c r="Q41" s="682"/>
      <c r="R41" s="683">
        <v>239577</v>
      </c>
      <c r="S41" s="684"/>
      <c r="T41" s="684"/>
      <c r="U41" s="684"/>
      <c r="V41" s="684"/>
      <c r="W41" s="684"/>
      <c r="X41" s="684"/>
      <c r="Y41" s="685"/>
      <c r="Z41" s="686">
        <v>1.8</v>
      </c>
      <c r="AA41" s="686"/>
      <c r="AB41" s="686"/>
      <c r="AC41" s="686"/>
      <c r="AD41" s="687" t="s">
        <v>179</v>
      </c>
      <c r="AE41" s="687"/>
      <c r="AF41" s="687"/>
      <c r="AG41" s="687"/>
      <c r="AH41" s="687"/>
      <c r="AI41" s="687"/>
      <c r="AJ41" s="687"/>
      <c r="AK41" s="687"/>
      <c r="AL41" s="688" t="s">
        <v>179</v>
      </c>
      <c r="AM41" s="689"/>
      <c r="AN41" s="689"/>
      <c r="AO41" s="690"/>
      <c r="AQ41" s="761" t="s">
        <v>352</v>
      </c>
      <c r="AR41" s="762"/>
      <c r="AS41" s="762"/>
      <c r="AT41" s="762"/>
      <c r="AU41" s="762"/>
      <c r="AV41" s="762"/>
      <c r="AW41" s="762"/>
      <c r="AX41" s="762"/>
      <c r="AY41" s="763"/>
      <c r="AZ41" s="683">
        <v>180540</v>
      </c>
      <c r="BA41" s="684"/>
      <c r="BB41" s="684"/>
      <c r="BC41" s="684"/>
      <c r="BD41" s="720"/>
      <c r="BE41" s="720"/>
      <c r="BF41" s="738"/>
      <c r="BG41" s="764"/>
      <c r="BH41" s="765"/>
      <c r="BI41" s="765"/>
      <c r="BJ41" s="765"/>
      <c r="BK41" s="765"/>
      <c r="BL41" s="236"/>
      <c r="BM41" s="699" t="s">
        <v>353</v>
      </c>
      <c r="BN41" s="699"/>
      <c r="BO41" s="699"/>
      <c r="BP41" s="699"/>
      <c r="BQ41" s="699"/>
      <c r="BR41" s="699"/>
      <c r="BS41" s="699"/>
      <c r="BT41" s="699"/>
      <c r="BU41" s="700"/>
      <c r="BV41" s="683" t="s">
        <v>179</v>
      </c>
      <c r="BW41" s="684"/>
      <c r="BX41" s="684"/>
      <c r="BY41" s="684"/>
      <c r="BZ41" s="684"/>
      <c r="CA41" s="684"/>
      <c r="CB41" s="693"/>
      <c r="CD41" s="698" t="s">
        <v>354</v>
      </c>
      <c r="CE41" s="699"/>
      <c r="CF41" s="699"/>
      <c r="CG41" s="699"/>
      <c r="CH41" s="699"/>
      <c r="CI41" s="699"/>
      <c r="CJ41" s="699"/>
      <c r="CK41" s="699"/>
      <c r="CL41" s="699"/>
      <c r="CM41" s="699"/>
      <c r="CN41" s="699"/>
      <c r="CO41" s="699"/>
      <c r="CP41" s="699"/>
      <c r="CQ41" s="700"/>
      <c r="CR41" s="683" t="s">
        <v>240</v>
      </c>
      <c r="CS41" s="720"/>
      <c r="CT41" s="720"/>
      <c r="CU41" s="720"/>
      <c r="CV41" s="720"/>
      <c r="CW41" s="720"/>
      <c r="CX41" s="720"/>
      <c r="CY41" s="721"/>
      <c r="CZ41" s="688" t="s">
        <v>179</v>
      </c>
      <c r="DA41" s="717"/>
      <c r="DB41" s="717"/>
      <c r="DC41" s="722"/>
      <c r="DD41" s="692" t="s">
        <v>179</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355</v>
      </c>
      <c r="C42" s="725"/>
      <c r="D42" s="725"/>
      <c r="E42" s="725"/>
      <c r="F42" s="725"/>
      <c r="G42" s="725"/>
      <c r="H42" s="725"/>
      <c r="I42" s="725"/>
      <c r="J42" s="725"/>
      <c r="K42" s="725"/>
      <c r="L42" s="725"/>
      <c r="M42" s="725"/>
      <c r="N42" s="725"/>
      <c r="O42" s="725"/>
      <c r="P42" s="725"/>
      <c r="Q42" s="726"/>
      <c r="R42" s="768">
        <v>13623622</v>
      </c>
      <c r="S42" s="769"/>
      <c r="T42" s="769"/>
      <c r="U42" s="769"/>
      <c r="V42" s="769"/>
      <c r="W42" s="769"/>
      <c r="X42" s="769"/>
      <c r="Y42" s="777"/>
      <c r="Z42" s="778">
        <v>100</v>
      </c>
      <c r="AA42" s="778"/>
      <c r="AB42" s="778"/>
      <c r="AC42" s="778"/>
      <c r="AD42" s="779">
        <v>7956253</v>
      </c>
      <c r="AE42" s="779"/>
      <c r="AF42" s="779"/>
      <c r="AG42" s="779"/>
      <c r="AH42" s="779"/>
      <c r="AI42" s="779"/>
      <c r="AJ42" s="779"/>
      <c r="AK42" s="779"/>
      <c r="AL42" s="780">
        <v>100</v>
      </c>
      <c r="AM42" s="755"/>
      <c r="AN42" s="755"/>
      <c r="AO42" s="781"/>
      <c r="AQ42" s="782" t="s">
        <v>356</v>
      </c>
      <c r="AR42" s="783"/>
      <c r="AS42" s="783"/>
      <c r="AT42" s="783"/>
      <c r="AU42" s="783"/>
      <c r="AV42" s="783"/>
      <c r="AW42" s="783"/>
      <c r="AX42" s="783"/>
      <c r="AY42" s="784"/>
      <c r="AZ42" s="768">
        <v>633566</v>
      </c>
      <c r="BA42" s="769"/>
      <c r="BB42" s="769"/>
      <c r="BC42" s="769"/>
      <c r="BD42" s="754"/>
      <c r="BE42" s="754"/>
      <c r="BF42" s="756"/>
      <c r="BG42" s="766"/>
      <c r="BH42" s="767"/>
      <c r="BI42" s="767"/>
      <c r="BJ42" s="767"/>
      <c r="BK42" s="767"/>
      <c r="BL42" s="237"/>
      <c r="BM42" s="709" t="s">
        <v>357</v>
      </c>
      <c r="BN42" s="709"/>
      <c r="BO42" s="709"/>
      <c r="BP42" s="709"/>
      <c r="BQ42" s="709"/>
      <c r="BR42" s="709"/>
      <c r="BS42" s="709"/>
      <c r="BT42" s="709"/>
      <c r="BU42" s="710"/>
      <c r="BV42" s="768">
        <v>344</v>
      </c>
      <c r="BW42" s="769"/>
      <c r="BX42" s="769"/>
      <c r="BY42" s="769"/>
      <c r="BZ42" s="769"/>
      <c r="CA42" s="769"/>
      <c r="CB42" s="776"/>
      <c r="CD42" s="680" t="s">
        <v>358</v>
      </c>
      <c r="CE42" s="681"/>
      <c r="CF42" s="681"/>
      <c r="CG42" s="681"/>
      <c r="CH42" s="681"/>
      <c r="CI42" s="681"/>
      <c r="CJ42" s="681"/>
      <c r="CK42" s="681"/>
      <c r="CL42" s="681"/>
      <c r="CM42" s="681"/>
      <c r="CN42" s="681"/>
      <c r="CO42" s="681"/>
      <c r="CP42" s="681"/>
      <c r="CQ42" s="682"/>
      <c r="CR42" s="683">
        <v>2426309</v>
      </c>
      <c r="CS42" s="684"/>
      <c r="CT42" s="684"/>
      <c r="CU42" s="684"/>
      <c r="CV42" s="684"/>
      <c r="CW42" s="684"/>
      <c r="CX42" s="684"/>
      <c r="CY42" s="685"/>
      <c r="CZ42" s="688">
        <v>18.5</v>
      </c>
      <c r="DA42" s="689"/>
      <c r="DB42" s="689"/>
      <c r="DC42" s="701"/>
      <c r="DD42" s="692">
        <v>571467</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359</v>
      </c>
      <c r="CE43" s="681"/>
      <c r="CF43" s="681"/>
      <c r="CG43" s="681"/>
      <c r="CH43" s="681"/>
      <c r="CI43" s="681"/>
      <c r="CJ43" s="681"/>
      <c r="CK43" s="681"/>
      <c r="CL43" s="681"/>
      <c r="CM43" s="681"/>
      <c r="CN43" s="681"/>
      <c r="CO43" s="681"/>
      <c r="CP43" s="681"/>
      <c r="CQ43" s="682"/>
      <c r="CR43" s="683">
        <v>105708</v>
      </c>
      <c r="CS43" s="720"/>
      <c r="CT43" s="720"/>
      <c r="CU43" s="720"/>
      <c r="CV43" s="720"/>
      <c r="CW43" s="720"/>
      <c r="CX43" s="720"/>
      <c r="CY43" s="721"/>
      <c r="CZ43" s="688">
        <v>0.8</v>
      </c>
      <c r="DA43" s="717"/>
      <c r="DB43" s="717"/>
      <c r="DC43" s="722"/>
      <c r="DD43" s="692">
        <v>105708</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308</v>
      </c>
      <c r="CE44" s="796"/>
      <c r="CF44" s="680" t="s">
        <v>360</v>
      </c>
      <c r="CG44" s="681"/>
      <c r="CH44" s="681"/>
      <c r="CI44" s="681"/>
      <c r="CJ44" s="681"/>
      <c r="CK44" s="681"/>
      <c r="CL44" s="681"/>
      <c r="CM44" s="681"/>
      <c r="CN44" s="681"/>
      <c r="CO44" s="681"/>
      <c r="CP44" s="681"/>
      <c r="CQ44" s="682"/>
      <c r="CR44" s="683">
        <v>2047236</v>
      </c>
      <c r="CS44" s="684"/>
      <c r="CT44" s="684"/>
      <c r="CU44" s="684"/>
      <c r="CV44" s="684"/>
      <c r="CW44" s="684"/>
      <c r="CX44" s="684"/>
      <c r="CY44" s="685"/>
      <c r="CZ44" s="688">
        <v>15.6</v>
      </c>
      <c r="DA44" s="689"/>
      <c r="DB44" s="689"/>
      <c r="DC44" s="701"/>
      <c r="DD44" s="692">
        <v>488434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361</v>
      </c>
      <c r="CG45" s="681"/>
      <c r="CH45" s="681"/>
      <c r="CI45" s="681"/>
      <c r="CJ45" s="681"/>
      <c r="CK45" s="681"/>
      <c r="CL45" s="681"/>
      <c r="CM45" s="681"/>
      <c r="CN45" s="681"/>
      <c r="CO45" s="681"/>
      <c r="CP45" s="681"/>
      <c r="CQ45" s="682"/>
      <c r="CR45" s="683">
        <v>929663</v>
      </c>
      <c r="CS45" s="720"/>
      <c r="CT45" s="720"/>
      <c r="CU45" s="720"/>
      <c r="CV45" s="720"/>
      <c r="CW45" s="720"/>
      <c r="CX45" s="720"/>
      <c r="CY45" s="721"/>
      <c r="CZ45" s="688">
        <v>7.1</v>
      </c>
      <c r="DA45" s="717"/>
      <c r="DB45" s="717"/>
      <c r="DC45" s="722"/>
      <c r="DD45" s="692">
        <v>48314</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363</v>
      </c>
      <c r="CG46" s="681"/>
      <c r="CH46" s="681"/>
      <c r="CI46" s="681"/>
      <c r="CJ46" s="681"/>
      <c r="CK46" s="681"/>
      <c r="CL46" s="681"/>
      <c r="CM46" s="681"/>
      <c r="CN46" s="681"/>
      <c r="CO46" s="681"/>
      <c r="CP46" s="681"/>
      <c r="CQ46" s="682"/>
      <c r="CR46" s="683">
        <v>1058593</v>
      </c>
      <c r="CS46" s="684"/>
      <c r="CT46" s="684"/>
      <c r="CU46" s="684"/>
      <c r="CV46" s="684"/>
      <c r="CW46" s="684"/>
      <c r="CX46" s="684"/>
      <c r="CY46" s="685"/>
      <c r="CZ46" s="688">
        <v>8.1</v>
      </c>
      <c r="DA46" s="689"/>
      <c r="DB46" s="689"/>
      <c r="DC46" s="701"/>
      <c r="DD46" s="692">
        <v>408280</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365</v>
      </c>
      <c r="CG47" s="681"/>
      <c r="CH47" s="681"/>
      <c r="CI47" s="681"/>
      <c r="CJ47" s="681"/>
      <c r="CK47" s="681"/>
      <c r="CL47" s="681"/>
      <c r="CM47" s="681"/>
      <c r="CN47" s="681"/>
      <c r="CO47" s="681"/>
      <c r="CP47" s="681"/>
      <c r="CQ47" s="682"/>
      <c r="CR47" s="683">
        <v>379073</v>
      </c>
      <c r="CS47" s="720"/>
      <c r="CT47" s="720"/>
      <c r="CU47" s="720"/>
      <c r="CV47" s="720"/>
      <c r="CW47" s="720"/>
      <c r="CX47" s="720"/>
      <c r="CY47" s="721"/>
      <c r="CZ47" s="688">
        <v>2.9</v>
      </c>
      <c r="DA47" s="717"/>
      <c r="DB47" s="717"/>
      <c r="DC47" s="722"/>
      <c r="DD47" s="692">
        <v>83033</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366</v>
      </c>
      <c r="CD48" s="799"/>
      <c r="CE48" s="800"/>
      <c r="CF48" s="680" t="s">
        <v>367</v>
      </c>
      <c r="CG48" s="681"/>
      <c r="CH48" s="681"/>
      <c r="CI48" s="681"/>
      <c r="CJ48" s="681"/>
      <c r="CK48" s="681"/>
      <c r="CL48" s="681"/>
      <c r="CM48" s="681"/>
      <c r="CN48" s="681"/>
      <c r="CO48" s="681"/>
      <c r="CP48" s="681"/>
      <c r="CQ48" s="682"/>
      <c r="CR48" s="683" t="s">
        <v>240</v>
      </c>
      <c r="CS48" s="684"/>
      <c r="CT48" s="684"/>
      <c r="CU48" s="684"/>
      <c r="CV48" s="684"/>
      <c r="CW48" s="684"/>
      <c r="CX48" s="684"/>
      <c r="CY48" s="685"/>
      <c r="CZ48" s="688" t="s">
        <v>179</v>
      </c>
      <c r="DA48" s="689"/>
      <c r="DB48" s="689"/>
      <c r="DC48" s="701"/>
      <c r="DD48" s="692" t="s">
        <v>179</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368</v>
      </c>
      <c r="CE49" s="725"/>
      <c r="CF49" s="725"/>
      <c r="CG49" s="725"/>
      <c r="CH49" s="725"/>
      <c r="CI49" s="725"/>
      <c r="CJ49" s="725"/>
      <c r="CK49" s="725"/>
      <c r="CL49" s="725"/>
      <c r="CM49" s="725"/>
      <c r="CN49" s="725"/>
      <c r="CO49" s="725"/>
      <c r="CP49" s="725"/>
      <c r="CQ49" s="726"/>
      <c r="CR49" s="768">
        <v>13108247</v>
      </c>
      <c r="CS49" s="754"/>
      <c r="CT49" s="754"/>
      <c r="CU49" s="754"/>
      <c r="CV49" s="754"/>
      <c r="CW49" s="754"/>
      <c r="CX49" s="754"/>
      <c r="CY49" s="785"/>
      <c r="CZ49" s="780">
        <v>100</v>
      </c>
      <c r="DA49" s="786"/>
      <c r="DB49" s="786"/>
      <c r="DC49" s="787"/>
      <c r="DD49" s="788">
        <v>9313626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zsQWALYWK2bYT3vp8NVuKWFGFRkJe/pe2fOXIQPRiRnwJQxiUMjZk470B42BD1NyijE11+R37YwsTGTnvrg4sA==" saltValue="te9T3zn8t1q/imJGii/gl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EA135"/>
  <sheetViews>
    <sheetView topLeftCell="A52"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370</v>
      </c>
      <c r="DK2" s="831"/>
      <c r="DL2" s="831"/>
      <c r="DM2" s="831"/>
      <c r="DN2" s="831"/>
      <c r="DO2" s="832"/>
      <c r="DP2" s="250"/>
      <c r="DQ2" s="830" t="s">
        <v>371</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372</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374</v>
      </c>
      <c r="B5" s="825"/>
      <c r="C5" s="825"/>
      <c r="D5" s="825"/>
      <c r="E5" s="825"/>
      <c r="F5" s="825"/>
      <c r="G5" s="825"/>
      <c r="H5" s="825"/>
      <c r="I5" s="825"/>
      <c r="J5" s="825"/>
      <c r="K5" s="825"/>
      <c r="L5" s="825"/>
      <c r="M5" s="825"/>
      <c r="N5" s="825"/>
      <c r="O5" s="825"/>
      <c r="P5" s="826"/>
      <c r="Q5" s="801" t="s">
        <v>375</v>
      </c>
      <c r="R5" s="802"/>
      <c r="S5" s="802"/>
      <c r="T5" s="802"/>
      <c r="U5" s="803"/>
      <c r="V5" s="801" t="s">
        <v>376</v>
      </c>
      <c r="W5" s="802"/>
      <c r="X5" s="802"/>
      <c r="Y5" s="802"/>
      <c r="Z5" s="803"/>
      <c r="AA5" s="801" t="s">
        <v>377</v>
      </c>
      <c r="AB5" s="802"/>
      <c r="AC5" s="802"/>
      <c r="AD5" s="802"/>
      <c r="AE5" s="802"/>
      <c r="AF5" s="834" t="s">
        <v>378</v>
      </c>
      <c r="AG5" s="802"/>
      <c r="AH5" s="802"/>
      <c r="AI5" s="802"/>
      <c r="AJ5" s="813"/>
      <c r="AK5" s="802" t="s">
        <v>379</v>
      </c>
      <c r="AL5" s="802"/>
      <c r="AM5" s="802"/>
      <c r="AN5" s="802"/>
      <c r="AO5" s="803"/>
      <c r="AP5" s="801" t="s">
        <v>380</v>
      </c>
      <c r="AQ5" s="802"/>
      <c r="AR5" s="802"/>
      <c r="AS5" s="802"/>
      <c r="AT5" s="803"/>
      <c r="AU5" s="801" t="s">
        <v>381</v>
      </c>
      <c r="AV5" s="802"/>
      <c r="AW5" s="802"/>
      <c r="AX5" s="802"/>
      <c r="AY5" s="813"/>
      <c r="AZ5" s="257"/>
      <c r="BA5" s="257"/>
      <c r="BB5" s="257"/>
      <c r="BC5" s="257"/>
      <c r="BD5" s="257"/>
      <c r="BE5" s="258"/>
      <c r="BF5" s="258"/>
      <c r="BG5" s="258"/>
      <c r="BH5" s="258"/>
      <c r="BI5" s="258"/>
      <c r="BJ5" s="258"/>
      <c r="BK5" s="258"/>
      <c r="BL5" s="258"/>
      <c r="BM5" s="258"/>
      <c r="BN5" s="258"/>
      <c r="BO5" s="258"/>
      <c r="BP5" s="258"/>
      <c r="BQ5" s="824" t="s">
        <v>382</v>
      </c>
      <c r="BR5" s="825"/>
      <c r="BS5" s="825"/>
      <c r="BT5" s="825"/>
      <c r="BU5" s="825"/>
      <c r="BV5" s="825"/>
      <c r="BW5" s="825"/>
      <c r="BX5" s="825"/>
      <c r="BY5" s="825"/>
      <c r="BZ5" s="825"/>
      <c r="CA5" s="825"/>
      <c r="CB5" s="825"/>
      <c r="CC5" s="825"/>
      <c r="CD5" s="825"/>
      <c r="CE5" s="825"/>
      <c r="CF5" s="825"/>
      <c r="CG5" s="826"/>
      <c r="CH5" s="801" t="s">
        <v>383</v>
      </c>
      <c r="CI5" s="802"/>
      <c r="CJ5" s="802"/>
      <c r="CK5" s="802"/>
      <c r="CL5" s="803"/>
      <c r="CM5" s="801" t="s">
        <v>384</v>
      </c>
      <c r="CN5" s="802"/>
      <c r="CO5" s="802"/>
      <c r="CP5" s="802"/>
      <c r="CQ5" s="803"/>
      <c r="CR5" s="801" t="s">
        <v>385</v>
      </c>
      <c r="CS5" s="802"/>
      <c r="CT5" s="802"/>
      <c r="CU5" s="802"/>
      <c r="CV5" s="803"/>
      <c r="CW5" s="801" t="s">
        <v>386</v>
      </c>
      <c r="CX5" s="802"/>
      <c r="CY5" s="802"/>
      <c r="CZ5" s="802"/>
      <c r="DA5" s="803"/>
      <c r="DB5" s="801" t="s">
        <v>387</v>
      </c>
      <c r="DC5" s="802"/>
      <c r="DD5" s="802"/>
      <c r="DE5" s="802"/>
      <c r="DF5" s="803"/>
      <c r="DG5" s="807" t="s">
        <v>388</v>
      </c>
      <c r="DH5" s="808"/>
      <c r="DI5" s="808"/>
      <c r="DJ5" s="808"/>
      <c r="DK5" s="809"/>
      <c r="DL5" s="807" t="s">
        <v>389</v>
      </c>
      <c r="DM5" s="808"/>
      <c r="DN5" s="808"/>
      <c r="DO5" s="808"/>
      <c r="DP5" s="809"/>
      <c r="DQ5" s="801" t="s">
        <v>390</v>
      </c>
      <c r="DR5" s="802"/>
      <c r="DS5" s="802"/>
      <c r="DT5" s="802"/>
      <c r="DU5" s="803"/>
      <c r="DV5" s="801" t="s">
        <v>381</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391</v>
      </c>
      <c r="C7" s="816"/>
      <c r="D7" s="816"/>
      <c r="E7" s="816"/>
      <c r="F7" s="816"/>
      <c r="G7" s="816"/>
      <c r="H7" s="816"/>
      <c r="I7" s="816"/>
      <c r="J7" s="816"/>
      <c r="K7" s="816"/>
      <c r="L7" s="816"/>
      <c r="M7" s="816"/>
      <c r="N7" s="816"/>
      <c r="O7" s="816"/>
      <c r="P7" s="817"/>
      <c r="Q7" s="818">
        <v>13624</v>
      </c>
      <c r="R7" s="819"/>
      <c r="S7" s="819"/>
      <c r="T7" s="819"/>
      <c r="U7" s="819"/>
      <c r="V7" s="819">
        <v>13108</v>
      </c>
      <c r="W7" s="819"/>
      <c r="X7" s="819"/>
      <c r="Y7" s="819"/>
      <c r="Z7" s="819"/>
      <c r="AA7" s="819">
        <v>515</v>
      </c>
      <c r="AB7" s="819"/>
      <c r="AC7" s="819"/>
      <c r="AD7" s="819"/>
      <c r="AE7" s="820"/>
      <c r="AF7" s="821">
        <v>407</v>
      </c>
      <c r="AG7" s="822"/>
      <c r="AH7" s="822"/>
      <c r="AI7" s="822"/>
      <c r="AJ7" s="823"/>
      <c r="AK7" s="858">
        <v>669</v>
      </c>
      <c r="AL7" s="859"/>
      <c r="AM7" s="859"/>
      <c r="AN7" s="859"/>
      <c r="AO7" s="859"/>
      <c r="AP7" s="859">
        <v>15978</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584</v>
      </c>
      <c r="BT7" s="863"/>
      <c r="BU7" s="863"/>
      <c r="BV7" s="863"/>
      <c r="BW7" s="863"/>
      <c r="BX7" s="863"/>
      <c r="BY7" s="863"/>
      <c r="BZ7" s="863"/>
      <c r="CA7" s="863"/>
      <c r="CB7" s="863"/>
      <c r="CC7" s="863"/>
      <c r="CD7" s="863"/>
      <c r="CE7" s="863"/>
      <c r="CF7" s="863"/>
      <c r="CG7" s="864"/>
      <c r="CH7" s="855">
        <v>0</v>
      </c>
      <c r="CI7" s="856"/>
      <c r="CJ7" s="856"/>
      <c r="CK7" s="856"/>
      <c r="CL7" s="857"/>
      <c r="CM7" s="855">
        <v>7</v>
      </c>
      <c r="CN7" s="856"/>
      <c r="CO7" s="856"/>
      <c r="CP7" s="856"/>
      <c r="CQ7" s="857"/>
      <c r="CR7" s="855">
        <v>3</v>
      </c>
      <c r="CS7" s="856"/>
      <c r="CT7" s="856"/>
      <c r="CU7" s="856"/>
      <c r="CV7" s="857"/>
      <c r="CW7" s="855" t="s">
        <v>573</v>
      </c>
      <c r="CX7" s="856"/>
      <c r="CY7" s="856"/>
      <c r="CZ7" s="856"/>
      <c r="DA7" s="857"/>
      <c r="DB7" s="855" t="s">
        <v>573</v>
      </c>
      <c r="DC7" s="856"/>
      <c r="DD7" s="856"/>
      <c r="DE7" s="856"/>
      <c r="DF7" s="857"/>
      <c r="DG7" s="855" t="s">
        <v>573</v>
      </c>
      <c r="DH7" s="856"/>
      <c r="DI7" s="856"/>
      <c r="DJ7" s="856"/>
      <c r="DK7" s="857"/>
      <c r="DL7" s="855" t="s">
        <v>573</v>
      </c>
      <c r="DM7" s="856"/>
      <c r="DN7" s="856"/>
      <c r="DO7" s="856"/>
      <c r="DP7" s="857"/>
      <c r="DQ7" s="855" t="s">
        <v>573</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585</v>
      </c>
      <c r="BT8" s="853"/>
      <c r="BU8" s="853"/>
      <c r="BV8" s="853"/>
      <c r="BW8" s="853"/>
      <c r="BX8" s="853"/>
      <c r="BY8" s="853"/>
      <c r="BZ8" s="853"/>
      <c r="CA8" s="853"/>
      <c r="CB8" s="853"/>
      <c r="CC8" s="853"/>
      <c r="CD8" s="853"/>
      <c r="CE8" s="853"/>
      <c r="CF8" s="853"/>
      <c r="CG8" s="854"/>
      <c r="CH8" s="865">
        <v>0</v>
      </c>
      <c r="CI8" s="866"/>
      <c r="CJ8" s="866"/>
      <c r="CK8" s="866"/>
      <c r="CL8" s="867"/>
      <c r="CM8" s="865">
        <v>38</v>
      </c>
      <c r="CN8" s="866"/>
      <c r="CO8" s="866"/>
      <c r="CP8" s="866"/>
      <c r="CQ8" s="867"/>
      <c r="CR8" s="865">
        <v>30</v>
      </c>
      <c r="CS8" s="866"/>
      <c r="CT8" s="866"/>
      <c r="CU8" s="866"/>
      <c r="CV8" s="867"/>
      <c r="CW8" s="865">
        <v>117</v>
      </c>
      <c r="CX8" s="866"/>
      <c r="CY8" s="866"/>
      <c r="CZ8" s="866"/>
      <c r="DA8" s="867"/>
      <c r="DB8" s="865" t="s">
        <v>573</v>
      </c>
      <c r="DC8" s="866"/>
      <c r="DD8" s="866"/>
      <c r="DE8" s="866"/>
      <c r="DF8" s="867"/>
      <c r="DG8" s="865" t="s">
        <v>573</v>
      </c>
      <c r="DH8" s="866"/>
      <c r="DI8" s="866"/>
      <c r="DJ8" s="866"/>
      <c r="DK8" s="867"/>
      <c r="DL8" s="865" t="s">
        <v>573</v>
      </c>
      <c r="DM8" s="866"/>
      <c r="DN8" s="866"/>
      <c r="DO8" s="866"/>
      <c r="DP8" s="867"/>
      <c r="DQ8" s="865" t="s">
        <v>573</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586</v>
      </c>
      <c r="BT9" s="853"/>
      <c r="BU9" s="853"/>
      <c r="BV9" s="853"/>
      <c r="BW9" s="853"/>
      <c r="BX9" s="853"/>
      <c r="BY9" s="853"/>
      <c r="BZ9" s="853"/>
      <c r="CA9" s="853"/>
      <c r="CB9" s="853"/>
      <c r="CC9" s="853"/>
      <c r="CD9" s="853"/>
      <c r="CE9" s="853"/>
      <c r="CF9" s="853"/>
      <c r="CG9" s="854"/>
      <c r="CH9" s="865">
        <v>-37</v>
      </c>
      <c r="CI9" s="866"/>
      <c r="CJ9" s="866"/>
      <c r="CK9" s="866"/>
      <c r="CL9" s="867"/>
      <c r="CM9" s="865">
        <v>196</v>
      </c>
      <c r="CN9" s="866"/>
      <c r="CO9" s="866"/>
      <c r="CP9" s="866"/>
      <c r="CQ9" s="867"/>
      <c r="CR9" s="865">
        <v>95</v>
      </c>
      <c r="CS9" s="866"/>
      <c r="CT9" s="866"/>
      <c r="CU9" s="866"/>
      <c r="CV9" s="867"/>
      <c r="CW9" s="865" t="s">
        <v>573</v>
      </c>
      <c r="CX9" s="866"/>
      <c r="CY9" s="866"/>
      <c r="CZ9" s="866"/>
      <c r="DA9" s="867"/>
      <c r="DB9" s="865" t="s">
        <v>573</v>
      </c>
      <c r="DC9" s="866"/>
      <c r="DD9" s="866"/>
      <c r="DE9" s="866"/>
      <c r="DF9" s="867"/>
      <c r="DG9" s="865" t="s">
        <v>573</v>
      </c>
      <c r="DH9" s="866"/>
      <c r="DI9" s="866"/>
      <c r="DJ9" s="866"/>
      <c r="DK9" s="867"/>
      <c r="DL9" s="865" t="s">
        <v>573</v>
      </c>
      <c r="DM9" s="866"/>
      <c r="DN9" s="866"/>
      <c r="DO9" s="866"/>
      <c r="DP9" s="867"/>
      <c r="DQ9" s="865" t="s">
        <v>573</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587</v>
      </c>
      <c r="BT10" s="853"/>
      <c r="BU10" s="853"/>
      <c r="BV10" s="853"/>
      <c r="BW10" s="853"/>
      <c r="BX10" s="853"/>
      <c r="BY10" s="853"/>
      <c r="BZ10" s="853"/>
      <c r="CA10" s="853"/>
      <c r="CB10" s="853"/>
      <c r="CC10" s="853"/>
      <c r="CD10" s="853"/>
      <c r="CE10" s="853"/>
      <c r="CF10" s="853"/>
      <c r="CG10" s="854"/>
      <c r="CH10" s="865">
        <v>13</v>
      </c>
      <c r="CI10" s="866"/>
      <c r="CJ10" s="866"/>
      <c r="CK10" s="866"/>
      <c r="CL10" s="867"/>
      <c r="CM10" s="865">
        <v>148</v>
      </c>
      <c r="CN10" s="866"/>
      <c r="CO10" s="866"/>
      <c r="CP10" s="866"/>
      <c r="CQ10" s="867"/>
      <c r="CR10" s="865">
        <v>10</v>
      </c>
      <c r="CS10" s="866"/>
      <c r="CT10" s="866"/>
      <c r="CU10" s="866"/>
      <c r="CV10" s="867"/>
      <c r="CW10" s="865" t="s">
        <v>573</v>
      </c>
      <c r="CX10" s="866"/>
      <c r="CY10" s="866"/>
      <c r="CZ10" s="866"/>
      <c r="DA10" s="867"/>
      <c r="DB10" s="865" t="s">
        <v>573</v>
      </c>
      <c r="DC10" s="866"/>
      <c r="DD10" s="866"/>
      <c r="DE10" s="866"/>
      <c r="DF10" s="867"/>
      <c r="DG10" s="865" t="s">
        <v>573</v>
      </c>
      <c r="DH10" s="866"/>
      <c r="DI10" s="866"/>
      <c r="DJ10" s="866"/>
      <c r="DK10" s="867"/>
      <c r="DL10" s="865" t="s">
        <v>573</v>
      </c>
      <c r="DM10" s="866"/>
      <c r="DN10" s="866"/>
      <c r="DO10" s="866"/>
      <c r="DP10" s="867"/>
      <c r="DQ10" s="865" t="s">
        <v>573</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588</v>
      </c>
      <c r="BT11" s="853"/>
      <c r="BU11" s="853"/>
      <c r="BV11" s="853"/>
      <c r="BW11" s="853"/>
      <c r="BX11" s="853"/>
      <c r="BY11" s="853"/>
      <c r="BZ11" s="853"/>
      <c r="CA11" s="853"/>
      <c r="CB11" s="853"/>
      <c r="CC11" s="853"/>
      <c r="CD11" s="853"/>
      <c r="CE11" s="853"/>
      <c r="CF11" s="853"/>
      <c r="CG11" s="854"/>
      <c r="CH11" s="865">
        <v>-46</v>
      </c>
      <c r="CI11" s="866"/>
      <c r="CJ11" s="866"/>
      <c r="CK11" s="866"/>
      <c r="CL11" s="867"/>
      <c r="CM11" s="865">
        <v>51</v>
      </c>
      <c r="CN11" s="866"/>
      <c r="CO11" s="866"/>
      <c r="CP11" s="866"/>
      <c r="CQ11" s="867"/>
      <c r="CR11" s="865">
        <v>5</v>
      </c>
      <c r="CS11" s="866"/>
      <c r="CT11" s="866"/>
      <c r="CU11" s="866"/>
      <c r="CV11" s="867"/>
      <c r="CW11" s="865" t="s">
        <v>573</v>
      </c>
      <c r="CX11" s="866"/>
      <c r="CY11" s="866"/>
      <c r="CZ11" s="866"/>
      <c r="DA11" s="867"/>
      <c r="DB11" s="865" t="s">
        <v>573</v>
      </c>
      <c r="DC11" s="866"/>
      <c r="DD11" s="866"/>
      <c r="DE11" s="866"/>
      <c r="DF11" s="867"/>
      <c r="DG11" s="865" t="s">
        <v>573</v>
      </c>
      <c r="DH11" s="866"/>
      <c r="DI11" s="866"/>
      <c r="DJ11" s="866"/>
      <c r="DK11" s="867"/>
      <c r="DL11" s="865" t="s">
        <v>573</v>
      </c>
      <c r="DM11" s="866"/>
      <c r="DN11" s="866"/>
      <c r="DO11" s="866"/>
      <c r="DP11" s="867"/>
      <c r="DQ11" s="865" t="s">
        <v>573</v>
      </c>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t="s">
        <v>589</v>
      </c>
      <c r="BT12" s="853"/>
      <c r="BU12" s="853"/>
      <c r="BV12" s="853"/>
      <c r="BW12" s="853"/>
      <c r="BX12" s="853"/>
      <c r="BY12" s="853"/>
      <c r="BZ12" s="853"/>
      <c r="CA12" s="853"/>
      <c r="CB12" s="853"/>
      <c r="CC12" s="853"/>
      <c r="CD12" s="853"/>
      <c r="CE12" s="853"/>
      <c r="CF12" s="853"/>
      <c r="CG12" s="854"/>
      <c r="CH12" s="865">
        <v>-1</v>
      </c>
      <c r="CI12" s="866"/>
      <c r="CJ12" s="866"/>
      <c r="CK12" s="866"/>
      <c r="CL12" s="867"/>
      <c r="CM12" s="865">
        <v>25</v>
      </c>
      <c r="CN12" s="866"/>
      <c r="CO12" s="866"/>
      <c r="CP12" s="866"/>
      <c r="CQ12" s="867"/>
      <c r="CR12" s="865">
        <v>37</v>
      </c>
      <c r="CS12" s="866"/>
      <c r="CT12" s="866"/>
      <c r="CU12" s="866"/>
      <c r="CV12" s="867"/>
      <c r="CW12" s="865" t="s">
        <v>573</v>
      </c>
      <c r="CX12" s="866"/>
      <c r="CY12" s="866"/>
      <c r="CZ12" s="866"/>
      <c r="DA12" s="867"/>
      <c r="DB12" s="865" t="s">
        <v>573</v>
      </c>
      <c r="DC12" s="866"/>
      <c r="DD12" s="866"/>
      <c r="DE12" s="866"/>
      <c r="DF12" s="867"/>
      <c r="DG12" s="865" t="s">
        <v>573</v>
      </c>
      <c r="DH12" s="866"/>
      <c r="DI12" s="866"/>
      <c r="DJ12" s="866"/>
      <c r="DK12" s="867"/>
      <c r="DL12" s="865" t="s">
        <v>573</v>
      </c>
      <c r="DM12" s="866"/>
      <c r="DN12" s="866"/>
      <c r="DO12" s="866"/>
      <c r="DP12" s="867"/>
      <c r="DQ12" s="865" t="s">
        <v>573</v>
      </c>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392</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393</v>
      </c>
      <c r="B23" s="874" t="s">
        <v>394</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407</v>
      </c>
      <c r="AG23" s="878"/>
      <c r="AH23" s="878"/>
      <c r="AI23" s="878"/>
      <c r="AJ23" s="881"/>
      <c r="AK23" s="882"/>
      <c r="AL23" s="883"/>
      <c r="AM23" s="883"/>
      <c r="AN23" s="883"/>
      <c r="AO23" s="883"/>
      <c r="AP23" s="878"/>
      <c r="AQ23" s="878"/>
      <c r="AR23" s="878"/>
      <c r="AS23" s="878"/>
      <c r="AT23" s="878"/>
      <c r="AU23" s="884"/>
      <c r="AV23" s="884"/>
      <c r="AW23" s="884"/>
      <c r="AX23" s="884"/>
      <c r="AY23" s="885"/>
      <c r="AZ23" s="893" t="s">
        <v>179</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395</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396</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374</v>
      </c>
      <c r="B26" s="825"/>
      <c r="C26" s="825"/>
      <c r="D26" s="825"/>
      <c r="E26" s="825"/>
      <c r="F26" s="825"/>
      <c r="G26" s="825"/>
      <c r="H26" s="825"/>
      <c r="I26" s="825"/>
      <c r="J26" s="825"/>
      <c r="K26" s="825"/>
      <c r="L26" s="825"/>
      <c r="M26" s="825"/>
      <c r="N26" s="825"/>
      <c r="O26" s="825"/>
      <c r="P26" s="826"/>
      <c r="Q26" s="801" t="s">
        <v>397</v>
      </c>
      <c r="R26" s="802"/>
      <c r="S26" s="802"/>
      <c r="T26" s="802"/>
      <c r="U26" s="803"/>
      <c r="V26" s="801" t="s">
        <v>398</v>
      </c>
      <c r="W26" s="802"/>
      <c r="X26" s="802"/>
      <c r="Y26" s="802"/>
      <c r="Z26" s="803"/>
      <c r="AA26" s="801" t="s">
        <v>399</v>
      </c>
      <c r="AB26" s="802"/>
      <c r="AC26" s="802"/>
      <c r="AD26" s="802"/>
      <c r="AE26" s="802"/>
      <c r="AF26" s="896" t="s">
        <v>400</v>
      </c>
      <c r="AG26" s="897"/>
      <c r="AH26" s="897"/>
      <c r="AI26" s="897"/>
      <c r="AJ26" s="898"/>
      <c r="AK26" s="802" t="s">
        <v>401</v>
      </c>
      <c r="AL26" s="802"/>
      <c r="AM26" s="802"/>
      <c r="AN26" s="802"/>
      <c r="AO26" s="803"/>
      <c r="AP26" s="801" t="s">
        <v>402</v>
      </c>
      <c r="AQ26" s="802"/>
      <c r="AR26" s="802"/>
      <c r="AS26" s="802"/>
      <c r="AT26" s="803"/>
      <c r="AU26" s="801" t="s">
        <v>403</v>
      </c>
      <c r="AV26" s="802"/>
      <c r="AW26" s="802"/>
      <c r="AX26" s="802"/>
      <c r="AY26" s="803"/>
      <c r="AZ26" s="801" t="s">
        <v>404</v>
      </c>
      <c r="BA26" s="802"/>
      <c r="BB26" s="802"/>
      <c r="BC26" s="802"/>
      <c r="BD26" s="803"/>
      <c r="BE26" s="801" t="s">
        <v>381</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405</v>
      </c>
      <c r="C28" s="816"/>
      <c r="D28" s="816"/>
      <c r="E28" s="816"/>
      <c r="F28" s="816"/>
      <c r="G28" s="816"/>
      <c r="H28" s="816"/>
      <c r="I28" s="816"/>
      <c r="J28" s="816"/>
      <c r="K28" s="816"/>
      <c r="L28" s="816"/>
      <c r="M28" s="816"/>
      <c r="N28" s="816"/>
      <c r="O28" s="816"/>
      <c r="P28" s="817"/>
      <c r="Q28" s="906">
        <v>1833</v>
      </c>
      <c r="R28" s="907"/>
      <c r="S28" s="907"/>
      <c r="T28" s="907"/>
      <c r="U28" s="907"/>
      <c r="V28" s="907">
        <v>1746</v>
      </c>
      <c r="W28" s="907"/>
      <c r="X28" s="907"/>
      <c r="Y28" s="907"/>
      <c r="Z28" s="907"/>
      <c r="AA28" s="907">
        <v>88</v>
      </c>
      <c r="AB28" s="907"/>
      <c r="AC28" s="907"/>
      <c r="AD28" s="907"/>
      <c r="AE28" s="908"/>
      <c r="AF28" s="909">
        <v>88</v>
      </c>
      <c r="AG28" s="907"/>
      <c r="AH28" s="907"/>
      <c r="AI28" s="907"/>
      <c r="AJ28" s="910"/>
      <c r="AK28" s="911">
        <v>181</v>
      </c>
      <c r="AL28" s="902"/>
      <c r="AM28" s="902"/>
      <c r="AN28" s="902"/>
      <c r="AO28" s="902"/>
      <c r="AP28" s="902" t="s">
        <v>573</v>
      </c>
      <c r="AQ28" s="902"/>
      <c r="AR28" s="902"/>
      <c r="AS28" s="902"/>
      <c r="AT28" s="902"/>
      <c r="AU28" s="902" t="s">
        <v>573</v>
      </c>
      <c r="AV28" s="902"/>
      <c r="AW28" s="902"/>
      <c r="AX28" s="902"/>
      <c r="AY28" s="902"/>
      <c r="AZ28" s="903" t="s">
        <v>573</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406</v>
      </c>
      <c r="C29" s="840"/>
      <c r="D29" s="840"/>
      <c r="E29" s="840"/>
      <c r="F29" s="840"/>
      <c r="G29" s="840"/>
      <c r="H29" s="840"/>
      <c r="I29" s="840"/>
      <c r="J29" s="840"/>
      <c r="K29" s="840"/>
      <c r="L29" s="840"/>
      <c r="M29" s="840"/>
      <c r="N29" s="840"/>
      <c r="O29" s="840"/>
      <c r="P29" s="841"/>
      <c r="Q29" s="842">
        <v>2323</v>
      </c>
      <c r="R29" s="843"/>
      <c r="S29" s="843"/>
      <c r="T29" s="843"/>
      <c r="U29" s="843"/>
      <c r="V29" s="843">
        <v>2305</v>
      </c>
      <c r="W29" s="843"/>
      <c r="X29" s="843"/>
      <c r="Y29" s="843"/>
      <c r="Z29" s="843"/>
      <c r="AA29" s="843">
        <v>18</v>
      </c>
      <c r="AB29" s="843"/>
      <c r="AC29" s="843"/>
      <c r="AD29" s="843"/>
      <c r="AE29" s="844"/>
      <c r="AF29" s="845">
        <v>18</v>
      </c>
      <c r="AG29" s="846"/>
      <c r="AH29" s="846"/>
      <c r="AI29" s="846"/>
      <c r="AJ29" s="847"/>
      <c r="AK29" s="914">
        <v>73</v>
      </c>
      <c r="AL29" s="915"/>
      <c r="AM29" s="915"/>
      <c r="AN29" s="915"/>
      <c r="AO29" s="915"/>
      <c r="AP29" s="915" t="s">
        <v>573</v>
      </c>
      <c r="AQ29" s="915"/>
      <c r="AR29" s="915"/>
      <c r="AS29" s="915"/>
      <c r="AT29" s="915"/>
      <c r="AU29" s="915" t="s">
        <v>573</v>
      </c>
      <c r="AV29" s="915"/>
      <c r="AW29" s="915"/>
      <c r="AX29" s="915"/>
      <c r="AY29" s="915"/>
      <c r="AZ29" s="916" t="s">
        <v>573</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407</v>
      </c>
      <c r="C30" s="840"/>
      <c r="D30" s="840"/>
      <c r="E30" s="840"/>
      <c r="F30" s="840"/>
      <c r="G30" s="840"/>
      <c r="H30" s="840"/>
      <c r="I30" s="840"/>
      <c r="J30" s="840"/>
      <c r="K30" s="840"/>
      <c r="L30" s="840"/>
      <c r="M30" s="840"/>
      <c r="N30" s="840"/>
      <c r="O30" s="840"/>
      <c r="P30" s="841"/>
      <c r="Q30" s="842">
        <v>217</v>
      </c>
      <c r="R30" s="843"/>
      <c r="S30" s="843"/>
      <c r="T30" s="843"/>
      <c r="U30" s="843"/>
      <c r="V30" s="843">
        <v>214</v>
      </c>
      <c r="W30" s="843"/>
      <c r="X30" s="843"/>
      <c r="Y30" s="843"/>
      <c r="Z30" s="843"/>
      <c r="AA30" s="843">
        <v>2</v>
      </c>
      <c r="AB30" s="843"/>
      <c r="AC30" s="843"/>
      <c r="AD30" s="843"/>
      <c r="AE30" s="844"/>
      <c r="AF30" s="845">
        <v>2</v>
      </c>
      <c r="AG30" s="846"/>
      <c r="AH30" s="846"/>
      <c r="AI30" s="846"/>
      <c r="AJ30" s="847"/>
      <c r="AK30" s="914">
        <v>78</v>
      </c>
      <c r="AL30" s="915"/>
      <c r="AM30" s="915"/>
      <c r="AN30" s="915"/>
      <c r="AO30" s="915"/>
      <c r="AP30" s="915" t="s">
        <v>573</v>
      </c>
      <c r="AQ30" s="915"/>
      <c r="AR30" s="915"/>
      <c r="AS30" s="915"/>
      <c r="AT30" s="915"/>
      <c r="AU30" s="915" t="s">
        <v>573</v>
      </c>
      <c r="AV30" s="915"/>
      <c r="AW30" s="915"/>
      <c r="AX30" s="915"/>
      <c r="AY30" s="915"/>
      <c r="AZ30" s="916" t="s">
        <v>573</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408</v>
      </c>
      <c r="C31" s="840"/>
      <c r="D31" s="840"/>
      <c r="E31" s="840"/>
      <c r="F31" s="840"/>
      <c r="G31" s="840"/>
      <c r="H31" s="840"/>
      <c r="I31" s="840"/>
      <c r="J31" s="840"/>
      <c r="K31" s="840"/>
      <c r="L31" s="840"/>
      <c r="M31" s="840"/>
      <c r="N31" s="840"/>
      <c r="O31" s="840"/>
      <c r="P31" s="841"/>
      <c r="Q31" s="842">
        <v>561</v>
      </c>
      <c r="R31" s="843"/>
      <c r="S31" s="843"/>
      <c r="T31" s="843"/>
      <c r="U31" s="843"/>
      <c r="V31" s="843">
        <v>544</v>
      </c>
      <c r="W31" s="843"/>
      <c r="X31" s="843"/>
      <c r="Y31" s="843"/>
      <c r="Z31" s="843"/>
      <c r="AA31" s="843">
        <v>17</v>
      </c>
      <c r="AB31" s="843"/>
      <c r="AC31" s="843"/>
      <c r="AD31" s="843"/>
      <c r="AE31" s="844"/>
      <c r="AF31" s="845">
        <v>64</v>
      </c>
      <c r="AG31" s="846"/>
      <c r="AH31" s="846"/>
      <c r="AI31" s="846"/>
      <c r="AJ31" s="847"/>
      <c r="AK31" s="914">
        <v>29</v>
      </c>
      <c r="AL31" s="915"/>
      <c r="AM31" s="915"/>
      <c r="AN31" s="915"/>
      <c r="AO31" s="915"/>
      <c r="AP31" s="915">
        <v>3164</v>
      </c>
      <c r="AQ31" s="915"/>
      <c r="AR31" s="915"/>
      <c r="AS31" s="915"/>
      <c r="AT31" s="915"/>
      <c r="AU31" s="915">
        <v>1211</v>
      </c>
      <c r="AV31" s="915"/>
      <c r="AW31" s="915"/>
      <c r="AX31" s="915"/>
      <c r="AY31" s="915"/>
      <c r="AZ31" s="916" t="s">
        <v>573</v>
      </c>
      <c r="BA31" s="916"/>
      <c r="BB31" s="916"/>
      <c r="BC31" s="916"/>
      <c r="BD31" s="916"/>
      <c r="BE31" s="912" t="s">
        <v>409</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410</v>
      </c>
      <c r="C32" s="840"/>
      <c r="D32" s="840"/>
      <c r="E32" s="840"/>
      <c r="F32" s="840"/>
      <c r="G32" s="840"/>
      <c r="H32" s="840"/>
      <c r="I32" s="840"/>
      <c r="J32" s="840"/>
      <c r="K32" s="840"/>
      <c r="L32" s="840"/>
      <c r="M32" s="840"/>
      <c r="N32" s="840"/>
      <c r="O32" s="840"/>
      <c r="P32" s="841"/>
      <c r="Q32" s="842">
        <v>148</v>
      </c>
      <c r="R32" s="843"/>
      <c r="S32" s="843"/>
      <c r="T32" s="843"/>
      <c r="U32" s="843"/>
      <c r="V32" s="843">
        <v>141</v>
      </c>
      <c r="W32" s="843"/>
      <c r="X32" s="843"/>
      <c r="Y32" s="843"/>
      <c r="Z32" s="843"/>
      <c r="AA32" s="843">
        <v>7</v>
      </c>
      <c r="AB32" s="843"/>
      <c r="AC32" s="843"/>
      <c r="AD32" s="843"/>
      <c r="AE32" s="844"/>
      <c r="AF32" s="845">
        <v>7</v>
      </c>
      <c r="AG32" s="846"/>
      <c r="AH32" s="846"/>
      <c r="AI32" s="846"/>
      <c r="AJ32" s="847"/>
      <c r="AK32" s="914">
        <v>88</v>
      </c>
      <c r="AL32" s="915"/>
      <c r="AM32" s="915"/>
      <c r="AN32" s="915"/>
      <c r="AO32" s="915"/>
      <c r="AP32" s="915">
        <v>557</v>
      </c>
      <c r="AQ32" s="915"/>
      <c r="AR32" s="915"/>
      <c r="AS32" s="915"/>
      <c r="AT32" s="915"/>
      <c r="AU32" s="915">
        <v>557</v>
      </c>
      <c r="AV32" s="915"/>
      <c r="AW32" s="915"/>
      <c r="AX32" s="915"/>
      <c r="AY32" s="915"/>
      <c r="AZ32" s="916" t="s">
        <v>573</v>
      </c>
      <c r="BA32" s="916"/>
      <c r="BB32" s="916"/>
      <c r="BC32" s="916"/>
      <c r="BD32" s="916"/>
      <c r="BE32" s="912" t="s">
        <v>411</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412</v>
      </c>
      <c r="C33" s="840"/>
      <c r="D33" s="840"/>
      <c r="E33" s="840"/>
      <c r="F33" s="840"/>
      <c r="G33" s="840"/>
      <c r="H33" s="840"/>
      <c r="I33" s="840"/>
      <c r="J33" s="840"/>
      <c r="K33" s="840"/>
      <c r="L33" s="840"/>
      <c r="M33" s="840"/>
      <c r="N33" s="840"/>
      <c r="O33" s="840"/>
      <c r="P33" s="841"/>
      <c r="Q33" s="842">
        <v>392</v>
      </c>
      <c r="R33" s="843"/>
      <c r="S33" s="843"/>
      <c r="T33" s="843"/>
      <c r="U33" s="843"/>
      <c r="V33" s="843">
        <v>334</v>
      </c>
      <c r="W33" s="843"/>
      <c r="X33" s="843"/>
      <c r="Y33" s="843"/>
      <c r="Z33" s="843"/>
      <c r="AA33" s="843">
        <v>59</v>
      </c>
      <c r="AB33" s="843"/>
      <c r="AC33" s="843"/>
      <c r="AD33" s="843"/>
      <c r="AE33" s="844"/>
      <c r="AF33" s="845">
        <v>59</v>
      </c>
      <c r="AG33" s="846"/>
      <c r="AH33" s="846"/>
      <c r="AI33" s="846"/>
      <c r="AJ33" s="847"/>
      <c r="AK33" s="914">
        <v>179</v>
      </c>
      <c r="AL33" s="915"/>
      <c r="AM33" s="915"/>
      <c r="AN33" s="915"/>
      <c r="AO33" s="915"/>
      <c r="AP33" s="915">
        <v>1835</v>
      </c>
      <c r="AQ33" s="915"/>
      <c r="AR33" s="915"/>
      <c r="AS33" s="915"/>
      <c r="AT33" s="915"/>
      <c r="AU33" s="915">
        <v>1835</v>
      </c>
      <c r="AV33" s="915"/>
      <c r="AW33" s="915"/>
      <c r="AX33" s="915"/>
      <c r="AY33" s="915"/>
      <c r="AZ33" s="916" t="s">
        <v>573</v>
      </c>
      <c r="BA33" s="916"/>
      <c r="BB33" s="916"/>
      <c r="BC33" s="916"/>
      <c r="BD33" s="916"/>
      <c r="BE33" s="912" t="s">
        <v>411</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413</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393</v>
      </c>
      <c r="B63" s="874" t="s">
        <v>414</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237</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179</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416</v>
      </c>
      <c r="B66" s="825"/>
      <c r="C66" s="825"/>
      <c r="D66" s="825"/>
      <c r="E66" s="825"/>
      <c r="F66" s="825"/>
      <c r="G66" s="825"/>
      <c r="H66" s="825"/>
      <c r="I66" s="825"/>
      <c r="J66" s="825"/>
      <c r="K66" s="825"/>
      <c r="L66" s="825"/>
      <c r="M66" s="825"/>
      <c r="N66" s="825"/>
      <c r="O66" s="825"/>
      <c r="P66" s="826"/>
      <c r="Q66" s="801" t="s">
        <v>397</v>
      </c>
      <c r="R66" s="802"/>
      <c r="S66" s="802"/>
      <c r="T66" s="802"/>
      <c r="U66" s="803"/>
      <c r="V66" s="801" t="s">
        <v>398</v>
      </c>
      <c r="W66" s="802"/>
      <c r="X66" s="802"/>
      <c r="Y66" s="802"/>
      <c r="Z66" s="803"/>
      <c r="AA66" s="801" t="s">
        <v>417</v>
      </c>
      <c r="AB66" s="802"/>
      <c r="AC66" s="802"/>
      <c r="AD66" s="802"/>
      <c r="AE66" s="803"/>
      <c r="AF66" s="936" t="s">
        <v>400</v>
      </c>
      <c r="AG66" s="897"/>
      <c r="AH66" s="897"/>
      <c r="AI66" s="897"/>
      <c r="AJ66" s="937"/>
      <c r="AK66" s="801" t="s">
        <v>401</v>
      </c>
      <c r="AL66" s="825"/>
      <c r="AM66" s="825"/>
      <c r="AN66" s="825"/>
      <c r="AO66" s="826"/>
      <c r="AP66" s="801" t="s">
        <v>418</v>
      </c>
      <c r="AQ66" s="802"/>
      <c r="AR66" s="802"/>
      <c r="AS66" s="802"/>
      <c r="AT66" s="803"/>
      <c r="AU66" s="801" t="s">
        <v>419</v>
      </c>
      <c r="AV66" s="802"/>
      <c r="AW66" s="802"/>
      <c r="AX66" s="802"/>
      <c r="AY66" s="803"/>
      <c r="AZ66" s="801" t="s">
        <v>381</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574</v>
      </c>
      <c r="C68" s="954"/>
      <c r="D68" s="954"/>
      <c r="E68" s="954"/>
      <c r="F68" s="954"/>
      <c r="G68" s="954"/>
      <c r="H68" s="954"/>
      <c r="I68" s="954"/>
      <c r="J68" s="954"/>
      <c r="K68" s="954"/>
      <c r="L68" s="954"/>
      <c r="M68" s="954"/>
      <c r="N68" s="954"/>
      <c r="O68" s="954"/>
      <c r="P68" s="955"/>
      <c r="Q68" s="956"/>
      <c r="R68" s="950"/>
      <c r="S68" s="950"/>
      <c r="T68" s="950"/>
      <c r="U68" s="950"/>
      <c r="V68" s="950"/>
      <c r="W68" s="950"/>
      <c r="X68" s="950"/>
      <c r="Y68" s="950"/>
      <c r="Z68" s="950"/>
      <c r="AA68" s="950"/>
      <c r="AB68" s="950"/>
      <c r="AC68" s="950"/>
      <c r="AD68" s="950"/>
      <c r="AE68" s="950"/>
      <c r="AF68" s="950"/>
      <c r="AG68" s="950"/>
      <c r="AH68" s="950"/>
      <c r="AI68" s="950"/>
      <c r="AJ68" s="950"/>
      <c r="AK68" s="950" t="s">
        <v>573</v>
      </c>
      <c r="AL68" s="950"/>
      <c r="AM68" s="950"/>
      <c r="AN68" s="950"/>
      <c r="AO68" s="950"/>
      <c r="AP68" s="950" t="s">
        <v>573</v>
      </c>
      <c r="AQ68" s="950"/>
      <c r="AR68" s="950"/>
      <c r="AS68" s="950"/>
      <c r="AT68" s="950"/>
      <c r="AU68" s="950" t="s">
        <v>573</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575</v>
      </c>
      <c r="C69" s="958"/>
      <c r="D69" s="958"/>
      <c r="E69" s="958"/>
      <c r="F69" s="958"/>
      <c r="G69" s="958"/>
      <c r="H69" s="958"/>
      <c r="I69" s="958"/>
      <c r="J69" s="958"/>
      <c r="K69" s="958"/>
      <c r="L69" s="958"/>
      <c r="M69" s="958"/>
      <c r="N69" s="958"/>
      <c r="O69" s="958"/>
      <c r="P69" s="959"/>
      <c r="Q69" s="960">
        <v>1860</v>
      </c>
      <c r="R69" s="915"/>
      <c r="S69" s="915"/>
      <c r="T69" s="915"/>
      <c r="U69" s="915"/>
      <c r="V69" s="915">
        <v>1844</v>
      </c>
      <c r="W69" s="915"/>
      <c r="X69" s="915"/>
      <c r="Y69" s="915"/>
      <c r="Z69" s="915"/>
      <c r="AA69" s="915">
        <v>16</v>
      </c>
      <c r="AB69" s="915"/>
      <c r="AC69" s="915"/>
      <c r="AD69" s="915"/>
      <c r="AE69" s="915"/>
      <c r="AF69" s="915">
        <v>16</v>
      </c>
      <c r="AG69" s="915"/>
      <c r="AH69" s="915"/>
      <c r="AI69" s="915"/>
      <c r="AJ69" s="915"/>
      <c r="AK69" s="915" t="s">
        <v>573</v>
      </c>
      <c r="AL69" s="915"/>
      <c r="AM69" s="915"/>
      <c r="AN69" s="915"/>
      <c r="AO69" s="915"/>
      <c r="AP69" s="915" t="s">
        <v>573</v>
      </c>
      <c r="AQ69" s="915"/>
      <c r="AR69" s="915"/>
      <c r="AS69" s="915"/>
      <c r="AT69" s="915"/>
      <c r="AU69" s="915" t="s">
        <v>573</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576</v>
      </c>
      <c r="C70" s="958"/>
      <c r="D70" s="958"/>
      <c r="E70" s="958"/>
      <c r="F70" s="958"/>
      <c r="G70" s="958"/>
      <c r="H70" s="958"/>
      <c r="I70" s="958"/>
      <c r="J70" s="958"/>
      <c r="K70" s="958"/>
      <c r="L70" s="958"/>
      <c r="M70" s="958"/>
      <c r="N70" s="958"/>
      <c r="O70" s="958"/>
      <c r="P70" s="959"/>
      <c r="Q70" s="960">
        <v>3</v>
      </c>
      <c r="R70" s="915"/>
      <c r="S70" s="915"/>
      <c r="T70" s="915"/>
      <c r="U70" s="915"/>
      <c r="V70" s="915">
        <v>3</v>
      </c>
      <c r="W70" s="915"/>
      <c r="X70" s="915"/>
      <c r="Y70" s="915"/>
      <c r="Z70" s="915"/>
      <c r="AA70" s="915">
        <v>0</v>
      </c>
      <c r="AB70" s="915"/>
      <c r="AC70" s="915"/>
      <c r="AD70" s="915"/>
      <c r="AE70" s="915"/>
      <c r="AF70" s="915">
        <v>0</v>
      </c>
      <c r="AG70" s="915"/>
      <c r="AH70" s="915"/>
      <c r="AI70" s="915"/>
      <c r="AJ70" s="915"/>
      <c r="AK70" s="915" t="s">
        <v>573</v>
      </c>
      <c r="AL70" s="915"/>
      <c r="AM70" s="915"/>
      <c r="AN70" s="915"/>
      <c r="AO70" s="915"/>
      <c r="AP70" s="915" t="s">
        <v>573</v>
      </c>
      <c r="AQ70" s="915"/>
      <c r="AR70" s="915"/>
      <c r="AS70" s="915"/>
      <c r="AT70" s="915"/>
      <c r="AU70" s="915" t="s">
        <v>573</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577</v>
      </c>
      <c r="C71" s="958"/>
      <c r="D71" s="958"/>
      <c r="E71" s="958"/>
      <c r="F71" s="958"/>
      <c r="G71" s="958"/>
      <c r="H71" s="958"/>
      <c r="I71" s="958"/>
      <c r="J71" s="958"/>
      <c r="K71" s="958"/>
      <c r="L71" s="958"/>
      <c r="M71" s="958"/>
      <c r="N71" s="958"/>
      <c r="O71" s="958"/>
      <c r="P71" s="959"/>
      <c r="Q71" s="960">
        <v>7032</v>
      </c>
      <c r="R71" s="915"/>
      <c r="S71" s="915"/>
      <c r="T71" s="915"/>
      <c r="U71" s="915"/>
      <c r="V71" s="915">
        <v>6827</v>
      </c>
      <c r="W71" s="915"/>
      <c r="X71" s="915"/>
      <c r="Y71" s="915"/>
      <c r="Z71" s="915"/>
      <c r="AA71" s="915">
        <v>205</v>
      </c>
      <c r="AB71" s="915"/>
      <c r="AC71" s="915"/>
      <c r="AD71" s="915"/>
      <c r="AE71" s="915"/>
      <c r="AF71" s="915" t="s">
        <v>590</v>
      </c>
      <c r="AG71" s="915"/>
      <c r="AH71" s="915"/>
      <c r="AI71" s="915"/>
      <c r="AJ71" s="915"/>
      <c r="AK71" s="915">
        <v>15</v>
      </c>
      <c r="AL71" s="915"/>
      <c r="AM71" s="915"/>
      <c r="AN71" s="915"/>
      <c r="AO71" s="915"/>
      <c r="AP71" s="915" t="s">
        <v>573</v>
      </c>
      <c r="AQ71" s="915"/>
      <c r="AR71" s="915"/>
      <c r="AS71" s="915"/>
      <c r="AT71" s="915"/>
      <c r="AU71" s="915" t="s">
        <v>573</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578</v>
      </c>
      <c r="C72" s="958"/>
      <c r="D72" s="958"/>
      <c r="E72" s="958"/>
      <c r="F72" s="958"/>
      <c r="G72" s="958"/>
      <c r="H72" s="958"/>
      <c r="I72" s="958"/>
      <c r="J72" s="958"/>
      <c r="K72" s="958"/>
      <c r="L72" s="958"/>
      <c r="M72" s="958"/>
      <c r="N72" s="958"/>
      <c r="O72" s="958"/>
      <c r="P72" s="959"/>
      <c r="Q72" s="960">
        <v>1625</v>
      </c>
      <c r="R72" s="915"/>
      <c r="S72" s="915"/>
      <c r="T72" s="915"/>
      <c r="U72" s="915"/>
      <c r="V72" s="915">
        <v>1624</v>
      </c>
      <c r="W72" s="915"/>
      <c r="X72" s="915"/>
      <c r="Y72" s="915"/>
      <c r="Z72" s="915"/>
      <c r="AA72" s="915">
        <v>1</v>
      </c>
      <c r="AB72" s="915"/>
      <c r="AC72" s="915"/>
      <c r="AD72" s="915"/>
      <c r="AE72" s="915"/>
      <c r="AF72" s="915" t="s">
        <v>590</v>
      </c>
      <c r="AG72" s="915"/>
      <c r="AH72" s="915"/>
      <c r="AI72" s="915"/>
      <c r="AJ72" s="915"/>
      <c r="AK72" s="915" t="s">
        <v>573</v>
      </c>
      <c r="AL72" s="915"/>
      <c r="AM72" s="915"/>
      <c r="AN72" s="915"/>
      <c r="AO72" s="915"/>
      <c r="AP72" s="915" t="s">
        <v>573</v>
      </c>
      <c r="AQ72" s="915"/>
      <c r="AR72" s="915"/>
      <c r="AS72" s="915"/>
      <c r="AT72" s="915"/>
      <c r="AU72" s="915" t="s">
        <v>573</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579</v>
      </c>
      <c r="C73" s="958"/>
      <c r="D73" s="958"/>
      <c r="E73" s="958"/>
      <c r="F73" s="958"/>
      <c r="G73" s="958"/>
      <c r="H73" s="958"/>
      <c r="I73" s="958"/>
      <c r="J73" s="958"/>
      <c r="K73" s="958"/>
      <c r="L73" s="958"/>
      <c r="M73" s="958"/>
      <c r="N73" s="958"/>
      <c r="O73" s="958"/>
      <c r="P73" s="959"/>
      <c r="Q73" s="960">
        <v>1</v>
      </c>
      <c r="R73" s="915"/>
      <c r="S73" s="915"/>
      <c r="T73" s="915"/>
      <c r="U73" s="915"/>
      <c r="V73" s="915">
        <v>0</v>
      </c>
      <c r="W73" s="915"/>
      <c r="X73" s="915"/>
      <c r="Y73" s="915"/>
      <c r="Z73" s="915"/>
      <c r="AA73" s="915">
        <v>1</v>
      </c>
      <c r="AB73" s="915"/>
      <c r="AC73" s="915"/>
      <c r="AD73" s="915"/>
      <c r="AE73" s="915"/>
      <c r="AF73" s="915" t="s">
        <v>590</v>
      </c>
      <c r="AG73" s="915"/>
      <c r="AH73" s="915"/>
      <c r="AI73" s="915"/>
      <c r="AJ73" s="915"/>
      <c r="AK73" s="915" t="s">
        <v>590</v>
      </c>
      <c r="AL73" s="915"/>
      <c r="AM73" s="915"/>
      <c r="AN73" s="915"/>
      <c r="AO73" s="915"/>
      <c r="AP73" s="915" t="s">
        <v>573</v>
      </c>
      <c r="AQ73" s="915"/>
      <c r="AR73" s="915"/>
      <c r="AS73" s="915"/>
      <c r="AT73" s="915"/>
      <c r="AU73" s="915" t="s">
        <v>573</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580</v>
      </c>
      <c r="C74" s="958"/>
      <c r="D74" s="958"/>
      <c r="E74" s="958"/>
      <c r="F74" s="958"/>
      <c r="G74" s="958"/>
      <c r="H74" s="958"/>
      <c r="I74" s="958"/>
      <c r="J74" s="958"/>
      <c r="K74" s="958"/>
      <c r="L74" s="958"/>
      <c r="M74" s="958"/>
      <c r="N74" s="958"/>
      <c r="O74" s="958"/>
      <c r="P74" s="959"/>
      <c r="Q74" s="960">
        <v>65</v>
      </c>
      <c r="R74" s="915"/>
      <c r="S74" s="915"/>
      <c r="T74" s="915"/>
      <c r="U74" s="915"/>
      <c r="V74" s="915">
        <v>53</v>
      </c>
      <c r="W74" s="915"/>
      <c r="X74" s="915"/>
      <c r="Y74" s="915"/>
      <c r="Z74" s="915"/>
      <c r="AA74" s="915">
        <v>12</v>
      </c>
      <c r="AB74" s="915"/>
      <c r="AC74" s="915"/>
      <c r="AD74" s="915"/>
      <c r="AE74" s="915"/>
      <c r="AF74" s="915" t="s">
        <v>590</v>
      </c>
      <c r="AG74" s="915"/>
      <c r="AH74" s="915"/>
      <c r="AI74" s="915"/>
      <c r="AJ74" s="915"/>
      <c r="AK74" s="915">
        <v>26</v>
      </c>
      <c r="AL74" s="915"/>
      <c r="AM74" s="915"/>
      <c r="AN74" s="915"/>
      <c r="AO74" s="915"/>
      <c r="AP74" s="915" t="s">
        <v>573</v>
      </c>
      <c r="AQ74" s="915"/>
      <c r="AR74" s="915"/>
      <c r="AS74" s="915"/>
      <c r="AT74" s="915"/>
      <c r="AU74" s="915" t="s">
        <v>573</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581</v>
      </c>
      <c r="C75" s="958"/>
      <c r="D75" s="958"/>
      <c r="E75" s="958"/>
      <c r="F75" s="958"/>
      <c r="G75" s="958"/>
      <c r="H75" s="958"/>
      <c r="I75" s="958"/>
      <c r="J75" s="958"/>
      <c r="K75" s="958"/>
      <c r="L75" s="958"/>
      <c r="M75" s="958"/>
      <c r="N75" s="958"/>
      <c r="O75" s="958"/>
      <c r="P75" s="959"/>
      <c r="Q75" s="963">
        <v>30</v>
      </c>
      <c r="R75" s="964"/>
      <c r="S75" s="964"/>
      <c r="T75" s="964"/>
      <c r="U75" s="914"/>
      <c r="V75" s="965">
        <v>26</v>
      </c>
      <c r="W75" s="964"/>
      <c r="X75" s="964"/>
      <c r="Y75" s="964"/>
      <c r="Z75" s="914"/>
      <c r="AA75" s="965">
        <v>4</v>
      </c>
      <c r="AB75" s="964"/>
      <c r="AC75" s="964"/>
      <c r="AD75" s="964"/>
      <c r="AE75" s="914"/>
      <c r="AF75" s="965" t="s">
        <v>590</v>
      </c>
      <c r="AG75" s="964"/>
      <c r="AH75" s="964"/>
      <c r="AI75" s="964"/>
      <c r="AJ75" s="914"/>
      <c r="AK75" s="965" t="s">
        <v>590</v>
      </c>
      <c r="AL75" s="964"/>
      <c r="AM75" s="964"/>
      <c r="AN75" s="964"/>
      <c r="AO75" s="914"/>
      <c r="AP75" s="965" t="s">
        <v>573</v>
      </c>
      <c r="AQ75" s="964"/>
      <c r="AR75" s="964"/>
      <c r="AS75" s="964"/>
      <c r="AT75" s="914"/>
      <c r="AU75" s="965" t="s">
        <v>573</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582</v>
      </c>
      <c r="C76" s="958"/>
      <c r="D76" s="958"/>
      <c r="E76" s="958"/>
      <c r="F76" s="958"/>
      <c r="G76" s="958"/>
      <c r="H76" s="958"/>
      <c r="I76" s="958"/>
      <c r="J76" s="958"/>
      <c r="K76" s="958"/>
      <c r="L76" s="958"/>
      <c r="M76" s="958"/>
      <c r="N76" s="958"/>
      <c r="O76" s="958"/>
      <c r="P76" s="959"/>
      <c r="Q76" s="960">
        <v>899</v>
      </c>
      <c r="R76" s="915"/>
      <c r="S76" s="915"/>
      <c r="T76" s="915"/>
      <c r="U76" s="915"/>
      <c r="V76" s="915">
        <v>853</v>
      </c>
      <c r="W76" s="915"/>
      <c r="X76" s="915"/>
      <c r="Y76" s="915"/>
      <c r="Z76" s="915"/>
      <c r="AA76" s="915">
        <v>46</v>
      </c>
      <c r="AB76" s="915"/>
      <c r="AC76" s="915"/>
      <c r="AD76" s="915"/>
      <c r="AE76" s="915"/>
      <c r="AF76" s="915">
        <v>46</v>
      </c>
      <c r="AG76" s="915"/>
      <c r="AH76" s="915"/>
      <c r="AI76" s="915"/>
      <c r="AJ76" s="915"/>
      <c r="AK76" s="915">
        <v>0</v>
      </c>
      <c r="AL76" s="915"/>
      <c r="AM76" s="915"/>
      <c r="AN76" s="915"/>
      <c r="AO76" s="915"/>
      <c r="AP76" s="915" t="s">
        <v>573</v>
      </c>
      <c r="AQ76" s="915"/>
      <c r="AR76" s="915"/>
      <c r="AS76" s="915"/>
      <c r="AT76" s="915"/>
      <c r="AU76" s="915" t="s">
        <v>573</v>
      </c>
      <c r="AV76" s="915"/>
      <c r="AW76" s="915"/>
      <c r="AX76" s="915"/>
      <c r="AY76" s="915"/>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583</v>
      </c>
      <c r="C77" s="958"/>
      <c r="D77" s="958"/>
      <c r="E77" s="958"/>
      <c r="F77" s="958"/>
      <c r="G77" s="958"/>
      <c r="H77" s="958"/>
      <c r="I77" s="958"/>
      <c r="J77" s="958"/>
      <c r="K77" s="958"/>
      <c r="L77" s="958"/>
      <c r="M77" s="958"/>
      <c r="N77" s="958"/>
      <c r="O77" s="958"/>
      <c r="P77" s="959"/>
      <c r="Q77" s="960">
        <v>255217</v>
      </c>
      <c r="R77" s="915"/>
      <c r="S77" s="915"/>
      <c r="T77" s="915"/>
      <c r="U77" s="915"/>
      <c r="V77" s="915">
        <v>243412</v>
      </c>
      <c r="W77" s="915"/>
      <c r="X77" s="915"/>
      <c r="Y77" s="915"/>
      <c r="Z77" s="915"/>
      <c r="AA77" s="915">
        <v>11805</v>
      </c>
      <c r="AB77" s="915"/>
      <c r="AC77" s="915"/>
      <c r="AD77" s="915"/>
      <c r="AE77" s="915"/>
      <c r="AF77" s="915">
        <v>11805</v>
      </c>
      <c r="AG77" s="915"/>
      <c r="AH77" s="915"/>
      <c r="AI77" s="915"/>
      <c r="AJ77" s="915"/>
      <c r="AK77" s="915">
        <v>646</v>
      </c>
      <c r="AL77" s="915"/>
      <c r="AM77" s="915"/>
      <c r="AN77" s="915"/>
      <c r="AO77" s="915"/>
      <c r="AP77" s="915" t="s">
        <v>573</v>
      </c>
      <c r="AQ77" s="915"/>
      <c r="AR77" s="915"/>
      <c r="AS77" s="915"/>
      <c r="AT77" s="915"/>
      <c r="AU77" s="915" t="s">
        <v>573</v>
      </c>
      <c r="AV77" s="915"/>
      <c r="AW77" s="915"/>
      <c r="AX77" s="915"/>
      <c r="AY77" s="915"/>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393</v>
      </c>
      <c r="B88" s="874" t="s">
        <v>420</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874" t="s">
        <v>421</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422</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423</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426</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427</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428</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429</v>
      </c>
      <c r="AB109" s="979"/>
      <c r="AC109" s="979"/>
      <c r="AD109" s="979"/>
      <c r="AE109" s="980"/>
      <c r="AF109" s="978" t="s">
        <v>311</v>
      </c>
      <c r="AG109" s="979"/>
      <c r="AH109" s="979"/>
      <c r="AI109" s="979"/>
      <c r="AJ109" s="980"/>
      <c r="AK109" s="978" t="s">
        <v>310</v>
      </c>
      <c r="AL109" s="979"/>
      <c r="AM109" s="979"/>
      <c r="AN109" s="979"/>
      <c r="AO109" s="980"/>
      <c r="AP109" s="978" t="s">
        <v>430</v>
      </c>
      <c r="AQ109" s="979"/>
      <c r="AR109" s="979"/>
      <c r="AS109" s="979"/>
      <c r="AT109" s="981"/>
      <c r="AU109" s="998" t="s">
        <v>428</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429</v>
      </c>
      <c r="BR109" s="979"/>
      <c r="BS109" s="979"/>
      <c r="BT109" s="979"/>
      <c r="BU109" s="980"/>
      <c r="BV109" s="978" t="s">
        <v>311</v>
      </c>
      <c r="BW109" s="979"/>
      <c r="BX109" s="979"/>
      <c r="BY109" s="979"/>
      <c r="BZ109" s="980"/>
      <c r="CA109" s="978" t="s">
        <v>310</v>
      </c>
      <c r="CB109" s="979"/>
      <c r="CC109" s="979"/>
      <c r="CD109" s="979"/>
      <c r="CE109" s="980"/>
      <c r="CF109" s="999" t="s">
        <v>430</v>
      </c>
      <c r="CG109" s="999"/>
      <c r="CH109" s="999"/>
      <c r="CI109" s="999"/>
      <c r="CJ109" s="999"/>
      <c r="CK109" s="978" t="s">
        <v>431</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429</v>
      </c>
      <c r="DH109" s="979"/>
      <c r="DI109" s="979"/>
      <c r="DJ109" s="979"/>
      <c r="DK109" s="980"/>
      <c r="DL109" s="978" t="s">
        <v>311</v>
      </c>
      <c r="DM109" s="979"/>
      <c r="DN109" s="979"/>
      <c r="DO109" s="979"/>
      <c r="DP109" s="980"/>
      <c r="DQ109" s="978" t="s">
        <v>310</v>
      </c>
      <c r="DR109" s="979"/>
      <c r="DS109" s="979"/>
      <c r="DT109" s="979"/>
      <c r="DU109" s="980"/>
      <c r="DV109" s="978" t="s">
        <v>430</v>
      </c>
      <c r="DW109" s="979"/>
      <c r="DX109" s="979"/>
      <c r="DY109" s="979"/>
      <c r="DZ109" s="981"/>
    </row>
    <row r="110" spans="1:131" s="247" customFormat="1" ht="26.25" customHeight="1" x14ac:dyDescent="0.15">
      <c r="A110" s="982" t="s">
        <v>432</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1567814</v>
      </c>
      <c r="AB110" s="986"/>
      <c r="AC110" s="986"/>
      <c r="AD110" s="986"/>
      <c r="AE110" s="987"/>
      <c r="AF110" s="988">
        <v>1605273</v>
      </c>
      <c r="AG110" s="986"/>
      <c r="AH110" s="986"/>
      <c r="AI110" s="986"/>
      <c r="AJ110" s="987"/>
      <c r="AK110" s="988">
        <v>1590885</v>
      </c>
      <c r="AL110" s="986"/>
      <c r="AM110" s="986"/>
      <c r="AN110" s="986"/>
      <c r="AO110" s="987"/>
      <c r="AP110" s="989">
        <v>24.1</v>
      </c>
      <c r="AQ110" s="990"/>
      <c r="AR110" s="990"/>
      <c r="AS110" s="990"/>
      <c r="AT110" s="991"/>
      <c r="AU110" s="992" t="s">
        <v>72</v>
      </c>
      <c r="AV110" s="993"/>
      <c r="AW110" s="993"/>
      <c r="AX110" s="993"/>
      <c r="AY110" s="993"/>
      <c r="AZ110" s="1034" t="s">
        <v>433</v>
      </c>
      <c r="BA110" s="983"/>
      <c r="BB110" s="983"/>
      <c r="BC110" s="983"/>
      <c r="BD110" s="983"/>
      <c r="BE110" s="983"/>
      <c r="BF110" s="983"/>
      <c r="BG110" s="983"/>
      <c r="BH110" s="983"/>
      <c r="BI110" s="983"/>
      <c r="BJ110" s="983"/>
      <c r="BK110" s="983"/>
      <c r="BL110" s="983"/>
      <c r="BM110" s="983"/>
      <c r="BN110" s="983"/>
      <c r="BO110" s="983"/>
      <c r="BP110" s="984"/>
      <c r="BQ110" s="1020">
        <v>15568641</v>
      </c>
      <c r="BR110" s="1021"/>
      <c r="BS110" s="1021"/>
      <c r="BT110" s="1021"/>
      <c r="BU110" s="1021"/>
      <c r="BV110" s="1021">
        <v>15733371</v>
      </c>
      <c r="BW110" s="1021"/>
      <c r="BX110" s="1021"/>
      <c r="BY110" s="1021"/>
      <c r="BZ110" s="1021"/>
      <c r="CA110" s="1021">
        <v>15977946</v>
      </c>
      <c r="CB110" s="1021"/>
      <c r="CC110" s="1021"/>
      <c r="CD110" s="1021"/>
      <c r="CE110" s="1021"/>
      <c r="CF110" s="1035">
        <v>242</v>
      </c>
      <c r="CG110" s="1036"/>
      <c r="CH110" s="1036"/>
      <c r="CI110" s="1036"/>
      <c r="CJ110" s="1036"/>
      <c r="CK110" s="1037" t="s">
        <v>434</v>
      </c>
      <c r="CL110" s="1038"/>
      <c r="CM110" s="1017" t="s">
        <v>435</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179</v>
      </c>
      <c r="DH110" s="1021"/>
      <c r="DI110" s="1021"/>
      <c r="DJ110" s="1021"/>
      <c r="DK110" s="1021"/>
      <c r="DL110" s="1021" t="s">
        <v>179</v>
      </c>
      <c r="DM110" s="1021"/>
      <c r="DN110" s="1021"/>
      <c r="DO110" s="1021"/>
      <c r="DP110" s="1021"/>
      <c r="DQ110" s="1021" t="s">
        <v>179</v>
      </c>
      <c r="DR110" s="1021"/>
      <c r="DS110" s="1021"/>
      <c r="DT110" s="1021"/>
      <c r="DU110" s="1021"/>
      <c r="DV110" s="1022" t="s">
        <v>179</v>
      </c>
      <c r="DW110" s="1022"/>
      <c r="DX110" s="1022"/>
      <c r="DY110" s="1022"/>
      <c r="DZ110" s="1023"/>
    </row>
    <row r="111" spans="1:131" s="247" customFormat="1" ht="26.25" customHeight="1" x14ac:dyDescent="0.15">
      <c r="A111" s="1024" t="s">
        <v>436</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179</v>
      </c>
      <c r="AB111" s="1028"/>
      <c r="AC111" s="1028"/>
      <c r="AD111" s="1028"/>
      <c r="AE111" s="1029"/>
      <c r="AF111" s="1030" t="s">
        <v>179</v>
      </c>
      <c r="AG111" s="1028"/>
      <c r="AH111" s="1028"/>
      <c r="AI111" s="1028"/>
      <c r="AJ111" s="1029"/>
      <c r="AK111" s="1030" t="s">
        <v>179</v>
      </c>
      <c r="AL111" s="1028"/>
      <c r="AM111" s="1028"/>
      <c r="AN111" s="1028"/>
      <c r="AO111" s="1029"/>
      <c r="AP111" s="1031" t="s">
        <v>179</v>
      </c>
      <c r="AQ111" s="1032"/>
      <c r="AR111" s="1032"/>
      <c r="AS111" s="1032"/>
      <c r="AT111" s="1033"/>
      <c r="AU111" s="994"/>
      <c r="AV111" s="995"/>
      <c r="AW111" s="995"/>
      <c r="AX111" s="995"/>
      <c r="AY111" s="995"/>
      <c r="AZ111" s="1043" t="s">
        <v>437</v>
      </c>
      <c r="BA111" s="1044"/>
      <c r="BB111" s="1044"/>
      <c r="BC111" s="1044"/>
      <c r="BD111" s="1044"/>
      <c r="BE111" s="1044"/>
      <c r="BF111" s="1044"/>
      <c r="BG111" s="1044"/>
      <c r="BH111" s="1044"/>
      <c r="BI111" s="1044"/>
      <c r="BJ111" s="1044"/>
      <c r="BK111" s="1044"/>
      <c r="BL111" s="1044"/>
      <c r="BM111" s="1044"/>
      <c r="BN111" s="1044"/>
      <c r="BO111" s="1044"/>
      <c r="BP111" s="1045"/>
      <c r="BQ111" s="1013">
        <v>15224</v>
      </c>
      <c r="BR111" s="1014"/>
      <c r="BS111" s="1014"/>
      <c r="BT111" s="1014"/>
      <c r="BU111" s="1014"/>
      <c r="BV111" s="1014">
        <v>8534</v>
      </c>
      <c r="BW111" s="1014"/>
      <c r="BX111" s="1014"/>
      <c r="BY111" s="1014"/>
      <c r="BZ111" s="1014"/>
      <c r="CA111" s="1014">
        <v>121513</v>
      </c>
      <c r="CB111" s="1014"/>
      <c r="CC111" s="1014"/>
      <c r="CD111" s="1014"/>
      <c r="CE111" s="1014"/>
      <c r="CF111" s="1008">
        <v>1.8</v>
      </c>
      <c r="CG111" s="1009"/>
      <c r="CH111" s="1009"/>
      <c r="CI111" s="1009"/>
      <c r="CJ111" s="1009"/>
      <c r="CK111" s="1039"/>
      <c r="CL111" s="1040"/>
      <c r="CM111" s="1010" t="s">
        <v>438</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179</v>
      </c>
      <c r="DH111" s="1014"/>
      <c r="DI111" s="1014"/>
      <c r="DJ111" s="1014"/>
      <c r="DK111" s="1014"/>
      <c r="DL111" s="1014" t="s">
        <v>179</v>
      </c>
      <c r="DM111" s="1014"/>
      <c r="DN111" s="1014"/>
      <c r="DO111" s="1014"/>
      <c r="DP111" s="1014"/>
      <c r="DQ111" s="1014" t="s">
        <v>179</v>
      </c>
      <c r="DR111" s="1014"/>
      <c r="DS111" s="1014"/>
      <c r="DT111" s="1014"/>
      <c r="DU111" s="1014"/>
      <c r="DV111" s="1015" t="s">
        <v>179</v>
      </c>
      <c r="DW111" s="1015"/>
      <c r="DX111" s="1015"/>
      <c r="DY111" s="1015"/>
      <c r="DZ111" s="1016"/>
    </row>
    <row r="112" spans="1:131" s="247" customFormat="1" ht="26.25" customHeight="1" x14ac:dyDescent="0.15">
      <c r="A112" s="1046" t="s">
        <v>439</v>
      </c>
      <c r="B112" s="1047"/>
      <c r="C112" s="1044" t="s">
        <v>440</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179</v>
      </c>
      <c r="AB112" s="1053"/>
      <c r="AC112" s="1053"/>
      <c r="AD112" s="1053"/>
      <c r="AE112" s="1054"/>
      <c r="AF112" s="1055" t="s">
        <v>179</v>
      </c>
      <c r="AG112" s="1053"/>
      <c r="AH112" s="1053"/>
      <c r="AI112" s="1053"/>
      <c r="AJ112" s="1054"/>
      <c r="AK112" s="1055" t="s">
        <v>179</v>
      </c>
      <c r="AL112" s="1053"/>
      <c r="AM112" s="1053"/>
      <c r="AN112" s="1053"/>
      <c r="AO112" s="1054"/>
      <c r="AP112" s="1056" t="s">
        <v>179</v>
      </c>
      <c r="AQ112" s="1057"/>
      <c r="AR112" s="1057"/>
      <c r="AS112" s="1057"/>
      <c r="AT112" s="1058"/>
      <c r="AU112" s="994"/>
      <c r="AV112" s="995"/>
      <c r="AW112" s="995"/>
      <c r="AX112" s="995"/>
      <c r="AY112" s="995"/>
      <c r="AZ112" s="1043" t="s">
        <v>441</v>
      </c>
      <c r="BA112" s="1044"/>
      <c r="BB112" s="1044"/>
      <c r="BC112" s="1044"/>
      <c r="BD112" s="1044"/>
      <c r="BE112" s="1044"/>
      <c r="BF112" s="1044"/>
      <c r="BG112" s="1044"/>
      <c r="BH112" s="1044"/>
      <c r="BI112" s="1044"/>
      <c r="BJ112" s="1044"/>
      <c r="BK112" s="1044"/>
      <c r="BL112" s="1044"/>
      <c r="BM112" s="1044"/>
      <c r="BN112" s="1044"/>
      <c r="BO112" s="1044"/>
      <c r="BP112" s="1045"/>
      <c r="BQ112" s="1013">
        <v>4064055</v>
      </c>
      <c r="BR112" s="1014"/>
      <c r="BS112" s="1014"/>
      <c r="BT112" s="1014"/>
      <c r="BU112" s="1014"/>
      <c r="BV112" s="1014">
        <v>3779122</v>
      </c>
      <c r="BW112" s="1014"/>
      <c r="BX112" s="1014"/>
      <c r="BY112" s="1014"/>
      <c r="BZ112" s="1014"/>
      <c r="CA112" s="1014">
        <v>3299430</v>
      </c>
      <c r="CB112" s="1014"/>
      <c r="CC112" s="1014"/>
      <c r="CD112" s="1014"/>
      <c r="CE112" s="1014"/>
      <c r="CF112" s="1008">
        <v>50</v>
      </c>
      <c r="CG112" s="1009"/>
      <c r="CH112" s="1009"/>
      <c r="CI112" s="1009"/>
      <c r="CJ112" s="1009"/>
      <c r="CK112" s="1039"/>
      <c r="CL112" s="1040"/>
      <c r="CM112" s="1010" t="s">
        <v>442</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179</v>
      </c>
      <c r="DH112" s="1014"/>
      <c r="DI112" s="1014"/>
      <c r="DJ112" s="1014"/>
      <c r="DK112" s="1014"/>
      <c r="DL112" s="1014" t="s">
        <v>179</v>
      </c>
      <c r="DM112" s="1014"/>
      <c r="DN112" s="1014"/>
      <c r="DO112" s="1014"/>
      <c r="DP112" s="1014"/>
      <c r="DQ112" s="1014" t="s">
        <v>179</v>
      </c>
      <c r="DR112" s="1014"/>
      <c r="DS112" s="1014"/>
      <c r="DT112" s="1014"/>
      <c r="DU112" s="1014"/>
      <c r="DV112" s="1015" t="s">
        <v>179</v>
      </c>
      <c r="DW112" s="1015"/>
      <c r="DX112" s="1015"/>
      <c r="DY112" s="1015"/>
      <c r="DZ112" s="1016"/>
    </row>
    <row r="113" spans="1:130" s="247" customFormat="1" ht="26.25" customHeight="1" x14ac:dyDescent="0.15">
      <c r="A113" s="1048"/>
      <c r="B113" s="1049"/>
      <c r="C113" s="1044" t="s">
        <v>443</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395829</v>
      </c>
      <c r="AB113" s="1028"/>
      <c r="AC113" s="1028"/>
      <c r="AD113" s="1028"/>
      <c r="AE113" s="1029"/>
      <c r="AF113" s="1030">
        <v>349224</v>
      </c>
      <c r="AG113" s="1028"/>
      <c r="AH113" s="1028"/>
      <c r="AI113" s="1028"/>
      <c r="AJ113" s="1029"/>
      <c r="AK113" s="1030">
        <v>344717</v>
      </c>
      <c r="AL113" s="1028"/>
      <c r="AM113" s="1028"/>
      <c r="AN113" s="1028"/>
      <c r="AO113" s="1029"/>
      <c r="AP113" s="1031">
        <v>5.2</v>
      </c>
      <c r="AQ113" s="1032"/>
      <c r="AR113" s="1032"/>
      <c r="AS113" s="1032"/>
      <c r="AT113" s="1033"/>
      <c r="AU113" s="994"/>
      <c r="AV113" s="995"/>
      <c r="AW113" s="995"/>
      <c r="AX113" s="995"/>
      <c r="AY113" s="995"/>
      <c r="AZ113" s="1043" t="s">
        <v>444</v>
      </c>
      <c r="BA113" s="1044"/>
      <c r="BB113" s="1044"/>
      <c r="BC113" s="1044"/>
      <c r="BD113" s="1044"/>
      <c r="BE113" s="1044"/>
      <c r="BF113" s="1044"/>
      <c r="BG113" s="1044"/>
      <c r="BH113" s="1044"/>
      <c r="BI113" s="1044"/>
      <c r="BJ113" s="1044"/>
      <c r="BK113" s="1044"/>
      <c r="BL113" s="1044"/>
      <c r="BM113" s="1044"/>
      <c r="BN113" s="1044"/>
      <c r="BO113" s="1044"/>
      <c r="BP113" s="1045"/>
      <c r="BQ113" s="1013" t="s">
        <v>179</v>
      </c>
      <c r="BR113" s="1014"/>
      <c r="BS113" s="1014"/>
      <c r="BT113" s="1014"/>
      <c r="BU113" s="1014"/>
      <c r="BV113" s="1014" t="s">
        <v>179</v>
      </c>
      <c r="BW113" s="1014"/>
      <c r="BX113" s="1014"/>
      <c r="BY113" s="1014"/>
      <c r="BZ113" s="1014"/>
      <c r="CA113" s="1014" t="s">
        <v>179</v>
      </c>
      <c r="CB113" s="1014"/>
      <c r="CC113" s="1014"/>
      <c r="CD113" s="1014"/>
      <c r="CE113" s="1014"/>
      <c r="CF113" s="1008" t="s">
        <v>179</v>
      </c>
      <c r="CG113" s="1009"/>
      <c r="CH113" s="1009"/>
      <c r="CI113" s="1009"/>
      <c r="CJ113" s="1009"/>
      <c r="CK113" s="1039"/>
      <c r="CL113" s="1040"/>
      <c r="CM113" s="1010" t="s">
        <v>445</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179</v>
      </c>
      <c r="DH113" s="1053"/>
      <c r="DI113" s="1053"/>
      <c r="DJ113" s="1053"/>
      <c r="DK113" s="1054"/>
      <c r="DL113" s="1055" t="s">
        <v>179</v>
      </c>
      <c r="DM113" s="1053"/>
      <c r="DN113" s="1053"/>
      <c r="DO113" s="1053"/>
      <c r="DP113" s="1054"/>
      <c r="DQ113" s="1055" t="s">
        <v>179</v>
      </c>
      <c r="DR113" s="1053"/>
      <c r="DS113" s="1053"/>
      <c r="DT113" s="1053"/>
      <c r="DU113" s="1054"/>
      <c r="DV113" s="1056" t="s">
        <v>179</v>
      </c>
      <c r="DW113" s="1057"/>
      <c r="DX113" s="1057"/>
      <c r="DY113" s="1057"/>
      <c r="DZ113" s="1058"/>
    </row>
    <row r="114" spans="1:130" s="247" customFormat="1" ht="26.25" customHeight="1" x14ac:dyDescent="0.15">
      <c r="A114" s="1048"/>
      <c r="B114" s="1049"/>
      <c r="C114" s="1044" t="s">
        <v>446</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-5185</v>
      </c>
      <c r="AB114" s="1053"/>
      <c r="AC114" s="1053"/>
      <c r="AD114" s="1053"/>
      <c r="AE114" s="1054"/>
      <c r="AF114" s="1055">
        <v>-5180</v>
      </c>
      <c r="AG114" s="1053"/>
      <c r="AH114" s="1053"/>
      <c r="AI114" s="1053"/>
      <c r="AJ114" s="1054"/>
      <c r="AK114" s="1055">
        <v>-5181</v>
      </c>
      <c r="AL114" s="1053"/>
      <c r="AM114" s="1053"/>
      <c r="AN114" s="1053"/>
      <c r="AO114" s="1054"/>
      <c r="AP114" s="1056">
        <v>-0.1</v>
      </c>
      <c r="AQ114" s="1057"/>
      <c r="AR114" s="1057"/>
      <c r="AS114" s="1057"/>
      <c r="AT114" s="1058"/>
      <c r="AU114" s="994"/>
      <c r="AV114" s="995"/>
      <c r="AW114" s="995"/>
      <c r="AX114" s="995"/>
      <c r="AY114" s="995"/>
      <c r="AZ114" s="1043" t="s">
        <v>447</v>
      </c>
      <c r="BA114" s="1044"/>
      <c r="BB114" s="1044"/>
      <c r="BC114" s="1044"/>
      <c r="BD114" s="1044"/>
      <c r="BE114" s="1044"/>
      <c r="BF114" s="1044"/>
      <c r="BG114" s="1044"/>
      <c r="BH114" s="1044"/>
      <c r="BI114" s="1044"/>
      <c r="BJ114" s="1044"/>
      <c r="BK114" s="1044"/>
      <c r="BL114" s="1044"/>
      <c r="BM114" s="1044"/>
      <c r="BN114" s="1044"/>
      <c r="BO114" s="1044"/>
      <c r="BP114" s="1045"/>
      <c r="BQ114" s="1013">
        <v>1957512</v>
      </c>
      <c r="BR114" s="1014"/>
      <c r="BS114" s="1014"/>
      <c r="BT114" s="1014"/>
      <c r="BU114" s="1014"/>
      <c r="BV114" s="1014">
        <v>1912486</v>
      </c>
      <c r="BW114" s="1014"/>
      <c r="BX114" s="1014"/>
      <c r="BY114" s="1014"/>
      <c r="BZ114" s="1014"/>
      <c r="CA114" s="1014">
        <v>1880617</v>
      </c>
      <c r="CB114" s="1014"/>
      <c r="CC114" s="1014"/>
      <c r="CD114" s="1014"/>
      <c r="CE114" s="1014"/>
      <c r="CF114" s="1008">
        <v>28.5</v>
      </c>
      <c r="CG114" s="1009"/>
      <c r="CH114" s="1009"/>
      <c r="CI114" s="1009"/>
      <c r="CJ114" s="1009"/>
      <c r="CK114" s="1039"/>
      <c r="CL114" s="1040"/>
      <c r="CM114" s="1010" t="s">
        <v>448</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179</v>
      </c>
      <c r="DH114" s="1053"/>
      <c r="DI114" s="1053"/>
      <c r="DJ114" s="1053"/>
      <c r="DK114" s="1054"/>
      <c r="DL114" s="1055" t="s">
        <v>179</v>
      </c>
      <c r="DM114" s="1053"/>
      <c r="DN114" s="1053"/>
      <c r="DO114" s="1053"/>
      <c r="DP114" s="1054"/>
      <c r="DQ114" s="1055" t="s">
        <v>179</v>
      </c>
      <c r="DR114" s="1053"/>
      <c r="DS114" s="1053"/>
      <c r="DT114" s="1053"/>
      <c r="DU114" s="1054"/>
      <c r="DV114" s="1056" t="s">
        <v>179</v>
      </c>
      <c r="DW114" s="1057"/>
      <c r="DX114" s="1057"/>
      <c r="DY114" s="1057"/>
      <c r="DZ114" s="1058"/>
    </row>
    <row r="115" spans="1:130" s="247" customFormat="1" ht="26.25" customHeight="1" x14ac:dyDescent="0.15">
      <c r="A115" s="1048"/>
      <c r="B115" s="1049"/>
      <c r="C115" s="1044" t="s">
        <v>449</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6144</v>
      </c>
      <c r="AB115" s="1028"/>
      <c r="AC115" s="1028"/>
      <c r="AD115" s="1028"/>
      <c r="AE115" s="1029"/>
      <c r="AF115" s="1030">
        <v>6744</v>
      </c>
      <c r="AG115" s="1028"/>
      <c r="AH115" s="1028"/>
      <c r="AI115" s="1028"/>
      <c r="AJ115" s="1029"/>
      <c r="AK115" s="1030">
        <v>6545</v>
      </c>
      <c r="AL115" s="1028"/>
      <c r="AM115" s="1028"/>
      <c r="AN115" s="1028"/>
      <c r="AO115" s="1029"/>
      <c r="AP115" s="1031">
        <v>0.1</v>
      </c>
      <c r="AQ115" s="1032"/>
      <c r="AR115" s="1032"/>
      <c r="AS115" s="1032"/>
      <c r="AT115" s="1033"/>
      <c r="AU115" s="994"/>
      <c r="AV115" s="995"/>
      <c r="AW115" s="995"/>
      <c r="AX115" s="995"/>
      <c r="AY115" s="995"/>
      <c r="AZ115" s="1043" t="s">
        <v>450</v>
      </c>
      <c r="BA115" s="1044"/>
      <c r="BB115" s="1044"/>
      <c r="BC115" s="1044"/>
      <c r="BD115" s="1044"/>
      <c r="BE115" s="1044"/>
      <c r="BF115" s="1044"/>
      <c r="BG115" s="1044"/>
      <c r="BH115" s="1044"/>
      <c r="BI115" s="1044"/>
      <c r="BJ115" s="1044"/>
      <c r="BK115" s="1044"/>
      <c r="BL115" s="1044"/>
      <c r="BM115" s="1044"/>
      <c r="BN115" s="1044"/>
      <c r="BO115" s="1044"/>
      <c r="BP115" s="1045"/>
      <c r="BQ115" s="1013" t="s">
        <v>179</v>
      </c>
      <c r="BR115" s="1014"/>
      <c r="BS115" s="1014"/>
      <c r="BT115" s="1014"/>
      <c r="BU115" s="1014"/>
      <c r="BV115" s="1014" t="s">
        <v>179</v>
      </c>
      <c r="BW115" s="1014"/>
      <c r="BX115" s="1014"/>
      <c r="BY115" s="1014"/>
      <c r="BZ115" s="1014"/>
      <c r="CA115" s="1014" t="s">
        <v>179</v>
      </c>
      <c r="CB115" s="1014"/>
      <c r="CC115" s="1014"/>
      <c r="CD115" s="1014"/>
      <c r="CE115" s="1014"/>
      <c r="CF115" s="1008" t="s">
        <v>179</v>
      </c>
      <c r="CG115" s="1009"/>
      <c r="CH115" s="1009"/>
      <c r="CI115" s="1009"/>
      <c r="CJ115" s="1009"/>
      <c r="CK115" s="1039"/>
      <c r="CL115" s="1040"/>
      <c r="CM115" s="1043" t="s">
        <v>451</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179</v>
      </c>
      <c r="DH115" s="1053"/>
      <c r="DI115" s="1053"/>
      <c r="DJ115" s="1053"/>
      <c r="DK115" s="1054"/>
      <c r="DL115" s="1055" t="s">
        <v>179</v>
      </c>
      <c r="DM115" s="1053"/>
      <c r="DN115" s="1053"/>
      <c r="DO115" s="1053"/>
      <c r="DP115" s="1054"/>
      <c r="DQ115" s="1055" t="s">
        <v>179</v>
      </c>
      <c r="DR115" s="1053"/>
      <c r="DS115" s="1053"/>
      <c r="DT115" s="1053"/>
      <c r="DU115" s="1054"/>
      <c r="DV115" s="1056" t="s">
        <v>179</v>
      </c>
      <c r="DW115" s="1057"/>
      <c r="DX115" s="1057"/>
      <c r="DY115" s="1057"/>
      <c r="DZ115" s="1058"/>
    </row>
    <row r="116" spans="1:130" s="247" customFormat="1" ht="26.25" customHeight="1" x14ac:dyDescent="0.15">
      <c r="A116" s="1050"/>
      <c r="B116" s="1051"/>
      <c r="C116" s="1059" t="s">
        <v>452</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179</v>
      </c>
      <c r="AB116" s="1053"/>
      <c r="AC116" s="1053"/>
      <c r="AD116" s="1053"/>
      <c r="AE116" s="1054"/>
      <c r="AF116" s="1055" t="s">
        <v>179</v>
      </c>
      <c r="AG116" s="1053"/>
      <c r="AH116" s="1053"/>
      <c r="AI116" s="1053"/>
      <c r="AJ116" s="1054"/>
      <c r="AK116" s="1055" t="s">
        <v>179</v>
      </c>
      <c r="AL116" s="1053"/>
      <c r="AM116" s="1053"/>
      <c r="AN116" s="1053"/>
      <c r="AO116" s="1054"/>
      <c r="AP116" s="1056" t="s">
        <v>179</v>
      </c>
      <c r="AQ116" s="1057"/>
      <c r="AR116" s="1057"/>
      <c r="AS116" s="1057"/>
      <c r="AT116" s="1058"/>
      <c r="AU116" s="994"/>
      <c r="AV116" s="995"/>
      <c r="AW116" s="995"/>
      <c r="AX116" s="995"/>
      <c r="AY116" s="995"/>
      <c r="AZ116" s="1061" t="s">
        <v>453</v>
      </c>
      <c r="BA116" s="1062"/>
      <c r="BB116" s="1062"/>
      <c r="BC116" s="1062"/>
      <c r="BD116" s="1062"/>
      <c r="BE116" s="1062"/>
      <c r="BF116" s="1062"/>
      <c r="BG116" s="1062"/>
      <c r="BH116" s="1062"/>
      <c r="BI116" s="1062"/>
      <c r="BJ116" s="1062"/>
      <c r="BK116" s="1062"/>
      <c r="BL116" s="1062"/>
      <c r="BM116" s="1062"/>
      <c r="BN116" s="1062"/>
      <c r="BO116" s="1062"/>
      <c r="BP116" s="1063"/>
      <c r="BQ116" s="1013" t="s">
        <v>179</v>
      </c>
      <c r="BR116" s="1014"/>
      <c r="BS116" s="1014"/>
      <c r="BT116" s="1014"/>
      <c r="BU116" s="1014"/>
      <c r="BV116" s="1014" t="s">
        <v>179</v>
      </c>
      <c r="BW116" s="1014"/>
      <c r="BX116" s="1014"/>
      <c r="BY116" s="1014"/>
      <c r="BZ116" s="1014"/>
      <c r="CA116" s="1014" t="s">
        <v>179</v>
      </c>
      <c r="CB116" s="1014"/>
      <c r="CC116" s="1014"/>
      <c r="CD116" s="1014"/>
      <c r="CE116" s="1014"/>
      <c r="CF116" s="1008" t="s">
        <v>179</v>
      </c>
      <c r="CG116" s="1009"/>
      <c r="CH116" s="1009"/>
      <c r="CI116" s="1009"/>
      <c r="CJ116" s="1009"/>
      <c r="CK116" s="1039"/>
      <c r="CL116" s="1040"/>
      <c r="CM116" s="1010" t="s">
        <v>454</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v>15224</v>
      </c>
      <c r="DH116" s="1053"/>
      <c r="DI116" s="1053"/>
      <c r="DJ116" s="1053"/>
      <c r="DK116" s="1054"/>
      <c r="DL116" s="1055">
        <v>8534</v>
      </c>
      <c r="DM116" s="1053"/>
      <c r="DN116" s="1053"/>
      <c r="DO116" s="1053"/>
      <c r="DP116" s="1054"/>
      <c r="DQ116" s="1055">
        <v>121513</v>
      </c>
      <c r="DR116" s="1053"/>
      <c r="DS116" s="1053"/>
      <c r="DT116" s="1053"/>
      <c r="DU116" s="1054"/>
      <c r="DV116" s="1056">
        <v>1.8</v>
      </c>
      <c r="DW116" s="1057"/>
      <c r="DX116" s="1057"/>
      <c r="DY116" s="1057"/>
      <c r="DZ116" s="1058"/>
    </row>
    <row r="117" spans="1:130" s="247"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455</v>
      </c>
      <c r="Z117" s="980"/>
      <c r="AA117" s="1070">
        <v>1964602</v>
      </c>
      <c r="AB117" s="1071"/>
      <c r="AC117" s="1071"/>
      <c r="AD117" s="1071"/>
      <c r="AE117" s="1072"/>
      <c r="AF117" s="1073">
        <v>1956061</v>
      </c>
      <c r="AG117" s="1071"/>
      <c r="AH117" s="1071"/>
      <c r="AI117" s="1071"/>
      <c r="AJ117" s="1072"/>
      <c r="AK117" s="1073">
        <v>1936966</v>
      </c>
      <c r="AL117" s="1071"/>
      <c r="AM117" s="1071"/>
      <c r="AN117" s="1071"/>
      <c r="AO117" s="1072"/>
      <c r="AP117" s="1074"/>
      <c r="AQ117" s="1075"/>
      <c r="AR117" s="1075"/>
      <c r="AS117" s="1075"/>
      <c r="AT117" s="1076"/>
      <c r="AU117" s="994"/>
      <c r="AV117" s="995"/>
      <c r="AW117" s="995"/>
      <c r="AX117" s="995"/>
      <c r="AY117" s="995"/>
      <c r="AZ117" s="1061" t="s">
        <v>456</v>
      </c>
      <c r="BA117" s="1062"/>
      <c r="BB117" s="1062"/>
      <c r="BC117" s="1062"/>
      <c r="BD117" s="1062"/>
      <c r="BE117" s="1062"/>
      <c r="BF117" s="1062"/>
      <c r="BG117" s="1062"/>
      <c r="BH117" s="1062"/>
      <c r="BI117" s="1062"/>
      <c r="BJ117" s="1062"/>
      <c r="BK117" s="1062"/>
      <c r="BL117" s="1062"/>
      <c r="BM117" s="1062"/>
      <c r="BN117" s="1062"/>
      <c r="BO117" s="1062"/>
      <c r="BP117" s="1063"/>
      <c r="BQ117" s="1013" t="s">
        <v>179</v>
      </c>
      <c r="BR117" s="1014"/>
      <c r="BS117" s="1014"/>
      <c r="BT117" s="1014"/>
      <c r="BU117" s="1014"/>
      <c r="BV117" s="1014" t="s">
        <v>179</v>
      </c>
      <c r="BW117" s="1014"/>
      <c r="BX117" s="1014"/>
      <c r="BY117" s="1014"/>
      <c r="BZ117" s="1014"/>
      <c r="CA117" s="1014" t="s">
        <v>179</v>
      </c>
      <c r="CB117" s="1014"/>
      <c r="CC117" s="1014"/>
      <c r="CD117" s="1014"/>
      <c r="CE117" s="1014"/>
      <c r="CF117" s="1008" t="s">
        <v>179</v>
      </c>
      <c r="CG117" s="1009"/>
      <c r="CH117" s="1009"/>
      <c r="CI117" s="1009"/>
      <c r="CJ117" s="1009"/>
      <c r="CK117" s="1039"/>
      <c r="CL117" s="1040"/>
      <c r="CM117" s="1010" t="s">
        <v>457</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179</v>
      </c>
      <c r="DH117" s="1053"/>
      <c r="DI117" s="1053"/>
      <c r="DJ117" s="1053"/>
      <c r="DK117" s="1054"/>
      <c r="DL117" s="1055" t="s">
        <v>179</v>
      </c>
      <c r="DM117" s="1053"/>
      <c r="DN117" s="1053"/>
      <c r="DO117" s="1053"/>
      <c r="DP117" s="1054"/>
      <c r="DQ117" s="1055" t="s">
        <v>179</v>
      </c>
      <c r="DR117" s="1053"/>
      <c r="DS117" s="1053"/>
      <c r="DT117" s="1053"/>
      <c r="DU117" s="1054"/>
      <c r="DV117" s="1056" t="s">
        <v>179</v>
      </c>
      <c r="DW117" s="1057"/>
      <c r="DX117" s="1057"/>
      <c r="DY117" s="1057"/>
      <c r="DZ117" s="1058"/>
    </row>
    <row r="118" spans="1:130" s="247" customFormat="1" ht="26.25" customHeight="1" x14ac:dyDescent="0.15">
      <c r="A118" s="998" t="s">
        <v>431</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429</v>
      </c>
      <c r="AB118" s="979"/>
      <c r="AC118" s="979"/>
      <c r="AD118" s="979"/>
      <c r="AE118" s="980"/>
      <c r="AF118" s="978" t="s">
        <v>311</v>
      </c>
      <c r="AG118" s="979"/>
      <c r="AH118" s="979"/>
      <c r="AI118" s="979"/>
      <c r="AJ118" s="980"/>
      <c r="AK118" s="978" t="s">
        <v>310</v>
      </c>
      <c r="AL118" s="979"/>
      <c r="AM118" s="979"/>
      <c r="AN118" s="979"/>
      <c r="AO118" s="980"/>
      <c r="AP118" s="1065" t="s">
        <v>430</v>
      </c>
      <c r="AQ118" s="1066"/>
      <c r="AR118" s="1066"/>
      <c r="AS118" s="1066"/>
      <c r="AT118" s="1067"/>
      <c r="AU118" s="994"/>
      <c r="AV118" s="995"/>
      <c r="AW118" s="995"/>
      <c r="AX118" s="995"/>
      <c r="AY118" s="995"/>
      <c r="AZ118" s="1068" t="s">
        <v>458</v>
      </c>
      <c r="BA118" s="1059"/>
      <c r="BB118" s="1059"/>
      <c r="BC118" s="1059"/>
      <c r="BD118" s="1059"/>
      <c r="BE118" s="1059"/>
      <c r="BF118" s="1059"/>
      <c r="BG118" s="1059"/>
      <c r="BH118" s="1059"/>
      <c r="BI118" s="1059"/>
      <c r="BJ118" s="1059"/>
      <c r="BK118" s="1059"/>
      <c r="BL118" s="1059"/>
      <c r="BM118" s="1059"/>
      <c r="BN118" s="1059"/>
      <c r="BO118" s="1059"/>
      <c r="BP118" s="1060"/>
      <c r="BQ118" s="1091" t="s">
        <v>179</v>
      </c>
      <c r="BR118" s="1092"/>
      <c r="BS118" s="1092"/>
      <c r="BT118" s="1092"/>
      <c r="BU118" s="1092"/>
      <c r="BV118" s="1092" t="s">
        <v>179</v>
      </c>
      <c r="BW118" s="1092"/>
      <c r="BX118" s="1092"/>
      <c r="BY118" s="1092"/>
      <c r="BZ118" s="1092"/>
      <c r="CA118" s="1092" t="s">
        <v>179</v>
      </c>
      <c r="CB118" s="1092"/>
      <c r="CC118" s="1092"/>
      <c r="CD118" s="1092"/>
      <c r="CE118" s="1092"/>
      <c r="CF118" s="1008" t="s">
        <v>179</v>
      </c>
      <c r="CG118" s="1009"/>
      <c r="CH118" s="1009"/>
      <c r="CI118" s="1009"/>
      <c r="CJ118" s="1009"/>
      <c r="CK118" s="1039"/>
      <c r="CL118" s="1040"/>
      <c r="CM118" s="1010" t="s">
        <v>459</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179</v>
      </c>
      <c r="DH118" s="1053"/>
      <c r="DI118" s="1053"/>
      <c r="DJ118" s="1053"/>
      <c r="DK118" s="1054"/>
      <c r="DL118" s="1055" t="s">
        <v>179</v>
      </c>
      <c r="DM118" s="1053"/>
      <c r="DN118" s="1053"/>
      <c r="DO118" s="1053"/>
      <c r="DP118" s="1054"/>
      <c r="DQ118" s="1055" t="s">
        <v>179</v>
      </c>
      <c r="DR118" s="1053"/>
      <c r="DS118" s="1053"/>
      <c r="DT118" s="1053"/>
      <c r="DU118" s="1054"/>
      <c r="DV118" s="1056" t="s">
        <v>179</v>
      </c>
      <c r="DW118" s="1057"/>
      <c r="DX118" s="1057"/>
      <c r="DY118" s="1057"/>
      <c r="DZ118" s="1058"/>
    </row>
    <row r="119" spans="1:130" s="247" customFormat="1" ht="26.25" customHeight="1" x14ac:dyDescent="0.15">
      <c r="A119" s="1152" t="s">
        <v>434</v>
      </c>
      <c r="B119" s="1038"/>
      <c r="C119" s="1017" t="s">
        <v>435</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179</v>
      </c>
      <c r="AB119" s="986"/>
      <c r="AC119" s="986"/>
      <c r="AD119" s="986"/>
      <c r="AE119" s="987"/>
      <c r="AF119" s="988" t="s">
        <v>179</v>
      </c>
      <c r="AG119" s="986"/>
      <c r="AH119" s="986"/>
      <c r="AI119" s="986"/>
      <c r="AJ119" s="987"/>
      <c r="AK119" s="988" t="s">
        <v>179</v>
      </c>
      <c r="AL119" s="986"/>
      <c r="AM119" s="986"/>
      <c r="AN119" s="986"/>
      <c r="AO119" s="987"/>
      <c r="AP119" s="989" t="s">
        <v>179</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460</v>
      </c>
      <c r="BP119" s="1100"/>
      <c r="BQ119" s="1091">
        <v>21605432</v>
      </c>
      <c r="BR119" s="1092"/>
      <c r="BS119" s="1092"/>
      <c r="BT119" s="1092"/>
      <c r="BU119" s="1092"/>
      <c r="BV119" s="1092">
        <v>21433513</v>
      </c>
      <c r="BW119" s="1092"/>
      <c r="BX119" s="1092"/>
      <c r="BY119" s="1092"/>
      <c r="BZ119" s="1092"/>
      <c r="CA119" s="1092">
        <v>21279506</v>
      </c>
      <c r="CB119" s="1092"/>
      <c r="CC119" s="1092"/>
      <c r="CD119" s="1092"/>
      <c r="CE119" s="1092"/>
      <c r="CF119" s="1093"/>
      <c r="CG119" s="1094"/>
      <c r="CH119" s="1094"/>
      <c r="CI119" s="1094"/>
      <c r="CJ119" s="1095"/>
      <c r="CK119" s="1041"/>
      <c r="CL119" s="1042"/>
      <c r="CM119" s="1096" t="s">
        <v>461</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179</v>
      </c>
      <c r="DH119" s="1078"/>
      <c r="DI119" s="1078"/>
      <c r="DJ119" s="1078"/>
      <c r="DK119" s="1079"/>
      <c r="DL119" s="1077" t="s">
        <v>179</v>
      </c>
      <c r="DM119" s="1078"/>
      <c r="DN119" s="1078"/>
      <c r="DO119" s="1078"/>
      <c r="DP119" s="1079"/>
      <c r="DQ119" s="1077" t="s">
        <v>179</v>
      </c>
      <c r="DR119" s="1078"/>
      <c r="DS119" s="1078"/>
      <c r="DT119" s="1078"/>
      <c r="DU119" s="1079"/>
      <c r="DV119" s="1080" t="s">
        <v>179</v>
      </c>
      <c r="DW119" s="1081"/>
      <c r="DX119" s="1081"/>
      <c r="DY119" s="1081"/>
      <c r="DZ119" s="1082"/>
    </row>
    <row r="120" spans="1:130" s="247" customFormat="1" ht="26.25" customHeight="1" x14ac:dyDescent="0.15">
      <c r="A120" s="1153"/>
      <c r="B120" s="1040"/>
      <c r="C120" s="1010" t="s">
        <v>438</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179</v>
      </c>
      <c r="AB120" s="1053"/>
      <c r="AC120" s="1053"/>
      <c r="AD120" s="1053"/>
      <c r="AE120" s="1054"/>
      <c r="AF120" s="1055" t="s">
        <v>179</v>
      </c>
      <c r="AG120" s="1053"/>
      <c r="AH120" s="1053"/>
      <c r="AI120" s="1053"/>
      <c r="AJ120" s="1054"/>
      <c r="AK120" s="1055" t="s">
        <v>179</v>
      </c>
      <c r="AL120" s="1053"/>
      <c r="AM120" s="1053"/>
      <c r="AN120" s="1053"/>
      <c r="AO120" s="1054"/>
      <c r="AP120" s="1056" t="s">
        <v>179</v>
      </c>
      <c r="AQ120" s="1057"/>
      <c r="AR120" s="1057"/>
      <c r="AS120" s="1057"/>
      <c r="AT120" s="1058"/>
      <c r="AU120" s="1083" t="s">
        <v>462</v>
      </c>
      <c r="AV120" s="1084"/>
      <c r="AW120" s="1084"/>
      <c r="AX120" s="1084"/>
      <c r="AY120" s="1085"/>
      <c r="AZ120" s="1034" t="s">
        <v>463</v>
      </c>
      <c r="BA120" s="983"/>
      <c r="BB120" s="983"/>
      <c r="BC120" s="983"/>
      <c r="BD120" s="983"/>
      <c r="BE120" s="983"/>
      <c r="BF120" s="983"/>
      <c r="BG120" s="983"/>
      <c r="BH120" s="983"/>
      <c r="BI120" s="983"/>
      <c r="BJ120" s="983"/>
      <c r="BK120" s="983"/>
      <c r="BL120" s="983"/>
      <c r="BM120" s="983"/>
      <c r="BN120" s="983"/>
      <c r="BO120" s="983"/>
      <c r="BP120" s="984"/>
      <c r="BQ120" s="1020">
        <v>4895739</v>
      </c>
      <c r="BR120" s="1021"/>
      <c r="BS120" s="1021"/>
      <c r="BT120" s="1021"/>
      <c r="BU120" s="1021"/>
      <c r="BV120" s="1021">
        <v>4799349</v>
      </c>
      <c r="BW120" s="1021"/>
      <c r="BX120" s="1021"/>
      <c r="BY120" s="1021"/>
      <c r="BZ120" s="1021"/>
      <c r="CA120" s="1021">
        <v>4488823</v>
      </c>
      <c r="CB120" s="1021"/>
      <c r="CC120" s="1021"/>
      <c r="CD120" s="1021"/>
      <c r="CE120" s="1021"/>
      <c r="CF120" s="1035">
        <v>68</v>
      </c>
      <c r="CG120" s="1036"/>
      <c r="CH120" s="1036"/>
      <c r="CI120" s="1036"/>
      <c r="CJ120" s="1036"/>
      <c r="CK120" s="1101" t="s">
        <v>464</v>
      </c>
      <c r="CL120" s="1102"/>
      <c r="CM120" s="1102"/>
      <c r="CN120" s="1102"/>
      <c r="CO120" s="1103"/>
      <c r="CP120" s="1109" t="s">
        <v>412</v>
      </c>
      <c r="CQ120" s="1110"/>
      <c r="CR120" s="1110"/>
      <c r="CS120" s="1110"/>
      <c r="CT120" s="1110"/>
      <c r="CU120" s="1110"/>
      <c r="CV120" s="1110"/>
      <c r="CW120" s="1110"/>
      <c r="CX120" s="1110"/>
      <c r="CY120" s="1110"/>
      <c r="CZ120" s="1110"/>
      <c r="DA120" s="1110"/>
      <c r="DB120" s="1110"/>
      <c r="DC120" s="1110"/>
      <c r="DD120" s="1110"/>
      <c r="DE120" s="1110"/>
      <c r="DF120" s="1111"/>
      <c r="DG120" s="1020">
        <v>2045610</v>
      </c>
      <c r="DH120" s="1021"/>
      <c r="DI120" s="1021"/>
      <c r="DJ120" s="1021"/>
      <c r="DK120" s="1021"/>
      <c r="DL120" s="1021">
        <v>1827817</v>
      </c>
      <c r="DM120" s="1021"/>
      <c r="DN120" s="1021"/>
      <c r="DO120" s="1021"/>
      <c r="DP120" s="1021"/>
      <c r="DQ120" s="1021">
        <v>1581601</v>
      </c>
      <c r="DR120" s="1021"/>
      <c r="DS120" s="1021"/>
      <c r="DT120" s="1021"/>
      <c r="DU120" s="1021"/>
      <c r="DV120" s="1022">
        <v>24</v>
      </c>
      <c r="DW120" s="1022"/>
      <c r="DX120" s="1022"/>
      <c r="DY120" s="1022"/>
      <c r="DZ120" s="1023"/>
    </row>
    <row r="121" spans="1:130" s="247" customFormat="1" ht="26.25" customHeight="1" x14ac:dyDescent="0.15">
      <c r="A121" s="1153"/>
      <c r="B121" s="1040"/>
      <c r="C121" s="1061" t="s">
        <v>465</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179</v>
      </c>
      <c r="AB121" s="1053"/>
      <c r="AC121" s="1053"/>
      <c r="AD121" s="1053"/>
      <c r="AE121" s="1054"/>
      <c r="AF121" s="1055" t="s">
        <v>179</v>
      </c>
      <c r="AG121" s="1053"/>
      <c r="AH121" s="1053"/>
      <c r="AI121" s="1053"/>
      <c r="AJ121" s="1054"/>
      <c r="AK121" s="1055" t="s">
        <v>179</v>
      </c>
      <c r="AL121" s="1053"/>
      <c r="AM121" s="1053"/>
      <c r="AN121" s="1053"/>
      <c r="AO121" s="1054"/>
      <c r="AP121" s="1056" t="s">
        <v>179</v>
      </c>
      <c r="AQ121" s="1057"/>
      <c r="AR121" s="1057"/>
      <c r="AS121" s="1057"/>
      <c r="AT121" s="1058"/>
      <c r="AU121" s="1086"/>
      <c r="AV121" s="1087"/>
      <c r="AW121" s="1087"/>
      <c r="AX121" s="1087"/>
      <c r="AY121" s="1088"/>
      <c r="AZ121" s="1043" t="s">
        <v>466</v>
      </c>
      <c r="BA121" s="1044"/>
      <c r="BB121" s="1044"/>
      <c r="BC121" s="1044"/>
      <c r="BD121" s="1044"/>
      <c r="BE121" s="1044"/>
      <c r="BF121" s="1044"/>
      <c r="BG121" s="1044"/>
      <c r="BH121" s="1044"/>
      <c r="BI121" s="1044"/>
      <c r="BJ121" s="1044"/>
      <c r="BK121" s="1044"/>
      <c r="BL121" s="1044"/>
      <c r="BM121" s="1044"/>
      <c r="BN121" s="1044"/>
      <c r="BO121" s="1044"/>
      <c r="BP121" s="1045"/>
      <c r="BQ121" s="1013">
        <v>81581</v>
      </c>
      <c r="BR121" s="1014"/>
      <c r="BS121" s="1014"/>
      <c r="BT121" s="1014"/>
      <c r="BU121" s="1014"/>
      <c r="BV121" s="1014">
        <v>60580</v>
      </c>
      <c r="BW121" s="1014"/>
      <c r="BX121" s="1014"/>
      <c r="BY121" s="1014"/>
      <c r="BZ121" s="1014"/>
      <c r="CA121" s="1014">
        <v>42476</v>
      </c>
      <c r="CB121" s="1014"/>
      <c r="CC121" s="1014"/>
      <c r="CD121" s="1014"/>
      <c r="CE121" s="1014"/>
      <c r="CF121" s="1008">
        <v>0.6</v>
      </c>
      <c r="CG121" s="1009"/>
      <c r="CH121" s="1009"/>
      <c r="CI121" s="1009"/>
      <c r="CJ121" s="1009"/>
      <c r="CK121" s="1104"/>
      <c r="CL121" s="1105"/>
      <c r="CM121" s="1105"/>
      <c r="CN121" s="1105"/>
      <c r="CO121" s="1106"/>
      <c r="CP121" s="1114" t="s">
        <v>408</v>
      </c>
      <c r="CQ121" s="1115"/>
      <c r="CR121" s="1115"/>
      <c r="CS121" s="1115"/>
      <c r="CT121" s="1115"/>
      <c r="CU121" s="1115"/>
      <c r="CV121" s="1115"/>
      <c r="CW121" s="1115"/>
      <c r="CX121" s="1115"/>
      <c r="CY121" s="1115"/>
      <c r="CZ121" s="1115"/>
      <c r="DA121" s="1115"/>
      <c r="DB121" s="1115"/>
      <c r="DC121" s="1115"/>
      <c r="DD121" s="1115"/>
      <c r="DE121" s="1115"/>
      <c r="DF121" s="1116"/>
      <c r="DG121" s="1013">
        <v>1314249</v>
      </c>
      <c r="DH121" s="1014"/>
      <c r="DI121" s="1014"/>
      <c r="DJ121" s="1014"/>
      <c r="DK121" s="1014"/>
      <c r="DL121" s="1014">
        <v>1322810</v>
      </c>
      <c r="DM121" s="1014"/>
      <c r="DN121" s="1014"/>
      <c r="DO121" s="1014"/>
      <c r="DP121" s="1014"/>
      <c r="DQ121" s="1014">
        <v>1230972</v>
      </c>
      <c r="DR121" s="1014"/>
      <c r="DS121" s="1014"/>
      <c r="DT121" s="1014"/>
      <c r="DU121" s="1014"/>
      <c r="DV121" s="1015">
        <v>18.600000000000001</v>
      </c>
      <c r="DW121" s="1015"/>
      <c r="DX121" s="1015"/>
      <c r="DY121" s="1015"/>
      <c r="DZ121" s="1016"/>
    </row>
    <row r="122" spans="1:130" s="247" customFormat="1" ht="26.25" customHeight="1" x14ac:dyDescent="0.15">
      <c r="A122" s="1153"/>
      <c r="B122" s="1040"/>
      <c r="C122" s="1010" t="s">
        <v>448</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179</v>
      </c>
      <c r="AB122" s="1053"/>
      <c r="AC122" s="1053"/>
      <c r="AD122" s="1053"/>
      <c r="AE122" s="1054"/>
      <c r="AF122" s="1055" t="s">
        <v>179</v>
      </c>
      <c r="AG122" s="1053"/>
      <c r="AH122" s="1053"/>
      <c r="AI122" s="1053"/>
      <c r="AJ122" s="1054"/>
      <c r="AK122" s="1055" t="s">
        <v>179</v>
      </c>
      <c r="AL122" s="1053"/>
      <c r="AM122" s="1053"/>
      <c r="AN122" s="1053"/>
      <c r="AO122" s="1054"/>
      <c r="AP122" s="1056" t="s">
        <v>179</v>
      </c>
      <c r="AQ122" s="1057"/>
      <c r="AR122" s="1057"/>
      <c r="AS122" s="1057"/>
      <c r="AT122" s="1058"/>
      <c r="AU122" s="1086"/>
      <c r="AV122" s="1087"/>
      <c r="AW122" s="1087"/>
      <c r="AX122" s="1087"/>
      <c r="AY122" s="1088"/>
      <c r="AZ122" s="1068" t="s">
        <v>467</v>
      </c>
      <c r="BA122" s="1059"/>
      <c r="BB122" s="1059"/>
      <c r="BC122" s="1059"/>
      <c r="BD122" s="1059"/>
      <c r="BE122" s="1059"/>
      <c r="BF122" s="1059"/>
      <c r="BG122" s="1059"/>
      <c r="BH122" s="1059"/>
      <c r="BI122" s="1059"/>
      <c r="BJ122" s="1059"/>
      <c r="BK122" s="1059"/>
      <c r="BL122" s="1059"/>
      <c r="BM122" s="1059"/>
      <c r="BN122" s="1059"/>
      <c r="BO122" s="1059"/>
      <c r="BP122" s="1060"/>
      <c r="BQ122" s="1091">
        <v>15044630</v>
      </c>
      <c r="BR122" s="1092"/>
      <c r="BS122" s="1092"/>
      <c r="BT122" s="1092"/>
      <c r="BU122" s="1092"/>
      <c r="BV122" s="1092">
        <v>14906279</v>
      </c>
      <c r="BW122" s="1092"/>
      <c r="BX122" s="1092"/>
      <c r="BY122" s="1092"/>
      <c r="BZ122" s="1092"/>
      <c r="CA122" s="1092">
        <v>14559594</v>
      </c>
      <c r="CB122" s="1092"/>
      <c r="CC122" s="1092"/>
      <c r="CD122" s="1092"/>
      <c r="CE122" s="1092"/>
      <c r="CF122" s="1112">
        <v>220.5</v>
      </c>
      <c r="CG122" s="1113"/>
      <c r="CH122" s="1113"/>
      <c r="CI122" s="1113"/>
      <c r="CJ122" s="1113"/>
      <c r="CK122" s="1104"/>
      <c r="CL122" s="1105"/>
      <c r="CM122" s="1105"/>
      <c r="CN122" s="1105"/>
      <c r="CO122" s="1106"/>
      <c r="CP122" s="1114" t="s">
        <v>410</v>
      </c>
      <c r="CQ122" s="1115"/>
      <c r="CR122" s="1115"/>
      <c r="CS122" s="1115"/>
      <c r="CT122" s="1115"/>
      <c r="CU122" s="1115"/>
      <c r="CV122" s="1115"/>
      <c r="CW122" s="1115"/>
      <c r="CX122" s="1115"/>
      <c r="CY122" s="1115"/>
      <c r="CZ122" s="1115"/>
      <c r="DA122" s="1115"/>
      <c r="DB122" s="1115"/>
      <c r="DC122" s="1115"/>
      <c r="DD122" s="1115"/>
      <c r="DE122" s="1115"/>
      <c r="DF122" s="1116"/>
      <c r="DG122" s="1013">
        <v>704196</v>
      </c>
      <c r="DH122" s="1014"/>
      <c r="DI122" s="1014"/>
      <c r="DJ122" s="1014"/>
      <c r="DK122" s="1014"/>
      <c r="DL122" s="1014">
        <v>628495</v>
      </c>
      <c r="DM122" s="1014"/>
      <c r="DN122" s="1014"/>
      <c r="DO122" s="1014"/>
      <c r="DP122" s="1014"/>
      <c r="DQ122" s="1014">
        <v>486857</v>
      </c>
      <c r="DR122" s="1014"/>
      <c r="DS122" s="1014"/>
      <c r="DT122" s="1014"/>
      <c r="DU122" s="1014"/>
      <c r="DV122" s="1015">
        <v>7.4</v>
      </c>
      <c r="DW122" s="1015"/>
      <c r="DX122" s="1015"/>
      <c r="DY122" s="1015"/>
      <c r="DZ122" s="1016"/>
    </row>
    <row r="123" spans="1:130" s="247" customFormat="1" ht="26.25" customHeight="1" x14ac:dyDescent="0.15">
      <c r="A123" s="1153"/>
      <c r="B123" s="1040"/>
      <c r="C123" s="1010" t="s">
        <v>454</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v>6116</v>
      </c>
      <c r="AB123" s="1053"/>
      <c r="AC123" s="1053"/>
      <c r="AD123" s="1053"/>
      <c r="AE123" s="1054"/>
      <c r="AF123" s="1055">
        <v>6738</v>
      </c>
      <c r="AG123" s="1053"/>
      <c r="AH123" s="1053"/>
      <c r="AI123" s="1053"/>
      <c r="AJ123" s="1054"/>
      <c r="AK123" s="1055">
        <v>6541</v>
      </c>
      <c r="AL123" s="1053"/>
      <c r="AM123" s="1053"/>
      <c r="AN123" s="1053"/>
      <c r="AO123" s="1054"/>
      <c r="AP123" s="1056">
        <v>0.1</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468</v>
      </c>
      <c r="BP123" s="1100"/>
      <c r="BQ123" s="1159">
        <v>20021950</v>
      </c>
      <c r="BR123" s="1160"/>
      <c r="BS123" s="1160"/>
      <c r="BT123" s="1160"/>
      <c r="BU123" s="1160"/>
      <c r="BV123" s="1160">
        <v>19766208</v>
      </c>
      <c r="BW123" s="1160"/>
      <c r="BX123" s="1160"/>
      <c r="BY123" s="1160"/>
      <c r="BZ123" s="1160"/>
      <c r="CA123" s="1160">
        <v>19090893</v>
      </c>
      <c r="CB123" s="1160"/>
      <c r="CC123" s="1160"/>
      <c r="CD123" s="1160"/>
      <c r="CE123" s="1160"/>
      <c r="CF123" s="1093"/>
      <c r="CG123" s="1094"/>
      <c r="CH123" s="1094"/>
      <c r="CI123" s="1094"/>
      <c r="CJ123" s="1095"/>
      <c r="CK123" s="1104"/>
      <c r="CL123" s="1105"/>
      <c r="CM123" s="1105"/>
      <c r="CN123" s="1105"/>
      <c r="CO123" s="1106"/>
      <c r="CP123" s="1114"/>
      <c r="CQ123" s="1115"/>
      <c r="CR123" s="1115"/>
      <c r="CS123" s="1115"/>
      <c r="CT123" s="1115"/>
      <c r="CU123" s="1115"/>
      <c r="CV123" s="1115"/>
      <c r="CW123" s="1115"/>
      <c r="CX123" s="1115"/>
      <c r="CY123" s="1115"/>
      <c r="CZ123" s="1115"/>
      <c r="DA123" s="1115"/>
      <c r="DB123" s="1115"/>
      <c r="DC123" s="1115"/>
      <c r="DD123" s="1115"/>
      <c r="DE123" s="1115"/>
      <c r="DF123" s="1116"/>
      <c r="DG123" s="1052"/>
      <c r="DH123" s="1053"/>
      <c r="DI123" s="1053"/>
      <c r="DJ123" s="1053"/>
      <c r="DK123" s="1054"/>
      <c r="DL123" s="1055"/>
      <c r="DM123" s="1053"/>
      <c r="DN123" s="1053"/>
      <c r="DO123" s="1053"/>
      <c r="DP123" s="1054"/>
      <c r="DQ123" s="1055"/>
      <c r="DR123" s="1053"/>
      <c r="DS123" s="1053"/>
      <c r="DT123" s="1053"/>
      <c r="DU123" s="1054"/>
      <c r="DV123" s="1056"/>
      <c r="DW123" s="1057"/>
      <c r="DX123" s="1057"/>
      <c r="DY123" s="1057"/>
      <c r="DZ123" s="1058"/>
    </row>
    <row r="124" spans="1:130" s="247" customFormat="1" ht="26.25" customHeight="1" thickBot="1" x14ac:dyDescent="0.2">
      <c r="A124" s="1153"/>
      <c r="B124" s="1040"/>
      <c r="C124" s="1010" t="s">
        <v>457</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179</v>
      </c>
      <c r="AB124" s="1053"/>
      <c r="AC124" s="1053"/>
      <c r="AD124" s="1053"/>
      <c r="AE124" s="1054"/>
      <c r="AF124" s="1055" t="s">
        <v>179</v>
      </c>
      <c r="AG124" s="1053"/>
      <c r="AH124" s="1053"/>
      <c r="AI124" s="1053"/>
      <c r="AJ124" s="1054"/>
      <c r="AK124" s="1055" t="s">
        <v>179</v>
      </c>
      <c r="AL124" s="1053"/>
      <c r="AM124" s="1053"/>
      <c r="AN124" s="1053"/>
      <c r="AO124" s="1054"/>
      <c r="AP124" s="1056" t="s">
        <v>179</v>
      </c>
      <c r="AQ124" s="1057"/>
      <c r="AR124" s="1057"/>
      <c r="AS124" s="1057"/>
      <c r="AT124" s="1058"/>
      <c r="AU124" s="1155" t="s">
        <v>469</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23.3</v>
      </c>
      <c r="BR124" s="1122"/>
      <c r="BS124" s="1122"/>
      <c r="BT124" s="1122"/>
      <c r="BU124" s="1122"/>
      <c r="BV124" s="1122">
        <v>25</v>
      </c>
      <c r="BW124" s="1122"/>
      <c r="BX124" s="1122"/>
      <c r="BY124" s="1122"/>
      <c r="BZ124" s="1122"/>
      <c r="CA124" s="1122">
        <v>33.1</v>
      </c>
      <c r="CB124" s="1122"/>
      <c r="CC124" s="1122"/>
      <c r="CD124" s="1122"/>
      <c r="CE124" s="1122"/>
      <c r="CF124" s="1123"/>
      <c r="CG124" s="1124"/>
      <c r="CH124" s="1124"/>
      <c r="CI124" s="1124"/>
      <c r="CJ124" s="1125"/>
      <c r="CK124" s="1107"/>
      <c r="CL124" s="1107"/>
      <c r="CM124" s="1107"/>
      <c r="CN124" s="1107"/>
      <c r="CO124" s="1108"/>
      <c r="CP124" s="1114" t="s">
        <v>470</v>
      </c>
      <c r="CQ124" s="1115"/>
      <c r="CR124" s="1115"/>
      <c r="CS124" s="1115"/>
      <c r="CT124" s="1115"/>
      <c r="CU124" s="1115"/>
      <c r="CV124" s="1115"/>
      <c r="CW124" s="1115"/>
      <c r="CX124" s="1115"/>
      <c r="CY124" s="1115"/>
      <c r="CZ124" s="1115"/>
      <c r="DA124" s="1115"/>
      <c r="DB124" s="1115"/>
      <c r="DC124" s="1115"/>
      <c r="DD124" s="1115"/>
      <c r="DE124" s="1115"/>
      <c r="DF124" s="1116"/>
      <c r="DG124" s="1099" t="s">
        <v>179</v>
      </c>
      <c r="DH124" s="1078"/>
      <c r="DI124" s="1078"/>
      <c r="DJ124" s="1078"/>
      <c r="DK124" s="1079"/>
      <c r="DL124" s="1077" t="s">
        <v>179</v>
      </c>
      <c r="DM124" s="1078"/>
      <c r="DN124" s="1078"/>
      <c r="DO124" s="1078"/>
      <c r="DP124" s="1079"/>
      <c r="DQ124" s="1077" t="s">
        <v>179</v>
      </c>
      <c r="DR124" s="1078"/>
      <c r="DS124" s="1078"/>
      <c r="DT124" s="1078"/>
      <c r="DU124" s="1079"/>
      <c r="DV124" s="1080" t="s">
        <v>179</v>
      </c>
      <c r="DW124" s="1081"/>
      <c r="DX124" s="1081"/>
      <c r="DY124" s="1081"/>
      <c r="DZ124" s="1082"/>
    </row>
    <row r="125" spans="1:130" s="247" customFormat="1" ht="26.25" customHeight="1" x14ac:dyDescent="0.15">
      <c r="A125" s="1153"/>
      <c r="B125" s="1040"/>
      <c r="C125" s="1010" t="s">
        <v>459</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179</v>
      </c>
      <c r="AB125" s="1053"/>
      <c r="AC125" s="1053"/>
      <c r="AD125" s="1053"/>
      <c r="AE125" s="1054"/>
      <c r="AF125" s="1055" t="s">
        <v>179</v>
      </c>
      <c r="AG125" s="1053"/>
      <c r="AH125" s="1053"/>
      <c r="AI125" s="1053"/>
      <c r="AJ125" s="1054"/>
      <c r="AK125" s="1055" t="s">
        <v>179</v>
      </c>
      <c r="AL125" s="1053"/>
      <c r="AM125" s="1053"/>
      <c r="AN125" s="1053"/>
      <c r="AO125" s="1054"/>
      <c r="AP125" s="1056" t="s">
        <v>179</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471</v>
      </c>
      <c r="CL125" s="1102"/>
      <c r="CM125" s="1102"/>
      <c r="CN125" s="1102"/>
      <c r="CO125" s="1103"/>
      <c r="CP125" s="1034" t="s">
        <v>472</v>
      </c>
      <c r="CQ125" s="983"/>
      <c r="CR125" s="983"/>
      <c r="CS125" s="983"/>
      <c r="CT125" s="983"/>
      <c r="CU125" s="983"/>
      <c r="CV125" s="983"/>
      <c r="CW125" s="983"/>
      <c r="CX125" s="983"/>
      <c r="CY125" s="983"/>
      <c r="CZ125" s="983"/>
      <c r="DA125" s="983"/>
      <c r="DB125" s="983"/>
      <c r="DC125" s="983"/>
      <c r="DD125" s="983"/>
      <c r="DE125" s="983"/>
      <c r="DF125" s="984"/>
      <c r="DG125" s="1020" t="s">
        <v>179</v>
      </c>
      <c r="DH125" s="1021"/>
      <c r="DI125" s="1021"/>
      <c r="DJ125" s="1021"/>
      <c r="DK125" s="1021"/>
      <c r="DL125" s="1021" t="s">
        <v>179</v>
      </c>
      <c r="DM125" s="1021"/>
      <c r="DN125" s="1021"/>
      <c r="DO125" s="1021"/>
      <c r="DP125" s="1021"/>
      <c r="DQ125" s="1021" t="s">
        <v>179</v>
      </c>
      <c r="DR125" s="1021"/>
      <c r="DS125" s="1021"/>
      <c r="DT125" s="1021"/>
      <c r="DU125" s="1021"/>
      <c r="DV125" s="1022" t="s">
        <v>179</v>
      </c>
      <c r="DW125" s="1022"/>
      <c r="DX125" s="1022"/>
      <c r="DY125" s="1022"/>
      <c r="DZ125" s="1023"/>
    </row>
    <row r="126" spans="1:130" s="247" customFormat="1" ht="26.25" customHeight="1" thickBot="1" x14ac:dyDescent="0.2">
      <c r="A126" s="1153"/>
      <c r="B126" s="1040"/>
      <c r="C126" s="1010" t="s">
        <v>461</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179</v>
      </c>
      <c r="AB126" s="1053"/>
      <c r="AC126" s="1053"/>
      <c r="AD126" s="1053"/>
      <c r="AE126" s="1054"/>
      <c r="AF126" s="1055" t="s">
        <v>179</v>
      </c>
      <c r="AG126" s="1053"/>
      <c r="AH126" s="1053"/>
      <c r="AI126" s="1053"/>
      <c r="AJ126" s="1054"/>
      <c r="AK126" s="1055" t="s">
        <v>179</v>
      </c>
      <c r="AL126" s="1053"/>
      <c r="AM126" s="1053"/>
      <c r="AN126" s="1053"/>
      <c r="AO126" s="1054"/>
      <c r="AP126" s="1056" t="s">
        <v>179</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473</v>
      </c>
      <c r="CQ126" s="1044"/>
      <c r="CR126" s="1044"/>
      <c r="CS126" s="1044"/>
      <c r="CT126" s="1044"/>
      <c r="CU126" s="1044"/>
      <c r="CV126" s="1044"/>
      <c r="CW126" s="1044"/>
      <c r="CX126" s="1044"/>
      <c r="CY126" s="1044"/>
      <c r="CZ126" s="1044"/>
      <c r="DA126" s="1044"/>
      <c r="DB126" s="1044"/>
      <c r="DC126" s="1044"/>
      <c r="DD126" s="1044"/>
      <c r="DE126" s="1044"/>
      <c r="DF126" s="1045"/>
      <c r="DG126" s="1013" t="s">
        <v>179</v>
      </c>
      <c r="DH126" s="1014"/>
      <c r="DI126" s="1014"/>
      <c r="DJ126" s="1014"/>
      <c r="DK126" s="1014"/>
      <c r="DL126" s="1014" t="s">
        <v>179</v>
      </c>
      <c r="DM126" s="1014"/>
      <c r="DN126" s="1014"/>
      <c r="DO126" s="1014"/>
      <c r="DP126" s="1014"/>
      <c r="DQ126" s="1014" t="s">
        <v>179</v>
      </c>
      <c r="DR126" s="1014"/>
      <c r="DS126" s="1014"/>
      <c r="DT126" s="1014"/>
      <c r="DU126" s="1014"/>
      <c r="DV126" s="1015" t="s">
        <v>179</v>
      </c>
      <c r="DW126" s="1015"/>
      <c r="DX126" s="1015"/>
      <c r="DY126" s="1015"/>
      <c r="DZ126" s="1016"/>
    </row>
    <row r="127" spans="1:130" s="247" customFormat="1" ht="26.25" customHeight="1" x14ac:dyDescent="0.15">
      <c r="A127" s="1154"/>
      <c r="B127" s="1042"/>
      <c r="C127" s="1096" t="s">
        <v>474</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28</v>
      </c>
      <c r="AB127" s="1053"/>
      <c r="AC127" s="1053"/>
      <c r="AD127" s="1053"/>
      <c r="AE127" s="1054"/>
      <c r="AF127" s="1055">
        <v>6</v>
      </c>
      <c r="AG127" s="1053"/>
      <c r="AH127" s="1053"/>
      <c r="AI127" s="1053"/>
      <c r="AJ127" s="1054"/>
      <c r="AK127" s="1055">
        <v>4</v>
      </c>
      <c r="AL127" s="1053"/>
      <c r="AM127" s="1053"/>
      <c r="AN127" s="1053"/>
      <c r="AO127" s="1054"/>
      <c r="AP127" s="1056">
        <v>0</v>
      </c>
      <c r="AQ127" s="1057"/>
      <c r="AR127" s="1057"/>
      <c r="AS127" s="1057"/>
      <c r="AT127" s="1058"/>
      <c r="AU127" s="283"/>
      <c r="AV127" s="283"/>
      <c r="AW127" s="283"/>
      <c r="AX127" s="1126" t="s">
        <v>475</v>
      </c>
      <c r="AY127" s="1127"/>
      <c r="AZ127" s="1127"/>
      <c r="BA127" s="1127"/>
      <c r="BB127" s="1127"/>
      <c r="BC127" s="1127"/>
      <c r="BD127" s="1127"/>
      <c r="BE127" s="1128"/>
      <c r="BF127" s="1129" t="s">
        <v>476</v>
      </c>
      <c r="BG127" s="1127"/>
      <c r="BH127" s="1127"/>
      <c r="BI127" s="1127"/>
      <c r="BJ127" s="1127"/>
      <c r="BK127" s="1127"/>
      <c r="BL127" s="1128"/>
      <c r="BM127" s="1129" t="s">
        <v>477</v>
      </c>
      <c r="BN127" s="1127"/>
      <c r="BO127" s="1127"/>
      <c r="BP127" s="1127"/>
      <c r="BQ127" s="1127"/>
      <c r="BR127" s="1127"/>
      <c r="BS127" s="1128"/>
      <c r="BT127" s="1129" t="s">
        <v>478</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479</v>
      </c>
      <c r="CQ127" s="1044"/>
      <c r="CR127" s="1044"/>
      <c r="CS127" s="1044"/>
      <c r="CT127" s="1044"/>
      <c r="CU127" s="1044"/>
      <c r="CV127" s="1044"/>
      <c r="CW127" s="1044"/>
      <c r="CX127" s="1044"/>
      <c r="CY127" s="1044"/>
      <c r="CZ127" s="1044"/>
      <c r="DA127" s="1044"/>
      <c r="DB127" s="1044"/>
      <c r="DC127" s="1044"/>
      <c r="DD127" s="1044"/>
      <c r="DE127" s="1044"/>
      <c r="DF127" s="1045"/>
      <c r="DG127" s="1013" t="s">
        <v>179</v>
      </c>
      <c r="DH127" s="1014"/>
      <c r="DI127" s="1014"/>
      <c r="DJ127" s="1014"/>
      <c r="DK127" s="1014"/>
      <c r="DL127" s="1014" t="s">
        <v>179</v>
      </c>
      <c r="DM127" s="1014"/>
      <c r="DN127" s="1014"/>
      <c r="DO127" s="1014"/>
      <c r="DP127" s="1014"/>
      <c r="DQ127" s="1014" t="s">
        <v>179</v>
      </c>
      <c r="DR127" s="1014"/>
      <c r="DS127" s="1014"/>
      <c r="DT127" s="1014"/>
      <c r="DU127" s="1014"/>
      <c r="DV127" s="1015" t="s">
        <v>179</v>
      </c>
      <c r="DW127" s="1015"/>
      <c r="DX127" s="1015"/>
      <c r="DY127" s="1015"/>
      <c r="DZ127" s="1016"/>
    </row>
    <row r="128" spans="1:130" s="247" customFormat="1" ht="26.25" customHeight="1" thickBot="1" x14ac:dyDescent="0.2">
      <c r="A128" s="1137" t="s">
        <v>480</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481</v>
      </c>
      <c r="X128" s="1139"/>
      <c r="Y128" s="1139"/>
      <c r="Z128" s="1140"/>
      <c r="AA128" s="1141">
        <v>20974</v>
      </c>
      <c r="AB128" s="1142"/>
      <c r="AC128" s="1142"/>
      <c r="AD128" s="1142"/>
      <c r="AE128" s="1143"/>
      <c r="AF128" s="1144">
        <v>36593</v>
      </c>
      <c r="AG128" s="1142"/>
      <c r="AH128" s="1142"/>
      <c r="AI128" s="1142"/>
      <c r="AJ128" s="1143"/>
      <c r="AK128" s="1144">
        <v>43519</v>
      </c>
      <c r="AL128" s="1142"/>
      <c r="AM128" s="1142"/>
      <c r="AN128" s="1142"/>
      <c r="AO128" s="1143"/>
      <c r="AP128" s="1145"/>
      <c r="AQ128" s="1146"/>
      <c r="AR128" s="1146"/>
      <c r="AS128" s="1146"/>
      <c r="AT128" s="1147"/>
      <c r="AU128" s="283"/>
      <c r="AV128" s="283"/>
      <c r="AW128" s="283"/>
      <c r="AX128" s="982" t="s">
        <v>482</v>
      </c>
      <c r="AY128" s="983"/>
      <c r="AZ128" s="983"/>
      <c r="BA128" s="983"/>
      <c r="BB128" s="983"/>
      <c r="BC128" s="983"/>
      <c r="BD128" s="983"/>
      <c r="BE128" s="984"/>
      <c r="BF128" s="1148" t="s">
        <v>179</v>
      </c>
      <c r="BG128" s="1149"/>
      <c r="BH128" s="1149"/>
      <c r="BI128" s="1149"/>
      <c r="BJ128" s="1149"/>
      <c r="BK128" s="1149"/>
      <c r="BL128" s="1150"/>
      <c r="BM128" s="1148">
        <v>13.71</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483</v>
      </c>
      <c r="CQ128" s="1131"/>
      <c r="CR128" s="1131"/>
      <c r="CS128" s="1131"/>
      <c r="CT128" s="1131"/>
      <c r="CU128" s="1131"/>
      <c r="CV128" s="1131"/>
      <c r="CW128" s="1131"/>
      <c r="CX128" s="1131"/>
      <c r="CY128" s="1131"/>
      <c r="CZ128" s="1131"/>
      <c r="DA128" s="1131"/>
      <c r="DB128" s="1131"/>
      <c r="DC128" s="1131"/>
      <c r="DD128" s="1131"/>
      <c r="DE128" s="1131"/>
      <c r="DF128" s="1132"/>
      <c r="DG128" s="1133" t="s">
        <v>179</v>
      </c>
      <c r="DH128" s="1134"/>
      <c r="DI128" s="1134"/>
      <c r="DJ128" s="1134"/>
      <c r="DK128" s="1134"/>
      <c r="DL128" s="1134" t="s">
        <v>179</v>
      </c>
      <c r="DM128" s="1134"/>
      <c r="DN128" s="1134"/>
      <c r="DO128" s="1134"/>
      <c r="DP128" s="1134"/>
      <c r="DQ128" s="1134" t="s">
        <v>179</v>
      </c>
      <c r="DR128" s="1134"/>
      <c r="DS128" s="1134"/>
      <c r="DT128" s="1134"/>
      <c r="DU128" s="1134"/>
      <c r="DV128" s="1135" t="s">
        <v>179</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484</v>
      </c>
      <c r="X129" s="1168"/>
      <c r="Y129" s="1168"/>
      <c r="Z129" s="1169"/>
      <c r="AA129" s="1052">
        <v>8346222</v>
      </c>
      <c r="AB129" s="1053"/>
      <c r="AC129" s="1053"/>
      <c r="AD129" s="1053"/>
      <c r="AE129" s="1054"/>
      <c r="AF129" s="1055">
        <v>8253001</v>
      </c>
      <c r="AG129" s="1053"/>
      <c r="AH129" s="1053"/>
      <c r="AI129" s="1053"/>
      <c r="AJ129" s="1054"/>
      <c r="AK129" s="1055">
        <v>8140272</v>
      </c>
      <c r="AL129" s="1053"/>
      <c r="AM129" s="1053"/>
      <c r="AN129" s="1053"/>
      <c r="AO129" s="1054"/>
      <c r="AP129" s="1170"/>
      <c r="AQ129" s="1171"/>
      <c r="AR129" s="1171"/>
      <c r="AS129" s="1171"/>
      <c r="AT129" s="1172"/>
      <c r="AU129" s="285"/>
      <c r="AV129" s="285"/>
      <c r="AW129" s="285"/>
      <c r="AX129" s="1161" t="s">
        <v>485</v>
      </c>
      <c r="AY129" s="1044"/>
      <c r="AZ129" s="1044"/>
      <c r="BA129" s="1044"/>
      <c r="BB129" s="1044"/>
      <c r="BC129" s="1044"/>
      <c r="BD129" s="1044"/>
      <c r="BE129" s="1045"/>
      <c r="BF129" s="1162" t="s">
        <v>179</v>
      </c>
      <c r="BG129" s="1163"/>
      <c r="BH129" s="1163"/>
      <c r="BI129" s="1163"/>
      <c r="BJ129" s="1163"/>
      <c r="BK129" s="1163"/>
      <c r="BL129" s="1164"/>
      <c r="BM129" s="1162">
        <v>18.71</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486</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487</v>
      </c>
      <c r="X130" s="1168"/>
      <c r="Y130" s="1168"/>
      <c r="Z130" s="1169"/>
      <c r="AA130" s="1052">
        <v>1565357</v>
      </c>
      <c r="AB130" s="1053"/>
      <c r="AC130" s="1053"/>
      <c r="AD130" s="1053"/>
      <c r="AE130" s="1054"/>
      <c r="AF130" s="1055">
        <v>1587904</v>
      </c>
      <c r="AG130" s="1053"/>
      <c r="AH130" s="1053"/>
      <c r="AI130" s="1053"/>
      <c r="AJ130" s="1054"/>
      <c r="AK130" s="1055">
        <v>1537529</v>
      </c>
      <c r="AL130" s="1053"/>
      <c r="AM130" s="1053"/>
      <c r="AN130" s="1053"/>
      <c r="AO130" s="1054"/>
      <c r="AP130" s="1170"/>
      <c r="AQ130" s="1171"/>
      <c r="AR130" s="1171"/>
      <c r="AS130" s="1171"/>
      <c r="AT130" s="1172"/>
      <c r="AU130" s="285"/>
      <c r="AV130" s="285"/>
      <c r="AW130" s="285"/>
      <c r="AX130" s="1161" t="s">
        <v>488</v>
      </c>
      <c r="AY130" s="1044"/>
      <c r="AZ130" s="1044"/>
      <c r="BA130" s="1044"/>
      <c r="BB130" s="1044"/>
      <c r="BC130" s="1044"/>
      <c r="BD130" s="1044"/>
      <c r="BE130" s="1045"/>
      <c r="BF130" s="1198">
        <v>5.3</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489</v>
      </c>
      <c r="X131" s="1206"/>
      <c r="Y131" s="1206"/>
      <c r="Z131" s="1207"/>
      <c r="AA131" s="1099">
        <v>6780865</v>
      </c>
      <c r="AB131" s="1078"/>
      <c r="AC131" s="1078"/>
      <c r="AD131" s="1078"/>
      <c r="AE131" s="1079"/>
      <c r="AF131" s="1077">
        <v>6665097</v>
      </c>
      <c r="AG131" s="1078"/>
      <c r="AH131" s="1078"/>
      <c r="AI131" s="1078"/>
      <c r="AJ131" s="1079"/>
      <c r="AK131" s="1077">
        <v>6602743</v>
      </c>
      <c r="AL131" s="1078"/>
      <c r="AM131" s="1078"/>
      <c r="AN131" s="1078"/>
      <c r="AO131" s="1079"/>
      <c r="AP131" s="1208"/>
      <c r="AQ131" s="1209"/>
      <c r="AR131" s="1209"/>
      <c r="AS131" s="1209"/>
      <c r="AT131" s="1210"/>
      <c r="AU131" s="285"/>
      <c r="AV131" s="285"/>
      <c r="AW131" s="285"/>
      <c r="AX131" s="1180" t="s">
        <v>490</v>
      </c>
      <c r="AY131" s="1131"/>
      <c r="AZ131" s="1131"/>
      <c r="BA131" s="1131"/>
      <c r="BB131" s="1131"/>
      <c r="BC131" s="1131"/>
      <c r="BD131" s="1131"/>
      <c r="BE131" s="1132"/>
      <c r="BF131" s="1181">
        <v>33.1</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491</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492</v>
      </c>
      <c r="W132" s="1191"/>
      <c r="X132" s="1191"/>
      <c r="Y132" s="1191"/>
      <c r="Z132" s="1192"/>
      <c r="AA132" s="1193">
        <v>5.5785065769999997</v>
      </c>
      <c r="AB132" s="1194"/>
      <c r="AC132" s="1194"/>
      <c r="AD132" s="1194"/>
      <c r="AE132" s="1195"/>
      <c r="AF132" s="1196">
        <v>4.9746312770000003</v>
      </c>
      <c r="AG132" s="1194"/>
      <c r="AH132" s="1194"/>
      <c r="AI132" s="1194"/>
      <c r="AJ132" s="1195"/>
      <c r="AK132" s="1196">
        <v>5.3904566630000001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493</v>
      </c>
      <c r="W133" s="1174"/>
      <c r="X133" s="1174"/>
      <c r="Y133" s="1174"/>
      <c r="Z133" s="1175"/>
      <c r="AA133" s="1176">
        <v>5.3</v>
      </c>
      <c r="AB133" s="1177"/>
      <c r="AC133" s="1177"/>
      <c r="AD133" s="1177"/>
      <c r="AE133" s="1178"/>
      <c r="AF133" s="1176">
        <v>5.2</v>
      </c>
      <c r="AG133" s="1177"/>
      <c r="AH133" s="1177"/>
      <c r="AI133" s="1177"/>
      <c r="AJ133" s="1178"/>
      <c r="AK133" s="1176">
        <v>5.3</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DEv/r2BgxQit3q329ouFdIsGKWPwxoLjkVyDjfffYfxE2cXW/7sPmH/jSuPUr1atPmNRevOmgK9sSnT7lPw9uA==" saltValue="jvGE6c5gG5T7HQE4DQ7fi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DQ105"/>
  <sheetViews>
    <sheetView showGridLines="0" view="pageBreakPreview" topLeftCell="AJ1"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KtxGOsOHgBPaKk7o3H8uxtE0AJSx+Mzr9pSUdgsFzeVwx5xDeXs4meQu7IURJWxNav8YOg7lIPoql1Ses0mWxw==" saltValue="vCythqVfFbCrRAwYAEcs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DL89"/>
  <sheetViews>
    <sheetView showGridLines="0" topLeftCell="AB28"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5o9h2AspvufEnJRFCu2b9mPFevex7Il2IM5NSRfJTd2INI1swyEqM1+3N2aFWl9MMX3ePF6wMm80uUMEQC3Ng==" saltValue="Sh9Ldq/XjT/+lndhkEhLd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AZ73"/>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497</v>
      </c>
      <c r="AP7" s="304"/>
      <c r="AQ7" s="305" t="s">
        <v>498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499</v>
      </c>
      <c r="AQ8" s="311" t="s">
        <v>500</v>
      </c>
      <c r="AR8" s="312" t="s">
        <v>501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502</v>
      </c>
      <c r="AL9" s="1217"/>
      <c r="AM9" s="1217"/>
      <c r="AN9" s="1218"/>
      <c r="AO9" s="313">
        <v>1897917</v>
      </c>
      <c r="AP9" s="313">
        <v>123901</v>
      </c>
      <c r="AQ9" s="314">
        <v>82973</v>
      </c>
      <c r="AR9" s="315">
        <v>49.3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503</v>
      </c>
      <c r="AL10" s="1217"/>
      <c r="AM10" s="1217"/>
      <c r="AN10" s="1218"/>
      <c r="AO10" s="316">
        <v>129682</v>
      </c>
      <c r="AP10" s="316">
        <v>8466</v>
      </c>
      <c r="AQ10" s="317">
        <v>9241</v>
      </c>
      <c r="AR10" s="318">
        <v>-8.4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504</v>
      </c>
      <c r="AL11" s="1217"/>
      <c r="AM11" s="1217"/>
      <c r="AN11" s="1218"/>
      <c r="AO11" s="316">
        <v>517169</v>
      </c>
      <c r="AP11" s="316">
        <v>33762</v>
      </c>
      <c r="AQ11" s="317">
        <v>11673</v>
      </c>
      <c r="AR11" s="318">
        <v>189.2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505</v>
      </c>
      <c r="AL12" s="1217"/>
      <c r="AM12" s="1217"/>
      <c r="AN12" s="1218"/>
      <c r="AO12" s="316" t="s">
        <v>506</v>
      </c>
      <c r="AP12" s="316" t="s">
        <v>506</v>
      </c>
      <c r="AQ12" s="317">
        <v>931</v>
      </c>
      <c r="AR12" s="318" t="s">
        <v>506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507</v>
      </c>
      <c r="AL13" s="1217"/>
      <c r="AM13" s="1217"/>
      <c r="AN13" s="1218"/>
      <c r="AO13" s="316" t="s">
        <v>506</v>
      </c>
      <c r="AP13" s="316" t="s">
        <v>506</v>
      </c>
      <c r="AQ13" s="317" t="s">
        <v>506</v>
      </c>
      <c r="AR13" s="318" t="s">
        <v>506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508</v>
      </c>
      <c r="AL14" s="1217"/>
      <c r="AM14" s="1217"/>
      <c r="AN14" s="1218"/>
      <c r="AO14" s="316">
        <v>79566</v>
      </c>
      <c r="AP14" s="316">
        <v>5194</v>
      </c>
      <c r="AQ14" s="317">
        <v>3875</v>
      </c>
      <c r="AR14" s="318">
        <v>34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509</v>
      </c>
      <c r="AL15" s="1217"/>
      <c r="AM15" s="1217"/>
      <c r="AN15" s="1218"/>
      <c r="AO15" s="316">
        <v>105708</v>
      </c>
      <c r="AP15" s="316">
        <v>6901</v>
      </c>
      <c r="AQ15" s="317">
        <v>1738</v>
      </c>
      <c r="AR15" s="318">
        <v>297.10000000000002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510</v>
      </c>
      <c r="AL16" s="1220"/>
      <c r="AM16" s="1220"/>
      <c r="AN16" s="1221"/>
      <c r="AO16" s="316">
        <v>-155131</v>
      </c>
      <c r="AP16" s="316">
        <v>-10127</v>
      </c>
      <c r="AQ16" s="317">
        <v>-7403</v>
      </c>
      <c r="AR16" s="318">
        <v>36.799999999999997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2574911</v>
      </c>
      <c r="AP17" s="316">
        <v>168097</v>
      </c>
      <c r="AQ17" s="317">
        <v>103027</v>
      </c>
      <c r="AR17" s="318">
        <v>63.2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512</v>
      </c>
      <c r="AP20" s="324" t="s">
        <v>513</v>
      </c>
      <c r="AQ20" s="325" t="s">
        <v>514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515</v>
      </c>
      <c r="AL21" s="1212"/>
      <c r="AM21" s="1212"/>
      <c r="AN21" s="1213"/>
      <c r="AO21" s="328">
        <v>15.02</v>
      </c>
      <c r="AP21" s="329">
        <v>9.67</v>
      </c>
      <c r="AQ21" s="330">
        <v>5.35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516</v>
      </c>
      <c r="AL22" s="1212"/>
      <c r="AM22" s="1212"/>
      <c r="AN22" s="1213"/>
      <c r="AO22" s="333">
        <v>96.6</v>
      </c>
      <c r="AP22" s="334">
        <v>96.6</v>
      </c>
      <c r="AQ22" s="335">
        <v>0</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497</v>
      </c>
      <c r="AP30" s="304"/>
      <c r="AQ30" s="305" t="s">
        <v>498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499</v>
      </c>
      <c r="AQ31" s="311" t="s">
        <v>500</v>
      </c>
      <c r="AR31" s="312" t="s">
        <v>501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520</v>
      </c>
      <c r="AL32" s="1228"/>
      <c r="AM32" s="1228"/>
      <c r="AN32" s="1229"/>
      <c r="AO32" s="343">
        <v>1590885</v>
      </c>
      <c r="AP32" s="343">
        <v>103857</v>
      </c>
      <c r="AQ32" s="344">
        <v>54693</v>
      </c>
      <c r="AR32" s="345">
        <v>89.9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521</v>
      </c>
      <c r="AL33" s="1228"/>
      <c r="AM33" s="1228"/>
      <c r="AN33" s="1229"/>
      <c r="AO33" s="343" t="s">
        <v>506</v>
      </c>
      <c r="AP33" s="343" t="s">
        <v>506</v>
      </c>
      <c r="AQ33" s="344" t="s">
        <v>506</v>
      </c>
      <c r="AR33" s="345" t="s">
        <v>506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522</v>
      </c>
      <c r="AL34" s="1228"/>
      <c r="AM34" s="1228"/>
      <c r="AN34" s="1229"/>
      <c r="AO34" s="343" t="s">
        <v>506</v>
      </c>
      <c r="AP34" s="343" t="s">
        <v>506</v>
      </c>
      <c r="AQ34" s="344">
        <v>70</v>
      </c>
      <c r="AR34" s="345" t="s">
        <v>506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523</v>
      </c>
      <c r="AL35" s="1228"/>
      <c r="AM35" s="1228"/>
      <c r="AN35" s="1229"/>
      <c r="AO35" s="343">
        <v>344717</v>
      </c>
      <c r="AP35" s="343">
        <v>22504</v>
      </c>
      <c r="AQ35" s="344">
        <v>20300</v>
      </c>
      <c r="AR35" s="345">
        <v>10.9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524</v>
      </c>
      <c r="AL36" s="1228"/>
      <c r="AM36" s="1228"/>
      <c r="AN36" s="1229"/>
      <c r="AO36" s="343">
        <v>-5181</v>
      </c>
      <c r="AP36" s="343">
        <v>-338</v>
      </c>
      <c r="AQ36" s="344">
        <v>3708</v>
      </c>
      <c r="AR36" s="345">
        <v>-109.1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525</v>
      </c>
      <c r="AL37" s="1228"/>
      <c r="AM37" s="1228"/>
      <c r="AN37" s="1229"/>
      <c r="AO37" s="343">
        <v>6545</v>
      </c>
      <c r="AP37" s="343">
        <v>427</v>
      </c>
      <c r="AQ37" s="344">
        <v>3144</v>
      </c>
      <c r="AR37" s="345">
        <v>-86.4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526</v>
      </c>
      <c r="AL38" s="1231"/>
      <c r="AM38" s="1231"/>
      <c r="AN38" s="1232"/>
      <c r="AO38" s="346" t="s">
        <v>506</v>
      </c>
      <c r="AP38" s="346" t="s">
        <v>506</v>
      </c>
      <c r="AQ38" s="347">
        <v>5</v>
      </c>
      <c r="AR38" s="335" t="s">
        <v>506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527</v>
      </c>
      <c r="AL39" s="1231"/>
      <c r="AM39" s="1231"/>
      <c r="AN39" s="1232"/>
      <c r="AO39" s="343">
        <v>-43519</v>
      </c>
      <c r="AP39" s="343">
        <v>-2841</v>
      </c>
      <c r="AQ39" s="344">
        <v>-4732</v>
      </c>
      <c r="AR39" s="345">
        <v>-40</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528</v>
      </c>
      <c r="AL40" s="1228"/>
      <c r="AM40" s="1228"/>
      <c r="AN40" s="1229"/>
      <c r="AO40" s="343">
        <v>-1537529</v>
      </c>
      <c r="AP40" s="343">
        <v>-100374</v>
      </c>
      <c r="AQ40" s="344">
        <v>-54327</v>
      </c>
      <c r="AR40" s="345">
        <v>84.8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303</v>
      </c>
      <c r="AL41" s="1234"/>
      <c r="AM41" s="1234"/>
      <c r="AN41" s="1235"/>
      <c r="AO41" s="343">
        <v>355918</v>
      </c>
      <c r="AP41" s="343">
        <v>23235</v>
      </c>
      <c r="AQ41" s="344">
        <v>22860</v>
      </c>
      <c r="AR41" s="345">
        <v>1.6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497</v>
      </c>
      <c r="AN49" s="1224" t="s">
        <v>532</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533</v>
      </c>
      <c r="AO50" s="360" t="s">
        <v>534</v>
      </c>
      <c r="AP50" s="361" t="s">
        <v>535</v>
      </c>
      <c r="AQ50" s="362" t="s">
        <v>536</v>
      </c>
      <c r="AR50" s="363" t="s">
        <v>537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538</v>
      </c>
      <c r="AL51" s="356"/>
      <c r="AM51" s="364">
        <v>2405096</v>
      </c>
      <c r="AN51" s="365">
        <v>142668</v>
      </c>
      <c r="AO51" s="366">
        <v>-3.1</v>
      </c>
      <c r="AP51" s="367">
        <v>77577</v>
      </c>
      <c r="AQ51" s="368">
        <v>-9</v>
      </c>
      <c r="AR51" s="369">
        <v>5.9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539</v>
      </c>
      <c r="AM52" s="372">
        <v>1465593</v>
      </c>
      <c r="AN52" s="373">
        <v>86938</v>
      </c>
      <c r="AO52" s="374">
        <v>10</v>
      </c>
      <c r="AP52" s="375">
        <v>40870</v>
      </c>
      <c r="AQ52" s="376">
        <v>5.2</v>
      </c>
      <c r="AR52" s="377">
        <v>4.8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540</v>
      </c>
      <c r="AL53" s="356"/>
      <c r="AM53" s="364">
        <v>2359417</v>
      </c>
      <c r="AN53" s="365">
        <v>143657</v>
      </c>
      <c r="AO53" s="366">
        <v>0.7</v>
      </c>
      <c r="AP53" s="367">
        <v>115123</v>
      </c>
      <c r="AQ53" s="368">
        <v>48.4</v>
      </c>
      <c r="AR53" s="369">
        <v>-47.7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539</v>
      </c>
      <c r="AM54" s="372">
        <v>1669395</v>
      </c>
      <c r="AN54" s="373">
        <v>101644</v>
      </c>
      <c r="AO54" s="374">
        <v>16.899999999999999</v>
      </c>
      <c r="AP54" s="375">
        <v>46026</v>
      </c>
      <c r="AQ54" s="376">
        <v>12.6</v>
      </c>
      <c r="AR54" s="377">
        <v>4.3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541</v>
      </c>
      <c r="AL55" s="356"/>
      <c r="AM55" s="364">
        <v>3048023</v>
      </c>
      <c r="AN55" s="365">
        <v>189589</v>
      </c>
      <c r="AO55" s="366">
        <v>32</v>
      </c>
      <c r="AP55" s="367">
        <v>98899</v>
      </c>
      <c r="AQ55" s="368">
        <v>-14.1</v>
      </c>
      <c r="AR55" s="369">
        <v>46.1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539</v>
      </c>
      <c r="AM56" s="372">
        <v>2245039</v>
      </c>
      <c r="AN56" s="373">
        <v>139643</v>
      </c>
      <c r="AO56" s="374">
        <v>37.4</v>
      </c>
      <c r="AP56" s="375">
        <v>43734</v>
      </c>
      <c r="AQ56" s="376">
        <v>-5</v>
      </c>
      <c r="AR56" s="377">
        <v>42.4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542</v>
      </c>
      <c r="AL57" s="356"/>
      <c r="AM57" s="364">
        <v>2780026</v>
      </c>
      <c r="AN57" s="365">
        <v>177309</v>
      </c>
      <c r="AO57" s="366">
        <v>-6.5</v>
      </c>
      <c r="AP57" s="367">
        <v>96462</v>
      </c>
      <c r="AQ57" s="368">
        <v>-2.5</v>
      </c>
      <c r="AR57" s="369">
        <v>-4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539</v>
      </c>
      <c r="AM58" s="372">
        <v>2120917</v>
      </c>
      <c r="AN58" s="373">
        <v>135271</v>
      </c>
      <c r="AO58" s="374">
        <v>-3.1</v>
      </c>
      <c r="AP58" s="375">
        <v>39886</v>
      </c>
      <c r="AQ58" s="376">
        <v>-8.8000000000000007</v>
      </c>
      <c r="AR58" s="377">
        <v>5.7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543</v>
      </c>
      <c r="AL59" s="356"/>
      <c r="AM59" s="364">
        <v>2047236</v>
      </c>
      <c r="AN59" s="365">
        <v>133649</v>
      </c>
      <c r="AO59" s="366">
        <v>-24.6</v>
      </c>
      <c r="AP59" s="367">
        <v>83103</v>
      </c>
      <c r="AQ59" s="368">
        <v>-13.8</v>
      </c>
      <c r="AR59" s="369">
        <v>-10.8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539</v>
      </c>
      <c r="AM60" s="372">
        <v>1058593</v>
      </c>
      <c r="AN60" s="373">
        <v>69108</v>
      </c>
      <c r="AO60" s="374">
        <v>-48.9</v>
      </c>
      <c r="AP60" s="375">
        <v>41378</v>
      </c>
      <c r="AQ60" s="376">
        <v>3.7</v>
      </c>
      <c r="AR60" s="377">
        <v>-52.6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544</v>
      </c>
      <c r="AL61" s="378"/>
      <c r="AM61" s="379">
        <v>2527960</v>
      </c>
      <c r="AN61" s="380">
        <v>157374</v>
      </c>
      <c r="AO61" s="381">
        <v>-0.3</v>
      </c>
      <c r="AP61" s="382">
        <v>94233</v>
      </c>
      <c r="AQ61" s="383">
        <v>1.8</v>
      </c>
      <c r="AR61" s="369">
        <v>-2.1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539</v>
      </c>
      <c r="AM62" s="372">
        <v>1711907</v>
      </c>
      <c r="AN62" s="373">
        <v>106521</v>
      </c>
      <c r="AO62" s="374">
        <v>2.5</v>
      </c>
      <c r="AP62" s="375">
        <v>42379</v>
      </c>
      <c r="AQ62" s="376">
        <v>1.5</v>
      </c>
      <c r="AR62" s="377">
        <v>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gS9To2R1Ay4Iyf6WgaXraJ6GwtjZdRBDqIiDIImrxiFbfqvmURKt27v7bvg2aJ7DlEg1jbJrutqE3lsBiWTBww==" saltValue="I+q+TjtfgZJEGHvQRI+m1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DU121"/>
  <sheetViews>
    <sheetView showGridLines="0" topLeftCell="AG76"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21" spans="125:125" ht="13.5" hidden="1" customHeight="1" x14ac:dyDescent="0.15">
      <c r="DU121" s="291"/>
    </row>
  </sheetData>
  <sheetProtection algorithmName="SHA-512" hashValue="LBoLNfu9nrMz9ifharucOAhje5Y/1XeWjDlQ1QK3sN287B+LJhETvQ3JKkRMp56+Chiwn0B+8812aO6io4b5eQ==" saltValue="qsJkaPV/Ok8Ww3Rk0yhMk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EL116"/>
  <sheetViews>
    <sheetView showGridLines="0" topLeftCell="A73"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sheetData>
  <sheetProtection algorithmName="SHA-512" hashValue="FcXc508zpSVyYaAcS6lyN7h28+85KbMTkbuhigFbkv2mkKzIDghU+J8QERARk1wea4f+gowPOfBlkzye48qHIQ==" saltValue="pxL8UIpoxtodZKu849vMdQ=="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FFFF00"/>
    <pageSetUpPr fitToPage="1"/>
  </sheetPr>
  <dimension ref="B1:J50"/>
  <sheetViews>
    <sheetView showGridLines="0" topLeftCell="A2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36" t="s">
        <v>3</v>
      </c>
      <c r="D47" s="1236"/>
      <c r="E47" s="1237"/>
      <c r="F47" s="11">
        <v>21.55</v>
      </c>
      <c r="G47" s="12">
        <v>22.32</v>
      </c>
      <c r="H47" s="12">
        <v>21.54</v>
      </c>
      <c r="I47" s="12">
        <v>20.21</v>
      </c>
      <c r="J47" s="13">
        <v>17.46</v>
      </c>
    </row>
    <row r="48" spans="2:10" ht="57.75" customHeight="1" x14ac:dyDescent="0.15">
      <c r="B48" s="14"/>
      <c r="C48" s="1238" t="s">
        <v>4</v>
      </c>
      <c r="D48" s="1238"/>
      <c r="E48" s="1239"/>
      <c r="F48" s="15">
        <v>3.58</v>
      </c>
      <c r="G48" s="16">
        <v>3.59</v>
      </c>
      <c r="H48" s="16">
        <v>4.59</v>
      </c>
      <c r="I48" s="16">
        <v>4.9400000000000004</v>
      </c>
      <c r="J48" s="17">
        <v>5</v>
      </c>
    </row>
    <row r="49" spans="2:10" ht="57.75" customHeight="1" thickBot="1" x14ac:dyDescent="0.2">
      <c r="B49" s="18"/>
      <c r="C49" s="1240" t="s">
        <v>5</v>
      </c>
      <c r="D49" s="1240"/>
      <c r="E49" s="1241"/>
      <c r="F49" s="19" t="s">
        <v>553</v>
      </c>
      <c r="G49" s="20" t="s">
        <v>554</v>
      </c>
      <c r="H49" s="20" t="s">
        <v>555</v>
      </c>
      <c r="I49" s="20" t="s">
        <v>556</v>
      </c>
      <c r="J49" s="21" t="s">
        <v>557</v>
      </c>
    </row>
    <row r="50" spans="2:10" ht="13.5" customHeight="1" x14ac:dyDescent="0.15"/>
  </sheetData>
  <sheetProtection algorithmName="SHA-512" hashValue="Iw7VD2Y0UfSRTJlR9hWbYfsj1zRBVeUwS0SG3wn4S8Z0o9lg1/yUOOIrsXwK5Mv+Q+aY6R7VFEPuAe9SaUsrRQ==" saltValue="7wFY66G+R6scAhk00Uj4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