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ootama4.localtask\share\210_総務課\財政係\03 遠藤惇平\Data\05 公会計（財務書類）関係\20210913 令和元年度財政状況資料集の作成について（公会計分）\"/>
    </mc:Choice>
  </mc:AlternateContent>
  <bookViews>
    <workbookView xWindow="0" yWindow="0" windowWidth="20490" windowHeight="72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<sst xmlns="http://schemas.openxmlformats.org/spreadsheetml/2006/main" count="1091" uniqueCount="610">
  <si>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</si>
  <si>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</si>
  <si>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</si>
  <si>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</si>
  <si>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</si>
  <si>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</si>
  <si>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</si>
  <si>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</si>
  <si>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</si>
  <si>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</si>
  <si>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</si>
  <si>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</si>
  <si>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</si>
  <si>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</si>
  <si>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</si>
  <si>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</si>
  <si>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</si>
  <si>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</si>
  <si>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</si>
  <si>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</si>
  <si>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</si>
  <si>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</si>
  <si>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</si>
  <si>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</si>
  <si>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</si>
  <si>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</si>
  <si>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</si>
  <si>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</si>
  <si>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</si>
  <si>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</si>
  <si>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</si>
  <si>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</si>
  <si>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</si>
  <si>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</si>
  <si>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</si>
  <si>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</si>
  <si>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</si>
  <si>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</si>
  <si>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</si>
  <si>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</si>
  <si>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</si>
  <si>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</si>
  <si>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</si>
  <si>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</si>
  <si>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</si>
  <si>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</si>
  <si>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</si>
  <si>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</si>
  <si>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</si>
  <si>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</si>
  <si>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</si>
  <si>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</si>
  <si>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</si>
  <si>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</si>
  <si>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</si>
  <si>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</si>
  <si>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</si>
  <si>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</si>
  <si>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</si>
  <si>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</si>
  <si>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</si>
  <si>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</si>
  <si>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</si>
  <si>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</si>
  <si>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</si>
  <si>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</si>
  <si>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</si>
  <si>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</si>
  <si>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</si>
  <si>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</si>
  <si>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</si>
  <si>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</si>
  <si>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</si>
  <si>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</si>
  <si>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</si>
  <si>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</si>
  <si>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</si>
  <si>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</si>
  <si>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</si>
  <si>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</si>
  <si>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</si>
  <si>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</si>
  <si>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</si>
  <si>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</si>
  <si>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</si>
  <si>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</si>
  <si>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</si>
  <si>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</si>
  <si>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</si>
  <si>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</si>
  <si>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</si>
  <si>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</si>
  <si>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</si>
  <si>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</si>
  <si>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</si>
  <si>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</si>
  <si>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</si>
  <si>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</si>
  <si>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</si>
  <si>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</si>
  <si>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</si>
  <si>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</si>
  <si>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</si>
  <si>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</si>
  <si>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</si>
  <si>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</si>
  <si>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</si>
  <si>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</si>
  <si>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</si>
  <si>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</si>
  <si>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</si>
  <si>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</si>
  <si>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</si>
  <si>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</si>
  <si>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</si>
  <si>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</si>
  <si>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</si>
  <si>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</si>
  <si>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</si>
  <si>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</si>
  <si>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</si>
  <si>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</si>
  <si>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</si>
  <si>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</si>
  <si>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</si>
  <si>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</si>
  <si>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</si>
  <si>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</si>
  <si>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</si>
  <si>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</si>
  <si>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</si>
  <si>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</si>
  <si>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</si>
  <si>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</si>
  <si>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</si>
  <si>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</si>
  <si>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</si>
  <si>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</si>
  <si>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</si>
  <si>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</si>
  <si>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</si>
  <si>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</si>
  <si>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</si>
  <si>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</si>
  <si>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</si>
  <si>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</si>
  <si>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</si>
  <si>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</si>
  <si>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</si>
  <si>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</si>
  <si>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</si>
  <si>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</si>
  <si>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</si>
  <si>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</si>
  <si>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</si>
  <si>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</si>
  <si>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</si>
  <si>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</si>
  <si>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</si>
  <si>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</si>
  <si>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</si>
  <si>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</si>
  <si>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</si>
  <si>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</si>
  <si>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</si>
  <si>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</si>
  <si>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</si>
  <si>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</si>
  <si>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</si>
  <si>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</si>
  <si>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</si>
  <si>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</si>
  <si>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</si>
  <si>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</si>
  <si>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</si>
  <si>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</si>
  <si>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</si>
  <si>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</si>
  <si>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</si>
  <si>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</si>
  <si>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</si>
  <si>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</si>
  <si>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</si>
  <si>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</si>
  <si>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</si>
  <si>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</si>
  <si>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</si>
  <si>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</si>
  <si>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</si>
  <si>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</si>
  <si>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</si>
  <si>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</si>
  <si>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</si>
  <si>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</si>
  <si>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</si>
  <si>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</si>
  <si>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</si>
  <si>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</si>
  <si>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</si>
  <si>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</si>
  <si>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</si>
  <si>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</si>
  <si>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</si>
  <si>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</si>
  <si>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</si>
  <si>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</si>
  <si>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</si>
  <si>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</si>
  <si>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</si>
  <si>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</si>
  <si>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</si>
  <si>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</si>
  <si>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</si>
  <si>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</si>
  <si>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</si>
  <si>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</si>
  <si>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福島県大玉村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</si>
  <si>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</si>
  <si>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</si>
  <si>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</si>
  <si>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</si>
  <si>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</si>
  <si>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</si>
  <si>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</si>
  <si>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</si>
  <si>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</si>
  <si>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</si>
  <si>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</si>
  <si>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</si>
  <si>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</si>
  <si>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</si>
  <si>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</si>
  <si>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</si>
  <si>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</si>
  <si>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</si>
  <si>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</si>
  <si>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</si>
  <si>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</si>
  <si>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</si>
  <si>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</si>
  <si>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</si>
  <si>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</si>
  <si>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</si>
  <si>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</si>
  <si>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</si>
  <si>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</si>
  <si>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</si>
  <si>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</si>
  <si>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</si>
  <si>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</si>
  <si>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</si>
  <si>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</si>
  <si>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</si>
  <si>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</si>
  <si>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</si>
  <si>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</si>
  <si>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</si>
  <si>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</si>
  <si>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</si>
  <si>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</si>
  <si>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</si>
  <si>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</si>
  <si>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</si>
  <si>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</si>
  <si>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</si>
  <si>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</si>
  <si>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</si>
  <si>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</si>
  <si>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</si>
  <si>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</si>
  <si>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</si>
  <si>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</si>
  <si>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</si>
  <si>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</si>
  <si>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</si>
  <si>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</si>
  <si>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</si>
  <si>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</si>
  <si>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</si>
  <si>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</si>
  <si>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</si>
  <si>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</si>
  <si>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</si>
  <si>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</si>
  <si>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</si>
  <si>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</si>
  <si>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</si>
  <si>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</si>
  <si>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</si>
  <si>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</si>
  <si>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</si>
  <si>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</si>
  <si>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</si>
  <si>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</si>
  <si>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</si>
  <si>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</si>
  <si>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</si>
  <si>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</si>
  <si>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</si>
  <si>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</si>
  <si>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</si>
  <si>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</si>
  <si>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</si>
  <si>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</si>
  <si>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</si>
  <si>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</si>
  <si>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</si>
  <si>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</si>
  <si>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</si>
  <si>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</si>
  <si>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</si>
  <si>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</si>
  <si>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</si>
  <si>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</si>
  <si>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</si>
  <si>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</si>
  <si>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</si>
  <si>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</si>
  <si>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</si>
  <si>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</si>
  <si>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</si>
  <si>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</si>
  <si>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</si>
  <si>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</si>
  <si>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</si>
  <si>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</si>
  <si>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</si>
  <si>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</si>
  <si>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</si>
  <si>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</si>
  <si>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</si>
  <si>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</si>
  <si>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</si>
  <si>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</si>
  <si>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</si>
  <si>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</si>
  <si>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</si>
  <si>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</si>
  <si>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</si>
  <si>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</si>
  <si>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</si>
  <si>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</si>
  <si>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</si>
  <si>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</si>
  <si>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</si>
  <si>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</si>
  <si>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</si>
  <si>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</si>
  <si>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</si>
  <si>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</si>
  <si>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</si>
  <si>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</si>
  <si>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</si>
  <si>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</si>
  <si>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</si>
  <si>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</si>
  <si>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</si>
  <si>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</si>
  <si>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</si>
  <si>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</si>
  <si>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</si>
  <si>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</si>
  <si>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</si>
  <si>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</si>
  <si>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</si>
  <si>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</si>
  <si>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</si>
  <si>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</si>
  <si>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</si>
  <si>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</si>
  <si>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</si>
  <si>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</si>
  <si>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福島県大玉村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</si>
  <si>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</si>
  <si>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</si>
  <si>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</si>
  <si>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</si>
  <si>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</si>
  <si>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</si>
  <si>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</si>
  <si>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</si>
  <si>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</si>
  <si>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</si>
  <si>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</si>
  <si>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</si>
  <si>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</si>
  <si>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</si>
  <si>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</si>
  <si>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</si>
  <si>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</si>
  <si>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</si>
  <si>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</si>
  <si>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</si>
  <si>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</si>
  <si>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</si>
  <si>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</si>
  <si>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</si>
  <si>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</si>
  <si>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</si>
  <si>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</si>
  <si>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</si>
  <si>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</si>
  <si>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</si>
  <si>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</si>
  <si>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</si>
  <si>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</si>
  <si>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</si>
  <si>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</si>
  <si>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</si>
  <si>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</si>
  <si>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</si>
  <si>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</si>
  <si>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</si>
  <si>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</si>
  <si>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</si>
  <si>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</si>
  <si>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</si>
  <si>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</si>
  <si>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</si>
  <si>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</si>
  <si>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</si>
  <si>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</si>
  <si>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</si>
  <si>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</si>
  <si>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</si>
  <si>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</si>
  <si>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</si>
  <si>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</si>
  <si>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</si>
  <si>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</si>
  <si>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</si>
  <si>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</si>
  <si>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</si>
  <si>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</si>
  <si>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</si>
  <si>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</si>
  <si>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</si>
  <si>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</si>
  <si>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</si>
  <si>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</si>
  <si>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</si>
  <si>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</si>
  <si>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</si>
  <si>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</si>
  <si>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</si>
  <si>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</si>
  <si>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</si>
  <si>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</si>
  <si>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</si>
  <si>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</si>
  <si>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</si>
  <si>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</si>
  <si>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</si>
  <si>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</si>
  <si>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</si>
  <si>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</si>
  <si>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</si>
  <si>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</si>
  <si>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</si>
  <si>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</si>
  <si>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</si>
  <si>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</si>
  <si>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</si>
  <si>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</si>
  <si>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</si>
  <si>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</si>
  <si>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</si>
  <si>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</si>
  <si>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</si>
  <si>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</si>
  <si>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</si>
  <si>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</si>
  <si>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</si>
  <si>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</si>
  <si>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</si>
  <si>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</si>
  <si>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</si>
  <si>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</si>
  <si>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</si>
  <si>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</si>
  <si>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</si>
  <si>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</si>
  <si>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</si>
  <si>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</si>
  <si>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</si>
  <si>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</si>
  <si>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</si>
  <si>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</si>
  <si>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</si>
  <si>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</si>
  <si>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</si>
  <si>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</si>
  <si>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</si>
  <si>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</si>
  <si>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</si>
  <si>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</si>
  <si>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</si>
  <si>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</si>
  <si>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</si>
  <si>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</si>
  <si>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</si>
  <si>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</si>
  <si>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</si>
  <si>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</si>
  <si>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</si>
  <si>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</si>
  <si>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</si>
  <si>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</si>
  <si>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</si>
  <si>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</si>
  <si>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</si>
  <si>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</si>
  <si>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</si>
  <si>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</si>
  <si>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</si>
  <si>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</si>
  <si>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</si>
  <si>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</si>
  <si>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</si>
  <si>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</si>
  <si>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</si>
  <si>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</si>
  <si>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</si>
  <si>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</si>
  <si>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</si>
  <si>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</si>
  <si>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</si>
  <si>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</si>
  <si>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</si>
  <si>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</si>
  <si>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</si>
  <si>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</si>
  <si>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</si>
  <si>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</si>
  <si>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</si>
  <si>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</si>
  <si>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</si>
  <si>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</si>
  <si>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</si>
  <si>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</si>
  <si>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</si>
  <si>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</si>
  <si>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</si>
  <si>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</si>
  <si>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</si>
  <si>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</si>
  <si>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</si>
  <si>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</si>
  <si>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</si>
  <si>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</si>
  <si>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</si>
  <si>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</si>
  <si>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</si>
  <si>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</si>
  <si>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</si>
  <si>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</si>
  <si>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</si>
  <si>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</si>
  <si>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</si>
  <si>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</si>
  <si>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</si>
  <si>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</si>
  <si>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1.72</t>
  </si>
  <si>
    <t>一般会計</t>
  </si>
  <si>
    <t>水道事業会計</t>
  </si>
  <si>
    <t>国民健康保険特別会計</t>
  </si>
  <si>
    <t>介護保険特別会計（保険事業勘定）</t>
  </si>
  <si>
    <t>農業集落排水事業特別会計</t>
  </si>
  <si>
    <t>後期高齢者医療特別会計</t>
  </si>
  <si>
    <t>介護保険特別会計（介護サービス事業勘定）</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</si>
  <si>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</si>
  <si>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</si>
  <si>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</si>
  <si>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</si>
  <si>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</si>
  <si>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</si>
  <si>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</si>
  <si>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</si>
  <si>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</si>
  <si>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</si>
  <si>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</si>
  <si>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</si>
  <si>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</si>
  <si>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</si>
  <si>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</si>
  <si>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</si>
  <si>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</si>
  <si>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</si>
  <si>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</si>
  <si>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</si>
  <si>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公共施設整備基金</t>
    <rPh sb="0" eb="2">
      <t>コウキョウ</t>
    </rPh>
    <rPh sb="2" eb="4">
      <t>シセツ</t>
    </rPh>
    <rPh sb="4" eb="6">
      <t>セイビ</t>
    </rPh>
    <rPh sb="6" eb="8">
      <t>キキン</t>
    </rPh>
    <phoneticPr fontId="5"/>
  </si>
  <si>
    <t>長期避難者生活拠点形成等基金</t>
    <rPh sb="0" eb="2">
      <t>チョウキ</t>
    </rPh>
    <rPh sb="2" eb="5">
      <t>ヒナンシャ</t>
    </rPh>
    <rPh sb="5" eb="7">
      <t>セイカツ</t>
    </rPh>
    <rPh sb="7" eb="9">
      <t>キョテン</t>
    </rPh>
    <rPh sb="9" eb="11">
      <t>ケイセイ</t>
    </rPh>
    <rPh sb="11" eb="12">
      <t>トウ</t>
    </rPh>
    <rPh sb="12" eb="14">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</si>
  <si>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</si>
  <si>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</si>
  <si>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災害対策基金</t>
    <rPh sb="0" eb="2">
      <t>サイガイ</t>
    </rPh>
    <rPh sb="2" eb="4">
      <t>タイサク</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</si>
  <si>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</si>
  <si>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</si>
  <si>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</si>
  <si>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</si>
  <si>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</si>
  <si>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類似団体との比較では、将来負担比率は2.5%の皆増、有形固定資産減価償却率は1.8%増の64.2%となっている。
また、前年度との比較では、将来負担比率については地方債現在高の減と財政調整基金の積立てによる充当可能基金の増により10.2%減となっているが、有形固定資産減価償却率は0.5%増となっている。
今後は公共施設等総合管理計画及び策定予定である個別施設管理計画に基づき、施設の長寿命化、最適化を図る。</t>
    <rPh sb="0" eb="2">
      <t>ルイジ</t>
    </rPh>
    <rPh sb="2" eb="4">
      <t>ダンタイ</t>
    </rPh>
    <rPh sb="6" eb="8">
      <t>ヒカク</t>
    </rPh>
    <rPh sb="11" eb="13">
      <t>ショウライ</t>
    </rPh>
    <rPh sb="13" eb="15">
      <t>フタン</t>
    </rPh>
    <rPh sb="15" eb="17">
      <t>ヒリツ</t>
    </rPh>
    <rPh sb="23" eb="24">
      <t>ミナ</t>
    </rPh>
    <rPh sb="24" eb="25">
      <t>ゾウ</t>
    </rPh>
    <rPh sb="26" eb="28">
      <t>ユウケイ</t>
    </rPh>
    <rPh sb="28" eb="30">
      <t>コテイ</t>
    </rPh>
    <rPh sb="30" eb="32">
      <t>シサン</t>
    </rPh>
    <rPh sb="32" eb="34">
      <t>ゲンカ</t>
    </rPh>
    <rPh sb="34" eb="36">
      <t>ショウキャク</t>
    </rPh>
    <rPh sb="36" eb="37">
      <t>リツ</t>
    </rPh>
    <rPh sb="60" eb="63">
      <t>ゼンネンド</t>
    </rPh>
    <rPh sb="65" eb="67">
      <t>ヒカク</t>
    </rPh>
    <rPh sb="70" eb="72">
      <t>ショウライ</t>
    </rPh>
    <rPh sb="72" eb="74">
      <t>フタン</t>
    </rPh>
    <rPh sb="74" eb="76">
      <t>ヒリツ</t>
    </rPh>
    <rPh sb="81" eb="84">
      <t>チホウサイ</t>
    </rPh>
    <rPh sb="84" eb="86">
      <t>ゲンザイ</t>
    </rPh>
    <rPh sb="86" eb="87">
      <t>ダカ</t>
    </rPh>
    <rPh sb="88" eb="89">
      <t>ゲン</t>
    </rPh>
    <rPh sb="90" eb="92">
      <t>ザイセイ</t>
    </rPh>
    <rPh sb="92" eb="94">
      <t>チョウセイ</t>
    </rPh>
    <rPh sb="94" eb="96">
      <t>キキン</t>
    </rPh>
    <rPh sb="97" eb="98">
      <t>ツ</t>
    </rPh>
    <rPh sb="98" eb="99">
      <t>タ</t>
    </rPh>
    <rPh sb="103" eb="105">
      <t>ジュウトウ</t>
    </rPh>
    <rPh sb="105" eb="107">
      <t>カノウ</t>
    </rPh>
    <rPh sb="107" eb="109">
      <t>キキン</t>
    </rPh>
    <rPh sb="110" eb="111">
      <t>ゾウ</t>
    </rPh>
    <rPh sb="119" eb="120">
      <t>ゲン</t>
    </rPh>
    <rPh sb="128" eb="130">
      <t>ユウケイ</t>
    </rPh>
    <rPh sb="130" eb="132">
      <t>コテイ</t>
    </rPh>
    <rPh sb="132" eb="134">
      <t>シサン</t>
    </rPh>
    <rPh sb="134" eb="136">
      <t>ゲンカ</t>
    </rPh>
    <rPh sb="136" eb="138">
      <t>ショウキャク</t>
    </rPh>
    <rPh sb="138" eb="139">
      <t>リツ</t>
    </rPh>
    <rPh sb="144" eb="145">
      <t>ゾウ</t>
    </rPh>
    <rPh sb="153" eb="155">
      <t>コンゴ</t>
    </rPh>
    <rPh sb="156" eb="158">
      <t>コウキョウ</t>
    </rPh>
    <rPh sb="158" eb="160">
      <t>シセツ</t>
    </rPh>
    <rPh sb="160" eb="161">
      <t>トウ</t>
    </rPh>
    <rPh sb="161" eb="163">
      <t>ソウゴウ</t>
    </rPh>
    <rPh sb="163" eb="165">
      <t>カンリ</t>
    </rPh>
    <rPh sb="165" eb="167">
      <t>ケイカク</t>
    </rPh>
    <rPh sb="167" eb="168">
      <t>オヨ</t>
    </rPh>
    <rPh sb="169" eb="171">
      <t>サクテイ</t>
    </rPh>
    <rPh sb="171" eb="173">
      <t>ヨテイ</t>
    </rPh>
    <rPh sb="176" eb="178">
      <t>コベツ</t>
    </rPh>
    <rPh sb="178" eb="180">
      <t>シセツ</t>
    </rPh>
    <rPh sb="180" eb="182">
      <t>カンリ</t>
    </rPh>
    <rPh sb="182" eb="184">
      <t>ケイカク</t>
    </rPh>
    <rPh sb="185" eb="186">
      <t>モト</t>
    </rPh>
    <rPh sb="189" eb="191">
      <t>シセツ</t>
    </rPh>
    <rPh sb="192" eb="196">
      <t>チョウジュミョウカ</t>
    </rPh>
    <rPh sb="197" eb="200">
      <t>サイテキカ</t>
    </rPh>
    <rPh sb="201" eb="20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</si>
  <si>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</si>
  <si>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</si>
  <si>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</si>
  <si>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</si>
  <si>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</si>
  <si>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</si>
  <si>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類似団体との比較では、将来負担比率は2.5%の皆増となっているが、実質公債費比率は0.3%減の7.4%とほぼ同水準である。
また、前年度との比較では、将来負担比率については地方債現在高の減と財政調整基金の積立てによる充当可能基金の増により10.2%の減となっているが、実質公債費比率については分子である元利償還金の増により0.5%増となっている。
今後も、（仮称）子育て支援センター建設など、多額の借入が想定されるため、長期的な実施計画に沿った事業選別をし、適正比率を維持するような財政運営を図る。</t>
    <rPh sb="0" eb="2">
      <t>ルイジ</t>
    </rPh>
    <rPh sb="2" eb="4">
      <t>ダンタイ</t>
    </rPh>
    <rPh sb="6" eb="8">
      <t>ヒカク</t>
    </rPh>
    <rPh sb="11" eb="13">
      <t>ショウライ</t>
    </rPh>
    <rPh sb="13" eb="15">
      <t>フタン</t>
    </rPh>
    <rPh sb="15" eb="17">
      <t>ヒリツ</t>
    </rPh>
    <rPh sb="23" eb="24">
      <t>ミナ</t>
    </rPh>
    <rPh sb="24" eb="25">
      <t>ゾウ</t>
    </rPh>
    <rPh sb="33" eb="35">
      <t>ジッシツ</t>
    </rPh>
    <rPh sb="35" eb="37">
      <t>コウサイ</t>
    </rPh>
    <rPh sb="37" eb="38">
      <t>ヒ</t>
    </rPh>
    <rPh sb="38" eb="40">
      <t>ヒリツ</t>
    </rPh>
    <rPh sb="45" eb="46">
      <t>ゲン</t>
    </rPh>
    <rPh sb="54" eb="55">
      <t>ドウ</t>
    </rPh>
    <rPh sb="55" eb="57">
      <t>スイジュン</t>
    </rPh>
    <rPh sb="65" eb="68">
      <t>ゼンネンド</t>
    </rPh>
    <rPh sb="70" eb="72">
      <t>ヒカク</t>
    </rPh>
    <rPh sb="75" eb="77">
      <t>ショウライ</t>
    </rPh>
    <rPh sb="77" eb="79">
      <t>フタン</t>
    </rPh>
    <rPh sb="79" eb="81">
      <t>ヒリツ</t>
    </rPh>
    <rPh sb="125" eb="126">
      <t>ゲン</t>
    </rPh>
    <rPh sb="134" eb="136">
      <t>ジッシツ</t>
    </rPh>
    <rPh sb="136" eb="138">
      <t>コウサイ</t>
    </rPh>
    <rPh sb="138" eb="139">
      <t>ヒ</t>
    </rPh>
    <rPh sb="139" eb="141">
      <t>ヒリツ</t>
    </rPh>
    <rPh sb="146" eb="148">
      <t>ブンシ</t>
    </rPh>
    <rPh sb="151" eb="153">
      <t>ガンリ</t>
    </rPh>
    <rPh sb="153" eb="156">
      <t>ショウカンキン</t>
    </rPh>
    <rPh sb="157" eb="158">
      <t>ゾウ</t>
    </rPh>
    <rPh sb="165" eb="166">
      <t>ゾウ</t>
    </rPh>
    <rPh sb="174" eb="176">
      <t>コンゴ</t>
    </rPh>
    <rPh sb="179" eb="181">
      <t>カショウ</t>
    </rPh>
    <rPh sb="182" eb="184">
      <t>コソダ</t>
    </rPh>
    <rPh sb="185" eb="187">
      <t>シエン</t>
    </rPh>
    <rPh sb="191" eb="193">
      <t>ケンセツ</t>
    </rPh>
    <rPh sb="196" eb="198">
      <t>タガク</t>
    </rPh>
    <rPh sb="199" eb="200">
      <t>カ</t>
    </rPh>
    <rPh sb="200" eb="201">
      <t>イ</t>
    </rPh>
    <rPh sb="202" eb="204">
      <t>ソウテイ</t>
    </rPh>
    <rPh sb="210" eb="213">
      <t>チョウキテキ</t>
    </rPh>
    <rPh sb="214" eb="216">
      <t>ジッシ</t>
    </rPh>
    <rPh sb="216" eb="218">
      <t>ケイカク</t>
    </rPh>
    <rPh sb="219" eb="220">
      <t>ソ</t>
    </rPh>
    <rPh sb="222" eb="224">
      <t>ジギョウ</t>
    </rPh>
    <rPh sb="224" eb="226">
      <t>センベツ</t>
    </rPh>
    <rPh sb="229" eb="231">
      <t>テキセイ</t>
    </rPh>
    <rPh sb="231" eb="233">
      <t>ヒリツ</t>
    </rPh>
    <rPh sb="234" eb="236">
      <t>イジ</t>
    </rPh>
    <rPh sb="241" eb="243">
      <t>ザイセイ</t>
    </rPh>
    <rPh sb="243" eb="245">
      <t>ウンエイ</t>
    </rPh>
    <rPh sb="246" eb="247">
      <t>ハカ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</si>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</sst>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3F53-4142-AA6A-5AED944B26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280699</c:v>
                </c:pt>
                <c:pt idx="1">
                  <c:v>115666</c:v>
                </c:pt>
                <c:pt idx="2">
                  <c:v>122666</c:v>
                </c:pt>
                <c:pt idx="3">
                  <c:v>101432</c:v>
                </c:pt>
                <c:pt idx="4">
                  <c:v>61808</c:v>
                </c:pt>
              </c:numCache>
            </c:numRef>
          </c:val>
          <c:smooth val="0"/>
          <c:extLst xmlns:c16r2="http://schemas.microsoft.com/office/drawing/2015/06/chart">
            <c:ext xmlns:c16="http://schemas.microsoft.com/office/drawing/2014/chart" uri="{C3380CC4-5D6E-409C-BE32-E72D297353CC}">
              <c16:uniqueId val="{00000001-3F53-4142-AA6A-5AED944B2613}"/>
            </c:ext>
          </c:extLst>
        </c:ser>
        <c:dLbls>
          <c:showLegendKey val="0"/>
          <c:showVal val="0"/>
          <c:showCatName val="0"/>
          <c:showSerName val="0"/>
          <c:showPercent val="0"/>
          <c:showBubbleSize val="0"/>
        </c:dLbls>
        <c:marker val="1"/>
        <c:smooth val="0"/>
        <c:axId val="365388888"/>
        <c:axId val="365386928"/>
      </c:lineChart>
      <c:catAx>
        <c:axId val="365388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86928"/>
        <c:crosses val="autoZero"/>
        <c:auto val="1"/>
        <c:lblAlgn val="ctr"/>
        <c:lblOffset val="100"/>
        <c:tickLblSkip val="1"/>
        <c:tickMarkSkip val="1"/>
        <c:noMultiLvlLbl val="0"/>
      </c:catAx>
      <c:valAx>
        <c:axId val="3653869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88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13.1</c:v>
                </c:pt>
                <c:pt idx="1">
                  <c:v>12.09</c:v>
                </c:pt>
                <c:pt idx="2">
                  <c:v>11.44</c:v>
                </c:pt>
                <c:pt idx="3">
                  <c:v>13.57</c:v>
                </c:pt>
                <c:pt idx="4">
                  <c:v>11.76</c:v>
                </c:pt>
              </c:numCache>
            </c:numRef>
          </c:val>
          <c:extLst xmlns:c16r2="http://schemas.microsoft.com/office/drawing/2015/06/chart">
            <c:ext xmlns:c16="http://schemas.microsoft.com/office/drawing/2014/chart" uri="{C3380CC4-5D6E-409C-BE32-E72D297353CC}">
              <c16:uniqueId val="{00000000-CAEA-487F-B788-B6D0C232B8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20.72</c:v>
                </c:pt>
                <c:pt idx="1">
                  <c:v>23.45</c:v>
                </c:pt>
                <c:pt idx="2">
                  <c:v>23.84</c:v>
                </c:pt>
                <c:pt idx="3">
                  <c:v>24.44</c:v>
                </c:pt>
                <c:pt idx="4">
                  <c:v>24.26</c:v>
                </c:pt>
              </c:numCache>
            </c:numRef>
          </c:val>
          <c:extLst xmlns:c16r2="http://schemas.microsoft.com/office/drawing/2015/06/chart">
            <c:ext xmlns:c16="http://schemas.microsoft.com/office/drawing/2014/chart" uri="{C3380CC4-5D6E-409C-BE32-E72D297353CC}">
              <c16:uniqueId val="{00000001-CAEA-487F-B788-B6D0C232B88A}"/>
            </c:ext>
          </c:extLst>
        </c:ser>
        <c:dLbls>
          <c:showLegendKey val="0"/>
          <c:showVal val="0"/>
          <c:showCatName val="0"/>
          <c:showSerName val="0"/>
          <c:showPercent val="0"/>
          <c:showBubbleSize val="0"/>
        </c:dLbls>
        <c:gapWidth val="250"/>
        <c:overlap val="100"/>
        <c:axId val="365389280"/>
        <c:axId val="36538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2.2400000000000002</c:v>
                </c:pt>
                <c:pt idx="1">
                  <c:v>1.44</c:v>
                </c:pt>
                <c:pt idx="2">
                  <c:v>0.06</c:v>
                </c:pt>
                <c:pt idx="3">
                  <c:v>3.83</c:v>
                </c:pt>
                <c:pt idx="4">
                  <c:v>-1.72</c:v>
                </c:pt>
              </c:numCache>
            </c:numRef>
          </c:val>
          <c:smooth val="0"/>
          <c:extLst xmlns:c16r2="http://schemas.microsoft.com/office/drawing/2015/06/chart">
            <c:ext xmlns:c16="http://schemas.microsoft.com/office/drawing/2014/chart" uri="{C3380CC4-5D6E-409C-BE32-E72D297353CC}">
              <c16:uniqueId val="{00000002-CAEA-487F-B788-B6D0C232B88A}"/>
            </c:ext>
          </c:extLst>
        </c:ser>
        <c:dLbls>
          <c:showLegendKey val="0"/>
          <c:showVal val="0"/>
          <c:showCatName val="0"/>
          <c:showSerName val="0"/>
          <c:showPercent val="0"/>
          <c:showBubbleSize val="0"/>
        </c:dLbls>
        <c:marker val="1"/>
        <c:smooth val="0"/>
        <c:axId val="365389280"/>
        <c:axId val="365384576"/>
      </c:lineChart>
      <c:catAx>
        <c:axId val="3653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384576"/>
        <c:crosses val="autoZero"/>
        <c:auto val="1"/>
        <c:lblAlgn val="ctr"/>
        <c:lblOffset val="100"/>
        <c:tickLblSkip val="1"/>
        <c:tickMarkSkip val="1"/>
        <c:noMultiLvlLbl val="0"/>
      </c:catAx>
      <c:valAx>
        <c:axId val="3653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3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0.48</c:v>
                </c:pt>
                <c:pt idx="2">
                  <c:v>#N/A</c:v>
                </c:pt>
                <c:pt idx="3">
                  <c:v>0.44</c:v>
                </c:pt>
                <c:pt idx="4">
                  <c:v>#N/A</c:v>
                </c:pt>
                <c:pt idx="5">
                  <c:v>0.34</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5954-4EB6-9A78-F7C7E5190F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54-4EB6-9A78-F7C7E5190F2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954-4EB6-9A78-F7C7E5190F2E}"/>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0.03</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5954-4EB6-9A78-F7C7E5190F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5954-4EB6-9A78-F7C7E5190F2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0.2</c:v>
                </c:pt>
                <c:pt idx="4">
                  <c:v>#N/A</c:v>
                </c:pt>
                <c:pt idx="5">
                  <c:v>0.21</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5954-4EB6-9A78-F7C7E5190F2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0.36</c:v>
                </c:pt>
                <c:pt idx="4">
                  <c:v>#N/A</c:v>
                </c:pt>
                <c:pt idx="5">
                  <c:v>0.24</c:v>
                </c:pt>
                <c:pt idx="6">
                  <c:v>#N/A</c:v>
                </c:pt>
                <c:pt idx="7">
                  <c:v>0.57999999999999996</c:v>
                </c:pt>
                <c:pt idx="8">
                  <c:v>#N/A</c:v>
                </c:pt>
                <c:pt idx="9">
                  <c:v>0.61</c:v>
                </c:pt>
              </c:numCache>
            </c:numRef>
          </c:val>
          <c:extLst xmlns:c16r2="http://schemas.microsoft.com/office/drawing/2015/06/chart">
            <c:ext xmlns:c16="http://schemas.microsoft.com/office/drawing/2014/chart" uri="{C3380CC4-5D6E-409C-BE32-E72D297353CC}">
              <c16:uniqueId val="{00000006-5954-4EB6-9A78-F7C7E5190F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1.28</c:v>
                </c:pt>
                <c:pt idx="2">
                  <c:v>#N/A</c:v>
                </c:pt>
                <c:pt idx="3">
                  <c:v>1.2</c:v>
                </c:pt>
                <c:pt idx="4">
                  <c:v>#N/A</c:v>
                </c:pt>
                <c:pt idx="5">
                  <c:v>4.01</c:v>
                </c:pt>
                <c:pt idx="6">
                  <c:v>#N/A</c:v>
                </c:pt>
                <c:pt idx="7">
                  <c:v>2.16</c:v>
                </c:pt>
                <c:pt idx="8">
                  <c:v>#N/A</c:v>
                </c:pt>
                <c:pt idx="9">
                  <c:v>1.72</c:v>
                </c:pt>
              </c:numCache>
            </c:numRef>
          </c:val>
          <c:extLst xmlns:c16r2="http://schemas.microsoft.com/office/drawing/2015/06/chart">
            <c:ext xmlns:c16="http://schemas.microsoft.com/office/drawing/2014/chart" uri="{C3380CC4-5D6E-409C-BE32-E72D297353CC}">
              <c16:uniqueId val="{00000007-5954-4EB6-9A78-F7C7E5190F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13.43</c:v>
                </c:pt>
                <c:pt idx="2">
                  <c:v>#N/A</c:v>
                </c:pt>
                <c:pt idx="3">
                  <c:v>12.35</c:v>
                </c:pt>
                <c:pt idx="4">
                  <c:v>#N/A</c:v>
                </c:pt>
                <c:pt idx="5">
                  <c:v>12.27</c:v>
                </c:pt>
                <c:pt idx="6">
                  <c:v>#N/A</c:v>
                </c:pt>
                <c:pt idx="7">
                  <c:v>11.93</c:v>
                </c:pt>
                <c:pt idx="8">
                  <c:v>#N/A</c:v>
                </c:pt>
                <c:pt idx="9">
                  <c:v>11.26</c:v>
                </c:pt>
              </c:numCache>
            </c:numRef>
          </c:val>
          <c:extLst xmlns:c16r2="http://schemas.microsoft.com/office/drawing/2015/06/chart">
            <c:ext xmlns:c16="http://schemas.microsoft.com/office/drawing/2014/chart" uri="{C3380CC4-5D6E-409C-BE32-E72D297353CC}">
              <c16:uniqueId val="{00000008-5954-4EB6-9A78-F7C7E5190F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12.61</c:v>
                </c:pt>
                <c:pt idx="2">
                  <c:v>#N/A</c:v>
                </c:pt>
                <c:pt idx="3">
                  <c:v>11.64</c:v>
                </c:pt>
                <c:pt idx="4">
                  <c:v>#N/A</c:v>
                </c:pt>
                <c:pt idx="5">
                  <c:v>11.09</c:v>
                </c:pt>
                <c:pt idx="6">
                  <c:v>#N/A</c:v>
                </c:pt>
                <c:pt idx="7">
                  <c:v>13.57</c:v>
                </c:pt>
                <c:pt idx="8">
                  <c:v>#N/A</c:v>
                </c:pt>
                <c:pt idx="9">
                  <c:v>11.75</c:v>
                </c:pt>
              </c:numCache>
            </c:numRef>
          </c:val>
          <c:extLst xmlns:c16r2="http://schemas.microsoft.com/office/drawing/2015/06/chart">
            <c:ext xmlns:c16="http://schemas.microsoft.com/office/drawing/2014/chart" uri="{C3380CC4-5D6E-409C-BE32-E72D297353CC}">
              <c16:uniqueId val="{00000009-5954-4EB6-9A78-F7C7E5190F2E}"/>
            </c:ext>
          </c:extLst>
        </c:ser>
        <c:dLbls>
          <c:showLegendKey val="0"/>
          <c:showVal val="0"/>
          <c:showCatName val="0"/>
          <c:showSerName val="0"/>
          <c:showPercent val="0"/>
          <c:showBubbleSize val="0"/>
        </c:dLbls>
        <c:gapWidth val="150"/>
        <c:overlap val="100"/>
        <c:axId val="365389672"/>
        <c:axId val="365384968"/>
      </c:barChart>
      <c:catAx>
        <c:axId val="36538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384968"/>
        <c:crosses val="autoZero"/>
        <c:auto val="1"/>
        <c:lblAlgn val="ctr"/>
        <c:lblOffset val="100"/>
        <c:tickLblSkip val="1"/>
        <c:tickMarkSkip val="1"/>
        <c:noMultiLvlLbl val="0"/>
      </c:catAx>
      <c:valAx>
        <c:axId val="36538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389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c:v>
                </c:pt>
                <c:pt idx="5">
                  <c:v>298</c:v>
                </c:pt>
                <c:pt idx="8">
                  <c:v>301</c:v>
                </c:pt>
                <c:pt idx="11">
                  <c:v>304</c:v>
                </c:pt>
                <c:pt idx="14">
                  <c:v>296</c:v>
                </c:pt>
              </c:numCache>
            </c:numRef>
          </c:val>
          <c:extLst xmlns:c16r2="http://schemas.microsoft.com/office/drawing/2015/06/chart">
            <c:ext xmlns:c16="http://schemas.microsoft.com/office/drawing/2014/chart" uri="{C3380CC4-5D6E-409C-BE32-E72D297353CC}">
              <c16:uniqueId val="{00000000-57DC-4599-B2F7-DF3C1F6D03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DC-4599-B2F7-DF3C1F6D03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5</c:v>
                </c:pt>
                <c:pt idx="6">
                  <c:v>5</c:v>
                </c:pt>
                <c:pt idx="9">
                  <c:v>5</c:v>
                </c:pt>
                <c:pt idx="12">
                  <c:v>4</c:v>
                </c:pt>
              </c:numCache>
            </c:numRef>
          </c:val>
          <c:extLst xmlns:c16r2="http://schemas.microsoft.com/office/drawing/2015/06/chart">
            <c:ext xmlns:c16="http://schemas.microsoft.com/office/drawing/2014/chart" uri="{C3380CC4-5D6E-409C-BE32-E72D297353CC}">
              <c16:uniqueId val="{00000002-57DC-4599-B2F7-DF3C1F6D03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28</c:v>
                </c:pt>
                <c:pt idx="6">
                  <c:v>27</c:v>
                </c:pt>
                <c:pt idx="9">
                  <c:v>14</c:v>
                </c:pt>
                <c:pt idx="12">
                  <c:v>13</c:v>
                </c:pt>
              </c:numCache>
            </c:numRef>
          </c:val>
          <c:extLst xmlns:c16r2="http://schemas.microsoft.com/office/drawing/2015/06/chart">
            <c:ext xmlns:c16="http://schemas.microsoft.com/office/drawing/2014/chart" uri="{C3380CC4-5D6E-409C-BE32-E72D297353CC}">
              <c16:uniqueId val="{00000003-57DC-4599-B2F7-DF3C1F6D03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c:v>
                </c:pt>
                <c:pt idx="3">
                  <c:v>60</c:v>
                </c:pt>
                <c:pt idx="6">
                  <c:v>61</c:v>
                </c:pt>
                <c:pt idx="9">
                  <c:v>65</c:v>
                </c:pt>
                <c:pt idx="12">
                  <c:v>54</c:v>
                </c:pt>
              </c:numCache>
            </c:numRef>
          </c:val>
          <c:extLst xmlns:c16r2="http://schemas.microsoft.com/office/drawing/2015/06/chart">
            <c:ext xmlns:c16="http://schemas.microsoft.com/office/drawing/2014/chart" uri="{C3380CC4-5D6E-409C-BE32-E72D297353CC}">
              <c16:uniqueId val="{00000004-57DC-4599-B2F7-DF3C1F6D03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DC-4599-B2F7-DF3C1F6D03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DC-4599-B2F7-DF3C1F6D03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c:v>
                </c:pt>
                <c:pt idx="3">
                  <c:v>358</c:v>
                </c:pt>
                <c:pt idx="6">
                  <c:v>394</c:v>
                </c:pt>
                <c:pt idx="9">
                  <c:v>399</c:v>
                </c:pt>
                <c:pt idx="12">
                  <c:v>424</c:v>
                </c:pt>
              </c:numCache>
            </c:numRef>
          </c:val>
          <c:extLst xmlns:c16r2="http://schemas.microsoft.com/office/drawing/2015/06/chart">
            <c:ext xmlns:c16="http://schemas.microsoft.com/office/drawing/2014/chart" uri="{C3380CC4-5D6E-409C-BE32-E72D297353CC}">
              <c16:uniqueId val="{00000007-57DC-4599-B2F7-DF3C1F6D036A}"/>
            </c:ext>
          </c:extLst>
        </c:ser>
        <c:dLbls>
          <c:showLegendKey val="0"/>
          <c:showVal val="0"/>
          <c:showCatName val="0"/>
          <c:showSerName val="0"/>
          <c:showPercent val="0"/>
          <c:showBubbleSize val="0"/>
        </c:dLbls>
        <c:gapWidth val="100"/>
        <c:overlap val="100"/>
        <c:axId val="365387712"/>
        <c:axId val="365390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c:v>
                </c:pt>
                <c:pt idx="2">
                  <c:v>#N/A</c:v>
                </c:pt>
                <c:pt idx="3">
                  <c:v>#N/A</c:v>
                </c:pt>
                <c:pt idx="4">
                  <c:v>153</c:v>
                </c:pt>
                <c:pt idx="5">
                  <c:v>#N/A</c:v>
                </c:pt>
                <c:pt idx="6">
                  <c:v>#N/A</c:v>
                </c:pt>
                <c:pt idx="7">
                  <c:v>186</c:v>
                </c:pt>
                <c:pt idx="8">
                  <c:v>#N/A</c:v>
                </c:pt>
                <c:pt idx="9">
                  <c:v>#N/A</c:v>
                </c:pt>
                <c:pt idx="10">
                  <c:v>179</c:v>
                </c:pt>
                <c:pt idx="11">
                  <c:v>#N/A</c:v>
                </c:pt>
                <c:pt idx="12">
                  <c:v>#N/A</c:v>
                </c:pt>
                <c:pt idx="13">
                  <c:v>199</c:v>
                </c:pt>
                <c:pt idx="14">
                  <c:v>#N/A</c:v>
                </c:pt>
              </c:numCache>
            </c:numRef>
          </c:val>
          <c:smooth val="0"/>
          <c:extLst xmlns:c16r2="http://schemas.microsoft.com/office/drawing/2015/06/chart">
            <c:ext xmlns:c16="http://schemas.microsoft.com/office/drawing/2014/chart" uri="{C3380CC4-5D6E-409C-BE32-E72D297353CC}">
              <c16:uniqueId val="{00000008-57DC-4599-B2F7-DF3C1F6D036A}"/>
            </c:ext>
          </c:extLst>
        </c:ser>
        <c:dLbls>
          <c:showLegendKey val="0"/>
          <c:showVal val="0"/>
          <c:showCatName val="0"/>
          <c:showSerName val="0"/>
          <c:showPercent val="0"/>
          <c:showBubbleSize val="0"/>
        </c:dLbls>
        <c:marker val="1"/>
        <c:smooth val="0"/>
        <c:axId val="365387712"/>
        <c:axId val="365390456"/>
      </c:lineChart>
      <c:catAx>
        <c:axId val="3653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390456"/>
        <c:crosses val="autoZero"/>
        <c:auto val="1"/>
        <c:lblAlgn val="ctr"/>
        <c:lblOffset val="100"/>
        <c:tickLblSkip val="1"/>
        <c:tickMarkSkip val="1"/>
        <c:noMultiLvlLbl val="0"/>
      </c:catAx>
      <c:valAx>
        <c:axId val="36539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3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3035</c:v>
                </c:pt>
                <c:pt idx="5">
                  <c:v>3203</c:v>
                </c:pt>
                <c:pt idx="8">
                  <c:v>3223</c:v>
                </c:pt>
                <c:pt idx="11">
                  <c:v>3086</c:v>
                </c:pt>
                <c:pt idx="14">
                  <c:v>2965</c:v>
                </c:pt>
              </c:numCache>
            </c:numRef>
          </c:val>
          <c:extLst xmlns:c16r2="http://schemas.microsoft.com/office/drawing/2015/06/chart">
            <c:ext xmlns:c16="http://schemas.microsoft.com/office/drawing/2014/chart" uri="{C3380CC4-5D6E-409C-BE32-E72D297353CC}">
              <c16:uniqueId val="{00000000-48FF-4588-B37C-FF8056ECF1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2</c:v>
                </c:pt>
                <c:pt idx="14">
                  <c:v>2</c:v>
                </c:pt>
              </c:numCache>
            </c:numRef>
          </c:val>
          <c:extLst xmlns:c16r2="http://schemas.microsoft.com/office/drawing/2015/06/chart">
            <c:ext xmlns:c16="http://schemas.microsoft.com/office/drawing/2014/chart" uri="{C3380CC4-5D6E-409C-BE32-E72D297353CC}">
              <c16:uniqueId val="{00000001-48FF-4588-B37C-FF8056ECF1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1492</c:v>
                </c:pt>
                <c:pt idx="5">
                  <c:v>1603</c:v>
                </c:pt>
                <c:pt idx="8">
                  <c:v>1622</c:v>
                </c:pt>
                <c:pt idx="11">
                  <c:v>1711</c:v>
                </c:pt>
                <c:pt idx="14">
                  <c:v>1816</c:v>
                </c:pt>
              </c:numCache>
            </c:numRef>
          </c:val>
          <c:extLst xmlns:c16r2="http://schemas.microsoft.com/office/drawing/2015/06/chart">
            <c:ext xmlns:c16="http://schemas.microsoft.com/office/drawing/2014/chart" uri="{C3380CC4-5D6E-409C-BE32-E72D297353CC}">
              <c16:uniqueId val="{00000002-48FF-4588-B37C-FF8056ECF1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FF-4588-B37C-FF8056ECF1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FF-4588-B37C-FF8056ECF1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FF-4588-B37C-FF8056ECF1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c:v>
                </c:pt>
                <c:pt idx="3">
                  <c:v>40</c:v>
                </c:pt>
                <c:pt idx="6">
                  <c:v>70</c:v>
                </c:pt>
                <c:pt idx="9">
                  <c:v>19</c:v>
                </c:pt>
                <c:pt idx="12">
                  <c:v>33</c:v>
                </c:pt>
              </c:numCache>
            </c:numRef>
          </c:val>
          <c:extLst xmlns:c16r2="http://schemas.microsoft.com/office/drawing/2015/06/chart">
            <c:ext xmlns:c16="http://schemas.microsoft.com/office/drawing/2014/chart" uri="{C3380CC4-5D6E-409C-BE32-E72D297353CC}">
              <c16:uniqueId val="{00000006-48FF-4588-B37C-FF8056ECF1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94</c:v>
                </c:pt>
                <c:pt idx="3">
                  <c:v>65</c:v>
                </c:pt>
                <c:pt idx="6">
                  <c:v>41</c:v>
                </c:pt>
                <c:pt idx="9">
                  <c:v>25</c:v>
                </c:pt>
                <c:pt idx="12">
                  <c:v>14</c:v>
                </c:pt>
              </c:numCache>
            </c:numRef>
          </c:val>
          <c:extLst xmlns:c16r2="http://schemas.microsoft.com/office/drawing/2015/06/chart">
            <c:ext xmlns:c16="http://schemas.microsoft.com/office/drawing/2014/chart" uri="{C3380CC4-5D6E-409C-BE32-E72D297353CC}">
              <c16:uniqueId val="{00000007-48FF-4588-B37C-FF8056ECF1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639</c:v>
                </c:pt>
                <c:pt idx="3">
                  <c:v>540</c:v>
                </c:pt>
                <c:pt idx="6">
                  <c:v>506</c:v>
                </c:pt>
                <c:pt idx="9">
                  <c:v>467</c:v>
                </c:pt>
                <c:pt idx="12">
                  <c:v>399</c:v>
                </c:pt>
              </c:numCache>
            </c:numRef>
          </c:val>
          <c:extLst xmlns:c16r2="http://schemas.microsoft.com/office/drawing/2015/06/chart">
            <c:ext xmlns:c16="http://schemas.microsoft.com/office/drawing/2014/chart" uri="{C3380CC4-5D6E-409C-BE32-E72D297353CC}">
              <c16:uniqueId val="{00000008-48FF-4588-B37C-FF8056ECF1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18</c:v>
                </c:pt>
                <c:pt idx="6">
                  <c:v>13</c:v>
                </c:pt>
                <c:pt idx="9">
                  <c:v>7</c:v>
                </c:pt>
                <c:pt idx="12">
                  <c:v>3</c:v>
                </c:pt>
              </c:numCache>
            </c:numRef>
          </c:val>
          <c:extLst xmlns:c16r2="http://schemas.microsoft.com/office/drawing/2015/06/chart">
            <c:ext xmlns:c16="http://schemas.microsoft.com/office/drawing/2014/chart" uri="{C3380CC4-5D6E-409C-BE32-E72D297353CC}">
              <c16:uniqueId val="{00000009-48FF-4588-B37C-FF8056ECF1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4091</c:v>
                </c:pt>
                <c:pt idx="3">
                  <c:v>4434</c:v>
                </c:pt>
                <c:pt idx="6">
                  <c:v>4652</c:v>
                </c:pt>
                <c:pt idx="9">
                  <c:v>4607</c:v>
                </c:pt>
                <c:pt idx="12">
                  <c:v>4398</c:v>
                </c:pt>
              </c:numCache>
            </c:numRef>
          </c:val>
          <c:extLst xmlns:c16r2="http://schemas.microsoft.com/office/drawing/2015/06/chart">
            <c:ext xmlns:c16="http://schemas.microsoft.com/office/drawing/2014/chart" uri="{C3380CC4-5D6E-409C-BE32-E72D297353CC}">
              <c16:uniqueId val="{0000000A-48FF-4588-B37C-FF8056ECF1A4}"/>
            </c:ext>
          </c:extLst>
        </c:ser>
        <c:dLbls>
          <c:showLegendKey val="0"/>
          <c:showVal val="0"/>
          <c:showCatName val="0"/>
          <c:showSerName val="0"/>
          <c:showPercent val="0"/>
          <c:showBubbleSize val="0"/>
        </c:dLbls>
        <c:gapWidth val="100"/>
        <c:overlap val="100"/>
        <c:axId val="375955960"/>
        <c:axId val="375955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c:v>
                </c:pt>
                <c:pt idx="2">
                  <c:v>#N/A</c:v>
                </c:pt>
                <c:pt idx="3">
                  <c:v>#N/A</c:v>
                </c:pt>
                <c:pt idx="4">
                  <c:v>290</c:v>
                </c:pt>
                <c:pt idx="5">
                  <c:v>#N/A</c:v>
                </c:pt>
                <c:pt idx="6">
                  <c:v>#N/A</c:v>
                </c:pt>
                <c:pt idx="7">
                  <c:v>437</c:v>
                </c:pt>
                <c:pt idx="8">
                  <c:v>#N/A</c:v>
                </c:pt>
                <c:pt idx="9">
                  <c:v>#N/A</c:v>
                </c:pt>
                <c:pt idx="10">
                  <c:v>326</c:v>
                </c:pt>
                <c:pt idx="11">
                  <c:v>#N/A</c:v>
                </c:pt>
                <c:pt idx="12">
                  <c:v>#N/A</c:v>
                </c:pt>
                <c:pt idx="13">
                  <c:v>65</c:v>
                </c:pt>
                <c:pt idx="14">
                  <c:v>#N/A</c:v>
                </c:pt>
              </c:numCache>
            </c:numRef>
          </c:val>
          <c:smooth val="0"/>
          <c:extLst xmlns:c16r2="http://schemas.microsoft.com/office/drawing/2015/06/chart">
            <c:ext xmlns:c16="http://schemas.microsoft.com/office/drawing/2014/chart" uri="{C3380CC4-5D6E-409C-BE32-E72D297353CC}">
              <c16:uniqueId val="{0000000B-48FF-4588-B37C-FF8056ECF1A4}"/>
            </c:ext>
          </c:extLst>
        </c:ser>
        <c:dLbls>
          <c:showLegendKey val="0"/>
          <c:showVal val="0"/>
          <c:showCatName val="0"/>
          <c:showSerName val="0"/>
          <c:showPercent val="0"/>
          <c:showBubbleSize val="0"/>
        </c:dLbls>
        <c:marker val="1"/>
        <c:smooth val="0"/>
        <c:axId val="375955960"/>
        <c:axId val="375955176"/>
      </c:lineChart>
      <c:catAx>
        <c:axId val="37595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955176"/>
        <c:crosses val="autoZero"/>
        <c:auto val="1"/>
        <c:lblAlgn val="ctr"/>
        <c:lblOffset val="100"/>
        <c:tickLblSkip val="1"/>
        <c:tickMarkSkip val="1"/>
        <c:noMultiLvlLbl val="0"/>
      </c:catAx>
      <c:valAx>
        <c:axId val="37595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95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658</c:v>
                </c:pt>
                <c:pt idx="1">
                  <c:v>697</c:v>
                </c:pt>
                <c:pt idx="2">
                  <c:v>697</c:v>
                </c:pt>
              </c:numCache>
            </c:numRef>
          </c:val>
          <c:extLst xmlns:c16r2="http://schemas.microsoft.com/office/drawing/2015/06/chart">
            <c:ext xmlns:c16="http://schemas.microsoft.com/office/drawing/2014/chart" uri="{C3380CC4-5D6E-409C-BE32-E72D297353CC}">
              <c16:uniqueId val="{00000000-C28A-4260-99F9-9C0BE8228D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c:v>
                </c:pt>
                <c:pt idx="1">
                  <c:v>46</c:v>
                </c:pt>
                <c:pt idx="2">
                  <c:v>96</c:v>
                </c:pt>
              </c:numCache>
            </c:numRef>
          </c:val>
          <c:extLst xmlns:c16r2="http://schemas.microsoft.com/office/drawing/2015/06/chart">
            <c:ext xmlns:c16="http://schemas.microsoft.com/office/drawing/2014/chart" uri="{C3380CC4-5D6E-409C-BE32-E72D297353CC}">
              <c16:uniqueId val="{00000001-C28A-4260-99F9-9C0BE8228D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1148</c:v>
                </c:pt>
                <c:pt idx="1">
                  <c:v>1110</c:v>
                </c:pt>
                <c:pt idx="2">
                  <c:v>1127</c:v>
                </c:pt>
              </c:numCache>
            </c:numRef>
          </c:val>
          <c:extLst xmlns:c16r2="http://schemas.microsoft.com/office/drawing/2015/06/chart">
            <c:ext xmlns:c16="http://schemas.microsoft.com/office/drawing/2014/chart" uri="{C3380CC4-5D6E-409C-BE32-E72D297353CC}">
              <c16:uniqueId val="{00000002-C28A-4260-99F9-9C0BE8228D5A}"/>
            </c:ext>
          </c:extLst>
        </c:ser>
        <c:dLbls>
          <c:showLegendKey val="0"/>
          <c:showVal val="0"/>
          <c:showCatName val="0"/>
          <c:showSerName val="0"/>
          <c:showPercent val="0"/>
          <c:showBubbleSize val="0"/>
        </c:dLbls>
        <c:gapWidth val="120"/>
        <c:overlap val="100"/>
        <c:axId val="375955568"/>
        <c:axId val="375962232"/>
      </c:barChart>
      <c:catAx>
        <c:axId val="37595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962232"/>
        <c:crosses val="autoZero"/>
        <c:auto val="1"/>
        <c:lblAlgn val="ctr"/>
        <c:lblOffset val="100"/>
        <c:tickLblSkip val="1"/>
        <c:tickMarkSkip val="1"/>
        <c:noMultiLvlLbl val="0"/>
      </c:catAx>
      <c:valAx>
        <c:axId val="375962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95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A9-4B88-B2FB-7AFF09A84218}"/>
                </c:ext>
                <c:ext xmlns:c15="http://schemas.microsoft.com/office/drawing/2012/chart" uri="{CE6537A1-D6FC-4f65-9D91-7224C49458BB}">
                  <c15:dlblFieldTable>
                    <c15:dlblFTEntry>
                      <c15:txfldGUID>{7BB29787-9B99-4371-B0C7-04BEB21E7B2B}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A9-4B88-B2FB-7AFF09A84218}"/>
                </c:ext>
                <c:ext xmlns:c15="http://schemas.microsoft.com/office/drawing/2012/chart" uri="{CE6537A1-D6FC-4f65-9D91-7224C49458BB}">
                  <c15:dlblFieldTable>
                    <c15:dlblFTEntry>
                      <c15:txfldGUID>{DE996301-7428-4321-93D6-FD018382BE61}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A9-4B88-B2FB-7AFF09A84218}"/>
                </c:ext>
                <c:ext xmlns:c15="http://schemas.microsoft.com/office/drawing/2012/chart" uri="{CE6537A1-D6FC-4f65-9D91-7224C49458BB}">
                  <c15:dlblFieldTable>
                    <c15:dlblFTEntry>
                      <c15:txfldGUID>{8AF8EF8F-9B5F-42AD-97BB-B32571A05316}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A9-4B88-B2FB-7AFF09A84218}"/>
                </c:ext>
                <c:ext xmlns:c15="http://schemas.microsoft.com/office/drawing/2012/chart" uri="{CE6537A1-D6FC-4f65-9D91-7224C49458BB}">
                  <c15:dlblFieldTable>
                    <c15:dlblFTEntry>
                      <c15:txfldGUID>{087B004E-6F09-4945-A693-E0A39D236B7E}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A9-4B88-B2FB-7AFF09A84218}"/>
                </c:ext>
                <c:ext xmlns:c15="http://schemas.microsoft.com/office/drawing/2012/chart" uri="{CE6537A1-D6FC-4f65-9D91-7224C49458BB}">
                  <c15:dlblFieldTable>
                    <c15:dlblFTEntry>
                      <c15:txfldGUID>{CA8354D1-2233-48E0-8019-113C9EBDBA12}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A9-4B88-B2FB-7AFF09A84218}"/>
                </c:ext>
                <c:ext xmlns:c15="http://schemas.microsoft.com/office/drawing/2012/chart" uri="{CE6537A1-D6FC-4f65-9D91-7224C49458BB}">
                  <c15:dlblFieldTable>
                    <c15:dlblFTEntry>
                      <c15:txfldGUID>{DA502542-6092-4000-B4FB-3C1BF432CDDB}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A9-4B88-B2FB-7AFF09A84218}"/>
                </c:ext>
                <c:ext xmlns:c15="http://schemas.microsoft.com/office/drawing/2012/chart" uri="{CE6537A1-D6FC-4f65-9D91-7224C49458BB}">
                  <c15:layout/>
                  <c15:dlblFieldTable>
                    <c15:dlblFTEntry>
                      <c15:txfldGUID>{83892B7D-58D3-44A1-948F-EAC38AD004D9}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A9-4B88-B2FB-7AFF09A84218}"/>
                </c:ext>
                <c:ext xmlns:c15="http://schemas.microsoft.com/office/drawing/2012/chart" uri="{CE6537A1-D6FC-4f65-9D91-7224C49458BB}">
                  <c15:layout/>
                  <c15:dlblFieldTable>
                    <c15:dlblFTEntry>
                      <c15:txfldGUID>{9B7C5FA5-57B4-4F05-9772-E38ED7BEFD5A}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A9-4B88-B2FB-7AFF09A84218}"/>
                </c:ext>
                <c:ext xmlns:c15="http://schemas.microsoft.com/office/drawing/2012/chart" uri="{CE6537A1-D6FC-4f65-9D91-7224C49458BB}">
                  <c15:layout/>
                  <c15:dlblFieldTable>
                    <c15:dlblFTEntry>
                      <c15:txfldGUID>{079207C8-3D1B-427F-B75D-8447D47B76E3}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64.2</c:v>
                </c:pt>
                <c:pt idx="32">
                  <c:v>64.7</c:v>
                </c:pt>
              </c:numCache>
            </c:numRef>
          </c:xVal>
          <c:yVal>
            <c:numRef>
              <c:f>公会計指標分析・財政指標組合せ分析表!$BP$51:$DC$51</c:f>
              <c:numCache>
                <c:formatCode>#,##0.0;"▲ "#,##0.0</c:formatCode>
                <c:ptCount val="40"/>
                <c:pt idx="16">
                  <c:v>17.7</c:v>
                </c:pt>
                <c:pt idx="24">
                  <c:v>12.7</c:v>
                </c:pt>
                <c:pt idx="32">
                  <c:v>2.5</c:v>
                </c:pt>
              </c:numCache>
            </c:numRef>
          </c:yVal>
          <c:smooth val="0"/>
          <c:extLst xmlns:c16r2="http://schemas.microsoft.com/office/drawing/2015/06/chart">
            <c:ext xmlns:c16="http://schemas.microsoft.com/office/drawing/2014/chart" uri="{C3380CC4-5D6E-409C-BE32-E72D297353CC}">
              <c16:uniqueId val="{00000009-5CA9-4B88-B2FB-7AFF09A842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A9-4B88-B2FB-7AFF09A84218}"/>
                </c:ext>
                <c:ext xmlns:c15="http://schemas.microsoft.com/office/drawing/2012/chart" uri="{CE6537A1-D6FC-4f65-9D91-7224C49458BB}">
                  <c15:dlblFieldTable>
                    <c15:dlblFTEntry>
                      <c15:txfldGUID>{D4C79967-86C6-4E77-953C-FCC645174C59}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A9-4B88-B2FB-7AFF09A84218}"/>
                </c:ext>
                <c:ext xmlns:c15="http://schemas.microsoft.com/office/drawing/2012/chart" uri="{CE6537A1-D6FC-4f65-9D91-7224C49458BB}">
                  <c15:dlblFieldTable>
                    <c15:dlblFTEntry>
                      <c15:txfldGUID>{56ED5104-ACD8-459C-A18E-221DD67234F9}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A9-4B88-B2FB-7AFF09A84218}"/>
                </c:ext>
                <c:ext xmlns:c15="http://schemas.microsoft.com/office/drawing/2012/chart" uri="{CE6537A1-D6FC-4f65-9D91-7224C49458BB}">
                  <c15:dlblFieldTable>
                    <c15:dlblFTEntry>
                      <c15:txfldGUID>{296F5C46-03E1-44B1-8731-2E7A7ED89415}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A9-4B88-B2FB-7AFF09A84218}"/>
                </c:ext>
                <c:ext xmlns:c15="http://schemas.microsoft.com/office/drawing/2012/chart" uri="{CE6537A1-D6FC-4f65-9D91-7224C49458BB}">
                  <c15:dlblFieldTable>
                    <c15:dlblFTEntry>
                      <c15:txfldGUID>{F55A1216-C26D-44F2-9038-973435A7F1C8}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A9-4B88-B2FB-7AFF09A84218}"/>
                </c:ext>
                <c:ext xmlns:c15="http://schemas.microsoft.com/office/drawing/2012/chart" uri="{CE6537A1-D6FC-4f65-9D91-7224C49458BB}">
                  <c15:dlblFieldTable>
                    <c15:dlblFTEntry>
                      <c15:txfldGUID>{3ECE14E9-99EE-4185-80B9-7F2F9C17D7B0}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A9-4B88-B2FB-7AFF09A84218}"/>
                </c:ext>
                <c:ext xmlns:c15="http://schemas.microsoft.com/office/drawing/2012/chart" uri="{CE6537A1-D6FC-4f65-9D91-7224C49458BB}">
                  <c15:dlblFieldTable>
                    <c15:dlblFTEntry>
                      <c15:txfldGUID>{1B45CB66-DADE-499A-B64D-7DD87CD6F567}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A9-4B88-B2FB-7AFF09A84218}"/>
                </c:ext>
                <c:ext xmlns:c15="http://schemas.microsoft.com/office/drawing/2012/chart" uri="{CE6537A1-D6FC-4f65-9D91-7224C49458BB}">
                  <c15:layout/>
                  <c15:dlblFieldTable>
                    <c15:dlblFTEntry>
                      <c15:txfldGUID>{A17C7920-AB7B-468B-A857-0B9C2D0E7081}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A9-4B88-B2FB-7AFF09A84218}"/>
                </c:ext>
                <c:ext xmlns:c15="http://schemas.microsoft.com/office/drawing/2012/chart" uri="{CE6537A1-D6FC-4f65-9D91-7224C49458BB}">
                  <c15:layout/>
                  <c15:dlblFieldTable>
                    <c15:dlblFTEntry>
                      <c15:txfldGUID>{546CFF9C-89E5-4375-AE46-338834ABC0B5}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A9-4B88-B2FB-7AFF09A84218}"/>
                </c:ext>
                <c:ext xmlns:c15="http://schemas.microsoft.com/office/drawing/2012/chart" uri="{CE6537A1-D6FC-4f65-9D91-7224C49458BB}">
                  <c15:layout/>
                  <c15:dlblFieldTable>
                    <c15:dlblFTEntry>
                      <c15:txfldGUID>{62C57D05-F2CC-45EA-BF6C-7EB576D83A61}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CA9-4B88-B2FB-7AFF09A84218}"/>
            </c:ext>
          </c:extLst>
        </c:ser>
        <c:dLbls>
          <c:showLegendKey val="0"/>
          <c:showVal val="1"/>
          <c:showCatName val="0"/>
          <c:showSerName val="0"/>
          <c:showPercent val="0"/>
          <c:showBubbleSize val="0"/>
        </c:dLbls>
        <c:axId val="409878448"/>
        <c:axId val="409868256"/>
      </c:scatterChart>
      <c:valAx>
        <c:axId val="409878448"/>
        <c:scaling>
          <c:orientation val="minMax"/>
          <c:max val="65.199999999999989"/>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868256"/>
        <c:crosses val="autoZero"/>
        <c:crossBetween val="midCat"/>
      </c:valAx>
      <c:valAx>
        <c:axId val="409868256"/>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87844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F9-42CC-B48E-FEF1F91E3F5E}"/>
                </c:ext>
                <c:ext xmlns:c15="http://schemas.microsoft.com/office/drawing/2012/chart" uri="{CE6537A1-D6FC-4f65-9D91-7224C49458BB}">
                  <c15:layout/>
                  <c15:dlblFieldTable>
                    <c15:dlblFTEntry>
                      <c15:txfldGUID>{175EFECA-B3E8-4733-A675-AE00D855D1B6}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F9-42CC-B48E-FEF1F91E3F5E}"/>
                </c:ext>
                <c:ext xmlns:c15="http://schemas.microsoft.com/office/drawing/2012/chart" uri="{CE6537A1-D6FC-4f65-9D91-7224C49458BB}">
                  <c15:dlblFieldTable>
                    <c15:dlblFTEntry>
                      <c15:txfldGUID>{D6DFD9AE-E359-402A-9E56-EA6EF2BA9467}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F9-42CC-B48E-FEF1F91E3F5E}"/>
                </c:ext>
                <c:ext xmlns:c15="http://schemas.microsoft.com/office/drawing/2012/chart" uri="{CE6537A1-D6FC-4f65-9D91-7224C49458BB}">
                  <c15:dlblFieldTable>
                    <c15:dlblFTEntry>
                      <c15:txfldGUID>{2BE0A74E-60AF-49B2-A025-6BBAF943F063}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F9-42CC-B48E-FEF1F91E3F5E}"/>
                </c:ext>
                <c:ext xmlns:c15="http://schemas.microsoft.com/office/drawing/2012/chart" uri="{CE6537A1-D6FC-4f65-9D91-7224C49458BB}">
                  <c15:dlblFieldTable>
                    <c15:dlblFTEntry>
                      <c15:txfldGUID>{2780299F-8FCC-4300-89B1-C0A913DD7B12}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F9-42CC-B48E-FEF1F91E3F5E}"/>
                </c:ext>
                <c:ext xmlns:c15="http://schemas.microsoft.com/office/drawing/2012/chart" uri="{CE6537A1-D6FC-4f65-9D91-7224C49458BB}">
                  <c15:dlblFieldTable>
                    <c15:dlblFTEntry>
                      <c15:txfldGUID>{AA56EC2E-FA8D-4876-A417-0954DF5BE714}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F9-42CC-B48E-FEF1F91E3F5E}"/>
                </c:ext>
                <c:ext xmlns:c15="http://schemas.microsoft.com/office/drawing/2012/chart" uri="{CE6537A1-D6FC-4f65-9D91-7224C49458BB}">
                  <c15:layout/>
                  <c15:dlblFieldTable>
                    <c15:dlblFTEntry>
                      <c15:txfldGUID>{77B23861-BEBA-40B3-9129-8A12160C8D6E}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F9-42CC-B48E-FEF1F91E3F5E}"/>
                </c:ext>
                <c:ext xmlns:c15="http://schemas.microsoft.com/office/drawing/2012/chart" uri="{CE6537A1-D6FC-4f65-9D91-7224C49458BB}">
                  <c15:layout/>
                  <c15:dlblFieldTable>
                    <c15:dlblFTEntry>
                      <c15:txfldGUID>{E478BA51-2913-4659-ACDD-B7DE9F0610A6}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F9-42CC-B48E-FEF1F91E3F5E}"/>
                </c:ext>
                <c:ext xmlns:c15="http://schemas.microsoft.com/office/drawing/2012/chart" uri="{CE6537A1-D6FC-4f65-9D91-7224C49458BB}">
                  <c15:layout/>
                  <c15:dlblFieldTable>
                    <c15:dlblFTEntry>
                      <c15:txfldGUID>{8CFE144A-ECC2-4483-BF9C-4A1074B85327}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F9-42CC-B48E-FEF1F91E3F5E}"/>
                </c:ext>
                <c:ext xmlns:c15="http://schemas.microsoft.com/office/drawing/2012/chart" uri="{CE6537A1-D6FC-4f65-9D91-7224C49458BB}">
                  <c15:layout/>
                  <c15:dlblFieldTable>
                    <c15:dlblFTEntry>
                      <c15:txfldGUID>{DA462387-CFC6-4EA1-960A-3EE968D5C2A5}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c:v>
                </c:pt>
                <c:pt idx="16">
                  <c:v>6.8</c:v>
                </c:pt>
                <c:pt idx="24">
                  <c:v>6.9</c:v>
                </c:pt>
                <c:pt idx="32">
                  <c:v>7.4</c:v>
                </c:pt>
              </c:numCache>
            </c:numRef>
          </c:xVal>
          <c:yVal>
            <c:numRef>
              <c:f>公会計指標分析・財政指標組合せ分析表!$BP$73:$DC$73</c:f>
              <c:numCache>
                <c:formatCode>#,##0.0;"▲ "#,##0.0</c:formatCode>
                <c:ptCount val="40"/>
                <c:pt idx="0">
                  <c:v>14.5</c:v>
                </c:pt>
                <c:pt idx="8">
                  <c:v>11.8</c:v>
                </c:pt>
                <c:pt idx="16">
                  <c:v>17.7</c:v>
                </c:pt>
                <c:pt idx="24">
                  <c:v>12.7</c:v>
                </c:pt>
                <c:pt idx="32">
                  <c:v>2.5</c:v>
                </c:pt>
              </c:numCache>
            </c:numRef>
          </c:yVal>
          <c:smooth val="0"/>
          <c:extLst xmlns:c16r2="http://schemas.microsoft.com/office/drawing/2015/06/chart">
            <c:ext xmlns:c16="http://schemas.microsoft.com/office/drawing/2014/chart" uri="{C3380CC4-5D6E-409C-BE32-E72D297353CC}">
              <c16:uniqueId val="{00000009-9AF9-42CC-B48E-FEF1F91E3F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F9-42CC-B48E-FEF1F91E3F5E}"/>
                </c:ext>
                <c:ext xmlns:c15="http://schemas.microsoft.com/office/drawing/2012/chart" uri="{CE6537A1-D6FC-4f65-9D91-7224C49458BB}">
                  <c15:layout/>
                  <c15:dlblFieldTable>
                    <c15:dlblFTEntry>
                      <c15:txfldGUID>{50C032CA-3CA1-40A2-B12F-6FA14ADA3140}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F9-42CC-B48E-FEF1F91E3F5E}"/>
                </c:ext>
                <c:ext xmlns:c15="http://schemas.microsoft.com/office/drawing/2012/chart" uri="{CE6537A1-D6FC-4f65-9D91-7224C49458BB}">
                  <c15:dlblFieldTable>
                    <c15:dlblFTEntry>
                      <c15:txfldGUID>{DD5A4104-9DFD-4972-999F-7AE9260B15E9}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F9-42CC-B48E-FEF1F91E3F5E}"/>
                </c:ext>
                <c:ext xmlns:c15="http://schemas.microsoft.com/office/drawing/2012/chart" uri="{CE6537A1-D6FC-4f65-9D91-7224C49458BB}">
                  <c15:dlblFieldTable>
                    <c15:dlblFTEntry>
                      <c15:txfldGUID>{479B2B88-89DC-4626-BCBF-9E87E1AEC6A7}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F9-42CC-B48E-FEF1F91E3F5E}"/>
                </c:ext>
                <c:ext xmlns:c15="http://schemas.microsoft.com/office/drawing/2012/chart" uri="{CE6537A1-D6FC-4f65-9D91-7224C49458BB}">
                  <c15:dlblFieldTable>
                    <c15:dlblFTEntry>
                      <c15:txfldGUID>{5467FBB7-010A-4841-9DC3-E37B73652C2C}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F9-42CC-B48E-FEF1F91E3F5E}"/>
                </c:ext>
                <c:ext xmlns:c15="http://schemas.microsoft.com/office/drawing/2012/chart" uri="{CE6537A1-D6FC-4f65-9D91-7224C49458BB}">
                  <c15:dlblFieldTable>
                    <c15:dlblFTEntry>
                      <c15:txfldGUID>{6934A58E-A341-4A9B-AE4D-6BE037A30D50}</c15:txfldGUID>
                      <c15:f>#REF!</c15:f>
                      <c15:dlblFieldTableCache>
                        <c:ptCount val="1"/>
                        <c:pt idx="0">
                          <c:v>#REF!</c:v>
                        </c:pt>
                      </c15:dlblFieldTableCache>
                    </c15:dlblFTEntry>
                  </c15:dlblFieldTable>
                  <c15:showDataLabelsRange val="0"/>
                </c:ext>
              </c:extLst>
            </c:dLbl>
            <c:dLbl>
              <c:idx val="8"/>
              <c:layout>
                <c:manualLayout>
                  <c:x val="-3.1697991619110633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F9-42CC-B48E-FEF1F91E3F5E}"/>
                </c:ext>
                <c:ext xmlns:c15="http://schemas.microsoft.com/office/drawing/2012/chart" uri="{CE6537A1-D6FC-4f65-9D91-7224C49458BB}">
                  <c15:layout/>
                  <c15:dlblFieldTable>
                    <c15:dlblFTEntry>
                      <c15:txfldGUID>{BF52F00B-8237-4B62-95FF-14AB51CCDA31}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F9-42CC-B48E-FEF1F91E3F5E}"/>
                </c:ext>
                <c:ext xmlns:c15="http://schemas.microsoft.com/office/drawing/2012/chart" uri="{CE6537A1-D6FC-4f65-9D91-7224C49458BB}">
                  <c15:layout/>
                  <c15:dlblFieldTable>
                    <c15:dlblFTEntry>
                      <c15:txfldGUID>{4D18DEEE-B28B-4659-9A38-D5AB160923D0}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F9-42CC-B48E-FEF1F91E3F5E}"/>
                </c:ext>
                <c:ext xmlns:c15="http://schemas.microsoft.com/office/drawing/2012/chart" uri="{CE6537A1-D6FC-4f65-9D91-7224C49458BB}">
                  <c15:layout/>
                  <c15:dlblFieldTable>
                    <c15:dlblFTEntry>
                      <c15:txfldGUID>{68E922A4-59F8-46FF-B6C3-979C33C80CB4}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F9-42CC-B48E-FEF1F91E3F5E}"/>
                </c:ext>
                <c:ext xmlns:c15="http://schemas.microsoft.com/office/drawing/2012/chart" uri="{CE6537A1-D6FC-4f65-9D91-7224C49458BB}">
                  <c15:layout/>
                  <c15:dlblFieldTable>
                    <c15:dlblFTEntry>
                      <c15:txfldGUID>{7D738496-7A47-409D-A01C-DC05A8E9C970}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AF9-42CC-B48E-FEF1F91E3F5E}"/>
            </c:ext>
          </c:extLst>
        </c:ser>
        <c:dLbls>
          <c:showLegendKey val="0"/>
          <c:showVal val="1"/>
          <c:showCatName val="0"/>
          <c:showSerName val="0"/>
          <c:showPercent val="0"/>
          <c:showBubbleSize val="0"/>
        </c:dLbls>
        <c:axId val="409872176"/>
        <c:axId val="409866688"/>
      </c:scatterChart>
      <c:valAx>
        <c:axId val="409872176"/>
        <c:scaling>
          <c:orientation val="minMax"/>
          <c:max val="8.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866688"/>
        <c:crosses val="autoZero"/>
        <c:crossBetween val="midCat"/>
      </c:valAx>
      <c:valAx>
        <c:axId val="40986668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8721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元金償還金については、令和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年度のピークまで増加が見込まれる。また臨時財政対策債の償還が毎年開始となるので、各年度の起債発行については元金償還額を越えないよう事業の選定に努める。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公営企業債の元利償還金に対する繰入金については、農業集落排水特別会計において起債の発行を抑制しているため今後も減少が見込まれる。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債務負担行為に基づく支出額については、今後学校給食センターの設備改修が予定されており、支出額が増加する見込みである。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一般会計等における地方債の現在高は、償還額が新規発行額を上回ったことにより減少している。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公営企業債繰入見込額は、補償金免除繰上償還を実施した影響で年々減少傾向にある。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充当可能基金は、決算剰余金が生じた際に財政調整基金を中心に積立しているため微増している。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これまでも事業の取捨選択と地方債発行の抑制により公債費の平準化を努めているが、今後も引き続き、健全化判断比率の状況に十分注意を払いながら地方債の活用による財源確保を図っていく。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財政調整基金は積立、取り崩しが同額だったため基金残高に変化はないが、減債基金については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百万円の積み立てを行い、基金全体では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将来的に公共施設の維持補修費が増大することを見据えての公共施設整備基金及び今後予想される大規模自然災害等に備えて災害対策基金への積み立てを行っていく。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公共施設整備基金：公共施設の維持補修、整備等に要する資金。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長期避難者生活拠点形成等基金：福島復興再生特別措置法第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地域福祉基金：地域福祉の向上に関する事業に要する資金。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ふるさと応援基金：地域資源を活用し、将来へ自信を持って引き継げる環境に配慮した元気なむらづくりを進めていく経費の財源。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災害対策基金：大規模災害に備え、避難及び支援活動を円滑に実施するための非常時用食料や資機材の備蓄等の購入資金。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公共施設整備基金：庁舎建設基金を廃止し、新規に積み立てたことによる増。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地域福祉基金：決算剰余金の積み立てによる増。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公共施設整備基金：将来的に公共施設の維持補修費が増大することを見据えて積み立てを行う。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災害対策基金：今後予想される大規模災害等に備えて積み立てを行う。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積立、取り崩しが同額のため利子のみの増。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億円程度の取り崩しを行い当初予算の編成を行っているため、決算剰余金により微増でも積み立てを行う。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増大する公債費の償還に備えての積み立てを行う。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となっている。公共施設の中には昭和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年代に建設されたものもあり、一部老朽化が進んでいる状況にある。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今後は公共施設総合管理計画及び策定予定である個別施設計画に基づき、施設の長寿命化、最適化を図る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151236</xdr:rowOff>
    </xdr:from>
    <xdr:to>
      <xdr:col>23</xdr:col>
      <xdr:colOff>136525</xdr:colOff>
      <xdr:row>31</xdr:row>
      <xdr:rowOff>81386</xdr:rowOff>
    </xdr:to>
    <xdr:sp macro="" textlink="">
      <xdr:nvSpPr>
        <xdr:cNvPr id="81" name="楕円 80"/>
        <xdr:cNvSpPr/>
      </xdr:nvSpPr>
      <xdr:spPr>
        <a:xfrm>
          <a:off x="47117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129663</xdr:rowOff>
    </xdr:from>
    <xdr:ext cx="405111" cy="259045"/>
    <xdr:sp macro="" textlink="">
      <xdr:nvSpPr>
        <xdr:cNvPr id="82" name="有形固定資産減価償却率該当値テキスト"/>
        <xdr:cNvSpPr txBox="1"/>
      </xdr:nvSpPr>
      <xdr:spPr>
        <a:xfrm>
          <a:off x="4813300" y="6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3" name="楕円 82"/>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30586</xdr:rowOff>
    </xdr:to>
    <xdr:cxnSp macro="">
      <xdr:nvCxnSpPr>
        <xdr:cNvPr id="84" name="直線コネクタ 83"/>
        <xdr:cNvCxnSpPr/>
      </xdr:nvCxnSpPr>
      <xdr:spPr>
        <a:xfrm>
          <a:off x="4051300" y="6108065"/>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122449</xdr:rowOff>
    </xdr:from>
    <xdr:to>
      <xdr:col>15</xdr:col>
      <xdr:colOff>187325</xdr:colOff>
      <xdr:row>31</xdr:row>
      <xdr:rowOff>52599</xdr:rowOff>
    </xdr:to>
    <xdr:sp macro="" textlink="">
      <xdr:nvSpPr>
        <xdr:cNvPr id="85" name="楕円 84"/>
        <xdr:cNvSpPr/>
      </xdr:nvSpPr>
      <xdr:spPr>
        <a:xfrm>
          <a:off x="3238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xdr:rowOff>
    </xdr:from>
    <xdr:to>
      <xdr:col>19</xdr:col>
      <xdr:colOff>136525</xdr:colOff>
      <xdr:row>31</xdr:row>
      <xdr:rowOff>21590</xdr:rowOff>
    </xdr:to>
    <xdr:cxnSp macro="">
      <xdr:nvCxnSpPr>
        <xdr:cNvPr id="86" name="直線コネクタ 85"/>
        <xdr:cNvCxnSpPr/>
      </xdr:nvCxnSpPr>
      <xdr:spPr>
        <a:xfrm>
          <a:off x="3289300" y="608827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87"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88"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9"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0"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1"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92" name="n_2mainValue有形固定資産減価償却率"/>
        <xdr:cNvSpPr txBox="1"/>
      </xdr:nvSpPr>
      <xdr:spPr>
        <a:xfrm>
          <a:off x="30867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101.3%</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371.9%</a:t>
          </a:r>
          <a:r>
            <a:rPr kumimoji="1" lang="ja-JP" altLang="en-US" sz="1100">
              <a:latin typeface="ＭＳ Ｐゴシック" panose="020B0600070205080204" pitchFamily="50" charset="-128"/>
              <a:ea typeface="ＭＳ Ｐゴシック" panose="020B0600070205080204" pitchFamily="50" charset="-128"/>
            </a:rPr>
            <a:t>となっている。今後とも将来負担比率の上昇を抑制しつつ、物件費等の業務支出の一層の削減を図る。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1" name="直線コネクタ 120"/>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2"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3" name="直線コネクタ 122"/>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26"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7" name="フローチャート: 判断 126"/>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8" name="フローチャート: 判断 127"/>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9" name="フローチャート: 判断 128"/>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0" name="フローチャート: 判断 129"/>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1" name="フローチャート: 判断 130"/>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135982</xdr:rowOff>
    </xdr:from>
    <xdr:to>
      <xdr:col>76</xdr:col>
      <xdr:colOff>73025</xdr:colOff>
      <xdr:row>29</xdr:row>
      <xdr:rowOff>66132</xdr:rowOff>
    </xdr:to>
    <xdr:sp macro="" textlink="">
      <xdr:nvSpPr>
        <xdr:cNvPr id="137" name="楕円 136"/>
        <xdr:cNvSpPr/>
      </xdr:nvSpPr>
      <xdr:spPr>
        <a:xfrm>
          <a:off x="14744700" y="57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158859</xdr:rowOff>
    </xdr:from>
    <xdr:ext cx="469744" cy="259045"/>
    <xdr:sp macro="" textlink="">
      <xdr:nvSpPr>
        <xdr:cNvPr id="138" name="債務償還比率該当値テキスト"/>
        <xdr:cNvSpPr txBox="1"/>
      </xdr:nvSpPr>
      <xdr:spPr>
        <a:xfrm>
          <a:off x="14846300" y="555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47653</xdr:rowOff>
    </xdr:from>
    <xdr:to>
      <xdr:col>72</xdr:col>
      <xdr:colOff>123825</xdr:colOff>
      <xdr:row>29</xdr:row>
      <xdr:rowOff>149253</xdr:rowOff>
    </xdr:to>
    <xdr:sp macro="" textlink="">
      <xdr:nvSpPr>
        <xdr:cNvPr id="139" name="楕円 138"/>
        <xdr:cNvSpPr/>
      </xdr:nvSpPr>
      <xdr:spPr>
        <a:xfrm>
          <a:off x="14033500" y="57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15332</xdr:rowOff>
    </xdr:from>
    <xdr:to>
      <xdr:col>76</xdr:col>
      <xdr:colOff>22225</xdr:colOff>
      <xdr:row>29</xdr:row>
      <xdr:rowOff>98453</xdr:rowOff>
    </xdr:to>
    <xdr:cxnSp macro="">
      <xdr:nvCxnSpPr>
        <xdr:cNvPr id="140" name="直線コネクタ 139"/>
        <xdr:cNvCxnSpPr/>
      </xdr:nvCxnSpPr>
      <xdr:spPr>
        <a:xfrm flipV="1">
          <a:off x="14084300" y="5758907"/>
          <a:ext cx="711200" cy="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81957</xdr:rowOff>
    </xdr:from>
    <xdr:to>
      <xdr:col>68</xdr:col>
      <xdr:colOff>123825</xdr:colOff>
      <xdr:row>30</xdr:row>
      <xdr:rowOff>12107</xdr:rowOff>
    </xdr:to>
    <xdr:sp macro="" textlink="">
      <xdr:nvSpPr>
        <xdr:cNvPr id="141" name="楕円 140"/>
        <xdr:cNvSpPr/>
      </xdr:nvSpPr>
      <xdr:spPr>
        <a:xfrm>
          <a:off x="13271500" y="5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98453</xdr:rowOff>
    </xdr:from>
    <xdr:to>
      <xdr:col>72</xdr:col>
      <xdr:colOff>73025</xdr:colOff>
      <xdr:row>29</xdr:row>
      <xdr:rowOff>132757</xdr:rowOff>
    </xdr:to>
    <xdr:cxnSp macro="">
      <xdr:nvCxnSpPr>
        <xdr:cNvPr id="142" name="直線コネクタ 141"/>
        <xdr:cNvCxnSpPr/>
      </xdr:nvCxnSpPr>
      <xdr:spPr>
        <a:xfrm flipV="1">
          <a:off x="13322300" y="5842028"/>
          <a:ext cx="762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70443</xdr:rowOff>
    </xdr:from>
    <xdr:to>
      <xdr:col>64</xdr:col>
      <xdr:colOff>123825</xdr:colOff>
      <xdr:row>30</xdr:row>
      <xdr:rowOff>593</xdr:rowOff>
    </xdr:to>
    <xdr:sp macro="" textlink="">
      <xdr:nvSpPr>
        <xdr:cNvPr id="143" name="楕円 142"/>
        <xdr:cNvSpPr/>
      </xdr:nvSpPr>
      <xdr:spPr>
        <a:xfrm>
          <a:off x="125095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121243</xdr:rowOff>
    </xdr:from>
    <xdr:to>
      <xdr:col>68</xdr:col>
      <xdr:colOff>73025</xdr:colOff>
      <xdr:row>29</xdr:row>
      <xdr:rowOff>132757</xdr:rowOff>
    </xdr:to>
    <xdr:cxnSp macro="">
      <xdr:nvCxnSpPr>
        <xdr:cNvPr id="144" name="直線コネクタ 143"/>
        <xdr:cNvCxnSpPr/>
      </xdr:nvCxnSpPr>
      <xdr:spPr>
        <a:xfrm>
          <a:off x="12560300" y="5864818"/>
          <a:ext cx="762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30021</xdr:rowOff>
    </xdr:from>
    <xdr:to>
      <xdr:col>60</xdr:col>
      <xdr:colOff>123825</xdr:colOff>
      <xdr:row>29</xdr:row>
      <xdr:rowOff>131621</xdr:rowOff>
    </xdr:to>
    <xdr:sp macro="" textlink="">
      <xdr:nvSpPr>
        <xdr:cNvPr id="145" name="楕円 144"/>
        <xdr:cNvSpPr/>
      </xdr:nvSpPr>
      <xdr:spPr>
        <a:xfrm>
          <a:off x="11747500" y="57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80821</xdr:rowOff>
    </xdr:from>
    <xdr:to>
      <xdr:col>64</xdr:col>
      <xdr:colOff>73025</xdr:colOff>
      <xdr:row>29</xdr:row>
      <xdr:rowOff>121243</xdr:rowOff>
    </xdr:to>
    <xdr:cxnSp macro="">
      <xdr:nvCxnSpPr>
        <xdr:cNvPr id="146" name="直線コネクタ 145"/>
        <xdr:cNvCxnSpPr/>
      </xdr:nvCxnSpPr>
      <xdr:spPr>
        <a:xfrm>
          <a:off x="11798300" y="5824396"/>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47"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48"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9"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0"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165780</xdr:rowOff>
    </xdr:from>
    <xdr:ext cx="469744" cy="259045"/>
    <xdr:sp macro="" textlink="">
      <xdr:nvSpPr>
        <xdr:cNvPr id="151" name="n_1mainValue債務償還比率"/>
        <xdr:cNvSpPr txBox="1"/>
      </xdr:nvSpPr>
      <xdr:spPr>
        <a:xfrm>
          <a:off x="13836727" y="556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28634</xdr:rowOff>
    </xdr:from>
    <xdr:ext cx="469744" cy="259045"/>
    <xdr:sp macro="" textlink="">
      <xdr:nvSpPr>
        <xdr:cNvPr id="152" name="n_2mainValue債務償還比率"/>
        <xdr:cNvSpPr txBox="1"/>
      </xdr:nvSpPr>
      <xdr:spPr>
        <a:xfrm>
          <a:off x="13087427" y="56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163170</xdr:rowOff>
    </xdr:from>
    <xdr:ext cx="469744" cy="259045"/>
    <xdr:sp macro="" textlink="">
      <xdr:nvSpPr>
        <xdr:cNvPr id="153" name="n_3mainValue債務償還比率"/>
        <xdr:cNvSpPr txBox="1"/>
      </xdr:nvSpPr>
      <xdr:spPr>
        <a:xfrm>
          <a:off x="12325427" y="59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148148</xdr:rowOff>
    </xdr:from>
    <xdr:ext cx="469744" cy="259045"/>
    <xdr:sp macro="" textlink="">
      <xdr:nvSpPr>
        <xdr:cNvPr id="154" name="n_4mainValue債務償還比率"/>
        <xdr:cNvSpPr txBox="1"/>
      </xdr:nvSpPr>
      <xdr:spPr>
        <a:xfrm>
          <a:off x="11563427" y="55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97155</xdr:rowOff>
    </xdr:to>
    <xdr:cxnSp macro="">
      <xdr:nvCxnSpPr>
        <xdr:cNvPr id="76" name="直線コネクタ 75"/>
        <xdr:cNvCxnSpPr/>
      </xdr:nvCxnSpPr>
      <xdr:spPr>
        <a:xfrm>
          <a:off x="3797300" y="6579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108585</xdr:rowOff>
    </xdr:to>
    <xdr:cxnSp macro="">
      <xdr:nvCxnSpPr>
        <xdr:cNvPr id="78" name="直線コネクタ 77"/>
        <xdr:cNvCxnSpPr/>
      </xdr:nvCxnSpPr>
      <xdr:spPr>
        <a:xfrm flipV="1">
          <a:off x="2908300" y="65798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79"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0"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2"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3"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4"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8" name="フローチャート: 判断 117"/>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151808</xdr:rowOff>
    </xdr:from>
    <xdr:to>
      <xdr:col>55</xdr:col>
      <xdr:colOff>50800</xdr:colOff>
      <xdr:row>42</xdr:row>
      <xdr:rowOff>81958</xdr:rowOff>
    </xdr:to>
    <xdr:sp macro="" textlink="">
      <xdr:nvSpPr>
        <xdr:cNvPr id="124" name="楕円 123"/>
        <xdr:cNvSpPr/>
      </xdr:nvSpPr>
      <xdr:spPr>
        <a:xfrm>
          <a:off x="10426700" y="71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151788</xdr:rowOff>
    </xdr:from>
    <xdr:to>
      <xdr:col>50</xdr:col>
      <xdr:colOff>165100</xdr:colOff>
      <xdr:row>42</xdr:row>
      <xdr:rowOff>81938</xdr:rowOff>
    </xdr:to>
    <xdr:sp macro="" textlink="">
      <xdr:nvSpPr>
        <xdr:cNvPr id="126" name="楕円 125"/>
        <xdr:cNvSpPr/>
      </xdr:nvSpPr>
      <xdr:spPr>
        <a:xfrm>
          <a:off x="9588500" y="71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31138</xdr:rowOff>
    </xdr:from>
    <xdr:to>
      <xdr:col>55</xdr:col>
      <xdr:colOff>0</xdr:colOff>
      <xdr:row>42</xdr:row>
      <xdr:rowOff>31158</xdr:rowOff>
    </xdr:to>
    <xdr:cxnSp macro="">
      <xdr:nvCxnSpPr>
        <xdr:cNvPr id="127" name="直線コネクタ 126"/>
        <xdr:cNvCxnSpPr/>
      </xdr:nvCxnSpPr>
      <xdr:spPr>
        <a:xfrm>
          <a:off x="9639300" y="7232038"/>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151711</xdr:rowOff>
    </xdr:from>
    <xdr:to>
      <xdr:col>46</xdr:col>
      <xdr:colOff>38100</xdr:colOff>
      <xdr:row>42</xdr:row>
      <xdr:rowOff>81861</xdr:rowOff>
    </xdr:to>
    <xdr:sp macro="" textlink="">
      <xdr:nvSpPr>
        <xdr:cNvPr id="128" name="楕円 127"/>
        <xdr:cNvSpPr/>
      </xdr:nvSpPr>
      <xdr:spPr>
        <a:xfrm>
          <a:off x="8699500" y="71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31061</xdr:rowOff>
    </xdr:from>
    <xdr:to>
      <xdr:col>50</xdr:col>
      <xdr:colOff>114300</xdr:colOff>
      <xdr:row>42</xdr:row>
      <xdr:rowOff>31138</xdr:rowOff>
    </xdr:to>
    <xdr:cxnSp macro="">
      <xdr:nvCxnSpPr>
        <xdr:cNvPr id="129" name="直線コネクタ 128"/>
        <xdr:cNvCxnSpPr/>
      </xdr:nvCxnSpPr>
      <xdr:spPr>
        <a:xfrm>
          <a:off x="8750300" y="72319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73065</xdr:rowOff>
    </xdr:from>
    <xdr:ext cx="534377" cy="259045"/>
    <xdr:sp macro="" textlink="">
      <xdr:nvSpPr>
        <xdr:cNvPr id="134" name="n_1mainValue【道路】&#10;一人当たり延長"/>
        <xdr:cNvSpPr txBox="1"/>
      </xdr:nvSpPr>
      <xdr:spPr>
        <a:xfrm>
          <a:off x="9359411" y="72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72988</xdr:rowOff>
    </xdr:from>
    <xdr:ext cx="534377" cy="259045"/>
    <xdr:sp macro="" textlink="">
      <xdr:nvSpPr>
        <xdr:cNvPr id="135" name="n_2mainValue【道路】&#10;一人当たり延長"/>
        <xdr:cNvSpPr txBox="1"/>
      </xdr:nvSpPr>
      <xdr:spPr>
        <a:xfrm>
          <a:off x="8483111" y="72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6"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1" name="フローチャート: 判断 170"/>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楕円 176"/>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78" name="【橋りょう・トンネル】&#10;有形固定資産減価償却率該当値テキスト"/>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79" name="楕円 178"/>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106135</xdr:rowOff>
    </xdr:to>
    <xdr:cxnSp macro="">
      <xdr:nvCxnSpPr>
        <xdr:cNvPr id="180" name="直線コネクタ 179"/>
        <xdr:cNvCxnSpPr/>
      </xdr:nvCxnSpPr>
      <xdr:spPr>
        <a:xfrm>
          <a:off x="3797300" y="1038333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81" name="楕円 180"/>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96338</xdr:rowOff>
    </xdr:to>
    <xdr:cxnSp macro="">
      <xdr:nvCxnSpPr>
        <xdr:cNvPr id="182" name="直線コネクタ 181"/>
        <xdr:cNvCxnSpPr/>
      </xdr:nvCxnSpPr>
      <xdr:spPr>
        <a:xfrm>
          <a:off x="2908300" y="102804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3"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4"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5"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86"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187" name="n_1mainValue【橋りょう・トンネル】&#10;有形固定資産減価償却率"/>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88"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0" name="直線コネクタ 209"/>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1"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2" name="直線コネクタ 211"/>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3"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4" name="直線コネクタ 213"/>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15"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6" name="フローチャート: 判断 215"/>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17" name="フローチャート: 判断 216"/>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18" name="フローチャート: 判断 217"/>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9" name="フローチャート: 判断 218"/>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0" name="フローチャート: 判断 219"/>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42614</xdr:rowOff>
    </xdr:from>
    <xdr:to>
      <xdr:col>55</xdr:col>
      <xdr:colOff>50800</xdr:colOff>
      <xdr:row>63</xdr:row>
      <xdr:rowOff>144214</xdr:rowOff>
    </xdr:to>
    <xdr:sp macro="" textlink="">
      <xdr:nvSpPr>
        <xdr:cNvPr id="226" name="楕円 225"/>
        <xdr:cNvSpPr/>
      </xdr:nvSpPr>
      <xdr:spPr>
        <a:xfrm>
          <a:off x="10426700" y="108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128991</xdr:rowOff>
    </xdr:from>
    <xdr:ext cx="599010" cy="259045"/>
    <xdr:sp macro="" textlink="">
      <xdr:nvSpPr>
        <xdr:cNvPr id="227" name="【橋りょう・トンネル】&#10;一人当たり有形固定資産（償却資産）額該当値テキスト"/>
        <xdr:cNvSpPr txBox="1"/>
      </xdr:nvSpPr>
      <xdr:spPr>
        <a:xfrm>
          <a:off x="10515600" y="1075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43533</xdr:rowOff>
    </xdr:from>
    <xdr:to>
      <xdr:col>50</xdr:col>
      <xdr:colOff>165100</xdr:colOff>
      <xdr:row>63</xdr:row>
      <xdr:rowOff>145133</xdr:rowOff>
    </xdr:to>
    <xdr:sp macro="" textlink="">
      <xdr:nvSpPr>
        <xdr:cNvPr id="228" name="楕円 227"/>
        <xdr:cNvSpPr/>
      </xdr:nvSpPr>
      <xdr:spPr>
        <a:xfrm>
          <a:off x="9588500" y="10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93414</xdr:rowOff>
    </xdr:from>
    <xdr:to>
      <xdr:col>55</xdr:col>
      <xdr:colOff>0</xdr:colOff>
      <xdr:row>63</xdr:row>
      <xdr:rowOff>94333</xdr:rowOff>
    </xdr:to>
    <xdr:cxnSp macro="">
      <xdr:nvCxnSpPr>
        <xdr:cNvPr id="229" name="直線コネクタ 228"/>
        <xdr:cNvCxnSpPr/>
      </xdr:nvCxnSpPr>
      <xdr:spPr>
        <a:xfrm flipV="1">
          <a:off x="9639300" y="10894764"/>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20682</xdr:rowOff>
    </xdr:from>
    <xdr:to>
      <xdr:col>46</xdr:col>
      <xdr:colOff>38100</xdr:colOff>
      <xdr:row>63</xdr:row>
      <xdr:rowOff>122282</xdr:rowOff>
    </xdr:to>
    <xdr:sp macro="" textlink="">
      <xdr:nvSpPr>
        <xdr:cNvPr id="230" name="楕円 229"/>
        <xdr:cNvSpPr/>
      </xdr:nvSpPr>
      <xdr:spPr>
        <a:xfrm>
          <a:off x="8699500" y="108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71482</xdr:rowOff>
    </xdr:from>
    <xdr:to>
      <xdr:col>50</xdr:col>
      <xdr:colOff>114300</xdr:colOff>
      <xdr:row>63</xdr:row>
      <xdr:rowOff>94333</xdr:rowOff>
    </xdr:to>
    <xdr:cxnSp macro="">
      <xdr:nvCxnSpPr>
        <xdr:cNvPr id="231" name="直線コネクタ 230"/>
        <xdr:cNvCxnSpPr/>
      </xdr:nvCxnSpPr>
      <xdr:spPr>
        <a:xfrm>
          <a:off x="8750300" y="10872832"/>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32"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33"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4"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35"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136260</xdr:rowOff>
    </xdr:from>
    <xdr:ext cx="599010" cy="259045"/>
    <xdr:sp macro="" textlink="">
      <xdr:nvSpPr>
        <xdr:cNvPr id="236" name="n_1mainValue【橋りょう・トンネル】&#10;一人当たり有形固定資産（償却資産）額"/>
        <xdr:cNvSpPr txBox="1"/>
      </xdr:nvSpPr>
      <xdr:spPr>
        <a:xfrm>
          <a:off x="9327095" y="1093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113409</xdr:rowOff>
    </xdr:from>
    <xdr:ext cx="599010" cy="259045"/>
    <xdr:sp macro="" textlink="">
      <xdr:nvSpPr>
        <xdr:cNvPr id="237" name="n_2mainValue【橋りょう・トンネル】&#10;一人当たり有形固定資産（償却資産）額"/>
        <xdr:cNvSpPr txBox="1"/>
      </xdr:nvSpPr>
      <xdr:spPr>
        <a:xfrm>
          <a:off x="8450795" y="109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3" name="直線コネクタ 262"/>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6"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7" name="直線コネクタ 266"/>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68"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69" name="フローチャート: 判断 268"/>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0" name="フローチャート: 判断 269"/>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2" name="フローチャート: 判断 271"/>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73" name="フローチャート: 判断 272"/>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121194</xdr:rowOff>
    </xdr:from>
    <xdr:to>
      <xdr:col>24</xdr:col>
      <xdr:colOff>114300</xdr:colOff>
      <xdr:row>80</xdr:row>
      <xdr:rowOff>51344</xdr:rowOff>
    </xdr:to>
    <xdr:sp macro="" textlink="">
      <xdr:nvSpPr>
        <xdr:cNvPr id="279" name="楕円 278"/>
        <xdr:cNvSpPr/>
      </xdr:nvSpPr>
      <xdr:spPr>
        <a:xfrm>
          <a:off x="45847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144071</xdr:rowOff>
    </xdr:from>
    <xdr:ext cx="405111" cy="259045"/>
    <xdr:sp macro="" textlink="">
      <xdr:nvSpPr>
        <xdr:cNvPr id="280" name="【公営住宅】&#10;有形固定資産減価償却率該当値テキスト"/>
        <xdr:cNvSpPr txBox="1"/>
      </xdr:nvSpPr>
      <xdr:spPr>
        <a:xfrm>
          <a:off x="4673600" y="1351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47716</xdr:rowOff>
    </xdr:from>
    <xdr:to>
      <xdr:col>20</xdr:col>
      <xdr:colOff>38100</xdr:colOff>
      <xdr:row>79</xdr:row>
      <xdr:rowOff>149316</xdr:rowOff>
    </xdr:to>
    <xdr:sp macro="" textlink="">
      <xdr:nvSpPr>
        <xdr:cNvPr id="281" name="楕円 280"/>
        <xdr:cNvSpPr/>
      </xdr:nvSpPr>
      <xdr:spPr>
        <a:xfrm>
          <a:off x="3746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98516</xdr:rowOff>
    </xdr:from>
    <xdr:to>
      <xdr:col>24</xdr:col>
      <xdr:colOff>63500</xdr:colOff>
      <xdr:row>80</xdr:row>
      <xdr:rowOff>544</xdr:rowOff>
    </xdr:to>
    <xdr:cxnSp macro="">
      <xdr:nvCxnSpPr>
        <xdr:cNvPr id="282" name="直線コネクタ 281"/>
        <xdr:cNvCxnSpPr/>
      </xdr:nvCxnSpPr>
      <xdr:spPr>
        <a:xfrm>
          <a:off x="3797300" y="13643066"/>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145687</xdr:rowOff>
    </xdr:from>
    <xdr:to>
      <xdr:col>15</xdr:col>
      <xdr:colOff>101600</xdr:colOff>
      <xdr:row>79</xdr:row>
      <xdr:rowOff>75837</xdr:rowOff>
    </xdr:to>
    <xdr:sp macro="" textlink="">
      <xdr:nvSpPr>
        <xdr:cNvPr id="283" name="楕円 282"/>
        <xdr:cNvSpPr/>
      </xdr:nvSpPr>
      <xdr:spPr>
        <a:xfrm>
          <a:off x="2857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25037</xdr:rowOff>
    </xdr:from>
    <xdr:to>
      <xdr:col>19</xdr:col>
      <xdr:colOff>177800</xdr:colOff>
      <xdr:row>79</xdr:row>
      <xdr:rowOff>98516</xdr:rowOff>
    </xdr:to>
    <xdr:cxnSp macro="">
      <xdr:nvCxnSpPr>
        <xdr:cNvPr id="284" name="直線コネクタ 283"/>
        <xdr:cNvCxnSpPr/>
      </xdr:nvCxnSpPr>
      <xdr:spPr>
        <a:xfrm>
          <a:off x="2908300" y="1356958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5"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86"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87"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88"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165843</xdr:rowOff>
    </xdr:from>
    <xdr:ext cx="405111" cy="259045"/>
    <xdr:sp macro="" textlink="">
      <xdr:nvSpPr>
        <xdr:cNvPr id="289" name="n_1mainValue【公営住宅】&#10;有形固定資産減価償却率"/>
        <xdr:cNvSpPr txBox="1"/>
      </xdr:nvSpPr>
      <xdr:spPr>
        <a:xfrm>
          <a:off x="3582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92364</xdr:rowOff>
    </xdr:from>
    <xdr:ext cx="405111" cy="259045"/>
    <xdr:sp macro="" textlink="">
      <xdr:nvSpPr>
        <xdr:cNvPr id="290" name="n_2mainValue【公営住宅】&#10;有形固定資産減価償却率"/>
        <xdr:cNvSpPr txBox="1"/>
      </xdr:nvSpPr>
      <xdr:spPr>
        <a:xfrm>
          <a:off x="2705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14" name="直線コネクタ 31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1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16" name="直線コネクタ 31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1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18" name="直線コネクタ 31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1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0" name="フローチャート: 判断 31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21" name="フローチャート: 判断 32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22" name="フローチャート: 判断 32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23" name="フローチャート: 判断 32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24" name="フローチャート: 判断 32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150749</xdr:rowOff>
    </xdr:from>
    <xdr:to>
      <xdr:col>55</xdr:col>
      <xdr:colOff>50800</xdr:colOff>
      <xdr:row>86</xdr:row>
      <xdr:rowOff>80899</xdr:rowOff>
    </xdr:to>
    <xdr:sp macro="" textlink="">
      <xdr:nvSpPr>
        <xdr:cNvPr id="330" name="楕円 329"/>
        <xdr:cNvSpPr/>
      </xdr:nvSpPr>
      <xdr:spPr>
        <a:xfrm>
          <a:off x="104267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65676</xdr:rowOff>
    </xdr:from>
    <xdr:ext cx="469744" cy="259045"/>
    <xdr:sp macro="" textlink="">
      <xdr:nvSpPr>
        <xdr:cNvPr id="331" name="【公営住宅】&#10;一人当たり面積該当値テキスト"/>
        <xdr:cNvSpPr txBox="1"/>
      </xdr:nvSpPr>
      <xdr:spPr>
        <a:xfrm>
          <a:off x="10515600" y="146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150368</xdr:rowOff>
    </xdr:from>
    <xdr:to>
      <xdr:col>50</xdr:col>
      <xdr:colOff>165100</xdr:colOff>
      <xdr:row>86</xdr:row>
      <xdr:rowOff>80518</xdr:rowOff>
    </xdr:to>
    <xdr:sp macro="" textlink="">
      <xdr:nvSpPr>
        <xdr:cNvPr id="332" name="楕円 331"/>
        <xdr:cNvSpPr/>
      </xdr:nvSpPr>
      <xdr:spPr>
        <a:xfrm>
          <a:off x="9588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29718</xdr:rowOff>
    </xdr:from>
    <xdr:to>
      <xdr:col>55</xdr:col>
      <xdr:colOff>0</xdr:colOff>
      <xdr:row>86</xdr:row>
      <xdr:rowOff>30099</xdr:rowOff>
    </xdr:to>
    <xdr:cxnSp macro="">
      <xdr:nvCxnSpPr>
        <xdr:cNvPr id="333" name="直線コネクタ 332"/>
        <xdr:cNvCxnSpPr/>
      </xdr:nvCxnSpPr>
      <xdr:spPr>
        <a:xfrm>
          <a:off x="9639300" y="147744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149352</xdr:rowOff>
    </xdr:from>
    <xdr:to>
      <xdr:col>46</xdr:col>
      <xdr:colOff>38100</xdr:colOff>
      <xdr:row>86</xdr:row>
      <xdr:rowOff>79502</xdr:rowOff>
    </xdr:to>
    <xdr:sp macro="" textlink="">
      <xdr:nvSpPr>
        <xdr:cNvPr id="334" name="楕円 333"/>
        <xdr:cNvSpPr/>
      </xdr:nvSpPr>
      <xdr:spPr>
        <a:xfrm>
          <a:off x="8699500" y="147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28702</xdr:rowOff>
    </xdr:from>
    <xdr:to>
      <xdr:col>50</xdr:col>
      <xdr:colOff>114300</xdr:colOff>
      <xdr:row>86</xdr:row>
      <xdr:rowOff>29718</xdr:rowOff>
    </xdr:to>
    <xdr:cxnSp macro="">
      <xdr:nvCxnSpPr>
        <xdr:cNvPr id="335" name="直線コネクタ 334"/>
        <xdr:cNvCxnSpPr/>
      </xdr:nvCxnSpPr>
      <xdr:spPr>
        <a:xfrm>
          <a:off x="8750300" y="1477340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36"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37"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38"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39"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71645</xdr:rowOff>
    </xdr:from>
    <xdr:ext cx="469744" cy="259045"/>
    <xdr:sp macro="" textlink="">
      <xdr:nvSpPr>
        <xdr:cNvPr id="340" name="n_1mainValue【公営住宅】&#10;一人当たり面積"/>
        <xdr:cNvSpPr txBox="1"/>
      </xdr:nvSpPr>
      <xdr:spPr>
        <a:xfrm>
          <a:off x="93917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70629</xdr:rowOff>
    </xdr:from>
    <xdr:ext cx="469744" cy="259045"/>
    <xdr:sp macro="" textlink="">
      <xdr:nvSpPr>
        <xdr:cNvPr id="341" name="n_2mainValue【公営住宅】&#10;一人当たり面積"/>
        <xdr:cNvSpPr txBox="1"/>
      </xdr:nvSpPr>
      <xdr:spPr>
        <a:xfrm>
          <a:off x="8515427" y="1481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3" name="直線コネクタ 38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6"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7" name="直線コネクタ 38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88"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89" name="フローチャート: 判断 38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90" name="フローチャート: 判断 389"/>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1" name="フローチャート: 判断 390"/>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92" name="フローチャート: 判断 391"/>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93" name="フローチャート: 判断 392"/>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9" name="楕円 398"/>
        <xdr:cNvSpPr/>
      </xdr:nvSpPr>
      <xdr:spPr>
        <a:xfrm>
          <a:off x="16268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400" name="【認定こども園・幼稚園・保育所】&#10;有形固定資産減価償却率該当値テキスト"/>
        <xdr:cNvSpPr txBox="1"/>
      </xdr:nvSpPr>
      <xdr:spPr>
        <a:xfrm>
          <a:off x="16357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01" name="楕円 400"/>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85997</xdr:rowOff>
    </xdr:from>
    <xdr:to>
      <xdr:col>85</xdr:col>
      <xdr:colOff>127000</xdr:colOff>
      <xdr:row>36</xdr:row>
      <xdr:rowOff>123553</xdr:rowOff>
    </xdr:to>
    <xdr:cxnSp macro="">
      <xdr:nvCxnSpPr>
        <xdr:cNvPr id="402" name="直線コネクタ 401"/>
        <xdr:cNvCxnSpPr/>
      </xdr:nvCxnSpPr>
      <xdr:spPr>
        <a:xfrm>
          <a:off x="15481300" y="625819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03" name="楕円 402"/>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85997</xdr:rowOff>
    </xdr:from>
    <xdr:to>
      <xdr:col>81</xdr:col>
      <xdr:colOff>50800</xdr:colOff>
      <xdr:row>36</xdr:row>
      <xdr:rowOff>87630</xdr:rowOff>
    </xdr:to>
    <xdr:cxnSp macro="">
      <xdr:nvCxnSpPr>
        <xdr:cNvPr id="404" name="直線コネクタ 403"/>
        <xdr:cNvCxnSpPr/>
      </xdr:nvCxnSpPr>
      <xdr:spPr>
        <a:xfrm flipV="1">
          <a:off x="14592300" y="62581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05"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06"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0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0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409" name="n_1mainValue【認定こども園・幼稚園・保育所】&#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10" name="n_2mainValue【認定こども園・幼稚園・保育所】&#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36" name="直線コネクタ 435"/>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37"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38" name="直線コネクタ 437"/>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39"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40" name="直線コネクタ 439"/>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41"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42" name="フローチャート: 判断 441"/>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43" name="フローチャート: 判断 442"/>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44" name="フローチャート: 判断 443"/>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45" name="フローチャート: 判断 444"/>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46" name="フローチャート: 判断 445"/>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52" name="楕円 451"/>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53" name="【認定こども園・幼稚園・保育所】&#10;一人当たり面積該当値テキスト"/>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454" name="楕円 453"/>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40277</xdr:rowOff>
    </xdr:from>
    <xdr:to>
      <xdr:col>116</xdr:col>
      <xdr:colOff>63500</xdr:colOff>
      <xdr:row>40</xdr:row>
      <xdr:rowOff>41910</xdr:rowOff>
    </xdr:to>
    <xdr:cxnSp macro="">
      <xdr:nvCxnSpPr>
        <xdr:cNvPr id="455" name="直線コネクタ 454"/>
        <xdr:cNvCxnSpPr/>
      </xdr:nvCxnSpPr>
      <xdr:spPr>
        <a:xfrm>
          <a:off x="21323300" y="68982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157662</xdr:rowOff>
    </xdr:from>
    <xdr:to>
      <xdr:col>107</xdr:col>
      <xdr:colOff>101600</xdr:colOff>
      <xdr:row>40</xdr:row>
      <xdr:rowOff>87812</xdr:rowOff>
    </xdr:to>
    <xdr:sp macro="" textlink="">
      <xdr:nvSpPr>
        <xdr:cNvPr id="456" name="楕円 455"/>
        <xdr:cNvSpPr/>
      </xdr:nvSpPr>
      <xdr:spPr>
        <a:xfrm>
          <a:off x="20383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37012</xdr:rowOff>
    </xdr:from>
    <xdr:to>
      <xdr:col>111</xdr:col>
      <xdr:colOff>177800</xdr:colOff>
      <xdr:row>40</xdr:row>
      <xdr:rowOff>40277</xdr:rowOff>
    </xdr:to>
    <xdr:cxnSp macro="">
      <xdr:nvCxnSpPr>
        <xdr:cNvPr id="457" name="直線コネクタ 456"/>
        <xdr:cNvCxnSpPr/>
      </xdr:nvCxnSpPr>
      <xdr:spPr>
        <a:xfrm>
          <a:off x="20434300" y="689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58"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5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60"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61"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462" name="n_1mainValue【認定こども園・幼稚園・保育所】&#10;一人当たり面積"/>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78939</xdr:rowOff>
    </xdr:from>
    <xdr:ext cx="469744" cy="259045"/>
    <xdr:sp macro="" textlink="">
      <xdr:nvSpPr>
        <xdr:cNvPr id="463" name="n_2mainValue【認定こども園・幼稚園・保育所】&#10;一人当たり面積"/>
        <xdr:cNvSpPr txBox="1"/>
      </xdr:nvSpPr>
      <xdr:spPr>
        <a:xfrm>
          <a:off x="201994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6" name="テキスト ボックス 47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6" name="テキスト ボックス 48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88" name="直線コネクタ 487"/>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9"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90" name="直線コネクタ 489"/>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91"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92" name="直線コネクタ 491"/>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93"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94" name="フローチャート: 判断 493"/>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95" name="フローチャート: 判断 49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96" name="フローチャート: 判断 495"/>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97" name="フローチャート: 判断 496"/>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98" name="フローチャート: 判断 497"/>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53975</xdr:rowOff>
    </xdr:from>
    <xdr:to>
      <xdr:col>85</xdr:col>
      <xdr:colOff>177800</xdr:colOff>
      <xdr:row>63</xdr:row>
      <xdr:rowOff>155575</xdr:rowOff>
    </xdr:to>
    <xdr:sp macro="" textlink="">
      <xdr:nvSpPr>
        <xdr:cNvPr id="504" name="楕円 503"/>
        <xdr:cNvSpPr/>
      </xdr:nvSpPr>
      <xdr:spPr>
        <a:xfrm>
          <a:off x="16268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140352</xdr:rowOff>
    </xdr:from>
    <xdr:ext cx="405111" cy="259045"/>
    <xdr:sp macro="" textlink="">
      <xdr:nvSpPr>
        <xdr:cNvPr id="505" name="【学校施設】&#10;有形固定資産減価償却率該当値テキスト"/>
        <xdr:cNvSpPr txBox="1"/>
      </xdr:nvSpPr>
      <xdr:spPr>
        <a:xfrm>
          <a:off x="16357600" y="1077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506" name="楕円 505"/>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104775</xdr:rowOff>
    </xdr:to>
    <xdr:cxnSp macro="">
      <xdr:nvCxnSpPr>
        <xdr:cNvPr id="507" name="直線コネクタ 506"/>
        <xdr:cNvCxnSpPr/>
      </xdr:nvCxnSpPr>
      <xdr:spPr>
        <a:xfrm>
          <a:off x="15481300" y="108985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xdr:rowOff>
    </xdr:from>
    <xdr:to>
      <xdr:col>76</xdr:col>
      <xdr:colOff>165100</xdr:colOff>
      <xdr:row>63</xdr:row>
      <xdr:rowOff>115570</xdr:rowOff>
    </xdr:to>
    <xdr:sp macro="" textlink="">
      <xdr:nvSpPr>
        <xdr:cNvPr id="508" name="楕円 507"/>
        <xdr:cNvSpPr/>
      </xdr:nvSpPr>
      <xdr:spPr>
        <a:xfrm>
          <a:off x="14541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64770</xdr:rowOff>
    </xdr:from>
    <xdr:to>
      <xdr:col>81</xdr:col>
      <xdr:colOff>50800</xdr:colOff>
      <xdr:row>63</xdr:row>
      <xdr:rowOff>97155</xdr:rowOff>
    </xdr:to>
    <xdr:cxnSp macro="">
      <xdr:nvCxnSpPr>
        <xdr:cNvPr id="509" name="直線コネクタ 508"/>
        <xdr:cNvCxnSpPr/>
      </xdr:nvCxnSpPr>
      <xdr:spPr>
        <a:xfrm>
          <a:off x="14592300" y="10866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10"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11"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12"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13"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514" name="n_1mainValue【学校施設】&#10;有形固定資産減価償却率"/>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106697</xdr:rowOff>
    </xdr:from>
    <xdr:ext cx="405111" cy="259045"/>
    <xdr:sp macro="" textlink="">
      <xdr:nvSpPr>
        <xdr:cNvPr id="515" name="n_2mainValue【学校施設】&#10;有形固定資産減価償却率"/>
        <xdr:cNvSpPr txBox="1"/>
      </xdr:nvSpPr>
      <xdr:spPr>
        <a:xfrm>
          <a:off x="14389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26" name="直線コネクタ 52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27" name="テキスト ボックス 52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8" name="直線コネクタ 52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9" name="テキスト ボックス 52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0" name="直線コネクタ 52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1" name="テキスト ボックス 53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4" name="直線コネクタ 53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35" name="テキスト ボックス 53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6" name="直線コネクタ 53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7" name="テキスト ボックス 53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38" name="直線コネクタ 53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39" name="テキスト ボックス 53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43" name="直線コネクタ 542"/>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44"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45" name="直線コネクタ 544"/>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46"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47" name="直線コネクタ 546"/>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48"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49" name="フローチャート: 判断 548"/>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50" name="フローチャート: 判断 549"/>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51" name="フローチャート: 判断 550"/>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52" name="フローチャート: 判断 551"/>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53" name="フローチャート: 判断 552"/>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57500</xdr:rowOff>
    </xdr:from>
    <xdr:to>
      <xdr:col>116</xdr:col>
      <xdr:colOff>114300</xdr:colOff>
      <xdr:row>61</xdr:row>
      <xdr:rowOff>159100</xdr:rowOff>
    </xdr:to>
    <xdr:sp macro="" textlink="">
      <xdr:nvSpPr>
        <xdr:cNvPr id="559" name="楕円 558"/>
        <xdr:cNvSpPr/>
      </xdr:nvSpPr>
      <xdr:spPr>
        <a:xfrm>
          <a:off x="22110700" y="10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35927</xdr:rowOff>
    </xdr:from>
    <xdr:ext cx="469744" cy="259045"/>
    <xdr:sp macro="" textlink="">
      <xdr:nvSpPr>
        <xdr:cNvPr id="560" name="【学校施設】&#10;一人当たり面積該当値テキスト"/>
        <xdr:cNvSpPr txBox="1"/>
      </xdr:nvSpPr>
      <xdr:spPr>
        <a:xfrm>
          <a:off x="22199600" y="104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55785</xdr:rowOff>
    </xdr:from>
    <xdr:to>
      <xdr:col>112</xdr:col>
      <xdr:colOff>38100</xdr:colOff>
      <xdr:row>61</xdr:row>
      <xdr:rowOff>157385</xdr:rowOff>
    </xdr:to>
    <xdr:sp macro="" textlink="">
      <xdr:nvSpPr>
        <xdr:cNvPr id="561" name="楕円 560"/>
        <xdr:cNvSpPr/>
      </xdr:nvSpPr>
      <xdr:spPr>
        <a:xfrm>
          <a:off x="21272500" y="105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106585</xdr:rowOff>
    </xdr:from>
    <xdr:to>
      <xdr:col>116</xdr:col>
      <xdr:colOff>63500</xdr:colOff>
      <xdr:row>61</xdr:row>
      <xdr:rowOff>108300</xdr:rowOff>
    </xdr:to>
    <xdr:cxnSp macro="">
      <xdr:nvCxnSpPr>
        <xdr:cNvPr id="562" name="直線コネクタ 561"/>
        <xdr:cNvCxnSpPr/>
      </xdr:nvCxnSpPr>
      <xdr:spPr>
        <a:xfrm>
          <a:off x="21323300" y="1056503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48926</xdr:rowOff>
    </xdr:from>
    <xdr:to>
      <xdr:col>107</xdr:col>
      <xdr:colOff>101600</xdr:colOff>
      <xdr:row>61</xdr:row>
      <xdr:rowOff>150526</xdr:rowOff>
    </xdr:to>
    <xdr:sp macro="" textlink="">
      <xdr:nvSpPr>
        <xdr:cNvPr id="563" name="楕円 562"/>
        <xdr:cNvSpPr/>
      </xdr:nvSpPr>
      <xdr:spPr>
        <a:xfrm>
          <a:off x="20383500" y="105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99726</xdr:rowOff>
    </xdr:from>
    <xdr:to>
      <xdr:col>111</xdr:col>
      <xdr:colOff>177800</xdr:colOff>
      <xdr:row>61</xdr:row>
      <xdr:rowOff>106585</xdr:rowOff>
    </xdr:to>
    <xdr:cxnSp macro="">
      <xdr:nvCxnSpPr>
        <xdr:cNvPr id="564" name="直線コネクタ 563"/>
        <xdr:cNvCxnSpPr/>
      </xdr:nvCxnSpPr>
      <xdr:spPr>
        <a:xfrm>
          <a:off x="20434300" y="105581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65"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66"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67"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68"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148512</xdr:rowOff>
    </xdr:from>
    <xdr:ext cx="469744" cy="259045"/>
    <xdr:sp macro="" textlink="">
      <xdr:nvSpPr>
        <xdr:cNvPr id="569" name="n_1mainValue【学校施設】&#10;一人当たり面積"/>
        <xdr:cNvSpPr txBox="1"/>
      </xdr:nvSpPr>
      <xdr:spPr>
        <a:xfrm>
          <a:off x="21075727" y="1060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141653</xdr:rowOff>
    </xdr:from>
    <xdr:ext cx="469744" cy="259045"/>
    <xdr:sp macro="" textlink="">
      <xdr:nvSpPr>
        <xdr:cNvPr id="570" name="n_2mainValue【学校施設】&#10;一人当たり面積"/>
        <xdr:cNvSpPr txBox="1"/>
      </xdr:nvSpPr>
      <xdr:spPr>
        <a:xfrm>
          <a:off x="20199427" y="1060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9" name="テキスト ボックス 59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7" name="テキスト ボックス 60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9" name="テキスト ボックス 60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11" name="直線コネクタ 61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3" name="直線コネクタ 61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1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15" name="直線コネクタ 61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1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17" name="フローチャート: 判断 61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18" name="フローチャート: 判断 61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19" name="フローチャート: 判断 61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20" name="フローチャート: 判断 61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21" name="フローチャート: 判断 62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78739</xdr:rowOff>
    </xdr:from>
    <xdr:to>
      <xdr:col>85</xdr:col>
      <xdr:colOff>177800</xdr:colOff>
      <xdr:row>109</xdr:row>
      <xdr:rowOff>8889</xdr:rowOff>
    </xdr:to>
    <xdr:sp macro="" textlink="">
      <xdr:nvSpPr>
        <xdr:cNvPr id="627" name="楕円 626"/>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165116</xdr:rowOff>
    </xdr:from>
    <xdr:ext cx="405111" cy="259045"/>
    <xdr:sp macro="" textlink="">
      <xdr:nvSpPr>
        <xdr:cNvPr id="628" name="【公民館】&#10;有形固定資産減価償却率該当値テキスト"/>
        <xdr:cNvSpPr txBox="1"/>
      </xdr:nvSpPr>
      <xdr:spPr>
        <a:xfrm>
          <a:off x="16357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29" name="楕円 628"/>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129539</xdr:rowOff>
    </xdr:from>
    <xdr:to>
      <xdr:col>85</xdr:col>
      <xdr:colOff>127000</xdr:colOff>
      <xdr:row>108</xdr:row>
      <xdr:rowOff>152400</xdr:rowOff>
    </xdr:to>
    <xdr:cxnSp macro="">
      <xdr:nvCxnSpPr>
        <xdr:cNvPr id="630" name="直線コネクタ 629"/>
        <xdr:cNvCxnSpPr/>
      </xdr:nvCxnSpPr>
      <xdr:spPr>
        <a:xfrm flipV="1">
          <a:off x="15481300" y="18646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31" name="楕円 630"/>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32" name="直線コネクタ 631"/>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33"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34"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35"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36"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37"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38"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60" name="直線コネクタ 659"/>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2" name="直線コネクタ 66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63"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64" name="直線コネクタ 663"/>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65"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66" name="フローチャート: 判断 665"/>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67" name="フローチャート: 判断 666"/>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68" name="フローチャート: 判断 667"/>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69" name="フローチャート: 判断 668"/>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70" name="フローチャート: 判断 669"/>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170790</xdr:rowOff>
    </xdr:from>
    <xdr:to>
      <xdr:col>116</xdr:col>
      <xdr:colOff>114300</xdr:colOff>
      <xdr:row>108</xdr:row>
      <xdr:rowOff>100940</xdr:rowOff>
    </xdr:to>
    <xdr:sp macro="" textlink="">
      <xdr:nvSpPr>
        <xdr:cNvPr id="676" name="楕円 675"/>
        <xdr:cNvSpPr/>
      </xdr:nvSpPr>
      <xdr:spPr>
        <a:xfrm>
          <a:off x="221107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85717</xdr:rowOff>
    </xdr:from>
    <xdr:ext cx="469744" cy="259045"/>
    <xdr:sp macro="" textlink="">
      <xdr:nvSpPr>
        <xdr:cNvPr id="677" name="【公民館】&#10;一人当たり面積該当値テキスト"/>
        <xdr:cNvSpPr txBox="1"/>
      </xdr:nvSpPr>
      <xdr:spPr>
        <a:xfrm>
          <a:off x="22199600" y="184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170790</xdr:rowOff>
    </xdr:from>
    <xdr:to>
      <xdr:col>112</xdr:col>
      <xdr:colOff>38100</xdr:colOff>
      <xdr:row>108</xdr:row>
      <xdr:rowOff>100940</xdr:rowOff>
    </xdr:to>
    <xdr:sp macro="" textlink="">
      <xdr:nvSpPr>
        <xdr:cNvPr id="678" name="楕円 677"/>
        <xdr:cNvSpPr/>
      </xdr:nvSpPr>
      <xdr:spPr>
        <a:xfrm>
          <a:off x="21272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50140</xdr:rowOff>
    </xdr:from>
    <xdr:to>
      <xdr:col>116</xdr:col>
      <xdr:colOff>63500</xdr:colOff>
      <xdr:row>108</xdr:row>
      <xdr:rowOff>50140</xdr:rowOff>
    </xdr:to>
    <xdr:cxnSp macro="">
      <xdr:nvCxnSpPr>
        <xdr:cNvPr id="679" name="直線コネクタ 678"/>
        <xdr:cNvCxnSpPr/>
      </xdr:nvCxnSpPr>
      <xdr:spPr>
        <a:xfrm>
          <a:off x="21323300" y="1856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170790</xdr:rowOff>
    </xdr:from>
    <xdr:to>
      <xdr:col>107</xdr:col>
      <xdr:colOff>101600</xdr:colOff>
      <xdr:row>108</xdr:row>
      <xdr:rowOff>100940</xdr:rowOff>
    </xdr:to>
    <xdr:sp macro="" textlink="">
      <xdr:nvSpPr>
        <xdr:cNvPr id="680" name="楕円 679"/>
        <xdr:cNvSpPr/>
      </xdr:nvSpPr>
      <xdr:spPr>
        <a:xfrm>
          <a:off x="20383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50140</xdr:rowOff>
    </xdr:from>
    <xdr:to>
      <xdr:col>111</xdr:col>
      <xdr:colOff>177800</xdr:colOff>
      <xdr:row>108</xdr:row>
      <xdr:rowOff>50140</xdr:rowOff>
    </xdr:to>
    <xdr:cxnSp macro="">
      <xdr:nvCxnSpPr>
        <xdr:cNvPr id="681" name="直線コネクタ 680"/>
        <xdr:cNvCxnSpPr/>
      </xdr:nvCxnSpPr>
      <xdr:spPr>
        <a:xfrm>
          <a:off x="20434300" y="1856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8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8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8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85"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92067</xdr:rowOff>
    </xdr:from>
    <xdr:ext cx="469744" cy="259045"/>
    <xdr:sp macro="" textlink="">
      <xdr:nvSpPr>
        <xdr:cNvPr id="686" name="n_1mainValue【公民館】&#10;一人当たり面積"/>
        <xdr:cNvSpPr txBox="1"/>
      </xdr:nvSpPr>
      <xdr:spPr>
        <a:xfrm>
          <a:off x="210757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92067</xdr:rowOff>
    </xdr:from>
    <xdr:ext cx="469744" cy="259045"/>
    <xdr:sp macro="" textlink="">
      <xdr:nvSpPr>
        <xdr:cNvPr id="687" name="n_2mainValue【公民館】&#10;一人当たり面積"/>
        <xdr:cNvSpPr txBox="1"/>
      </xdr:nvSpPr>
      <xdr:spPr>
        <a:xfrm>
          <a:off x="201994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有形固定資産減価償却率が類似団体平均を上回るのは道路、学校施設、公民館である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特に類似団体内順位最下位である学校施設については、昭和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年代にかけて建設されたものであり、個別施設管理計画の策定にあたり施設の長寿命化や最適化を考慮する必要がある。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公営住宅、幼稚園・保育所については、類似団体平均を下回っており、道路橋ストック総点検による長寿命化や、災害公営住宅の新規整備、幼稚園の改修及び保育所の増築を行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89" name="楕円 88"/>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90" name="【体育館・プール】&#10;有形固定資産減価償却率該当値テキスト"/>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91" name="楕円 90"/>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11430</xdr:rowOff>
    </xdr:to>
    <xdr:cxnSp macro="">
      <xdr:nvCxnSpPr>
        <xdr:cNvPr id="92" name="直線コネクタ 91"/>
        <xdr:cNvCxnSpPr/>
      </xdr:nvCxnSpPr>
      <xdr:spPr>
        <a:xfrm>
          <a:off x="3797300" y="10450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93" name="楕円 92"/>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60</xdr:row>
      <xdr:rowOff>163830</xdr:rowOff>
    </xdr:to>
    <xdr:cxnSp macro="">
      <xdr:nvCxnSpPr>
        <xdr:cNvPr id="94" name="直線コネクタ 93"/>
        <xdr:cNvCxnSpPr/>
      </xdr:nvCxnSpPr>
      <xdr:spPr>
        <a:xfrm>
          <a:off x="2908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5"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6"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7"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8"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34307</xdr:rowOff>
    </xdr:from>
    <xdr:ext cx="405111" cy="259045"/>
    <xdr:sp macro="" textlink="">
      <xdr:nvSpPr>
        <xdr:cNvPr id="99" name="n_1mainValue【体育館・プー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00" name="n_2mainValue【体育館・プー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0" name="直線コネクタ 119"/>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1"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2" name="直線コネクタ 121"/>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3"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4" name="直線コネクタ 123"/>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5"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6" name="フローチャート: 判断 125"/>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7" name="フローチャート: 判断 126"/>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28" name="フローチャート: 判断 127"/>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29" name="フローチャート: 判断 128"/>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0" name="フローチャート: 判断 129"/>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107506</xdr:rowOff>
    </xdr:from>
    <xdr:to>
      <xdr:col>55</xdr:col>
      <xdr:colOff>50800</xdr:colOff>
      <xdr:row>62</xdr:row>
      <xdr:rowOff>37656</xdr:rowOff>
    </xdr:to>
    <xdr:sp macro="" textlink="">
      <xdr:nvSpPr>
        <xdr:cNvPr id="136" name="楕円 135"/>
        <xdr:cNvSpPr/>
      </xdr:nvSpPr>
      <xdr:spPr>
        <a:xfrm>
          <a:off x="10426700" y="10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85933</xdr:rowOff>
    </xdr:from>
    <xdr:ext cx="469744" cy="259045"/>
    <xdr:sp macro="" textlink="">
      <xdr:nvSpPr>
        <xdr:cNvPr id="137" name="【体育館・プール】&#10;一人当たり面積該当値テキスト"/>
        <xdr:cNvSpPr txBox="1"/>
      </xdr:nvSpPr>
      <xdr:spPr>
        <a:xfrm>
          <a:off x="10515600" y="105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106363</xdr:rowOff>
    </xdr:from>
    <xdr:to>
      <xdr:col>50</xdr:col>
      <xdr:colOff>165100</xdr:colOff>
      <xdr:row>62</xdr:row>
      <xdr:rowOff>36513</xdr:rowOff>
    </xdr:to>
    <xdr:sp macro="" textlink="">
      <xdr:nvSpPr>
        <xdr:cNvPr id="138" name="楕円 137"/>
        <xdr:cNvSpPr/>
      </xdr:nvSpPr>
      <xdr:spPr>
        <a:xfrm>
          <a:off x="9588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157163</xdr:rowOff>
    </xdr:from>
    <xdr:to>
      <xdr:col>55</xdr:col>
      <xdr:colOff>0</xdr:colOff>
      <xdr:row>61</xdr:row>
      <xdr:rowOff>158306</xdr:rowOff>
    </xdr:to>
    <xdr:cxnSp macro="">
      <xdr:nvCxnSpPr>
        <xdr:cNvPr id="139" name="直線コネクタ 138"/>
        <xdr:cNvCxnSpPr/>
      </xdr:nvCxnSpPr>
      <xdr:spPr>
        <a:xfrm>
          <a:off x="9639300" y="1061561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103505</xdr:rowOff>
    </xdr:from>
    <xdr:to>
      <xdr:col>46</xdr:col>
      <xdr:colOff>38100</xdr:colOff>
      <xdr:row>62</xdr:row>
      <xdr:rowOff>33655</xdr:rowOff>
    </xdr:to>
    <xdr:sp macro="" textlink="">
      <xdr:nvSpPr>
        <xdr:cNvPr id="140" name="楕円 139"/>
        <xdr:cNvSpPr/>
      </xdr:nvSpPr>
      <xdr:spPr>
        <a:xfrm>
          <a:off x="869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154305</xdr:rowOff>
    </xdr:from>
    <xdr:to>
      <xdr:col>50</xdr:col>
      <xdr:colOff>114300</xdr:colOff>
      <xdr:row>61</xdr:row>
      <xdr:rowOff>157163</xdr:rowOff>
    </xdr:to>
    <xdr:cxnSp macro="">
      <xdr:nvCxnSpPr>
        <xdr:cNvPr id="141" name="直線コネクタ 140"/>
        <xdr:cNvCxnSpPr/>
      </xdr:nvCxnSpPr>
      <xdr:spPr>
        <a:xfrm>
          <a:off x="8750300" y="106127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27640</xdr:rowOff>
    </xdr:from>
    <xdr:ext cx="469744" cy="259045"/>
    <xdr:sp macro="" textlink="">
      <xdr:nvSpPr>
        <xdr:cNvPr id="146" name="n_1mainValue【体育館・プール】&#10;一人当たり面積"/>
        <xdr:cNvSpPr txBox="1"/>
      </xdr:nvSpPr>
      <xdr:spPr>
        <a:xfrm>
          <a:off x="9391727" y="1065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147" name="n_2main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8" name="テキスト ボックス 1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0" name="テキスト ボックス 1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2" name="直線コネクタ 171"/>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4" name="直線コネクタ 1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5"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76" name="直線コネクタ 175"/>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77"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78" name="フローチャート: 判断 177"/>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9" name="フローチャート: 判断 17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0" name="フローチャート: 判断 17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1" name="フローチャート: 判断 180"/>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2" name="フローチャート: 判断 181"/>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128270</xdr:rowOff>
    </xdr:from>
    <xdr:to>
      <xdr:col>24</xdr:col>
      <xdr:colOff>114300</xdr:colOff>
      <xdr:row>80</xdr:row>
      <xdr:rowOff>58420</xdr:rowOff>
    </xdr:to>
    <xdr:sp macro="" textlink="">
      <xdr:nvSpPr>
        <xdr:cNvPr id="188" name="楕円 187"/>
        <xdr:cNvSpPr/>
      </xdr:nvSpPr>
      <xdr:spPr>
        <a:xfrm>
          <a:off x="4584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151147</xdr:rowOff>
    </xdr:from>
    <xdr:ext cx="405111" cy="259045"/>
    <xdr:sp macro="" textlink="">
      <xdr:nvSpPr>
        <xdr:cNvPr id="189" name="【福祉施設】&#10;有形固定資産減価償却率該当値テキスト"/>
        <xdr:cNvSpPr txBox="1"/>
      </xdr:nvSpPr>
      <xdr:spPr>
        <a:xfrm>
          <a:off x="46736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190" name="楕円 189"/>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137161</xdr:rowOff>
    </xdr:to>
    <xdr:cxnSp macro="">
      <xdr:nvCxnSpPr>
        <xdr:cNvPr id="191" name="直線コネクタ 190"/>
        <xdr:cNvCxnSpPr/>
      </xdr:nvCxnSpPr>
      <xdr:spPr>
        <a:xfrm flipV="1">
          <a:off x="3797300" y="137236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192" name="楕円 191"/>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137161</xdr:rowOff>
    </xdr:to>
    <xdr:cxnSp macro="">
      <xdr:nvCxnSpPr>
        <xdr:cNvPr id="193" name="直線コネクタ 192"/>
        <xdr:cNvCxnSpPr/>
      </xdr:nvCxnSpPr>
      <xdr:spPr>
        <a:xfrm>
          <a:off x="2908300" y="13815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194"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195"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196"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197"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198" name="n_1mainValue【福祉施設】&#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199" name="n_2mainValue【福祉施設】&#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0" name="直線コネクタ 2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1" name="テキスト ボックス 2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2" name="直線コネクタ 2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3" name="テキスト ボックス 2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4" name="直線コネクタ 2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5" name="テキスト ボックス 2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6" name="直線コネクタ 2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7" name="テキスト ボックス 2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8" name="直線コネクタ 2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9" name="テキスト ボックス 2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0" name="直線コネクタ 2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1" name="テキスト ボックス 2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25" name="直線コネクタ 224"/>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7" name="直線コネクタ 22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28"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29" name="直線コネクタ 228"/>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30"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31" name="フローチャート: 判断 230"/>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32" name="フローチャート: 判断 231"/>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33" name="フローチャート: 判断 23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34" name="フローチャート: 判断 233"/>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35" name="フローチャート: 判断 234"/>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27577</xdr:rowOff>
    </xdr:from>
    <xdr:to>
      <xdr:col>55</xdr:col>
      <xdr:colOff>50800</xdr:colOff>
      <xdr:row>84</xdr:row>
      <xdr:rowOff>129177</xdr:rowOff>
    </xdr:to>
    <xdr:sp macro="" textlink="">
      <xdr:nvSpPr>
        <xdr:cNvPr id="241" name="楕円 240"/>
        <xdr:cNvSpPr/>
      </xdr:nvSpPr>
      <xdr:spPr>
        <a:xfrm>
          <a:off x="10426700" y="14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6004</xdr:rowOff>
    </xdr:from>
    <xdr:ext cx="469744" cy="259045"/>
    <xdr:sp macro="" textlink="">
      <xdr:nvSpPr>
        <xdr:cNvPr id="242" name="【福祉施設】&#10;一人当たり面積該当値テキスト"/>
        <xdr:cNvSpPr txBox="1"/>
      </xdr:nvSpPr>
      <xdr:spPr>
        <a:xfrm>
          <a:off x="10515600" y="144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138612</xdr:rowOff>
    </xdr:from>
    <xdr:to>
      <xdr:col>50</xdr:col>
      <xdr:colOff>165100</xdr:colOff>
      <xdr:row>85</xdr:row>
      <xdr:rowOff>68762</xdr:rowOff>
    </xdr:to>
    <xdr:sp macro="" textlink="">
      <xdr:nvSpPr>
        <xdr:cNvPr id="243" name="楕円 242"/>
        <xdr:cNvSpPr/>
      </xdr:nvSpPr>
      <xdr:spPr>
        <a:xfrm>
          <a:off x="95885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78377</xdr:rowOff>
    </xdr:from>
    <xdr:to>
      <xdr:col>55</xdr:col>
      <xdr:colOff>0</xdr:colOff>
      <xdr:row>85</xdr:row>
      <xdr:rowOff>17962</xdr:rowOff>
    </xdr:to>
    <xdr:cxnSp macro="">
      <xdr:nvCxnSpPr>
        <xdr:cNvPr id="244" name="直線コネクタ 243"/>
        <xdr:cNvCxnSpPr/>
      </xdr:nvCxnSpPr>
      <xdr:spPr>
        <a:xfrm flipV="1">
          <a:off x="9639300" y="1448017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245" name="楕円 244"/>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17962</xdr:rowOff>
    </xdr:to>
    <xdr:cxnSp macro="">
      <xdr:nvCxnSpPr>
        <xdr:cNvPr id="246" name="直線コネクタ 245"/>
        <xdr:cNvCxnSpPr/>
      </xdr:nvCxnSpPr>
      <xdr:spPr>
        <a:xfrm>
          <a:off x="8750300" y="1458685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47"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48"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49"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50"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59889</xdr:rowOff>
    </xdr:from>
    <xdr:ext cx="469744" cy="259045"/>
    <xdr:sp macro="" textlink="">
      <xdr:nvSpPr>
        <xdr:cNvPr id="251" name="n_1mainValue【福祉施設】&#10;一人当たり面積"/>
        <xdr:cNvSpPr txBox="1"/>
      </xdr:nvSpPr>
      <xdr:spPr>
        <a:xfrm>
          <a:off x="9391727" y="146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252" name="n_2mainValue【福祉施設】&#10;一人当たり面積"/>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4" name="直線コネクタ 2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5" name="テキスト ボックス 2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6" name="直線コネクタ 2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7" name="テキスト ボックス 2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8" name="直線コネクタ 2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9" name="テキスト ボックス 2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0" name="直線コネクタ 2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1" name="テキスト ボックス 2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2" name="直線コネクタ 2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3" name="テキスト ボックス 2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4" name="直線コネクタ 2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5" name="テキスト ボックス 2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78" name="直線コネクタ 277"/>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79"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0" name="直線コネクタ 279"/>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81"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82" name="直線コネクタ 281"/>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283"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84" name="フローチャート: 判断 283"/>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85" name="フローチャート: 判断 284"/>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86" name="フローチャート: 判断 285"/>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87" name="フローチャート: 判断 286"/>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88" name="フローチャート: 判断 287"/>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294" name="楕円 293"/>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295"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296" name="楕円 295"/>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66402</xdr:rowOff>
    </xdr:from>
    <xdr:to>
      <xdr:col>24</xdr:col>
      <xdr:colOff>63500</xdr:colOff>
      <xdr:row>106</xdr:row>
      <xdr:rowOff>99061</xdr:rowOff>
    </xdr:to>
    <xdr:cxnSp macro="">
      <xdr:nvCxnSpPr>
        <xdr:cNvPr id="297" name="直線コネクタ 296"/>
        <xdr:cNvCxnSpPr/>
      </xdr:nvCxnSpPr>
      <xdr:spPr>
        <a:xfrm>
          <a:off x="3797300" y="182401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156029</xdr:rowOff>
    </xdr:from>
    <xdr:to>
      <xdr:col>15</xdr:col>
      <xdr:colOff>101600</xdr:colOff>
      <xdr:row>106</xdr:row>
      <xdr:rowOff>86179</xdr:rowOff>
    </xdr:to>
    <xdr:sp macro="" textlink="">
      <xdr:nvSpPr>
        <xdr:cNvPr id="298" name="楕円 297"/>
        <xdr:cNvSpPr/>
      </xdr:nvSpPr>
      <xdr:spPr>
        <a:xfrm>
          <a:off x="2857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35379</xdr:rowOff>
    </xdr:from>
    <xdr:to>
      <xdr:col>19</xdr:col>
      <xdr:colOff>177800</xdr:colOff>
      <xdr:row>106</xdr:row>
      <xdr:rowOff>66402</xdr:rowOff>
    </xdr:to>
    <xdr:cxnSp macro="">
      <xdr:nvCxnSpPr>
        <xdr:cNvPr id="299" name="直線コネクタ 298"/>
        <xdr:cNvCxnSpPr/>
      </xdr:nvCxnSpPr>
      <xdr:spPr>
        <a:xfrm>
          <a:off x="2908300" y="182090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00"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01"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02"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03"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304" name="n_1mainValue【市民会館】&#10;有形固定資産減価償却率"/>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77306</xdr:rowOff>
    </xdr:from>
    <xdr:ext cx="405111" cy="259045"/>
    <xdr:sp macro="" textlink="">
      <xdr:nvSpPr>
        <xdr:cNvPr id="305" name="n_2mainValue【市民会館】&#10;有形固定資産減価償却率"/>
        <xdr:cNvSpPr txBox="1"/>
      </xdr:nvSpPr>
      <xdr:spPr>
        <a:xfrm>
          <a:off x="2705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29" name="直線コネクタ 328"/>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30"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31" name="直線コネクタ 330"/>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32"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33" name="直線コネクタ 332"/>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334"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35" name="フローチャート: 判断 334"/>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36" name="フローチャート: 判断 335"/>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37" name="フローチャート: 判断 336"/>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38" name="フローチャート: 判断 33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39" name="フローチャート: 判断 338"/>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124461</xdr:rowOff>
    </xdr:from>
    <xdr:to>
      <xdr:col>55</xdr:col>
      <xdr:colOff>50800</xdr:colOff>
      <xdr:row>106</xdr:row>
      <xdr:rowOff>54611</xdr:rowOff>
    </xdr:to>
    <xdr:sp macro="" textlink="">
      <xdr:nvSpPr>
        <xdr:cNvPr id="345" name="楕円 344"/>
        <xdr:cNvSpPr/>
      </xdr:nvSpPr>
      <xdr:spPr>
        <a:xfrm>
          <a:off x="10426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102888</xdr:rowOff>
    </xdr:from>
    <xdr:ext cx="469744" cy="259045"/>
    <xdr:sp macro="" textlink="">
      <xdr:nvSpPr>
        <xdr:cNvPr id="346" name="【市民会館】&#10;一人当たり面積該当値テキスト"/>
        <xdr:cNvSpPr txBox="1"/>
      </xdr:nvSpPr>
      <xdr:spPr>
        <a:xfrm>
          <a:off x="10515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122555</xdr:rowOff>
    </xdr:from>
    <xdr:to>
      <xdr:col>50</xdr:col>
      <xdr:colOff>165100</xdr:colOff>
      <xdr:row>106</xdr:row>
      <xdr:rowOff>52705</xdr:rowOff>
    </xdr:to>
    <xdr:sp macro="" textlink="">
      <xdr:nvSpPr>
        <xdr:cNvPr id="347" name="楕円 346"/>
        <xdr:cNvSpPr/>
      </xdr:nvSpPr>
      <xdr:spPr>
        <a:xfrm>
          <a:off x="9588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xdr:rowOff>
    </xdr:from>
    <xdr:to>
      <xdr:col>55</xdr:col>
      <xdr:colOff>0</xdr:colOff>
      <xdr:row>106</xdr:row>
      <xdr:rowOff>3811</xdr:rowOff>
    </xdr:to>
    <xdr:cxnSp macro="">
      <xdr:nvCxnSpPr>
        <xdr:cNvPr id="348" name="直線コネクタ 347"/>
        <xdr:cNvCxnSpPr/>
      </xdr:nvCxnSpPr>
      <xdr:spPr>
        <a:xfrm>
          <a:off x="9639300" y="181756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349" name="楕円 348"/>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167639</xdr:rowOff>
    </xdr:from>
    <xdr:to>
      <xdr:col>50</xdr:col>
      <xdr:colOff>114300</xdr:colOff>
      <xdr:row>106</xdr:row>
      <xdr:rowOff>1905</xdr:rowOff>
    </xdr:to>
    <xdr:cxnSp macro="">
      <xdr:nvCxnSpPr>
        <xdr:cNvPr id="350" name="直線コネクタ 349"/>
        <xdr:cNvCxnSpPr/>
      </xdr:nvCxnSpPr>
      <xdr:spPr>
        <a:xfrm>
          <a:off x="8750300" y="18169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51"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52"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53"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54"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43832</xdr:rowOff>
    </xdr:from>
    <xdr:ext cx="469744" cy="259045"/>
    <xdr:sp macro="" textlink="">
      <xdr:nvSpPr>
        <xdr:cNvPr id="355" name="n_1mainValue【市民会館】&#10;一人当たり面積"/>
        <xdr:cNvSpPr txBox="1"/>
      </xdr:nvSpPr>
      <xdr:spPr>
        <a:xfrm>
          <a:off x="93917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356" name="n_2mainValue【市民会館】&#10;一人当たり面積"/>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82" name="直線コネクタ 381"/>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4" name="直線コネクタ 38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85"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86" name="直線コネクタ 385"/>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387"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88" name="フローチャート: 判断 387"/>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89" name="フローチャート: 判断 388"/>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90" name="フローチャート: 判断 389"/>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91" name="フローチャート: 判断 390"/>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92" name="フローチャート: 判断 391"/>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398" name="楕円 397"/>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120123</xdr:rowOff>
    </xdr:from>
    <xdr:ext cx="405111" cy="259045"/>
    <xdr:sp macro="" textlink="">
      <xdr:nvSpPr>
        <xdr:cNvPr id="399" name="【一般廃棄物処理施設】&#10;有形固定資産減価償却率該当値テキスト"/>
        <xdr:cNvSpPr txBox="1"/>
      </xdr:nvSpPr>
      <xdr:spPr>
        <a:xfrm>
          <a:off x="16357600"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30299</xdr:rowOff>
    </xdr:from>
    <xdr:to>
      <xdr:col>81</xdr:col>
      <xdr:colOff>101600</xdr:colOff>
      <xdr:row>37</xdr:row>
      <xdr:rowOff>131899</xdr:rowOff>
    </xdr:to>
    <xdr:sp macro="" textlink="">
      <xdr:nvSpPr>
        <xdr:cNvPr id="400" name="楕円 399"/>
        <xdr:cNvSpPr/>
      </xdr:nvSpPr>
      <xdr:spPr>
        <a:xfrm>
          <a:off x="15430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81099</xdr:rowOff>
    </xdr:from>
    <xdr:to>
      <xdr:col>85</xdr:col>
      <xdr:colOff>127000</xdr:colOff>
      <xdr:row>37</xdr:row>
      <xdr:rowOff>148046</xdr:rowOff>
    </xdr:to>
    <xdr:cxnSp macro="">
      <xdr:nvCxnSpPr>
        <xdr:cNvPr id="401" name="直線コネクタ 400"/>
        <xdr:cNvCxnSpPr/>
      </xdr:nvCxnSpPr>
      <xdr:spPr>
        <a:xfrm>
          <a:off x="15481300" y="642474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149497</xdr:rowOff>
    </xdr:from>
    <xdr:to>
      <xdr:col>76</xdr:col>
      <xdr:colOff>165100</xdr:colOff>
      <xdr:row>37</xdr:row>
      <xdr:rowOff>79647</xdr:rowOff>
    </xdr:to>
    <xdr:sp macro="" textlink="">
      <xdr:nvSpPr>
        <xdr:cNvPr id="402" name="楕円 401"/>
        <xdr:cNvSpPr/>
      </xdr:nvSpPr>
      <xdr:spPr>
        <a:xfrm>
          <a:off x="14541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81099</xdr:rowOff>
    </xdr:to>
    <xdr:cxnSp macro="">
      <xdr:nvCxnSpPr>
        <xdr:cNvPr id="403" name="直線コネクタ 402"/>
        <xdr:cNvCxnSpPr/>
      </xdr:nvCxnSpPr>
      <xdr:spPr>
        <a:xfrm>
          <a:off x="14592300" y="63724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04"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05"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06"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07"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148426</xdr:rowOff>
    </xdr:from>
    <xdr:ext cx="405111" cy="259045"/>
    <xdr:sp macro="" textlink="">
      <xdr:nvSpPr>
        <xdr:cNvPr id="408" name="n_1main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96174</xdr:rowOff>
    </xdr:from>
    <xdr:ext cx="405111" cy="259045"/>
    <xdr:sp macro="" textlink="">
      <xdr:nvSpPr>
        <xdr:cNvPr id="409" name="n_2mainValue【一般廃棄物処理施設】&#10;有形固定資産減価償却率"/>
        <xdr:cNvSpPr txBox="1"/>
      </xdr:nvSpPr>
      <xdr:spPr>
        <a:xfrm>
          <a:off x="14389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3" name="テキスト ボックス 4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9" name="テキスト ボックス 42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1" name="テキスト ボックス 4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33" name="直線コネクタ 432"/>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34"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35" name="直線コネクタ 434"/>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36"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37" name="直線コネクタ 436"/>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38"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39" name="フローチャート: 判断 438"/>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40" name="フローチャート: 判断 439"/>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41" name="フローチャート: 判断 440"/>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42" name="フローチャート: 判断 441"/>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43" name="フローチャート: 判断 442"/>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12855</xdr:rowOff>
    </xdr:from>
    <xdr:to>
      <xdr:col>116</xdr:col>
      <xdr:colOff>114300</xdr:colOff>
      <xdr:row>41</xdr:row>
      <xdr:rowOff>114455</xdr:rowOff>
    </xdr:to>
    <xdr:sp macro="" textlink="">
      <xdr:nvSpPr>
        <xdr:cNvPr id="449" name="楕円 448"/>
        <xdr:cNvSpPr/>
      </xdr:nvSpPr>
      <xdr:spPr>
        <a:xfrm>
          <a:off x="22110700" y="70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162732</xdr:rowOff>
    </xdr:from>
    <xdr:ext cx="599010" cy="259045"/>
    <xdr:sp macro="" textlink="">
      <xdr:nvSpPr>
        <xdr:cNvPr id="450" name="【一般廃棄物処理施設】&#10;一人当たり有形固定資産（償却資産）額該当値テキスト"/>
        <xdr:cNvSpPr txBox="1"/>
      </xdr:nvSpPr>
      <xdr:spPr>
        <a:xfrm>
          <a:off x="22199600" y="702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9720</xdr:rowOff>
    </xdr:from>
    <xdr:to>
      <xdr:col>112</xdr:col>
      <xdr:colOff>38100</xdr:colOff>
      <xdr:row>41</xdr:row>
      <xdr:rowOff>111320</xdr:rowOff>
    </xdr:to>
    <xdr:sp macro="" textlink="">
      <xdr:nvSpPr>
        <xdr:cNvPr id="451" name="楕円 450"/>
        <xdr:cNvSpPr/>
      </xdr:nvSpPr>
      <xdr:spPr>
        <a:xfrm>
          <a:off x="21272500" y="70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60520</xdr:rowOff>
    </xdr:from>
    <xdr:to>
      <xdr:col>116</xdr:col>
      <xdr:colOff>63500</xdr:colOff>
      <xdr:row>41</xdr:row>
      <xdr:rowOff>63655</xdr:rowOff>
    </xdr:to>
    <xdr:cxnSp macro="">
      <xdr:nvCxnSpPr>
        <xdr:cNvPr id="452" name="直線コネクタ 451"/>
        <xdr:cNvCxnSpPr/>
      </xdr:nvCxnSpPr>
      <xdr:spPr>
        <a:xfrm>
          <a:off x="21323300" y="7089970"/>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7930</xdr:rowOff>
    </xdr:from>
    <xdr:to>
      <xdr:col>107</xdr:col>
      <xdr:colOff>101600</xdr:colOff>
      <xdr:row>41</xdr:row>
      <xdr:rowOff>109530</xdr:rowOff>
    </xdr:to>
    <xdr:sp macro="" textlink="">
      <xdr:nvSpPr>
        <xdr:cNvPr id="453" name="楕円 452"/>
        <xdr:cNvSpPr/>
      </xdr:nvSpPr>
      <xdr:spPr>
        <a:xfrm>
          <a:off x="20383500" y="70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58730</xdr:rowOff>
    </xdr:from>
    <xdr:to>
      <xdr:col>111</xdr:col>
      <xdr:colOff>177800</xdr:colOff>
      <xdr:row>41</xdr:row>
      <xdr:rowOff>60520</xdr:rowOff>
    </xdr:to>
    <xdr:cxnSp macro="">
      <xdr:nvCxnSpPr>
        <xdr:cNvPr id="454" name="直線コネクタ 453"/>
        <xdr:cNvCxnSpPr/>
      </xdr:nvCxnSpPr>
      <xdr:spPr>
        <a:xfrm>
          <a:off x="20434300" y="708818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55"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56"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57"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58"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102447</xdr:rowOff>
    </xdr:from>
    <xdr:ext cx="599010" cy="259045"/>
    <xdr:sp macro="" textlink="">
      <xdr:nvSpPr>
        <xdr:cNvPr id="459" name="n_1mainValue【一般廃棄物処理施設】&#10;一人当たり有形固定資産（償却資産）額"/>
        <xdr:cNvSpPr txBox="1"/>
      </xdr:nvSpPr>
      <xdr:spPr>
        <a:xfrm>
          <a:off x="21011095" y="713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100657</xdr:rowOff>
    </xdr:from>
    <xdr:ext cx="599010" cy="259045"/>
    <xdr:sp macro="" textlink="">
      <xdr:nvSpPr>
        <xdr:cNvPr id="460" name="n_2mainValue【一般廃棄物処理施設】&#10;一人当たり有形固定資産（償却資産）額"/>
        <xdr:cNvSpPr txBox="1"/>
      </xdr:nvSpPr>
      <xdr:spPr>
        <a:xfrm>
          <a:off x="20134795" y="71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3" name="テキスト ボックス 47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3" name="テキスト ボックス 48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85" name="直線コネクタ 484"/>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86"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87" name="直線コネクタ 486"/>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88"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89" name="直線コネクタ 48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90"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1" name="フローチャート: 判断 490"/>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92" name="フローチャート: 判断 491"/>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93" name="フローチャート: 判断 492"/>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94" name="フローチャート: 判断 493"/>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95" name="フローチャート: 判断 494"/>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01" name="楕円 500"/>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02"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03" name="楕円 502"/>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04" name="直線コネクタ 503"/>
        <xdr:cNvCxnSpPr/>
      </xdr:nvCxnSpPr>
      <xdr:spPr>
        <a:xfrm>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05" name="楕円 504"/>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506" name="直線コネクタ 505"/>
        <xdr:cNvCxnSpPr/>
      </xdr:nvCxnSpPr>
      <xdr:spPr>
        <a:xfrm>
          <a:off x="14592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07"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08"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509"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10"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11" name="n_1mainValue【保健センター・保健所】&#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12" name="n_2mainValue【保健センター・保健所】&#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36" name="直線コネクタ 535"/>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3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38" name="直線コネクタ 53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39"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40" name="直線コネクタ 53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541"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42" name="フローチャート: 判断 541"/>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43" name="フローチャート: 判断 542"/>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44" name="フローチャート: 判断 543"/>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45" name="フローチャート: 判断 544"/>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46" name="フローチャート: 判断 545"/>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81280</xdr:rowOff>
    </xdr:from>
    <xdr:to>
      <xdr:col>116</xdr:col>
      <xdr:colOff>114300</xdr:colOff>
      <xdr:row>64</xdr:row>
      <xdr:rowOff>11430</xdr:rowOff>
    </xdr:to>
    <xdr:sp macro="" textlink="">
      <xdr:nvSpPr>
        <xdr:cNvPr id="552" name="楕円 551"/>
        <xdr:cNvSpPr/>
      </xdr:nvSpPr>
      <xdr:spPr>
        <a:xfrm>
          <a:off x="22110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553" name="【保健センター・保健所】&#10;一人当たり面積該当値テキスト"/>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81280</xdr:rowOff>
    </xdr:from>
    <xdr:to>
      <xdr:col>112</xdr:col>
      <xdr:colOff>38100</xdr:colOff>
      <xdr:row>64</xdr:row>
      <xdr:rowOff>11430</xdr:rowOff>
    </xdr:to>
    <xdr:sp macro="" textlink="">
      <xdr:nvSpPr>
        <xdr:cNvPr id="554" name="楕円 553"/>
        <xdr:cNvSpPr/>
      </xdr:nvSpPr>
      <xdr:spPr>
        <a:xfrm>
          <a:off x="21272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132080</xdr:rowOff>
    </xdr:to>
    <xdr:cxnSp macro="">
      <xdr:nvCxnSpPr>
        <xdr:cNvPr id="555" name="直線コネクタ 554"/>
        <xdr:cNvCxnSpPr/>
      </xdr:nvCxnSpPr>
      <xdr:spPr>
        <a:xfrm>
          <a:off x="21323300" y="10933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80010</xdr:rowOff>
    </xdr:from>
    <xdr:to>
      <xdr:col>107</xdr:col>
      <xdr:colOff>101600</xdr:colOff>
      <xdr:row>64</xdr:row>
      <xdr:rowOff>10160</xdr:rowOff>
    </xdr:to>
    <xdr:sp macro="" textlink="">
      <xdr:nvSpPr>
        <xdr:cNvPr id="556" name="楕円 555"/>
        <xdr:cNvSpPr/>
      </xdr:nvSpPr>
      <xdr:spPr>
        <a:xfrm>
          <a:off x="20383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130810</xdr:rowOff>
    </xdr:from>
    <xdr:to>
      <xdr:col>111</xdr:col>
      <xdr:colOff>177800</xdr:colOff>
      <xdr:row>63</xdr:row>
      <xdr:rowOff>132080</xdr:rowOff>
    </xdr:to>
    <xdr:cxnSp macro="">
      <xdr:nvCxnSpPr>
        <xdr:cNvPr id="557" name="直線コネクタ 556"/>
        <xdr:cNvCxnSpPr/>
      </xdr:nvCxnSpPr>
      <xdr:spPr>
        <a:xfrm>
          <a:off x="20434300" y="10932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5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59"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60"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61"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2557</xdr:rowOff>
    </xdr:from>
    <xdr:ext cx="469744" cy="259045"/>
    <xdr:sp macro="" textlink="">
      <xdr:nvSpPr>
        <xdr:cNvPr id="562" name="n_1mainValue【保健センター・保健所】&#10;一人当たり面積"/>
        <xdr:cNvSpPr txBox="1"/>
      </xdr:nvSpPr>
      <xdr:spPr>
        <a:xfrm>
          <a:off x="21075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1287</xdr:rowOff>
    </xdr:from>
    <xdr:ext cx="469744" cy="259045"/>
    <xdr:sp macro="" textlink="">
      <xdr:nvSpPr>
        <xdr:cNvPr id="563" name="n_2mainValue【保健センター・保健所】&#10;一人当たり面積"/>
        <xdr:cNvSpPr txBox="1"/>
      </xdr:nvSpPr>
      <xdr:spPr>
        <a:xfrm>
          <a:off x="20199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4" name="テキスト ボックス 5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6" name="テキスト ボックス 5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6" name="テキスト ボックス 5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89" name="直線コネクタ 588"/>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90"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91" name="直線コネクタ 59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92"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93" name="直線コネクタ 592"/>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94"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95" name="フローチャート: 判断 594"/>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96" name="フローチャート: 判断 595"/>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97" name="フローチャート: 判断 596"/>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98" name="フローチャート: 判断 597"/>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99" name="フローチャート: 判断 598"/>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85271</xdr:rowOff>
    </xdr:from>
    <xdr:to>
      <xdr:col>85</xdr:col>
      <xdr:colOff>177800</xdr:colOff>
      <xdr:row>83</xdr:row>
      <xdr:rowOff>15421</xdr:rowOff>
    </xdr:to>
    <xdr:sp macro="" textlink="">
      <xdr:nvSpPr>
        <xdr:cNvPr id="605" name="楕円 604"/>
        <xdr:cNvSpPr/>
      </xdr:nvSpPr>
      <xdr:spPr>
        <a:xfrm>
          <a:off x="16268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108148</xdr:rowOff>
    </xdr:from>
    <xdr:ext cx="405111" cy="259045"/>
    <xdr:sp macro="" textlink="">
      <xdr:nvSpPr>
        <xdr:cNvPr id="606" name="【消防施設】&#10;有形固定資産減価償却率該当値テキスト"/>
        <xdr:cNvSpPr txBox="1"/>
      </xdr:nvSpPr>
      <xdr:spPr>
        <a:xfrm>
          <a:off x="16357600" y="1399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607" name="楕円 606"/>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136071</xdr:rowOff>
    </xdr:to>
    <xdr:cxnSp macro="">
      <xdr:nvCxnSpPr>
        <xdr:cNvPr id="608" name="直線コネクタ 607"/>
        <xdr:cNvCxnSpPr/>
      </xdr:nvCxnSpPr>
      <xdr:spPr>
        <a:xfrm>
          <a:off x="15481300" y="141296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121194</xdr:rowOff>
    </xdr:from>
    <xdr:to>
      <xdr:col>76</xdr:col>
      <xdr:colOff>165100</xdr:colOff>
      <xdr:row>82</xdr:row>
      <xdr:rowOff>51344</xdr:rowOff>
    </xdr:to>
    <xdr:sp macro="" textlink="">
      <xdr:nvSpPr>
        <xdr:cNvPr id="609" name="楕円 608"/>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70757</xdr:rowOff>
    </xdr:to>
    <xdr:cxnSp macro="">
      <xdr:nvCxnSpPr>
        <xdr:cNvPr id="610" name="直線コネクタ 609"/>
        <xdr:cNvCxnSpPr/>
      </xdr:nvCxnSpPr>
      <xdr:spPr>
        <a:xfrm>
          <a:off x="14592300" y="140594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11"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12"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13"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14"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138084</xdr:rowOff>
    </xdr:from>
    <xdr:ext cx="405111" cy="259045"/>
    <xdr:sp macro="" textlink="">
      <xdr:nvSpPr>
        <xdr:cNvPr id="615" name="n_1mainValue【消防施設】&#10;有形固定資産減価償却率"/>
        <xdr:cNvSpPr txBox="1"/>
      </xdr:nvSpPr>
      <xdr:spPr>
        <a:xfrm>
          <a:off x="15266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616"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38" name="直線コネクタ 63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3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40" name="直線コネクタ 63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4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42" name="直線コネクタ 64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4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44" name="フローチャート: 判断 64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45" name="フローチャート: 判断 64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46" name="フローチャート: 判断 64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47" name="フローチャート: 判断 64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48" name="フローチャート: 判断 64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57708</xdr:rowOff>
    </xdr:from>
    <xdr:to>
      <xdr:col>116</xdr:col>
      <xdr:colOff>114300</xdr:colOff>
      <xdr:row>78</xdr:row>
      <xdr:rowOff>159308</xdr:rowOff>
    </xdr:to>
    <xdr:sp macro="" textlink="">
      <xdr:nvSpPr>
        <xdr:cNvPr id="654" name="楕円 653"/>
        <xdr:cNvSpPr/>
      </xdr:nvSpPr>
      <xdr:spPr>
        <a:xfrm>
          <a:off x="22110700" y="134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10735</xdr:rowOff>
    </xdr:from>
    <xdr:ext cx="469744" cy="259045"/>
    <xdr:sp macro="" textlink="">
      <xdr:nvSpPr>
        <xdr:cNvPr id="655" name="【消防施設】&#10;一人当たり面積該当値テキスト"/>
        <xdr:cNvSpPr txBox="1"/>
      </xdr:nvSpPr>
      <xdr:spPr>
        <a:xfrm>
          <a:off x="22199600" y="133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53594</xdr:rowOff>
    </xdr:from>
    <xdr:to>
      <xdr:col>112</xdr:col>
      <xdr:colOff>38100</xdr:colOff>
      <xdr:row>78</xdr:row>
      <xdr:rowOff>155194</xdr:rowOff>
    </xdr:to>
    <xdr:sp macro="" textlink="">
      <xdr:nvSpPr>
        <xdr:cNvPr id="656" name="楕円 655"/>
        <xdr:cNvSpPr/>
      </xdr:nvSpPr>
      <xdr:spPr>
        <a:xfrm>
          <a:off x="21272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104394</xdr:rowOff>
    </xdr:from>
    <xdr:to>
      <xdr:col>116</xdr:col>
      <xdr:colOff>63500</xdr:colOff>
      <xdr:row>78</xdr:row>
      <xdr:rowOff>108508</xdr:rowOff>
    </xdr:to>
    <xdr:cxnSp macro="">
      <xdr:nvCxnSpPr>
        <xdr:cNvPr id="657" name="直線コネクタ 656"/>
        <xdr:cNvCxnSpPr/>
      </xdr:nvCxnSpPr>
      <xdr:spPr>
        <a:xfrm>
          <a:off x="21323300" y="1347749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38049</xdr:rowOff>
    </xdr:from>
    <xdr:to>
      <xdr:col>107</xdr:col>
      <xdr:colOff>101600</xdr:colOff>
      <xdr:row>78</xdr:row>
      <xdr:rowOff>139649</xdr:rowOff>
    </xdr:to>
    <xdr:sp macro="" textlink="">
      <xdr:nvSpPr>
        <xdr:cNvPr id="658" name="楕円 657"/>
        <xdr:cNvSpPr/>
      </xdr:nvSpPr>
      <xdr:spPr>
        <a:xfrm>
          <a:off x="203835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88849</xdr:rowOff>
    </xdr:from>
    <xdr:to>
      <xdr:col>111</xdr:col>
      <xdr:colOff>177800</xdr:colOff>
      <xdr:row>78</xdr:row>
      <xdr:rowOff>104394</xdr:rowOff>
    </xdr:to>
    <xdr:cxnSp macro="">
      <xdr:nvCxnSpPr>
        <xdr:cNvPr id="659" name="直線コネクタ 658"/>
        <xdr:cNvCxnSpPr/>
      </xdr:nvCxnSpPr>
      <xdr:spPr>
        <a:xfrm>
          <a:off x="20434300" y="1346194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60" name="n_1ave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661" name="n_2aveValue【消防施設】&#10;一人当たり面積"/>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62"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63"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271</xdr:rowOff>
    </xdr:from>
    <xdr:ext cx="469744" cy="259045"/>
    <xdr:sp macro="" textlink="">
      <xdr:nvSpPr>
        <xdr:cNvPr id="664" name="n_1mainValue【消防施設】&#10;一人当たり面積"/>
        <xdr:cNvSpPr txBox="1"/>
      </xdr:nvSpPr>
      <xdr:spPr>
        <a:xfrm>
          <a:off x="210757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156176</xdr:rowOff>
    </xdr:from>
    <xdr:ext cx="469744" cy="259045"/>
    <xdr:sp macro="" textlink="">
      <xdr:nvSpPr>
        <xdr:cNvPr id="665" name="n_2mainValue【消防施設】&#10;一人当たり面積"/>
        <xdr:cNvSpPr txBox="1"/>
      </xdr:nvSpPr>
      <xdr:spPr>
        <a:xfrm>
          <a:off x="20199427" y="131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6" name="テキスト ボックス 67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7" name="直線コネクタ 6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8" name="テキスト ボックス 67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9" name="直線コネクタ 6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0" name="テキスト ボックス 6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1" name="直線コネクタ 6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2" name="テキスト ボックス 6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3" name="直線コネクタ 6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4" name="テキスト ボックス 6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5" name="直線コネクタ 6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6" name="テキスト ボックス 68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63500</xdr:rowOff>
    </xdr:to>
    <xdr:cxnSp macro="">
      <xdr:nvCxnSpPr>
        <xdr:cNvPr id="689" name="直線コネクタ 688"/>
        <xdr:cNvCxnSpPr/>
      </xdr:nvCxnSpPr>
      <xdr:spPr>
        <a:xfrm flipV="1">
          <a:off x="16318864" y="1714500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67327</xdr:rowOff>
    </xdr:from>
    <xdr:ext cx="405111" cy="259045"/>
    <xdr:sp macro="" textlink="">
      <xdr:nvSpPr>
        <xdr:cNvPr id="690" name="【庁舎】&#10;有形固定資産減価償却率最小値テキスト"/>
        <xdr:cNvSpPr txBox="1"/>
      </xdr:nvSpPr>
      <xdr:spPr>
        <a:xfrm>
          <a:off x="16357600" y="184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63500</xdr:rowOff>
    </xdr:from>
    <xdr:to>
      <xdr:col>86</xdr:col>
      <xdr:colOff>25400</xdr:colOff>
      <xdr:row>107</xdr:row>
      <xdr:rowOff>63500</xdr:rowOff>
    </xdr:to>
    <xdr:cxnSp macro="">
      <xdr:nvCxnSpPr>
        <xdr:cNvPr id="691" name="直線コネクタ 690"/>
        <xdr:cNvCxnSpPr/>
      </xdr:nvCxnSpPr>
      <xdr:spPr>
        <a:xfrm>
          <a:off x="16230600" y="184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3" name="直線コネクタ 69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165116</xdr:rowOff>
    </xdr:from>
    <xdr:ext cx="405111" cy="259045"/>
    <xdr:sp macro="" textlink="">
      <xdr:nvSpPr>
        <xdr:cNvPr id="694" name="【庁舎】&#10;有形固定資産減価償却率平均値テキスト"/>
        <xdr:cNvSpPr txBox="1"/>
      </xdr:nvSpPr>
      <xdr:spPr>
        <a:xfrm>
          <a:off x="16357600" y="17653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142239</xdr:rowOff>
    </xdr:from>
    <xdr:to>
      <xdr:col>85</xdr:col>
      <xdr:colOff>177800</xdr:colOff>
      <xdr:row>104</xdr:row>
      <xdr:rowOff>72389</xdr:rowOff>
    </xdr:to>
    <xdr:sp macro="" textlink="">
      <xdr:nvSpPr>
        <xdr:cNvPr id="695" name="フローチャート: 判断 694"/>
        <xdr:cNvSpPr/>
      </xdr:nvSpPr>
      <xdr:spPr>
        <a:xfrm>
          <a:off x="16268700" y="178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133350</xdr:rowOff>
    </xdr:from>
    <xdr:to>
      <xdr:col>81</xdr:col>
      <xdr:colOff>101600</xdr:colOff>
      <xdr:row>104</xdr:row>
      <xdr:rowOff>63500</xdr:rowOff>
    </xdr:to>
    <xdr:sp macro="" textlink="">
      <xdr:nvSpPr>
        <xdr:cNvPr id="696" name="フローチャート: 判断 695"/>
        <xdr:cNvSpPr/>
      </xdr:nvSpPr>
      <xdr:spPr>
        <a:xfrm>
          <a:off x="15430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121920</xdr:rowOff>
    </xdr:from>
    <xdr:to>
      <xdr:col>76</xdr:col>
      <xdr:colOff>165100</xdr:colOff>
      <xdr:row>104</xdr:row>
      <xdr:rowOff>52070</xdr:rowOff>
    </xdr:to>
    <xdr:sp macro="" textlink="">
      <xdr:nvSpPr>
        <xdr:cNvPr id="697" name="フローチャート: 判断 696"/>
        <xdr:cNvSpPr/>
      </xdr:nvSpPr>
      <xdr:spPr>
        <a:xfrm>
          <a:off x="145415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83820</xdr:rowOff>
    </xdr:from>
    <xdr:to>
      <xdr:col>72</xdr:col>
      <xdr:colOff>38100</xdr:colOff>
      <xdr:row>104</xdr:row>
      <xdr:rowOff>13970</xdr:rowOff>
    </xdr:to>
    <xdr:sp macro="" textlink="">
      <xdr:nvSpPr>
        <xdr:cNvPr id="698" name="フローチャート: 判断 697"/>
        <xdr:cNvSpPr/>
      </xdr:nvSpPr>
      <xdr:spPr>
        <a:xfrm>
          <a:off x="13652500" y="1774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163830</xdr:rowOff>
    </xdr:from>
    <xdr:to>
      <xdr:col>67</xdr:col>
      <xdr:colOff>101600</xdr:colOff>
      <xdr:row>104</xdr:row>
      <xdr:rowOff>93980</xdr:rowOff>
    </xdr:to>
    <xdr:sp macro="" textlink="">
      <xdr:nvSpPr>
        <xdr:cNvPr id="699" name="フローチャート: 判断 698"/>
        <xdr:cNvSpPr/>
      </xdr:nvSpPr>
      <xdr:spPr>
        <a:xfrm>
          <a:off x="12763500" y="178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12700</xdr:rowOff>
    </xdr:from>
    <xdr:to>
      <xdr:col>85</xdr:col>
      <xdr:colOff>177800</xdr:colOff>
      <xdr:row>107</xdr:row>
      <xdr:rowOff>114300</xdr:rowOff>
    </xdr:to>
    <xdr:sp macro="" textlink="">
      <xdr:nvSpPr>
        <xdr:cNvPr id="705" name="楕円 704"/>
        <xdr:cNvSpPr/>
      </xdr:nvSpPr>
      <xdr:spPr>
        <a:xfrm>
          <a:off x="162687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99077</xdr:rowOff>
    </xdr:from>
    <xdr:ext cx="405111" cy="259045"/>
    <xdr:sp macro="" textlink="">
      <xdr:nvSpPr>
        <xdr:cNvPr id="706" name="【庁舎】&#10;有形固定資産減価償却率該当値テキスト"/>
        <xdr:cNvSpPr txBox="1"/>
      </xdr:nvSpPr>
      <xdr:spPr>
        <a:xfrm>
          <a:off x="163576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07" name="楕円 706"/>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63500</xdr:rowOff>
    </xdr:from>
    <xdr:to>
      <xdr:col>85</xdr:col>
      <xdr:colOff>127000</xdr:colOff>
      <xdr:row>107</xdr:row>
      <xdr:rowOff>69850</xdr:rowOff>
    </xdr:to>
    <xdr:cxnSp macro="">
      <xdr:nvCxnSpPr>
        <xdr:cNvPr id="708" name="直線コネクタ 707"/>
        <xdr:cNvCxnSpPr/>
      </xdr:nvCxnSpPr>
      <xdr:spPr>
        <a:xfrm flipV="1">
          <a:off x="15481300" y="184086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09" name="楕円 708"/>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710" name="直線コネクタ 709"/>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80027</xdr:rowOff>
    </xdr:from>
    <xdr:ext cx="405111" cy="259045"/>
    <xdr:sp macro="" textlink="">
      <xdr:nvSpPr>
        <xdr:cNvPr id="711" name="n_1aveValue【庁舎】&#10;有形固定資産減価償却率"/>
        <xdr:cNvSpPr txBox="1"/>
      </xdr:nvSpPr>
      <xdr:spPr>
        <a:xfrm>
          <a:off x="152660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712" name="n_2aveValue【庁舎】&#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30497</xdr:rowOff>
    </xdr:from>
    <xdr:ext cx="405111" cy="259045"/>
    <xdr:sp macro="" textlink="">
      <xdr:nvSpPr>
        <xdr:cNvPr id="713" name="n_3aveValue【庁舎】&#10;有形固定資産減価償却率"/>
        <xdr:cNvSpPr txBox="1"/>
      </xdr:nvSpPr>
      <xdr:spPr>
        <a:xfrm>
          <a:off x="135007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110507</xdr:rowOff>
    </xdr:from>
    <xdr:ext cx="405111" cy="259045"/>
    <xdr:sp macro="" textlink="">
      <xdr:nvSpPr>
        <xdr:cNvPr id="714" name="n_4aveValue【庁舎】&#10;有形固定資産減価償却率"/>
        <xdr:cNvSpPr txBox="1"/>
      </xdr:nvSpPr>
      <xdr:spPr>
        <a:xfrm>
          <a:off x="126117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15" name="n_1mainValue【庁舎】&#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16" name="n_2mainValue【庁舎】&#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7" name="直線コネクタ 7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8" name="テキスト ボックス 7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9" name="直線コネクタ 7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0" name="テキスト ボックス 7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1" name="直線コネクタ 7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2" name="テキスト ボックス 7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3" name="直線コネクタ 7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4" name="テキスト ボックス 7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5" name="直線コネクタ 7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6" name="テキスト ボックス 7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7" name="直線コネクタ 7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8" name="テキスト ボックス 7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42" name="直線コネクタ 74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4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44" name="直線コネクタ 74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4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46" name="直線コネクタ 74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47"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48" name="フローチャート: 判断 74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49" name="フローチャート: 判断 74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50" name="フローチャート: 判断 74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51" name="フローチャート: 判断 75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52" name="フローチャート: 判断 75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104321</xdr:rowOff>
    </xdr:from>
    <xdr:to>
      <xdr:col>116</xdr:col>
      <xdr:colOff>114300</xdr:colOff>
      <xdr:row>108</xdr:row>
      <xdr:rowOff>34471</xdr:rowOff>
    </xdr:to>
    <xdr:sp macro="" textlink="">
      <xdr:nvSpPr>
        <xdr:cNvPr id="758" name="楕円 757"/>
        <xdr:cNvSpPr/>
      </xdr:nvSpPr>
      <xdr:spPr>
        <a:xfrm>
          <a:off x="221107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19248</xdr:rowOff>
    </xdr:from>
    <xdr:ext cx="469744" cy="259045"/>
    <xdr:sp macro="" textlink="">
      <xdr:nvSpPr>
        <xdr:cNvPr id="759" name="【庁舎】&#10;一人当たり面積該当値テキスト"/>
        <xdr:cNvSpPr txBox="1"/>
      </xdr:nvSpPr>
      <xdr:spPr>
        <a:xfrm>
          <a:off x="22199600" y="183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103232</xdr:rowOff>
    </xdr:from>
    <xdr:to>
      <xdr:col>112</xdr:col>
      <xdr:colOff>38100</xdr:colOff>
      <xdr:row>108</xdr:row>
      <xdr:rowOff>33382</xdr:rowOff>
    </xdr:to>
    <xdr:sp macro="" textlink="">
      <xdr:nvSpPr>
        <xdr:cNvPr id="760" name="楕円 759"/>
        <xdr:cNvSpPr/>
      </xdr:nvSpPr>
      <xdr:spPr>
        <a:xfrm>
          <a:off x="21272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154032</xdr:rowOff>
    </xdr:from>
    <xdr:to>
      <xdr:col>116</xdr:col>
      <xdr:colOff>63500</xdr:colOff>
      <xdr:row>107</xdr:row>
      <xdr:rowOff>155121</xdr:rowOff>
    </xdr:to>
    <xdr:cxnSp macro="">
      <xdr:nvCxnSpPr>
        <xdr:cNvPr id="761" name="直線コネクタ 760"/>
        <xdr:cNvCxnSpPr/>
      </xdr:nvCxnSpPr>
      <xdr:spPr>
        <a:xfrm>
          <a:off x="21323300" y="1849918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101056</xdr:rowOff>
    </xdr:from>
    <xdr:to>
      <xdr:col>107</xdr:col>
      <xdr:colOff>101600</xdr:colOff>
      <xdr:row>108</xdr:row>
      <xdr:rowOff>31206</xdr:rowOff>
    </xdr:to>
    <xdr:sp macro="" textlink="">
      <xdr:nvSpPr>
        <xdr:cNvPr id="762" name="楕円 761"/>
        <xdr:cNvSpPr/>
      </xdr:nvSpPr>
      <xdr:spPr>
        <a:xfrm>
          <a:off x="20383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151856</xdr:rowOff>
    </xdr:from>
    <xdr:to>
      <xdr:col>111</xdr:col>
      <xdr:colOff>177800</xdr:colOff>
      <xdr:row>107</xdr:row>
      <xdr:rowOff>154032</xdr:rowOff>
    </xdr:to>
    <xdr:cxnSp macro="">
      <xdr:nvCxnSpPr>
        <xdr:cNvPr id="763" name="直線コネクタ 762"/>
        <xdr:cNvCxnSpPr/>
      </xdr:nvCxnSpPr>
      <xdr:spPr>
        <a:xfrm>
          <a:off x="20434300" y="184970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64"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65"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66"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67"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24509</xdr:rowOff>
    </xdr:from>
    <xdr:ext cx="469744" cy="259045"/>
    <xdr:sp macro="" textlink="">
      <xdr:nvSpPr>
        <xdr:cNvPr id="768" name="n_1main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22333</xdr:rowOff>
    </xdr:from>
    <xdr:ext cx="469744" cy="259045"/>
    <xdr:sp macro="" textlink="">
      <xdr:nvSpPr>
        <xdr:cNvPr id="769" name="n_2mainValue【庁舎】&#10;一人当たり面積"/>
        <xdr:cNvSpPr txBox="1"/>
      </xdr:nvSpPr>
      <xdr:spPr>
        <a:xfrm>
          <a:off x="201994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有形固定資産減価償却率が類似団体平均を上回るのは、市民会館、保健センター、庁舎である。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特に類似団体内順位最下位である庁舎については、築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年以上を経過しており、建替えを含めた検討を行う必要がある。市民会館、保健センターについても、施設の長寿命化や最適化を考慮する必要がある。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また、福祉施設、消防施設については、類似団体平均を下回っており、更新計画に基づく消防屯所の建替え等を行っていることが要因である。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となっている。緩やかになりつつあるものの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宅地開発に伴う税収等の増により、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元年度を含む過去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か年の平均値で算出される財政力指数は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今後、社会保障関係費増や税収減が将来的に見込まれるなか、事務事業の見直しや選択を図るとともに、税収等の自主財源の一層の確保に努める。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システム保守やリプレース経費、公共施設老朽化に伴う維持管理費、会計年度任用職員の増加等により、年々経常経費が増加傾向にあるため、システム共同利用（自治体クラウド）の導入検討や民間委託・指定管理者制度の活用を図り、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167386</xdr:rowOff>
    </xdr:to>
    <xdr:cxnSp macro="">
      <xdr:nvCxnSpPr>
        <xdr:cNvPr id="131" name="直線コネクタ 130"/>
        <xdr:cNvCxnSpPr/>
      </xdr:nvCxnSpPr>
      <xdr:spPr>
        <a:xfrm flipV="1">
          <a:off x="4114800" y="109349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63</xdr:row>
      <xdr:rowOff>167386</xdr:rowOff>
    </xdr:to>
    <xdr:cxnSp macro="">
      <xdr:nvCxnSpPr>
        <xdr:cNvPr id="134" name="直線コネクタ 133"/>
        <xdr:cNvCxnSpPr/>
      </xdr:nvCxnSpPr>
      <xdr:spPr>
        <a:xfrm>
          <a:off x="3225800" y="1094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148082</xdr:rowOff>
    </xdr:to>
    <xdr:cxnSp macro="">
      <xdr:nvCxnSpPr>
        <xdr:cNvPr id="137" name="直線コネクタ 136"/>
        <xdr:cNvCxnSpPr/>
      </xdr:nvCxnSpPr>
      <xdr:spPr>
        <a:xfrm>
          <a:off x="2336800" y="1091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109474</xdr:rowOff>
    </xdr:to>
    <xdr:cxnSp macro="">
      <xdr:nvCxnSpPr>
        <xdr:cNvPr id="140" name="直線コネクタ 139"/>
        <xdr:cNvCxnSpPr/>
      </xdr:nvCxnSpPr>
      <xdr:spPr>
        <a:xfrm>
          <a:off x="1447800" y="108866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4" name="楕円 153"/>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5" name="テキスト ボックス 154"/>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8" name="楕円 157"/>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9" name="テキスト ボックス 158"/>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224,932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また村営温泉保養施設の指定管理者制度の導入による人件費抑制や東京電力福島第一原子力発電所事故による放射性物質対策の除染事業の事業量減による物件費の減によ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今後も保育所等、民間でも実施可能な部分については、指定管理者制度の導入を視野に入れ、更なるコスト削減に努める。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72752</xdr:rowOff>
    </xdr:from>
    <xdr:to>
      <xdr:col>23</xdr:col>
      <xdr:colOff>133350</xdr:colOff>
      <xdr:row>83</xdr:row>
      <xdr:rowOff>148270</xdr:rowOff>
    </xdr:to>
    <xdr:cxnSp macro="">
      <xdr:nvCxnSpPr>
        <xdr:cNvPr id="194" name="直線コネクタ 193"/>
        <xdr:cNvCxnSpPr/>
      </xdr:nvCxnSpPr>
      <xdr:spPr>
        <a:xfrm flipV="1">
          <a:off x="4114800" y="14303102"/>
          <a:ext cx="8382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148270</xdr:rowOff>
    </xdr:from>
    <xdr:to>
      <xdr:col>19</xdr:col>
      <xdr:colOff>133350</xdr:colOff>
      <xdr:row>85</xdr:row>
      <xdr:rowOff>68830</xdr:rowOff>
    </xdr:to>
    <xdr:cxnSp macro="">
      <xdr:nvCxnSpPr>
        <xdr:cNvPr id="197" name="直線コネクタ 196"/>
        <xdr:cNvCxnSpPr/>
      </xdr:nvCxnSpPr>
      <xdr:spPr>
        <a:xfrm flipV="1">
          <a:off x="3225800" y="14378620"/>
          <a:ext cx="889000" cy="2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112578</xdr:rowOff>
    </xdr:from>
    <xdr:to>
      <xdr:col>15</xdr:col>
      <xdr:colOff>82550</xdr:colOff>
      <xdr:row>85</xdr:row>
      <xdr:rowOff>68830</xdr:rowOff>
    </xdr:to>
    <xdr:cxnSp macro="">
      <xdr:nvCxnSpPr>
        <xdr:cNvPr id="200" name="直線コネクタ 199"/>
        <xdr:cNvCxnSpPr/>
      </xdr:nvCxnSpPr>
      <xdr:spPr>
        <a:xfrm>
          <a:off x="2336800" y="14342928"/>
          <a:ext cx="889000" cy="29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58345</xdr:rowOff>
    </xdr:from>
    <xdr:to>
      <xdr:col>11</xdr:col>
      <xdr:colOff>31750</xdr:colOff>
      <xdr:row>83</xdr:row>
      <xdr:rowOff>112578</xdr:rowOff>
    </xdr:to>
    <xdr:cxnSp macro="">
      <xdr:nvCxnSpPr>
        <xdr:cNvPr id="203" name="直線コネクタ 202"/>
        <xdr:cNvCxnSpPr/>
      </xdr:nvCxnSpPr>
      <xdr:spPr>
        <a:xfrm>
          <a:off x="1447800" y="14288695"/>
          <a:ext cx="8890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21952</xdr:rowOff>
    </xdr:from>
    <xdr:to>
      <xdr:col>23</xdr:col>
      <xdr:colOff>184150</xdr:colOff>
      <xdr:row>83</xdr:row>
      <xdr:rowOff>123552</xdr:rowOff>
    </xdr:to>
    <xdr:sp macro="" textlink="">
      <xdr:nvSpPr>
        <xdr:cNvPr id="213" name="楕円 212"/>
        <xdr:cNvSpPr/>
      </xdr:nvSpPr>
      <xdr:spPr>
        <a:xfrm>
          <a:off x="4902200" y="142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38479</xdr:rowOff>
    </xdr:from>
    <xdr:ext cx="762000" cy="259045"/>
    <xdr:sp macro="" textlink="">
      <xdr:nvSpPr>
        <xdr:cNvPr id="214" name="人件費・物件費等の状況該当値テキスト"/>
        <xdr:cNvSpPr txBox="1"/>
      </xdr:nvSpPr>
      <xdr:spPr>
        <a:xfrm>
          <a:off x="5041900" y="1409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97470</xdr:rowOff>
    </xdr:from>
    <xdr:to>
      <xdr:col>19</xdr:col>
      <xdr:colOff>184150</xdr:colOff>
      <xdr:row>84</xdr:row>
      <xdr:rowOff>27620</xdr:rowOff>
    </xdr:to>
    <xdr:sp macro="" textlink="">
      <xdr:nvSpPr>
        <xdr:cNvPr id="215" name="楕円 214"/>
        <xdr:cNvSpPr/>
      </xdr:nvSpPr>
      <xdr:spPr>
        <a:xfrm>
          <a:off x="4064000" y="143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12397</xdr:rowOff>
    </xdr:from>
    <xdr:ext cx="736600" cy="259045"/>
    <xdr:sp macro="" textlink="">
      <xdr:nvSpPr>
        <xdr:cNvPr id="216" name="テキスト ボックス 215"/>
        <xdr:cNvSpPr txBox="1"/>
      </xdr:nvSpPr>
      <xdr:spPr>
        <a:xfrm>
          <a:off x="3733800" y="1441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18030</xdr:rowOff>
    </xdr:from>
    <xdr:to>
      <xdr:col>15</xdr:col>
      <xdr:colOff>133350</xdr:colOff>
      <xdr:row>85</xdr:row>
      <xdr:rowOff>119630</xdr:rowOff>
    </xdr:to>
    <xdr:sp macro="" textlink="">
      <xdr:nvSpPr>
        <xdr:cNvPr id="217" name="楕円 216"/>
        <xdr:cNvSpPr/>
      </xdr:nvSpPr>
      <xdr:spPr>
        <a:xfrm>
          <a:off x="3175000" y="14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104407</xdr:rowOff>
    </xdr:from>
    <xdr:ext cx="762000" cy="259045"/>
    <xdr:sp macro="" textlink="">
      <xdr:nvSpPr>
        <xdr:cNvPr id="218" name="テキスト ボックス 217"/>
        <xdr:cNvSpPr txBox="1"/>
      </xdr:nvSpPr>
      <xdr:spPr>
        <a:xfrm>
          <a:off x="2844800" y="1467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61778</xdr:rowOff>
    </xdr:from>
    <xdr:to>
      <xdr:col>11</xdr:col>
      <xdr:colOff>82550</xdr:colOff>
      <xdr:row>83</xdr:row>
      <xdr:rowOff>163378</xdr:rowOff>
    </xdr:to>
    <xdr:sp macro="" textlink="">
      <xdr:nvSpPr>
        <xdr:cNvPr id="219" name="楕円 218"/>
        <xdr:cNvSpPr/>
      </xdr:nvSpPr>
      <xdr:spPr>
        <a:xfrm>
          <a:off x="2286000" y="142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148155</xdr:rowOff>
    </xdr:from>
    <xdr:ext cx="762000" cy="259045"/>
    <xdr:sp macro="" textlink="">
      <xdr:nvSpPr>
        <xdr:cNvPr id="220" name="テキスト ボックス 219"/>
        <xdr:cNvSpPr txBox="1"/>
      </xdr:nvSpPr>
      <xdr:spPr>
        <a:xfrm>
          <a:off x="1955800" y="1437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7545</xdr:rowOff>
    </xdr:from>
    <xdr:to>
      <xdr:col>7</xdr:col>
      <xdr:colOff>31750</xdr:colOff>
      <xdr:row>83</xdr:row>
      <xdr:rowOff>109145</xdr:rowOff>
    </xdr:to>
    <xdr:sp macro="" textlink="">
      <xdr:nvSpPr>
        <xdr:cNvPr id="221" name="楕円 220"/>
        <xdr:cNvSpPr/>
      </xdr:nvSpPr>
      <xdr:spPr>
        <a:xfrm>
          <a:off x="1397000" y="142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93922</xdr:rowOff>
    </xdr:from>
    <xdr:ext cx="762000" cy="259045"/>
    <xdr:sp macro="" textlink="">
      <xdr:nvSpPr>
        <xdr:cNvPr id="222" name="テキスト ボックス 221"/>
        <xdr:cNvSpPr txBox="1"/>
      </xdr:nvSpPr>
      <xdr:spPr>
        <a:xfrm>
          <a:off x="1066800" y="143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となっている。国の人事院及び福島県人事委員会の勧告に準拠し、給与体系の見直しや各種手当の改正等により、今後も引き続き給与の適正化に努める。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136979</xdr:rowOff>
    </xdr:to>
    <xdr:cxnSp macro="">
      <xdr:nvCxnSpPr>
        <xdr:cNvPr id="258" name="直線コネクタ 257"/>
        <xdr:cNvCxnSpPr/>
      </xdr:nvCxnSpPr>
      <xdr:spPr>
        <a:xfrm flipV="1">
          <a:off x="16179800" y="149612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87</xdr:row>
      <xdr:rowOff>148468</xdr:rowOff>
    </xdr:to>
    <xdr:cxnSp macro="">
      <xdr:nvCxnSpPr>
        <xdr:cNvPr id="261" name="直線コネクタ 260"/>
        <xdr:cNvCxnSpPr/>
      </xdr:nvCxnSpPr>
      <xdr:spPr>
        <a:xfrm flipV="1">
          <a:off x="15290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87</xdr:row>
      <xdr:rowOff>148468</xdr:rowOff>
    </xdr:to>
    <xdr:cxnSp macro="">
      <xdr:nvCxnSpPr>
        <xdr:cNvPr id="264" name="直線コネクタ 263"/>
        <xdr:cNvCxnSpPr/>
      </xdr:nvCxnSpPr>
      <xdr:spPr>
        <a:xfrm>
          <a:off x="14401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148468</xdr:rowOff>
    </xdr:to>
    <xdr:cxnSp macro="">
      <xdr:nvCxnSpPr>
        <xdr:cNvPr id="267" name="直線コネクタ 266"/>
        <xdr:cNvCxnSpPr/>
      </xdr:nvCxnSpPr>
      <xdr:spPr>
        <a:xfrm>
          <a:off x="13512800" y="149612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7" name="楕円 276"/>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8"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9" name="楕円 278"/>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0" name="テキスト ボックス 279"/>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1" name="楕円 280"/>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2" name="テキスト ボックス 281"/>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人となっている。定員適正化計画に基づき退職者不補充を原則としつつ、計画的な採用に努め削減を図っている。引き続き必要最小限の人員体制にて事業執行を図る。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159448</xdr:rowOff>
    </xdr:from>
    <xdr:to>
      <xdr:col>81</xdr:col>
      <xdr:colOff>44450</xdr:colOff>
      <xdr:row>59</xdr:row>
      <xdr:rowOff>161861</xdr:rowOff>
    </xdr:to>
    <xdr:cxnSp macro="">
      <xdr:nvCxnSpPr>
        <xdr:cNvPr id="317" name="直線コネクタ 316"/>
        <xdr:cNvCxnSpPr/>
      </xdr:nvCxnSpPr>
      <xdr:spPr>
        <a:xfrm flipV="1">
          <a:off x="16179800" y="1027499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149193</xdr:rowOff>
    </xdr:from>
    <xdr:to>
      <xdr:col>77</xdr:col>
      <xdr:colOff>44450</xdr:colOff>
      <xdr:row>59</xdr:row>
      <xdr:rowOff>161861</xdr:rowOff>
    </xdr:to>
    <xdr:cxnSp macro="">
      <xdr:nvCxnSpPr>
        <xdr:cNvPr id="320" name="直線コネクタ 319"/>
        <xdr:cNvCxnSpPr/>
      </xdr:nvCxnSpPr>
      <xdr:spPr>
        <a:xfrm>
          <a:off x="15290800" y="1026474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141351</xdr:rowOff>
    </xdr:from>
    <xdr:to>
      <xdr:col>72</xdr:col>
      <xdr:colOff>203200</xdr:colOff>
      <xdr:row>59</xdr:row>
      <xdr:rowOff>149193</xdr:rowOff>
    </xdr:to>
    <xdr:cxnSp macro="">
      <xdr:nvCxnSpPr>
        <xdr:cNvPr id="323" name="直線コネクタ 322"/>
        <xdr:cNvCxnSpPr/>
      </xdr:nvCxnSpPr>
      <xdr:spPr>
        <a:xfrm>
          <a:off x="14401800" y="1025690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144970</xdr:rowOff>
    </xdr:to>
    <xdr:cxnSp macro="">
      <xdr:nvCxnSpPr>
        <xdr:cNvPr id="326" name="直線コネクタ 325"/>
        <xdr:cNvCxnSpPr/>
      </xdr:nvCxnSpPr>
      <xdr:spPr>
        <a:xfrm flipV="1">
          <a:off x="13512800" y="102569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108648</xdr:rowOff>
    </xdr:from>
    <xdr:to>
      <xdr:col>81</xdr:col>
      <xdr:colOff>95250</xdr:colOff>
      <xdr:row>60</xdr:row>
      <xdr:rowOff>38798</xdr:rowOff>
    </xdr:to>
    <xdr:sp macro="" textlink="">
      <xdr:nvSpPr>
        <xdr:cNvPr id="336" name="楕円 335"/>
        <xdr:cNvSpPr/>
      </xdr:nvSpPr>
      <xdr:spPr>
        <a:xfrm>
          <a:off x="169672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125175</xdr:rowOff>
    </xdr:from>
    <xdr:ext cx="762000" cy="259045"/>
    <xdr:sp macro="" textlink="">
      <xdr:nvSpPr>
        <xdr:cNvPr id="337" name="定員管理の状況該当値テキスト"/>
        <xdr:cNvSpPr txBox="1"/>
      </xdr:nvSpPr>
      <xdr:spPr>
        <a:xfrm>
          <a:off x="17106900" y="1006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111061</xdr:rowOff>
    </xdr:from>
    <xdr:to>
      <xdr:col>77</xdr:col>
      <xdr:colOff>95250</xdr:colOff>
      <xdr:row>60</xdr:row>
      <xdr:rowOff>41211</xdr:rowOff>
    </xdr:to>
    <xdr:sp macro="" textlink="">
      <xdr:nvSpPr>
        <xdr:cNvPr id="338" name="楕円 337"/>
        <xdr:cNvSpPr/>
      </xdr:nvSpPr>
      <xdr:spPr>
        <a:xfrm>
          <a:off x="16129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51388</xdr:rowOff>
    </xdr:from>
    <xdr:ext cx="736600" cy="259045"/>
    <xdr:sp macro="" textlink="">
      <xdr:nvSpPr>
        <xdr:cNvPr id="339" name="テキスト ボックス 338"/>
        <xdr:cNvSpPr txBox="1"/>
      </xdr:nvSpPr>
      <xdr:spPr>
        <a:xfrm>
          <a:off x="15798800" y="999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98393</xdr:rowOff>
    </xdr:from>
    <xdr:to>
      <xdr:col>73</xdr:col>
      <xdr:colOff>44450</xdr:colOff>
      <xdr:row>60</xdr:row>
      <xdr:rowOff>28543</xdr:rowOff>
    </xdr:to>
    <xdr:sp macro="" textlink="">
      <xdr:nvSpPr>
        <xdr:cNvPr id="340" name="楕円 339"/>
        <xdr:cNvSpPr/>
      </xdr:nvSpPr>
      <xdr:spPr>
        <a:xfrm>
          <a:off x="15240000" y="102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38720</xdr:rowOff>
    </xdr:from>
    <xdr:ext cx="762000" cy="259045"/>
    <xdr:sp macro="" textlink="">
      <xdr:nvSpPr>
        <xdr:cNvPr id="341" name="テキスト ボックス 340"/>
        <xdr:cNvSpPr txBox="1"/>
      </xdr:nvSpPr>
      <xdr:spPr>
        <a:xfrm>
          <a:off x="14909800" y="99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90551</xdr:rowOff>
    </xdr:from>
    <xdr:to>
      <xdr:col>68</xdr:col>
      <xdr:colOff>203200</xdr:colOff>
      <xdr:row>60</xdr:row>
      <xdr:rowOff>20701</xdr:rowOff>
    </xdr:to>
    <xdr:sp macro="" textlink="">
      <xdr:nvSpPr>
        <xdr:cNvPr id="342" name="楕円 341"/>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30878</xdr:rowOff>
    </xdr:from>
    <xdr:ext cx="762000" cy="259045"/>
    <xdr:sp macro="" textlink="">
      <xdr:nvSpPr>
        <xdr:cNvPr id="343" name="テキスト ボックス 342"/>
        <xdr:cNvSpPr txBox="1"/>
      </xdr:nvSpPr>
      <xdr:spPr>
        <a:xfrm>
          <a:off x="14020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94170</xdr:rowOff>
    </xdr:from>
    <xdr:to>
      <xdr:col>64</xdr:col>
      <xdr:colOff>152400</xdr:colOff>
      <xdr:row>60</xdr:row>
      <xdr:rowOff>24320</xdr:rowOff>
    </xdr:to>
    <xdr:sp macro="" textlink="">
      <xdr:nvSpPr>
        <xdr:cNvPr id="344" name="楕円 343"/>
        <xdr:cNvSpPr/>
      </xdr:nvSpPr>
      <xdr:spPr>
        <a:xfrm>
          <a:off x="13462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34497</xdr:rowOff>
    </xdr:from>
    <xdr:ext cx="762000" cy="259045"/>
    <xdr:sp macro="" textlink="">
      <xdr:nvSpPr>
        <xdr:cNvPr id="345" name="テキスト ボックス 344"/>
        <xdr:cNvSpPr txBox="1"/>
      </xdr:nvSpPr>
      <xdr:spPr>
        <a:xfrm>
          <a:off x="13131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となっているが、分子である元利償還金の増（前年度比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千円増）により、昨年度と比較し、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今後も、（仮称）子育て支援センター建設など、多額の借入が想定されるため、長期的な実施計画に沿った事業選別をし、適正比率を維持するような財政運営を図る。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117348</xdr:rowOff>
    </xdr:to>
    <xdr:cxnSp macro="">
      <xdr:nvCxnSpPr>
        <xdr:cNvPr id="377" name="直線コネクタ 376"/>
        <xdr:cNvCxnSpPr/>
      </xdr:nvCxnSpPr>
      <xdr:spPr>
        <a:xfrm>
          <a:off x="16179800" y="69270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0" name="直線コネクタ 379"/>
        <xdr:cNvCxnSpPr/>
      </xdr:nvCxnSpPr>
      <xdr:spPr>
        <a:xfrm>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59436</xdr:rowOff>
    </xdr:to>
    <xdr:cxnSp macro="">
      <xdr:nvCxnSpPr>
        <xdr:cNvPr id="383" name="直線コネクタ 382"/>
        <xdr:cNvCxnSpPr/>
      </xdr:nvCxnSpPr>
      <xdr:spPr>
        <a:xfrm>
          <a:off x="14401800" y="68402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86" name="直線コネクタ 385"/>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6" name="楕円 395"/>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7"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8" name="楕円 397"/>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9" name="テキスト ボックス 398"/>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2" name="楕円 401"/>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3" name="テキスト ボックス 402"/>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4" name="楕円 403"/>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5" name="テキスト ボックス 404"/>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となっているが、地方債現在高の減と財政調整基金等の積立てによる充当可能基金の増により、昨年度と比較し、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今後も、投資的事業の優先順位や取捨選択により、将来世代との均衡を図り、財政の健全化に努める。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15081</xdr:rowOff>
    </xdr:from>
    <xdr:to>
      <xdr:col>81</xdr:col>
      <xdr:colOff>44450</xdr:colOff>
      <xdr:row>15</xdr:row>
      <xdr:rowOff>76613</xdr:rowOff>
    </xdr:to>
    <xdr:cxnSp macro="">
      <xdr:nvCxnSpPr>
        <xdr:cNvPr id="435" name="直線コネクタ 434"/>
        <xdr:cNvCxnSpPr/>
      </xdr:nvCxnSpPr>
      <xdr:spPr>
        <a:xfrm flipV="1">
          <a:off x="16179800" y="2586831"/>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76613</xdr:rowOff>
    </xdr:from>
    <xdr:to>
      <xdr:col>77</xdr:col>
      <xdr:colOff>44450</xdr:colOff>
      <xdr:row>15</xdr:row>
      <xdr:rowOff>106775</xdr:rowOff>
    </xdr:to>
    <xdr:cxnSp macro="">
      <xdr:nvCxnSpPr>
        <xdr:cNvPr id="438" name="直線コネクタ 437"/>
        <xdr:cNvCxnSpPr/>
      </xdr:nvCxnSpPr>
      <xdr:spPr>
        <a:xfrm flipV="1">
          <a:off x="15290800" y="26483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71183</xdr:rowOff>
    </xdr:from>
    <xdr:to>
      <xdr:col>72</xdr:col>
      <xdr:colOff>203200</xdr:colOff>
      <xdr:row>15</xdr:row>
      <xdr:rowOff>106775</xdr:rowOff>
    </xdr:to>
    <xdr:cxnSp macro="">
      <xdr:nvCxnSpPr>
        <xdr:cNvPr id="441" name="直線コネクタ 440"/>
        <xdr:cNvCxnSpPr/>
      </xdr:nvCxnSpPr>
      <xdr:spPr>
        <a:xfrm>
          <a:off x="14401800" y="2642933"/>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71183</xdr:rowOff>
    </xdr:from>
    <xdr:to>
      <xdr:col>68</xdr:col>
      <xdr:colOff>152400</xdr:colOff>
      <xdr:row>15</xdr:row>
      <xdr:rowOff>87471</xdr:rowOff>
    </xdr:to>
    <xdr:cxnSp macro="">
      <xdr:nvCxnSpPr>
        <xdr:cNvPr id="444" name="直線コネクタ 443"/>
        <xdr:cNvCxnSpPr/>
      </xdr:nvCxnSpPr>
      <xdr:spPr>
        <a:xfrm flipV="1">
          <a:off x="13512800" y="264293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135731</xdr:rowOff>
    </xdr:from>
    <xdr:to>
      <xdr:col>81</xdr:col>
      <xdr:colOff>95250</xdr:colOff>
      <xdr:row>15</xdr:row>
      <xdr:rowOff>65881</xdr:rowOff>
    </xdr:to>
    <xdr:sp macro="" textlink="">
      <xdr:nvSpPr>
        <xdr:cNvPr id="454" name="楕円 453"/>
        <xdr:cNvSpPr/>
      </xdr:nvSpPr>
      <xdr:spPr>
        <a:xfrm>
          <a:off x="16967200" y="25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107808</xdr:rowOff>
    </xdr:from>
    <xdr:ext cx="762000" cy="259045"/>
    <xdr:sp macro="" textlink="">
      <xdr:nvSpPr>
        <xdr:cNvPr id="455" name="将来負担の状況該当値テキスト"/>
        <xdr:cNvSpPr txBox="1"/>
      </xdr:nvSpPr>
      <xdr:spPr>
        <a:xfrm>
          <a:off x="17106900" y="250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25813</xdr:rowOff>
    </xdr:from>
    <xdr:to>
      <xdr:col>77</xdr:col>
      <xdr:colOff>95250</xdr:colOff>
      <xdr:row>15</xdr:row>
      <xdr:rowOff>127413</xdr:rowOff>
    </xdr:to>
    <xdr:sp macro="" textlink="">
      <xdr:nvSpPr>
        <xdr:cNvPr id="456" name="楕円 455"/>
        <xdr:cNvSpPr/>
      </xdr:nvSpPr>
      <xdr:spPr>
        <a:xfrm>
          <a:off x="16129000" y="25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112190</xdr:rowOff>
    </xdr:from>
    <xdr:ext cx="736600" cy="259045"/>
    <xdr:sp macro="" textlink="">
      <xdr:nvSpPr>
        <xdr:cNvPr id="457" name="テキスト ボックス 456"/>
        <xdr:cNvSpPr txBox="1"/>
      </xdr:nvSpPr>
      <xdr:spPr>
        <a:xfrm>
          <a:off x="15798800" y="268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55975</xdr:rowOff>
    </xdr:from>
    <xdr:to>
      <xdr:col>73</xdr:col>
      <xdr:colOff>44450</xdr:colOff>
      <xdr:row>15</xdr:row>
      <xdr:rowOff>157575</xdr:rowOff>
    </xdr:to>
    <xdr:sp macro="" textlink="">
      <xdr:nvSpPr>
        <xdr:cNvPr id="458" name="楕円 457"/>
        <xdr:cNvSpPr/>
      </xdr:nvSpPr>
      <xdr:spPr>
        <a:xfrm>
          <a:off x="15240000" y="2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142352</xdr:rowOff>
    </xdr:from>
    <xdr:ext cx="762000" cy="259045"/>
    <xdr:sp macro="" textlink="">
      <xdr:nvSpPr>
        <xdr:cNvPr id="459" name="テキスト ボックス 458"/>
        <xdr:cNvSpPr txBox="1"/>
      </xdr:nvSpPr>
      <xdr:spPr>
        <a:xfrm>
          <a:off x="14909800" y="27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20383</xdr:rowOff>
    </xdr:from>
    <xdr:to>
      <xdr:col>68</xdr:col>
      <xdr:colOff>203200</xdr:colOff>
      <xdr:row>15</xdr:row>
      <xdr:rowOff>121983</xdr:rowOff>
    </xdr:to>
    <xdr:sp macro="" textlink="">
      <xdr:nvSpPr>
        <xdr:cNvPr id="460" name="楕円 459"/>
        <xdr:cNvSpPr/>
      </xdr:nvSpPr>
      <xdr:spPr>
        <a:xfrm>
          <a:off x="14351000" y="25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106760</xdr:rowOff>
    </xdr:from>
    <xdr:ext cx="762000" cy="259045"/>
    <xdr:sp macro="" textlink="">
      <xdr:nvSpPr>
        <xdr:cNvPr id="461" name="テキスト ボックス 460"/>
        <xdr:cNvSpPr txBox="1"/>
      </xdr:nvSpPr>
      <xdr:spPr>
        <a:xfrm>
          <a:off x="14020800" y="267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36671</xdr:rowOff>
    </xdr:from>
    <xdr:to>
      <xdr:col>64</xdr:col>
      <xdr:colOff>152400</xdr:colOff>
      <xdr:row>15</xdr:row>
      <xdr:rowOff>138271</xdr:rowOff>
    </xdr:to>
    <xdr:sp macro="" textlink="">
      <xdr:nvSpPr>
        <xdr:cNvPr id="462" name="楕円 461"/>
        <xdr:cNvSpPr/>
      </xdr:nvSpPr>
      <xdr:spPr>
        <a:xfrm>
          <a:off x="13462000" y="26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123048</xdr:rowOff>
    </xdr:from>
    <xdr:ext cx="762000" cy="259045"/>
    <xdr:sp macro="" textlink="">
      <xdr:nvSpPr>
        <xdr:cNvPr id="463" name="テキスト ボックス 462"/>
        <xdr:cNvSpPr txBox="1"/>
      </xdr:nvSpPr>
      <xdr:spPr>
        <a:xfrm>
          <a:off x="13131800" y="269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となっている。昨年度と比較し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減となっているものの、ラスパイレス指数が類似団体及び全国町村平均より高いことや直営で保育所等を運営しているため、高い傾向が続いていると考えられる。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退職者不補充の原則に基づいた必要最小限の職員採用にとどめ、管理職職員の適正化を図るとともに、民間でも実施可能な部分については、指定管理者制度の導入を検討する。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138430</xdr:rowOff>
    </xdr:to>
    <xdr:cxnSp macro="">
      <xdr:nvCxnSpPr>
        <xdr:cNvPr id="66" name="直線コネクタ 65"/>
        <xdr:cNvCxnSpPr/>
      </xdr:nvCxnSpPr>
      <xdr:spPr>
        <a:xfrm flipV="1">
          <a:off x="3987800" y="6771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20320</xdr:rowOff>
    </xdr:to>
    <xdr:cxnSp macro="">
      <xdr:nvCxnSpPr>
        <xdr:cNvPr id="69" name="直線コネクタ 68"/>
        <xdr:cNvCxnSpPr/>
      </xdr:nvCxnSpPr>
      <xdr:spPr>
        <a:xfrm flipV="1">
          <a:off x="3098800" y="6824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20320</xdr:rowOff>
    </xdr:to>
    <xdr:cxnSp macro="">
      <xdr:nvCxnSpPr>
        <xdr:cNvPr id="72" name="直線コネクタ 71"/>
        <xdr:cNvCxnSpPr/>
      </xdr:nvCxnSpPr>
      <xdr:spPr>
        <a:xfrm>
          <a:off x="2209800" y="6870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130810</xdr:rowOff>
    </xdr:from>
    <xdr:to>
      <xdr:col>11</xdr:col>
      <xdr:colOff>9525</xdr:colOff>
      <xdr:row>40</xdr:row>
      <xdr:rowOff>12700</xdr:rowOff>
    </xdr:to>
    <xdr:cxnSp macro="">
      <xdr:nvCxnSpPr>
        <xdr:cNvPr id="75" name="直線コネクタ 74"/>
        <xdr:cNvCxnSpPr/>
      </xdr:nvCxnSpPr>
      <xdr:spPr>
        <a:xfrm>
          <a:off x="1320800" y="681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となっている。これは福島第一原子力発電所事故による除染事業の事業量の減が主な要因である。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今後も、施設老朽化に伴う、公共施設の維持管理経費等の増加も見込まれるため、公共施設等総合管理計画に沿った財政負担の分散化を図り、財政健全化に努める。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161290</xdr:rowOff>
    </xdr:to>
    <xdr:cxnSp macro="">
      <xdr:nvCxnSpPr>
        <xdr:cNvPr id="123" name="直線コネクタ 122"/>
        <xdr:cNvCxnSpPr/>
      </xdr:nvCxnSpPr>
      <xdr:spPr>
        <a:xfrm flipV="1">
          <a:off x="15671800" y="268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161290</xdr:rowOff>
    </xdr:to>
    <xdr:cxnSp macro="">
      <xdr:nvCxnSpPr>
        <xdr:cNvPr id="126" name="直線コネクタ 125"/>
        <xdr:cNvCxnSpPr/>
      </xdr:nvCxnSpPr>
      <xdr:spPr>
        <a:xfrm>
          <a:off x="14782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92710</xdr:rowOff>
    </xdr:to>
    <xdr:cxnSp macro="">
      <xdr:nvCxnSpPr>
        <xdr:cNvPr id="129" name="直線コネクタ 128"/>
        <xdr:cNvCxnSpPr/>
      </xdr:nvCxnSpPr>
      <xdr:spPr>
        <a:xfrm>
          <a:off x="13893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75565</xdr:rowOff>
    </xdr:from>
    <xdr:to>
      <xdr:col>69</xdr:col>
      <xdr:colOff>92075</xdr:colOff>
      <xdr:row>15</xdr:row>
      <xdr:rowOff>92710</xdr:rowOff>
    </xdr:to>
    <xdr:cxnSp macro="">
      <xdr:nvCxnSpPr>
        <xdr:cNvPr id="132" name="直線コネクタ 131"/>
        <xdr:cNvCxnSpPr/>
      </xdr:nvCxnSpPr>
      <xdr:spPr>
        <a:xfrm>
          <a:off x="13004800" y="2647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2" name="楕円 141"/>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3"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4" name="楕円 143"/>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5" name="テキスト ボックス 144"/>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49" name="テキスト ボックス 148"/>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24765</xdr:rowOff>
    </xdr:from>
    <xdr:to>
      <xdr:col>65</xdr:col>
      <xdr:colOff>53975</xdr:colOff>
      <xdr:row>15</xdr:row>
      <xdr:rowOff>126365</xdr:rowOff>
    </xdr:to>
    <xdr:sp macro="" textlink="">
      <xdr:nvSpPr>
        <xdr:cNvPr id="150" name="楕円 149"/>
        <xdr:cNvSpPr/>
      </xdr:nvSpPr>
      <xdr:spPr>
        <a:xfrm>
          <a:off x="12954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111142</xdr:rowOff>
    </xdr:from>
    <xdr:ext cx="762000" cy="259045"/>
    <xdr:sp macro="" textlink="">
      <xdr:nvSpPr>
        <xdr:cNvPr id="151" name="テキスト ボックス 150"/>
        <xdr:cNvSpPr txBox="1"/>
      </xdr:nvSpPr>
      <xdr:spPr>
        <a:xfrm>
          <a:off x="12623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となっている。今後とも障害者自立支援給付費など社会保障関係費の増加が見込まれるため、資格審査等の適正化や独自施策の改善を検討していくことで、引き続き財政健全化に努める。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50800</xdr:rowOff>
    </xdr:to>
    <xdr:cxnSp macro="">
      <xdr:nvCxnSpPr>
        <xdr:cNvPr id="184" name="直線コネクタ 183"/>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7" name="直線コネクタ 186"/>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0" name="直線コネクタ 189"/>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3" name="直線コネクタ 192"/>
        <xdr:cNvCxnSpPr/>
      </xdr:nvCxnSpPr>
      <xdr:spPr>
        <a:xfrm>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となっている。前年度と比較し減少しているのは、農業集落排水事業特別会計に対する繰出金及び公営企業会計（上水道事業）に対する繰出金の減によるものである。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国民健康保険事業は赤字補てん的な繰出金の可能性も考慮し、保険料の適正化を図るとともに、公営企業会計については、独立採算制の原則に基づいた料金の見直しを行うなど、一般会計の負担とならないよう節度ある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104140</xdr:rowOff>
    </xdr:to>
    <xdr:cxnSp macro="">
      <xdr:nvCxnSpPr>
        <xdr:cNvPr id="242" name="直線コネクタ 241"/>
        <xdr:cNvCxnSpPr/>
      </xdr:nvCxnSpPr>
      <xdr:spPr>
        <a:xfrm flipV="1">
          <a:off x="15671800" y="96276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104140</xdr:rowOff>
    </xdr:to>
    <xdr:cxnSp macro="">
      <xdr:nvCxnSpPr>
        <xdr:cNvPr id="245" name="直線コネクタ 244"/>
        <xdr:cNvCxnSpPr/>
      </xdr:nvCxnSpPr>
      <xdr:spPr>
        <a:xfrm>
          <a:off x="14782800" y="9673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108712</xdr:rowOff>
    </xdr:to>
    <xdr:cxnSp macro="">
      <xdr:nvCxnSpPr>
        <xdr:cNvPr id="248" name="直線コネクタ 247"/>
        <xdr:cNvCxnSpPr/>
      </xdr:nvCxnSpPr>
      <xdr:spPr>
        <a:xfrm flipV="1">
          <a:off x="13893800" y="9673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108712</xdr:rowOff>
    </xdr:to>
    <xdr:cxnSp macro="">
      <xdr:nvCxnSpPr>
        <xdr:cNvPr id="251" name="直線コネクタ 250"/>
        <xdr:cNvCxnSpPr/>
      </xdr:nvCxnSpPr>
      <xdr:spPr>
        <a:xfrm>
          <a:off x="13004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2"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4" name="テキスト ボックス 263"/>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5" name="楕円 264"/>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6" name="テキスト ボックス 265"/>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7" name="楕円 266"/>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68" name="テキスト ボックス 267"/>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となっている。今後とも社会保障関係費等の増加が見込まれるため、引き続き削減できる経費（報償費の単価、各種団体への運営費補助）の見直しを行い財政健全化に努める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51562</xdr:rowOff>
    </xdr:to>
    <xdr:cxnSp macro="">
      <xdr:nvCxnSpPr>
        <xdr:cNvPr id="300" name="直線コネクタ 299"/>
        <xdr:cNvCxnSpPr/>
      </xdr:nvCxnSpPr>
      <xdr:spPr>
        <a:xfrm>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1270</xdr:rowOff>
    </xdr:to>
    <xdr:cxnSp macro="">
      <xdr:nvCxnSpPr>
        <xdr:cNvPr id="303" name="直線コネクタ 302"/>
        <xdr:cNvCxnSpPr/>
      </xdr:nvCxnSpPr>
      <xdr:spPr>
        <a:xfrm flipV="1">
          <a:off x="14782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06" name="直線コネクタ 305"/>
        <xdr:cNvCxnSpPr/>
      </xdr:nvCxnSpPr>
      <xdr:spPr>
        <a:xfrm>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24130</xdr:rowOff>
    </xdr:to>
    <xdr:cxnSp macro="">
      <xdr:nvCxnSpPr>
        <xdr:cNvPr id="309" name="直線コネクタ 308"/>
        <xdr:cNvCxnSpPr/>
      </xdr:nvCxnSpPr>
      <xdr:spPr>
        <a:xfrm flipV="1">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2" name="テキスト ボックス 32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3" name="楕円 322"/>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4" name="テキスト ボックス 323"/>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5" name="楕円 324"/>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6" name="テキスト ボックス 325"/>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となっているが、今後も事業を展開するうえで地方債の発行が必要となるため、有利な起債の選択や実施計画に基づく事業の取捨選択を行い、節度ある財政運営を図る。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42418</xdr:rowOff>
    </xdr:to>
    <xdr:cxnSp macro="">
      <xdr:nvCxnSpPr>
        <xdr:cNvPr id="358" name="直線コネクタ 357"/>
        <xdr:cNvCxnSpPr/>
      </xdr:nvCxnSpPr>
      <xdr:spPr>
        <a:xfrm>
          <a:off x="3987800" y="13207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14987</xdr:rowOff>
    </xdr:to>
    <xdr:cxnSp macro="">
      <xdr:nvCxnSpPr>
        <xdr:cNvPr id="361" name="直線コネクタ 360"/>
        <xdr:cNvCxnSpPr/>
      </xdr:nvCxnSpPr>
      <xdr:spPr>
        <a:xfrm flipV="1">
          <a:off x="3098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14987</xdr:rowOff>
    </xdr:to>
    <xdr:cxnSp macro="">
      <xdr:nvCxnSpPr>
        <xdr:cNvPr id="364" name="直線コネクタ 363"/>
        <xdr:cNvCxnSpPr/>
      </xdr:nvCxnSpPr>
      <xdr:spPr>
        <a:xfrm>
          <a:off x="2209800" y="13161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149861</xdr:rowOff>
    </xdr:to>
    <xdr:cxnSp macro="">
      <xdr:nvCxnSpPr>
        <xdr:cNvPr id="367" name="直線コネクタ 366"/>
        <xdr:cNvCxnSpPr/>
      </xdr:nvCxnSpPr>
      <xdr:spPr>
        <a:xfrm flipV="1">
          <a:off x="1320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7" name="楕円 376"/>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78"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79" name="楕円 378"/>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0" name="テキスト ボックス 379"/>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1" name="楕円 380"/>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2" name="テキスト ボックス 381"/>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3" name="楕円 382"/>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）であり、引き続き、公債費以外に係る経常収支比率の抑制を図っていく。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今後とも計上経費の節減や事務事業の効率的な執行に努め、財政健全化に努める。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69850</xdr:rowOff>
    </xdr:to>
    <xdr:cxnSp macro="">
      <xdr:nvCxnSpPr>
        <xdr:cNvPr id="417" name="直線コネクタ 416"/>
        <xdr:cNvCxnSpPr/>
      </xdr:nvCxnSpPr>
      <xdr:spPr>
        <a:xfrm flipV="1">
          <a:off x="15671800" y="13202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69850</xdr:rowOff>
    </xdr:to>
    <xdr:cxnSp macro="">
      <xdr:nvCxnSpPr>
        <xdr:cNvPr id="420" name="直線コネクタ 419"/>
        <xdr:cNvCxnSpPr/>
      </xdr:nvCxnSpPr>
      <xdr:spPr>
        <a:xfrm>
          <a:off x="14782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60706</xdr:rowOff>
    </xdr:to>
    <xdr:cxnSp macro="">
      <xdr:nvCxnSpPr>
        <xdr:cNvPr id="423" name="直線コネクタ 422"/>
        <xdr:cNvCxnSpPr/>
      </xdr:nvCxnSpPr>
      <xdr:spPr>
        <a:xfrm flipV="1">
          <a:off x="13893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60706</xdr:rowOff>
    </xdr:to>
    <xdr:cxnSp macro="">
      <xdr:nvCxnSpPr>
        <xdr:cNvPr id="426" name="直線コネクタ 425"/>
        <xdr:cNvCxnSpPr/>
      </xdr:nvCxnSpPr>
      <xdr:spPr>
        <a:xfrm>
          <a:off x="13004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36" name="楕円 43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37"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38" name="楕円 43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9" name="テキスト ボックス 43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0" name="楕円 439"/>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1" name="テキスト ボックス 44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42" name="楕円 441"/>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3" name="テキスト ボックス 442"/>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4" name="楕円 44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45" name="テキスト ボックス 44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61532</xdr:rowOff>
    </xdr:from>
    <xdr:to>
      <xdr:col>29</xdr:col>
      <xdr:colOff>127000</xdr:colOff>
      <xdr:row>19</xdr:row>
      <xdr:rowOff>66470</xdr:rowOff>
    </xdr:to>
    <xdr:cxnSp macro="">
      <xdr:nvCxnSpPr>
        <xdr:cNvPr id="48" name="直線コネクタ 47"/>
        <xdr:cNvCxnSpPr/>
      </xdr:nvCxnSpPr>
      <xdr:spPr bwMode="auto">
        <a:xfrm flipV="1">
          <a:off x="5003800" y="3366707"/>
          <a:ext cx="6477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64330</xdr:rowOff>
    </xdr:from>
    <xdr:to>
      <xdr:col>26</xdr:col>
      <xdr:colOff>50800</xdr:colOff>
      <xdr:row>19</xdr:row>
      <xdr:rowOff>66470</xdr:rowOff>
    </xdr:to>
    <xdr:cxnSp macro="">
      <xdr:nvCxnSpPr>
        <xdr:cNvPr id="51" name="直線コネクタ 50"/>
        <xdr:cNvCxnSpPr/>
      </xdr:nvCxnSpPr>
      <xdr:spPr bwMode="auto">
        <a:xfrm>
          <a:off x="4305300" y="3369505"/>
          <a:ext cx="698500" cy="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49407</xdr:rowOff>
    </xdr:from>
    <xdr:to>
      <xdr:col>22</xdr:col>
      <xdr:colOff>114300</xdr:colOff>
      <xdr:row>19</xdr:row>
      <xdr:rowOff>64330</xdr:rowOff>
    </xdr:to>
    <xdr:cxnSp macro="">
      <xdr:nvCxnSpPr>
        <xdr:cNvPr id="54" name="直線コネクタ 53"/>
        <xdr:cNvCxnSpPr/>
      </xdr:nvCxnSpPr>
      <xdr:spPr bwMode="auto">
        <a:xfrm>
          <a:off x="3606800" y="3354582"/>
          <a:ext cx="6985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21655</xdr:rowOff>
    </xdr:from>
    <xdr:to>
      <xdr:col>18</xdr:col>
      <xdr:colOff>177800</xdr:colOff>
      <xdr:row>19</xdr:row>
      <xdr:rowOff>49407</xdr:rowOff>
    </xdr:to>
    <xdr:cxnSp macro="">
      <xdr:nvCxnSpPr>
        <xdr:cNvPr id="57" name="直線コネクタ 56"/>
        <xdr:cNvCxnSpPr/>
      </xdr:nvCxnSpPr>
      <xdr:spPr bwMode="auto">
        <a:xfrm>
          <a:off x="2908300" y="3326830"/>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10732</xdr:rowOff>
    </xdr:from>
    <xdr:to>
      <xdr:col>29</xdr:col>
      <xdr:colOff>177800</xdr:colOff>
      <xdr:row>19</xdr:row>
      <xdr:rowOff>112332</xdr:rowOff>
    </xdr:to>
    <xdr:sp macro="" textlink="">
      <xdr:nvSpPr>
        <xdr:cNvPr id="67" name="楕円 66"/>
        <xdr:cNvSpPr/>
      </xdr:nvSpPr>
      <xdr:spPr bwMode="auto">
        <a:xfrm>
          <a:off x="5600700" y="33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154259</xdr:rowOff>
    </xdr:from>
    <xdr:ext cx="762000" cy="259045"/>
    <xdr:sp macro="" textlink="">
      <xdr:nvSpPr>
        <xdr:cNvPr id="68" name="人口1人当たり決算額の推移該当値テキスト130"/>
        <xdr:cNvSpPr txBox="1"/>
      </xdr:nvSpPr>
      <xdr:spPr>
        <a:xfrm>
          <a:off x="5740400" y="32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15670</xdr:rowOff>
    </xdr:from>
    <xdr:to>
      <xdr:col>26</xdr:col>
      <xdr:colOff>101600</xdr:colOff>
      <xdr:row>19</xdr:row>
      <xdr:rowOff>117270</xdr:rowOff>
    </xdr:to>
    <xdr:sp macro="" textlink="">
      <xdr:nvSpPr>
        <xdr:cNvPr id="69" name="楕円 68"/>
        <xdr:cNvSpPr/>
      </xdr:nvSpPr>
      <xdr:spPr bwMode="auto">
        <a:xfrm>
          <a:off x="4953000" y="332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102047</xdr:rowOff>
    </xdr:from>
    <xdr:ext cx="736600" cy="259045"/>
    <xdr:sp macro="" textlink="">
      <xdr:nvSpPr>
        <xdr:cNvPr id="70" name="テキスト ボックス 69"/>
        <xdr:cNvSpPr txBox="1"/>
      </xdr:nvSpPr>
      <xdr:spPr>
        <a:xfrm>
          <a:off x="4622800" y="340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13530</xdr:rowOff>
    </xdr:from>
    <xdr:to>
      <xdr:col>22</xdr:col>
      <xdr:colOff>165100</xdr:colOff>
      <xdr:row>19</xdr:row>
      <xdr:rowOff>115130</xdr:rowOff>
    </xdr:to>
    <xdr:sp macro="" textlink="">
      <xdr:nvSpPr>
        <xdr:cNvPr id="71" name="楕円 70"/>
        <xdr:cNvSpPr/>
      </xdr:nvSpPr>
      <xdr:spPr bwMode="auto">
        <a:xfrm>
          <a:off x="4254500" y="33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99907</xdr:rowOff>
    </xdr:from>
    <xdr:ext cx="762000" cy="259045"/>
    <xdr:sp macro="" textlink="">
      <xdr:nvSpPr>
        <xdr:cNvPr id="72" name="テキスト ボックス 71"/>
        <xdr:cNvSpPr txBox="1"/>
      </xdr:nvSpPr>
      <xdr:spPr>
        <a:xfrm>
          <a:off x="3924300" y="340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170057</xdr:rowOff>
    </xdr:from>
    <xdr:to>
      <xdr:col>19</xdr:col>
      <xdr:colOff>38100</xdr:colOff>
      <xdr:row>19</xdr:row>
      <xdr:rowOff>100207</xdr:rowOff>
    </xdr:to>
    <xdr:sp macro="" textlink="">
      <xdr:nvSpPr>
        <xdr:cNvPr id="73" name="楕円 72"/>
        <xdr:cNvSpPr/>
      </xdr:nvSpPr>
      <xdr:spPr bwMode="auto">
        <a:xfrm>
          <a:off x="35560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84984</xdr:rowOff>
    </xdr:from>
    <xdr:ext cx="762000" cy="259045"/>
    <xdr:sp macro="" textlink="">
      <xdr:nvSpPr>
        <xdr:cNvPr id="74" name="テキスト ボックス 73"/>
        <xdr:cNvSpPr txBox="1"/>
      </xdr:nvSpPr>
      <xdr:spPr>
        <a:xfrm>
          <a:off x="3225800" y="3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142305</xdr:rowOff>
    </xdr:from>
    <xdr:to>
      <xdr:col>15</xdr:col>
      <xdr:colOff>101600</xdr:colOff>
      <xdr:row>19</xdr:row>
      <xdr:rowOff>72455</xdr:rowOff>
    </xdr:to>
    <xdr:sp macro="" textlink="">
      <xdr:nvSpPr>
        <xdr:cNvPr id="75" name="楕円 74"/>
        <xdr:cNvSpPr/>
      </xdr:nvSpPr>
      <xdr:spPr bwMode="auto">
        <a:xfrm>
          <a:off x="28575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57232</xdr:rowOff>
    </xdr:from>
    <xdr:ext cx="762000" cy="259045"/>
    <xdr:sp macro="" textlink="">
      <xdr:nvSpPr>
        <xdr:cNvPr id="76" name="テキスト ボックス 75"/>
        <xdr:cNvSpPr txBox="1"/>
      </xdr:nvSpPr>
      <xdr:spPr>
        <a:xfrm>
          <a:off x="2527300" y="3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305340</xdr:rowOff>
    </xdr:from>
    <xdr:to>
      <xdr:col>29</xdr:col>
      <xdr:colOff>127000</xdr:colOff>
      <xdr:row>35</xdr:row>
      <xdr:rowOff>340806</xdr:rowOff>
    </xdr:to>
    <xdr:cxnSp macro="">
      <xdr:nvCxnSpPr>
        <xdr:cNvPr id="111" name="直線コネクタ 110"/>
        <xdr:cNvCxnSpPr/>
      </xdr:nvCxnSpPr>
      <xdr:spPr bwMode="auto">
        <a:xfrm flipV="1">
          <a:off x="5003800" y="6915690"/>
          <a:ext cx="6477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325490</xdr:rowOff>
    </xdr:from>
    <xdr:to>
      <xdr:col>26</xdr:col>
      <xdr:colOff>50800</xdr:colOff>
      <xdr:row>35</xdr:row>
      <xdr:rowOff>340806</xdr:rowOff>
    </xdr:to>
    <xdr:cxnSp macro="">
      <xdr:nvCxnSpPr>
        <xdr:cNvPr id="114" name="直線コネクタ 113"/>
        <xdr:cNvCxnSpPr/>
      </xdr:nvCxnSpPr>
      <xdr:spPr bwMode="auto">
        <a:xfrm>
          <a:off x="4305300" y="693584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325490</xdr:rowOff>
    </xdr:from>
    <xdr:to>
      <xdr:col>22</xdr:col>
      <xdr:colOff>114300</xdr:colOff>
      <xdr:row>36</xdr:row>
      <xdr:rowOff>38597</xdr:rowOff>
    </xdr:to>
    <xdr:cxnSp macro="">
      <xdr:nvCxnSpPr>
        <xdr:cNvPr id="117" name="直線コネクタ 116"/>
        <xdr:cNvCxnSpPr/>
      </xdr:nvCxnSpPr>
      <xdr:spPr bwMode="auto">
        <a:xfrm flipV="1">
          <a:off x="3606800" y="6935840"/>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18545</xdr:rowOff>
    </xdr:from>
    <xdr:to>
      <xdr:col>18</xdr:col>
      <xdr:colOff>177800</xdr:colOff>
      <xdr:row>36</xdr:row>
      <xdr:rowOff>38597</xdr:rowOff>
    </xdr:to>
    <xdr:cxnSp macro="">
      <xdr:nvCxnSpPr>
        <xdr:cNvPr id="120" name="直線コネクタ 119"/>
        <xdr:cNvCxnSpPr/>
      </xdr:nvCxnSpPr>
      <xdr:spPr bwMode="auto">
        <a:xfrm>
          <a:off x="2908300" y="6971795"/>
          <a:ext cx="698500" cy="2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254540</xdr:rowOff>
    </xdr:from>
    <xdr:to>
      <xdr:col>29</xdr:col>
      <xdr:colOff>177800</xdr:colOff>
      <xdr:row>36</xdr:row>
      <xdr:rowOff>13240</xdr:rowOff>
    </xdr:to>
    <xdr:sp macro="" textlink="">
      <xdr:nvSpPr>
        <xdr:cNvPr id="130" name="楕円 129"/>
        <xdr:cNvSpPr/>
      </xdr:nvSpPr>
      <xdr:spPr bwMode="auto">
        <a:xfrm>
          <a:off x="5600700" y="686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226617</xdr:rowOff>
    </xdr:from>
    <xdr:ext cx="762000" cy="259045"/>
    <xdr:sp macro="" textlink="">
      <xdr:nvSpPr>
        <xdr:cNvPr id="131" name="人口1人当たり決算額の推移該当値テキスト445"/>
        <xdr:cNvSpPr txBox="1"/>
      </xdr:nvSpPr>
      <xdr:spPr>
        <a:xfrm>
          <a:off x="5740400" y="683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290006</xdr:rowOff>
    </xdr:from>
    <xdr:to>
      <xdr:col>26</xdr:col>
      <xdr:colOff>101600</xdr:colOff>
      <xdr:row>36</xdr:row>
      <xdr:rowOff>48706</xdr:rowOff>
    </xdr:to>
    <xdr:sp macro="" textlink="">
      <xdr:nvSpPr>
        <xdr:cNvPr id="132" name="楕円 131"/>
        <xdr:cNvSpPr/>
      </xdr:nvSpPr>
      <xdr:spPr bwMode="auto">
        <a:xfrm>
          <a:off x="4953000" y="690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33483</xdr:rowOff>
    </xdr:from>
    <xdr:ext cx="736600" cy="259045"/>
    <xdr:sp macro="" textlink="">
      <xdr:nvSpPr>
        <xdr:cNvPr id="133" name="テキスト ボックス 132"/>
        <xdr:cNvSpPr txBox="1"/>
      </xdr:nvSpPr>
      <xdr:spPr>
        <a:xfrm>
          <a:off x="4622800" y="698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274690</xdr:rowOff>
    </xdr:from>
    <xdr:to>
      <xdr:col>22</xdr:col>
      <xdr:colOff>165100</xdr:colOff>
      <xdr:row>36</xdr:row>
      <xdr:rowOff>33390</xdr:rowOff>
    </xdr:to>
    <xdr:sp macro="" textlink="">
      <xdr:nvSpPr>
        <xdr:cNvPr id="134" name="楕円 133"/>
        <xdr:cNvSpPr/>
      </xdr:nvSpPr>
      <xdr:spPr bwMode="auto">
        <a:xfrm>
          <a:off x="4254500" y="688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18167</xdr:rowOff>
    </xdr:from>
    <xdr:ext cx="762000" cy="259045"/>
    <xdr:sp macro="" textlink="">
      <xdr:nvSpPr>
        <xdr:cNvPr id="135" name="テキスト ボックス 134"/>
        <xdr:cNvSpPr txBox="1"/>
      </xdr:nvSpPr>
      <xdr:spPr>
        <a:xfrm>
          <a:off x="3924300" y="69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330697</xdr:rowOff>
    </xdr:from>
    <xdr:to>
      <xdr:col>19</xdr:col>
      <xdr:colOff>38100</xdr:colOff>
      <xdr:row>36</xdr:row>
      <xdr:rowOff>89397</xdr:rowOff>
    </xdr:to>
    <xdr:sp macro="" textlink="">
      <xdr:nvSpPr>
        <xdr:cNvPr id="136" name="楕円 135"/>
        <xdr:cNvSpPr/>
      </xdr:nvSpPr>
      <xdr:spPr bwMode="auto">
        <a:xfrm>
          <a:off x="3556000" y="694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74174</xdr:rowOff>
    </xdr:from>
    <xdr:ext cx="762000" cy="259045"/>
    <xdr:sp macro="" textlink="">
      <xdr:nvSpPr>
        <xdr:cNvPr id="137" name="テキスト ボックス 136"/>
        <xdr:cNvSpPr txBox="1"/>
      </xdr:nvSpPr>
      <xdr:spPr>
        <a:xfrm>
          <a:off x="3225800" y="70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310645</xdr:rowOff>
    </xdr:from>
    <xdr:to>
      <xdr:col>15</xdr:col>
      <xdr:colOff>101600</xdr:colOff>
      <xdr:row>36</xdr:row>
      <xdr:rowOff>69345</xdr:rowOff>
    </xdr:to>
    <xdr:sp macro="" textlink="">
      <xdr:nvSpPr>
        <xdr:cNvPr id="138" name="楕円 137"/>
        <xdr:cNvSpPr/>
      </xdr:nvSpPr>
      <xdr:spPr bwMode="auto">
        <a:xfrm>
          <a:off x="2857500" y="692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54122</xdr:rowOff>
    </xdr:from>
    <xdr:ext cx="762000" cy="259045"/>
    <xdr:sp macro="" textlink="">
      <xdr:nvSpPr>
        <xdr:cNvPr id="139" name="テキスト ボックス 138"/>
        <xdr:cNvSpPr txBox="1"/>
      </xdr:nvSpPr>
      <xdr:spPr>
        <a:xfrm>
          <a:off x="2527300" y="700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154491</xdr:rowOff>
    </xdr:from>
    <xdr:to>
      <xdr:col>24</xdr:col>
      <xdr:colOff>63500</xdr:colOff>
      <xdr:row>36</xdr:row>
      <xdr:rowOff>168039</xdr:rowOff>
    </xdr:to>
    <xdr:cxnSp macro="">
      <xdr:nvCxnSpPr>
        <xdr:cNvPr id="61" name="直線コネクタ 60"/>
        <xdr:cNvCxnSpPr/>
      </xdr:nvCxnSpPr>
      <xdr:spPr>
        <a:xfrm>
          <a:off x="3797300" y="6326691"/>
          <a:ext cx="8382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151709</xdr:rowOff>
    </xdr:from>
    <xdr:to>
      <xdr:col>19</xdr:col>
      <xdr:colOff>177800</xdr:colOff>
      <xdr:row>36</xdr:row>
      <xdr:rowOff>154491</xdr:rowOff>
    </xdr:to>
    <xdr:cxnSp macro="">
      <xdr:nvCxnSpPr>
        <xdr:cNvPr id="64" name="直線コネクタ 63"/>
        <xdr:cNvCxnSpPr/>
      </xdr:nvCxnSpPr>
      <xdr:spPr>
        <a:xfrm>
          <a:off x="2908300" y="632390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148364</xdr:rowOff>
    </xdr:from>
    <xdr:to>
      <xdr:col>15</xdr:col>
      <xdr:colOff>50800</xdr:colOff>
      <xdr:row>36</xdr:row>
      <xdr:rowOff>151709</xdr:rowOff>
    </xdr:to>
    <xdr:cxnSp macro="">
      <xdr:nvCxnSpPr>
        <xdr:cNvPr id="67" name="直線コネクタ 66"/>
        <xdr:cNvCxnSpPr/>
      </xdr:nvCxnSpPr>
      <xdr:spPr>
        <a:xfrm>
          <a:off x="2019300" y="6320564"/>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139601</xdr:rowOff>
    </xdr:from>
    <xdr:to>
      <xdr:col>10</xdr:col>
      <xdr:colOff>114300</xdr:colOff>
      <xdr:row>36</xdr:row>
      <xdr:rowOff>148364</xdr:rowOff>
    </xdr:to>
    <xdr:cxnSp macro="">
      <xdr:nvCxnSpPr>
        <xdr:cNvPr id="70" name="直線コネクタ 69"/>
        <xdr:cNvCxnSpPr/>
      </xdr:nvCxnSpPr>
      <xdr:spPr>
        <a:xfrm>
          <a:off x="1130300" y="63118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117239</xdr:rowOff>
    </xdr:from>
    <xdr:to>
      <xdr:col>24</xdr:col>
      <xdr:colOff>114300</xdr:colOff>
      <xdr:row>37</xdr:row>
      <xdr:rowOff>47389</xdr:rowOff>
    </xdr:to>
    <xdr:sp macro="" textlink="">
      <xdr:nvSpPr>
        <xdr:cNvPr id="80" name="楕円 79"/>
        <xdr:cNvSpPr/>
      </xdr:nvSpPr>
      <xdr:spPr>
        <a:xfrm>
          <a:off x="4584700" y="62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95666</xdr:rowOff>
    </xdr:from>
    <xdr:ext cx="599010" cy="259045"/>
    <xdr:sp macro="" textlink="">
      <xdr:nvSpPr>
        <xdr:cNvPr id="81" name="人件費該当値テキスト"/>
        <xdr:cNvSpPr txBox="1"/>
      </xdr:nvSpPr>
      <xdr:spPr>
        <a:xfrm>
          <a:off x="4686300" y="626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103691</xdr:rowOff>
    </xdr:from>
    <xdr:to>
      <xdr:col>20</xdr:col>
      <xdr:colOff>38100</xdr:colOff>
      <xdr:row>37</xdr:row>
      <xdr:rowOff>33841</xdr:rowOff>
    </xdr:to>
    <xdr:sp macro="" textlink="">
      <xdr:nvSpPr>
        <xdr:cNvPr id="82" name="楕円 81"/>
        <xdr:cNvSpPr/>
      </xdr:nvSpPr>
      <xdr:spPr>
        <a:xfrm>
          <a:off x="3746500" y="62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24968</xdr:rowOff>
    </xdr:from>
    <xdr:ext cx="599010" cy="259045"/>
    <xdr:sp macro="" textlink="">
      <xdr:nvSpPr>
        <xdr:cNvPr id="83" name="テキスト ボックス 82"/>
        <xdr:cNvSpPr txBox="1"/>
      </xdr:nvSpPr>
      <xdr:spPr>
        <a:xfrm>
          <a:off x="3497795" y="636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100909</xdr:rowOff>
    </xdr:from>
    <xdr:to>
      <xdr:col>15</xdr:col>
      <xdr:colOff>101600</xdr:colOff>
      <xdr:row>37</xdr:row>
      <xdr:rowOff>31059</xdr:rowOff>
    </xdr:to>
    <xdr:sp macro="" textlink="">
      <xdr:nvSpPr>
        <xdr:cNvPr id="84" name="楕円 83"/>
        <xdr:cNvSpPr/>
      </xdr:nvSpPr>
      <xdr:spPr>
        <a:xfrm>
          <a:off x="2857500" y="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22186</xdr:rowOff>
    </xdr:from>
    <xdr:ext cx="599010" cy="259045"/>
    <xdr:sp macro="" textlink="">
      <xdr:nvSpPr>
        <xdr:cNvPr id="85" name="テキスト ボックス 84"/>
        <xdr:cNvSpPr txBox="1"/>
      </xdr:nvSpPr>
      <xdr:spPr>
        <a:xfrm>
          <a:off x="2608795" y="636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97564</xdr:rowOff>
    </xdr:from>
    <xdr:to>
      <xdr:col>10</xdr:col>
      <xdr:colOff>165100</xdr:colOff>
      <xdr:row>37</xdr:row>
      <xdr:rowOff>27714</xdr:rowOff>
    </xdr:to>
    <xdr:sp macro="" textlink="">
      <xdr:nvSpPr>
        <xdr:cNvPr id="86" name="楕円 85"/>
        <xdr:cNvSpPr/>
      </xdr:nvSpPr>
      <xdr:spPr>
        <a:xfrm>
          <a:off x="1968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18841</xdr:rowOff>
    </xdr:from>
    <xdr:ext cx="599010" cy="259045"/>
    <xdr:sp macro="" textlink="">
      <xdr:nvSpPr>
        <xdr:cNvPr id="87" name="テキスト ボックス 86"/>
        <xdr:cNvSpPr txBox="1"/>
      </xdr:nvSpPr>
      <xdr:spPr>
        <a:xfrm>
          <a:off x="1719795" y="6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88801</xdr:rowOff>
    </xdr:from>
    <xdr:to>
      <xdr:col>6</xdr:col>
      <xdr:colOff>38100</xdr:colOff>
      <xdr:row>37</xdr:row>
      <xdr:rowOff>18951</xdr:rowOff>
    </xdr:to>
    <xdr:sp macro="" textlink="">
      <xdr:nvSpPr>
        <xdr:cNvPr id="88" name="楕円 87"/>
        <xdr:cNvSpPr/>
      </xdr:nvSpPr>
      <xdr:spPr>
        <a:xfrm>
          <a:off x="1079500" y="62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10078</xdr:rowOff>
    </xdr:from>
    <xdr:ext cx="599010" cy="259045"/>
    <xdr:sp macro="" textlink="">
      <xdr:nvSpPr>
        <xdr:cNvPr id="89" name="テキスト ボックス 88"/>
        <xdr:cNvSpPr txBox="1"/>
      </xdr:nvSpPr>
      <xdr:spPr>
        <a:xfrm>
          <a:off x="830795" y="635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150101</xdr:rowOff>
    </xdr:from>
    <xdr:to>
      <xdr:col>24</xdr:col>
      <xdr:colOff>63500</xdr:colOff>
      <xdr:row>55</xdr:row>
      <xdr:rowOff>69131</xdr:rowOff>
    </xdr:to>
    <xdr:cxnSp macro="">
      <xdr:nvCxnSpPr>
        <xdr:cNvPr id="116" name="直線コネクタ 115"/>
        <xdr:cNvCxnSpPr/>
      </xdr:nvCxnSpPr>
      <xdr:spPr>
        <a:xfrm>
          <a:off x="3797300" y="9408401"/>
          <a:ext cx="8382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37009</xdr:rowOff>
    </xdr:from>
    <xdr:to>
      <xdr:col>19</xdr:col>
      <xdr:colOff>177800</xdr:colOff>
      <xdr:row>54</xdr:row>
      <xdr:rowOff>150101</xdr:rowOff>
    </xdr:to>
    <xdr:cxnSp macro="">
      <xdr:nvCxnSpPr>
        <xdr:cNvPr id="119" name="直線コネクタ 118"/>
        <xdr:cNvCxnSpPr/>
      </xdr:nvCxnSpPr>
      <xdr:spPr>
        <a:xfrm>
          <a:off x="2908300" y="9123859"/>
          <a:ext cx="889000" cy="2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37009</xdr:rowOff>
    </xdr:from>
    <xdr:to>
      <xdr:col>15</xdr:col>
      <xdr:colOff>50800</xdr:colOff>
      <xdr:row>55</xdr:row>
      <xdr:rowOff>34947</xdr:rowOff>
    </xdr:to>
    <xdr:cxnSp macro="">
      <xdr:nvCxnSpPr>
        <xdr:cNvPr id="122" name="直線コネクタ 121"/>
        <xdr:cNvCxnSpPr/>
      </xdr:nvCxnSpPr>
      <xdr:spPr>
        <a:xfrm flipV="1">
          <a:off x="2019300" y="9123859"/>
          <a:ext cx="889000" cy="3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34947</xdr:rowOff>
    </xdr:from>
    <xdr:to>
      <xdr:col>10</xdr:col>
      <xdr:colOff>114300</xdr:colOff>
      <xdr:row>55</xdr:row>
      <xdr:rowOff>106192</xdr:rowOff>
    </xdr:to>
    <xdr:cxnSp macro="">
      <xdr:nvCxnSpPr>
        <xdr:cNvPr id="125" name="直線コネクタ 124"/>
        <xdr:cNvCxnSpPr/>
      </xdr:nvCxnSpPr>
      <xdr:spPr>
        <a:xfrm flipV="1">
          <a:off x="1130300" y="9464697"/>
          <a:ext cx="889000" cy="7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18331</xdr:rowOff>
    </xdr:from>
    <xdr:to>
      <xdr:col>24</xdr:col>
      <xdr:colOff>114300</xdr:colOff>
      <xdr:row>55</xdr:row>
      <xdr:rowOff>119931</xdr:rowOff>
    </xdr:to>
    <xdr:sp macro="" textlink="">
      <xdr:nvSpPr>
        <xdr:cNvPr id="135" name="楕円 134"/>
        <xdr:cNvSpPr/>
      </xdr:nvSpPr>
      <xdr:spPr>
        <a:xfrm>
          <a:off x="4584700" y="94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41208</xdr:rowOff>
    </xdr:from>
    <xdr:ext cx="599010" cy="259045"/>
    <xdr:sp macro="" textlink="">
      <xdr:nvSpPr>
        <xdr:cNvPr id="136" name="物件費該当値テキスト"/>
        <xdr:cNvSpPr txBox="1"/>
      </xdr:nvSpPr>
      <xdr:spPr>
        <a:xfrm>
          <a:off x="4686300" y="929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99301</xdr:rowOff>
    </xdr:from>
    <xdr:to>
      <xdr:col>20</xdr:col>
      <xdr:colOff>38100</xdr:colOff>
      <xdr:row>55</xdr:row>
      <xdr:rowOff>29451</xdr:rowOff>
    </xdr:to>
    <xdr:sp macro="" textlink="">
      <xdr:nvSpPr>
        <xdr:cNvPr id="137" name="楕円 136"/>
        <xdr:cNvSpPr/>
      </xdr:nvSpPr>
      <xdr:spPr>
        <a:xfrm>
          <a:off x="3746500" y="93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45978</xdr:rowOff>
    </xdr:from>
    <xdr:ext cx="599010" cy="259045"/>
    <xdr:sp macro="" textlink="">
      <xdr:nvSpPr>
        <xdr:cNvPr id="138" name="テキスト ボックス 137"/>
        <xdr:cNvSpPr txBox="1"/>
      </xdr:nvSpPr>
      <xdr:spPr>
        <a:xfrm>
          <a:off x="3497795" y="91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157659</xdr:rowOff>
    </xdr:from>
    <xdr:to>
      <xdr:col>15</xdr:col>
      <xdr:colOff>101600</xdr:colOff>
      <xdr:row>53</xdr:row>
      <xdr:rowOff>87809</xdr:rowOff>
    </xdr:to>
    <xdr:sp macro="" textlink="">
      <xdr:nvSpPr>
        <xdr:cNvPr id="139" name="楕円 138"/>
        <xdr:cNvSpPr/>
      </xdr:nvSpPr>
      <xdr:spPr>
        <a:xfrm>
          <a:off x="2857500" y="90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104336</xdr:rowOff>
    </xdr:from>
    <xdr:ext cx="599010" cy="259045"/>
    <xdr:sp macro="" textlink="">
      <xdr:nvSpPr>
        <xdr:cNvPr id="140" name="テキスト ボックス 139"/>
        <xdr:cNvSpPr txBox="1"/>
      </xdr:nvSpPr>
      <xdr:spPr>
        <a:xfrm>
          <a:off x="2608795" y="88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155597</xdr:rowOff>
    </xdr:from>
    <xdr:to>
      <xdr:col>10</xdr:col>
      <xdr:colOff>165100</xdr:colOff>
      <xdr:row>55</xdr:row>
      <xdr:rowOff>85747</xdr:rowOff>
    </xdr:to>
    <xdr:sp macro="" textlink="">
      <xdr:nvSpPr>
        <xdr:cNvPr id="141" name="楕円 140"/>
        <xdr:cNvSpPr/>
      </xdr:nvSpPr>
      <xdr:spPr>
        <a:xfrm>
          <a:off x="1968500" y="94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102274</xdr:rowOff>
    </xdr:from>
    <xdr:ext cx="599010" cy="259045"/>
    <xdr:sp macro="" textlink="">
      <xdr:nvSpPr>
        <xdr:cNvPr id="142" name="テキスト ボックス 141"/>
        <xdr:cNvSpPr txBox="1"/>
      </xdr:nvSpPr>
      <xdr:spPr>
        <a:xfrm>
          <a:off x="1719795" y="91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55392</xdr:rowOff>
    </xdr:from>
    <xdr:to>
      <xdr:col>6</xdr:col>
      <xdr:colOff>38100</xdr:colOff>
      <xdr:row>55</xdr:row>
      <xdr:rowOff>156992</xdr:rowOff>
    </xdr:to>
    <xdr:sp macro="" textlink="">
      <xdr:nvSpPr>
        <xdr:cNvPr id="143" name="楕円 142"/>
        <xdr:cNvSpPr/>
      </xdr:nvSpPr>
      <xdr:spPr>
        <a:xfrm>
          <a:off x="1079500" y="94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2069</xdr:rowOff>
    </xdr:from>
    <xdr:ext cx="599010" cy="259045"/>
    <xdr:sp macro="" textlink="">
      <xdr:nvSpPr>
        <xdr:cNvPr id="144" name="テキスト ボックス 143"/>
        <xdr:cNvSpPr txBox="1"/>
      </xdr:nvSpPr>
      <xdr:spPr>
        <a:xfrm>
          <a:off x="830795" y="926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82665</xdr:rowOff>
    </xdr:from>
    <xdr:to>
      <xdr:col>24</xdr:col>
      <xdr:colOff>63500</xdr:colOff>
      <xdr:row>78</xdr:row>
      <xdr:rowOff>113982</xdr:rowOff>
    </xdr:to>
    <xdr:cxnSp macro="">
      <xdr:nvCxnSpPr>
        <xdr:cNvPr id="173" name="直線コネクタ 172"/>
        <xdr:cNvCxnSpPr/>
      </xdr:nvCxnSpPr>
      <xdr:spPr>
        <a:xfrm flipV="1">
          <a:off x="3797300" y="13455765"/>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170866</xdr:rowOff>
    </xdr:from>
    <xdr:to>
      <xdr:col>19</xdr:col>
      <xdr:colOff>177800</xdr:colOff>
      <xdr:row>78</xdr:row>
      <xdr:rowOff>113982</xdr:rowOff>
    </xdr:to>
    <xdr:cxnSp macro="">
      <xdr:nvCxnSpPr>
        <xdr:cNvPr id="176" name="直線コネクタ 175"/>
        <xdr:cNvCxnSpPr/>
      </xdr:nvCxnSpPr>
      <xdr:spPr>
        <a:xfrm>
          <a:off x="2908300" y="13372516"/>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168275</xdr:rowOff>
    </xdr:from>
    <xdr:to>
      <xdr:col>15</xdr:col>
      <xdr:colOff>50800</xdr:colOff>
      <xdr:row>77</xdr:row>
      <xdr:rowOff>170866</xdr:rowOff>
    </xdr:to>
    <xdr:cxnSp macro="">
      <xdr:nvCxnSpPr>
        <xdr:cNvPr id="179" name="直線コネクタ 178"/>
        <xdr:cNvCxnSpPr/>
      </xdr:nvCxnSpPr>
      <xdr:spPr>
        <a:xfrm>
          <a:off x="2019300" y="1336992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168275</xdr:rowOff>
    </xdr:from>
    <xdr:to>
      <xdr:col>10</xdr:col>
      <xdr:colOff>114300</xdr:colOff>
      <xdr:row>78</xdr:row>
      <xdr:rowOff>9665</xdr:rowOff>
    </xdr:to>
    <xdr:cxnSp macro="">
      <xdr:nvCxnSpPr>
        <xdr:cNvPr id="182" name="直線コネクタ 181"/>
        <xdr:cNvCxnSpPr/>
      </xdr:nvCxnSpPr>
      <xdr:spPr>
        <a:xfrm flipV="1">
          <a:off x="1130300" y="13369925"/>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31865</xdr:rowOff>
    </xdr:from>
    <xdr:to>
      <xdr:col>24</xdr:col>
      <xdr:colOff>114300</xdr:colOff>
      <xdr:row>78</xdr:row>
      <xdr:rowOff>133465</xdr:rowOff>
    </xdr:to>
    <xdr:sp macro="" textlink="">
      <xdr:nvSpPr>
        <xdr:cNvPr id="192" name="楕円 191"/>
        <xdr:cNvSpPr/>
      </xdr:nvSpPr>
      <xdr:spPr>
        <a:xfrm>
          <a:off x="4584700" y="13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118242</xdr:rowOff>
    </xdr:from>
    <xdr:ext cx="469744" cy="259045"/>
    <xdr:sp macro="" textlink="">
      <xdr:nvSpPr>
        <xdr:cNvPr id="193" name="維持補修費該当値テキスト"/>
        <xdr:cNvSpPr txBox="1"/>
      </xdr:nvSpPr>
      <xdr:spPr>
        <a:xfrm>
          <a:off x="4686300" y="133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63182</xdr:rowOff>
    </xdr:from>
    <xdr:to>
      <xdr:col>20</xdr:col>
      <xdr:colOff>38100</xdr:colOff>
      <xdr:row>78</xdr:row>
      <xdr:rowOff>164782</xdr:rowOff>
    </xdr:to>
    <xdr:sp macro="" textlink="">
      <xdr:nvSpPr>
        <xdr:cNvPr id="194" name="楕円 193"/>
        <xdr:cNvSpPr/>
      </xdr:nvSpPr>
      <xdr:spPr>
        <a:xfrm>
          <a:off x="3746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155909</xdr:rowOff>
    </xdr:from>
    <xdr:ext cx="469744" cy="259045"/>
    <xdr:sp macro="" textlink="">
      <xdr:nvSpPr>
        <xdr:cNvPr id="195" name="テキスト ボックス 194"/>
        <xdr:cNvSpPr txBox="1"/>
      </xdr:nvSpPr>
      <xdr:spPr>
        <a:xfrm>
          <a:off x="3562428" y="135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120066</xdr:rowOff>
    </xdr:from>
    <xdr:to>
      <xdr:col>15</xdr:col>
      <xdr:colOff>101600</xdr:colOff>
      <xdr:row>78</xdr:row>
      <xdr:rowOff>50216</xdr:rowOff>
    </xdr:to>
    <xdr:sp macro="" textlink="">
      <xdr:nvSpPr>
        <xdr:cNvPr id="196" name="楕円 195"/>
        <xdr:cNvSpPr/>
      </xdr:nvSpPr>
      <xdr:spPr>
        <a:xfrm>
          <a:off x="2857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41343</xdr:rowOff>
    </xdr:from>
    <xdr:ext cx="469744" cy="259045"/>
    <xdr:sp macro="" textlink="">
      <xdr:nvSpPr>
        <xdr:cNvPr id="197" name="テキスト ボックス 196"/>
        <xdr:cNvSpPr txBox="1"/>
      </xdr:nvSpPr>
      <xdr:spPr>
        <a:xfrm>
          <a:off x="2673428" y="1341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117475</xdr:rowOff>
    </xdr:from>
    <xdr:to>
      <xdr:col>10</xdr:col>
      <xdr:colOff>165100</xdr:colOff>
      <xdr:row>78</xdr:row>
      <xdr:rowOff>47625</xdr:rowOff>
    </xdr:to>
    <xdr:sp macro="" textlink="">
      <xdr:nvSpPr>
        <xdr:cNvPr id="198" name="楕円 197"/>
        <xdr:cNvSpPr/>
      </xdr:nvSpPr>
      <xdr:spPr>
        <a:xfrm>
          <a:off x="1968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38752</xdr:rowOff>
    </xdr:from>
    <xdr:ext cx="469744" cy="259045"/>
    <xdr:sp macro="" textlink="">
      <xdr:nvSpPr>
        <xdr:cNvPr id="199" name="テキスト ボックス 198"/>
        <xdr:cNvSpPr txBox="1"/>
      </xdr:nvSpPr>
      <xdr:spPr>
        <a:xfrm>
          <a:off x="1784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130315</xdr:rowOff>
    </xdr:from>
    <xdr:to>
      <xdr:col>6</xdr:col>
      <xdr:colOff>38100</xdr:colOff>
      <xdr:row>78</xdr:row>
      <xdr:rowOff>60465</xdr:rowOff>
    </xdr:to>
    <xdr:sp macro="" textlink="">
      <xdr:nvSpPr>
        <xdr:cNvPr id="200" name="楕円 199"/>
        <xdr:cNvSpPr/>
      </xdr:nvSpPr>
      <xdr:spPr>
        <a:xfrm>
          <a:off x="1079500" y="133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51592</xdr:rowOff>
    </xdr:from>
    <xdr:ext cx="469744" cy="259045"/>
    <xdr:sp macro="" textlink="">
      <xdr:nvSpPr>
        <xdr:cNvPr id="201" name="テキスト ボックス 200"/>
        <xdr:cNvSpPr txBox="1"/>
      </xdr:nvSpPr>
      <xdr:spPr>
        <a:xfrm>
          <a:off x="895428" y="134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165709</xdr:rowOff>
    </xdr:from>
    <xdr:to>
      <xdr:col>24</xdr:col>
      <xdr:colOff>63500</xdr:colOff>
      <xdr:row>98</xdr:row>
      <xdr:rowOff>13666</xdr:rowOff>
    </xdr:to>
    <xdr:cxnSp macro="">
      <xdr:nvCxnSpPr>
        <xdr:cNvPr id="231" name="直線コネクタ 230"/>
        <xdr:cNvCxnSpPr/>
      </xdr:nvCxnSpPr>
      <xdr:spPr>
        <a:xfrm flipV="1">
          <a:off x="3797300" y="16796359"/>
          <a:ext cx="838200" cy="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167323</xdr:rowOff>
    </xdr:from>
    <xdr:to>
      <xdr:col>19</xdr:col>
      <xdr:colOff>177800</xdr:colOff>
      <xdr:row>98</xdr:row>
      <xdr:rowOff>13666</xdr:rowOff>
    </xdr:to>
    <xdr:cxnSp macro="">
      <xdr:nvCxnSpPr>
        <xdr:cNvPr id="234" name="直線コネクタ 233"/>
        <xdr:cNvCxnSpPr/>
      </xdr:nvCxnSpPr>
      <xdr:spPr>
        <a:xfrm>
          <a:off x="2908300" y="16797973"/>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167323</xdr:rowOff>
    </xdr:from>
    <xdr:to>
      <xdr:col>15</xdr:col>
      <xdr:colOff>50800</xdr:colOff>
      <xdr:row>98</xdr:row>
      <xdr:rowOff>1702</xdr:rowOff>
    </xdr:to>
    <xdr:cxnSp macro="">
      <xdr:nvCxnSpPr>
        <xdr:cNvPr id="237" name="直線コネクタ 236"/>
        <xdr:cNvCxnSpPr/>
      </xdr:nvCxnSpPr>
      <xdr:spPr>
        <a:xfrm flipV="1">
          <a:off x="2019300" y="1679797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1702</xdr:rowOff>
    </xdr:from>
    <xdr:to>
      <xdr:col>10</xdr:col>
      <xdr:colOff>114300</xdr:colOff>
      <xdr:row>98</xdr:row>
      <xdr:rowOff>39218</xdr:rowOff>
    </xdr:to>
    <xdr:cxnSp macro="">
      <xdr:nvCxnSpPr>
        <xdr:cNvPr id="240" name="直線コネクタ 239"/>
        <xdr:cNvCxnSpPr/>
      </xdr:nvCxnSpPr>
      <xdr:spPr>
        <a:xfrm flipV="1">
          <a:off x="1130300" y="16803802"/>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114909</xdr:rowOff>
    </xdr:from>
    <xdr:to>
      <xdr:col>24</xdr:col>
      <xdr:colOff>114300</xdr:colOff>
      <xdr:row>98</xdr:row>
      <xdr:rowOff>45059</xdr:rowOff>
    </xdr:to>
    <xdr:sp macro="" textlink="">
      <xdr:nvSpPr>
        <xdr:cNvPr id="250" name="楕円 249"/>
        <xdr:cNvSpPr/>
      </xdr:nvSpPr>
      <xdr:spPr>
        <a:xfrm>
          <a:off x="45847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93336</xdr:rowOff>
    </xdr:from>
    <xdr:ext cx="534377" cy="259045"/>
    <xdr:sp macro="" textlink="">
      <xdr:nvSpPr>
        <xdr:cNvPr id="251" name="扶助費該当値テキスト"/>
        <xdr:cNvSpPr txBox="1"/>
      </xdr:nvSpPr>
      <xdr:spPr>
        <a:xfrm>
          <a:off x="4686300" y="167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134316</xdr:rowOff>
    </xdr:from>
    <xdr:to>
      <xdr:col>20</xdr:col>
      <xdr:colOff>38100</xdr:colOff>
      <xdr:row>98</xdr:row>
      <xdr:rowOff>64466</xdr:rowOff>
    </xdr:to>
    <xdr:sp macro="" textlink="">
      <xdr:nvSpPr>
        <xdr:cNvPr id="252" name="楕円 251"/>
        <xdr:cNvSpPr/>
      </xdr:nvSpPr>
      <xdr:spPr>
        <a:xfrm>
          <a:off x="3746500" y="167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55593</xdr:rowOff>
    </xdr:from>
    <xdr:ext cx="534377" cy="259045"/>
    <xdr:sp macro="" textlink="">
      <xdr:nvSpPr>
        <xdr:cNvPr id="253" name="テキスト ボックス 252"/>
        <xdr:cNvSpPr txBox="1"/>
      </xdr:nvSpPr>
      <xdr:spPr>
        <a:xfrm>
          <a:off x="3530111" y="168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116523</xdr:rowOff>
    </xdr:from>
    <xdr:to>
      <xdr:col>15</xdr:col>
      <xdr:colOff>101600</xdr:colOff>
      <xdr:row>98</xdr:row>
      <xdr:rowOff>46673</xdr:rowOff>
    </xdr:to>
    <xdr:sp macro="" textlink="">
      <xdr:nvSpPr>
        <xdr:cNvPr id="254" name="楕円 253"/>
        <xdr:cNvSpPr/>
      </xdr:nvSpPr>
      <xdr:spPr>
        <a:xfrm>
          <a:off x="2857500" y="167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37800</xdr:rowOff>
    </xdr:from>
    <xdr:ext cx="534377" cy="259045"/>
    <xdr:sp macro="" textlink="">
      <xdr:nvSpPr>
        <xdr:cNvPr id="255" name="テキスト ボックス 254"/>
        <xdr:cNvSpPr txBox="1"/>
      </xdr:nvSpPr>
      <xdr:spPr>
        <a:xfrm>
          <a:off x="2641111" y="168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122352</xdr:rowOff>
    </xdr:from>
    <xdr:to>
      <xdr:col>10</xdr:col>
      <xdr:colOff>165100</xdr:colOff>
      <xdr:row>98</xdr:row>
      <xdr:rowOff>52502</xdr:rowOff>
    </xdr:to>
    <xdr:sp macro="" textlink="">
      <xdr:nvSpPr>
        <xdr:cNvPr id="256" name="楕円 255"/>
        <xdr:cNvSpPr/>
      </xdr:nvSpPr>
      <xdr:spPr>
        <a:xfrm>
          <a:off x="1968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43629</xdr:rowOff>
    </xdr:from>
    <xdr:ext cx="534377" cy="259045"/>
    <xdr:sp macro="" textlink="">
      <xdr:nvSpPr>
        <xdr:cNvPr id="257" name="テキスト ボックス 256"/>
        <xdr:cNvSpPr txBox="1"/>
      </xdr:nvSpPr>
      <xdr:spPr>
        <a:xfrm>
          <a:off x="1752111" y="168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159868</xdr:rowOff>
    </xdr:from>
    <xdr:to>
      <xdr:col>6</xdr:col>
      <xdr:colOff>38100</xdr:colOff>
      <xdr:row>98</xdr:row>
      <xdr:rowOff>90018</xdr:rowOff>
    </xdr:to>
    <xdr:sp macro="" textlink="">
      <xdr:nvSpPr>
        <xdr:cNvPr id="258" name="楕円 257"/>
        <xdr:cNvSpPr/>
      </xdr:nvSpPr>
      <xdr:spPr>
        <a:xfrm>
          <a:off x="1079500" y="167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81145</xdr:rowOff>
    </xdr:from>
    <xdr:ext cx="534377" cy="259045"/>
    <xdr:sp macro="" textlink="">
      <xdr:nvSpPr>
        <xdr:cNvPr id="259" name="テキスト ボックス 258"/>
        <xdr:cNvSpPr txBox="1"/>
      </xdr:nvSpPr>
      <xdr:spPr>
        <a:xfrm>
          <a:off x="863111" y="168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31683</xdr:rowOff>
    </xdr:from>
    <xdr:to>
      <xdr:col>55</xdr:col>
      <xdr:colOff>0</xdr:colOff>
      <xdr:row>38</xdr:row>
      <xdr:rowOff>50458</xdr:rowOff>
    </xdr:to>
    <xdr:cxnSp macro="">
      <xdr:nvCxnSpPr>
        <xdr:cNvPr id="290" name="直線コネクタ 289"/>
        <xdr:cNvCxnSpPr/>
      </xdr:nvCxnSpPr>
      <xdr:spPr>
        <a:xfrm flipV="1">
          <a:off x="9639300" y="6546783"/>
          <a:ext cx="8382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48900</xdr:rowOff>
    </xdr:from>
    <xdr:to>
      <xdr:col>50</xdr:col>
      <xdr:colOff>114300</xdr:colOff>
      <xdr:row>38</xdr:row>
      <xdr:rowOff>50458</xdr:rowOff>
    </xdr:to>
    <xdr:cxnSp macro="">
      <xdr:nvCxnSpPr>
        <xdr:cNvPr id="293" name="直線コネクタ 292"/>
        <xdr:cNvCxnSpPr/>
      </xdr:nvCxnSpPr>
      <xdr:spPr>
        <a:xfrm>
          <a:off x="8750300" y="6564000"/>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37428</xdr:rowOff>
    </xdr:from>
    <xdr:to>
      <xdr:col>45</xdr:col>
      <xdr:colOff>177800</xdr:colOff>
      <xdr:row>38</xdr:row>
      <xdr:rowOff>48900</xdr:rowOff>
    </xdr:to>
    <xdr:cxnSp macro="">
      <xdr:nvCxnSpPr>
        <xdr:cNvPr id="296" name="直線コネクタ 295"/>
        <xdr:cNvCxnSpPr/>
      </xdr:nvCxnSpPr>
      <xdr:spPr>
        <a:xfrm>
          <a:off x="7861300" y="6552528"/>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21282</xdr:rowOff>
    </xdr:from>
    <xdr:to>
      <xdr:col>41</xdr:col>
      <xdr:colOff>50800</xdr:colOff>
      <xdr:row>38</xdr:row>
      <xdr:rowOff>37428</xdr:rowOff>
    </xdr:to>
    <xdr:cxnSp macro="">
      <xdr:nvCxnSpPr>
        <xdr:cNvPr id="299" name="直線コネクタ 298"/>
        <xdr:cNvCxnSpPr/>
      </xdr:nvCxnSpPr>
      <xdr:spPr>
        <a:xfrm>
          <a:off x="6972300" y="6536382"/>
          <a:ext cx="889000" cy="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152333</xdr:rowOff>
    </xdr:from>
    <xdr:to>
      <xdr:col>55</xdr:col>
      <xdr:colOff>50800</xdr:colOff>
      <xdr:row>38</xdr:row>
      <xdr:rowOff>82483</xdr:rowOff>
    </xdr:to>
    <xdr:sp macro="" textlink="">
      <xdr:nvSpPr>
        <xdr:cNvPr id="309" name="楕円 308"/>
        <xdr:cNvSpPr/>
      </xdr:nvSpPr>
      <xdr:spPr>
        <a:xfrm>
          <a:off x="10426700" y="64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67260</xdr:rowOff>
    </xdr:from>
    <xdr:ext cx="534377" cy="259045"/>
    <xdr:sp macro="" textlink="">
      <xdr:nvSpPr>
        <xdr:cNvPr id="310" name="補助費等該当値テキスト"/>
        <xdr:cNvSpPr txBox="1"/>
      </xdr:nvSpPr>
      <xdr:spPr>
        <a:xfrm>
          <a:off x="10528300" y="64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171108</xdr:rowOff>
    </xdr:from>
    <xdr:to>
      <xdr:col>50</xdr:col>
      <xdr:colOff>165100</xdr:colOff>
      <xdr:row>38</xdr:row>
      <xdr:rowOff>101258</xdr:rowOff>
    </xdr:to>
    <xdr:sp macro="" textlink="">
      <xdr:nvSpPr>
        <xdr:cNvPr id="311" name="楕円 310"/>
        <xdr:cNvSpPr/>
      </xdr:nvSpPr>
      <xdr:spPr>
        <a:xfrm>
          <a:off x="9588500" y="65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92385</xdr:rowOff>
    </xdr:from>
    <xdr:ext cx="534377" cy="259045"/>
    <xdr:sp macro="" textlink="">
      <xdr:nvSpPr>
        <xdr:cNvPr id="312" name="テキスト ボックス 311"/>
        <xdr:cNvSpPr txBox="1"/>
      </xdr:nvSpPr>
      <xdr:spPr>
        <a:xfrm>
          <a:off x="9372111" y="66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169550</xdr:rowOff>
    </xdr:from>
    <xdr:to>
      <xdr:col>46</xdr:col>
      <xdr:colOff>38100</xdr:colOff>
      <xdr:row>38</xdr:row>
      <xdr:rowOff>99700</xdr:rowOff>
    </xdr:to>
    <xdr:sp macro="" textlink="">
      <xdr:nvSpPr>
        <xdr:cNvPr id="313" name="楕円 312"/>
        <xdr:cNvSpPr/>
      </xdr:nvSpPr>
      <xdr:spPr>
        <a:xfrm>
          <a:off x="8699500" y="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90827</xdr:rowOff>
    </xdr:from>
    <xdr:ext cx="534377" cy="259045"/>
    <xdr:sp macro="" textlink="">
      <xdr:nvSpPr>
        <xdr:cNvPr id="314" name="テキスト ボックス 313"/>
        <xdr:cNvSpPr txBox="1"/>
      </xdr:nvSpPr>
      <xdr:spPr>
        <a:xfrm>
          <a:off x="8483111" y="66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158078</xdr:rowOff>
    </xdr:from>
    <xdr:to>
      <xdr:col>41</xdr:col>
      <xdr:colOff>101600</xdr:colOff>
      <xdr:row>38</xdr:row>
      <xdr:rowOff>88227</xdr:rowOff>
    </xdr:to>
    <xdr:sp macro="" textlink="">
      <xdr:nvSpPr>
        <xdr:cNvPr id="315" name="楕円 314"/>
        <xdr:cNvSpPr/>
      </xdr:nvSpPr>
      <xdr:spPr>
        <a:xfrm>
          <a:off x="7810500" y="650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79355</xdr:rowOff>
    </xdr:from>
    <xdr:ext cx="534377" cy="259045"/>
    <xdr:sp macro="" textlink="">
      <xdr:nvSpPr>
        <xdr:cNvPr id="316" name="テキスト ボックス 315"/>
        <xdr:cNvSpPr txBox="1"/>
      </xdr:nvSpPr>
      <xdr:spPr>
        <a:xfrm>
          <a:off x="7594111" y="65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141932</xdr:rowOff>
    </xdr:from>
    <xdr:to>
      <xdr:col>36</xdr:col>
      <xdr:colOff>165100</xdr:colOff>
      <xdr:row>38</xdr:row>
      <xdr:rowOff>72082</xdr:rowOff>
    </xdr:to>
    <xdr:sp macro="" textlink="">
      <xdr:nvSpPr>
        <xdr:cNvPr id="317" name="楕円 316"/>
        <xdr:cNvSpPr/>
      </xdr:nvSpPr>
      <xdr:spPr>
        <a:xfrm>
          <a:off x="6921500" y="64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63209</xdr:rowOff>
    </xdr:from>
    <xdr:ext cx="534377" cy="259045"/>
    <xdr:sp macro="" textlink="">
      <xdr:nvSpPr>
        <xdr:cNvPr id="318" name="テキスト ボックス 317"/>
        <xdr:cNvSpPr txBox="1"/>
      </xdr:nvSpPr>
      <xdr:spPr>
        <a:xfrm>
          <a:off x="6705111" y="65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93325</xdr:rowOff>
    </xdr:from>
    <xdr:to>
      <xdr:col>55</xdr:col>
      <xdr:colOff>0</xdr:colOff>
      <xdr:row>58</xdr:row>
      <xdr:rowOff>111441</xdr:rowOff>
    </xdr:to>
    <xdr:cxnSp macro="">
      <xdr:nvCxnSpPr>
        <xdr:cNvPr id="345" name="直線コネクタ 344"/>
        <xdr:cNvCxnSpPr/>
      </xdr:nvCxnSpPr>
      <xdr:spPr>
        <a:xfrm>
          <a:off x="9639300" y="10037425"/>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83617</xdr:rowOff>
    </xdr:from>
    <xdr:to>
      <xdr:col>50</xdr:col>
      <xdr:colOff>114300</xdr:colOff>
      <xdr:row>58</xdr:row>
      <xdr:rowOff>93325</xdr:rowOff>
    </xdr:to>
    <xdr:cxnSp macro="">
      <xdr:nvCxnSpPr>
        <xdr:cNvPr id="348" name="直線コネクタ 347"/>
        <xdr:cNvCxnSpPr/>
      </xdr:nvCxnSpPr>
      <xdr:spPr>
        <a:xfrm>
          <a:off x="8750300" y="10027717"/>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83617</xdr:rowOff>
    </xdr:from>
    <xdr:to>
      <xdr:col>45</xdr:col>
      <xdr:colOff>177800</xdr:colOff>
      <xdr:row>58</xdr:row>
      <xdr:rowOff>86817</xdr:rowOff>
    </xdr:to>
    <xdr:cxnSp macro="">
      <xdr:nvCxnSpPr>
        <xdr:cNvPr id="351" name="直線コネクタ 350"/>
        <xdr:cNvCxnSpPr/>
      </xdr:nvCxnSpPr>
      <xdr:spPr>
        <a:xfrm flipV="1">
          <a:off x="7861300" y="1002771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11364</xdr:rowOff>
    </xdr:from>
    <xdr:to>
      <xdr:col>41</xdr:col>
      <xdr:colOff>50800</xdr:colOff>
      <xdr:row>58</xdr:row>
      <xdr:rowOff>86817</xdr:rowOff>
    </xdr:to>
    <xdr:cxnSp macro="">
      <xdr:nvCxnSpPr>
        <xdr:cNvPr id="354" name="直線コネクタ 353"/>
        <xdr:cNvCxnSpPr/>
      </xdr:nvCxnSpPr>
      <xdr:spPr>
        <a:xfrm>
          <a:off x="6972300" y="9955464"/>
          <a:ext cx="889000" cy="7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60641</xdr:rowOff>
    </xdr:from>
    <xdr:to>
      <xdr:col>55</xdr:col>
      <xdr:colOff>50800</xdr:colOff>
      <xdr:row>58</xdr:row>
      <xdr:rowOff>162241</xdr:rowOff>
    </xdr:to>
    <xdr:sp macro="" textlink="">
      <xdr:nvSpPr>
        <xdr:cNvPr id="364" name="楕円 363"/>
        <xdr:cNvSpPr/>
      </xdr:nvSpPr>
      <xdr:spPr>
        <a:xfrm>
          <a:off x="10426700" y="100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42525</xdr:rowOff>
    </xdr:from>
    <xdr:to>
      <xdr:col>50</xdr:col>
      <xdr:colOff>165100</xdr:colOff>
      <xdr:row>58</xdr:row>
      <xdr:rowOff>144125</xdr:rowOff>
    </xdr:to>
    <xdr:sp macro="" textlink="">
      <xdr:nvSpPr>
        <xdr:cNvPr id="366" name="楕円 365"/>
        <xdr:cNvSpPr/>
      </xdr:nvSpPr>
      <xdr:spPr>
        <a:xfrm>
          <a:off x="9588500" y="99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135252</xdr:rowOff>
    </xdr:from>
    <xdr:ext cx="599010" cy="259045"/>
    <xdr:sp macro="" textlink="">
      <xdr:nvSpPr>
        <xdr:cNvPr id="367" name="テキスト ボックス 366"/>
        <xdr:cNvSpPr txBox="1"/>
      </xdr:nvSpPr>
      <xdr:spPr>
        <a:xfrm>
          <a:off x="9339795" y="100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32817</xdr:rowOff>
    </xdr:from>
    <xdr:to>
      <xdr:col>46</xdr:col>
      <xdr:colOff>38100</xdr:colOff>
      <xdr:row>58</xdr:row>
      <xdr:rowOff>134417</xdr:rowOff>
    </xdr:to>
    <xdr:sp macro="" textlink="">
      <xdr:nvSpPr>
        <xdr:cNvPr id="368" name="楕円 367"/>
        <xdr:cNvSpPr/>
      </xdr:nvSpPr>
      <xdr:spPr>
        <a:xfrm>
          <a:off x="8699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125544</xdr:rowOff>
    </xdr:from>
    <xdr:ext cx="599010" cy="259045"/>
    <xdr:sp macro="" textlink="">
      <xdr:nvSpPr>
        <xdr:cNvPr id="369" name="テキスト ボックス 368"/>
        <xdr:cNvSpPr txBox="1"/>
      </xdr:nvSpPr>
      <xdr:spPr>
        <a:xfrm>
          <a:off x="8450795" y="100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36017</xdr:rowOff>
    </xdr:from>
    <xdr:to>
      <xdr:col>41</xdr:col>
      <xdr:colOff>101600</xdr:colOff>
      <xdr:row>58</xdr:row>
      <xdr:rowOff>137617</xdr:rowOff>
    </xdr:to>
    <xdr:sp macro="" textlink="">
      <xdr:nvSpPr>
        <xdr:cNvPr id="370" name="楕円 369"/>
        <xdr:cNvSpPr/>
      </xdr:nvSpPr>
      <xdr:spPr>
        <a:xfrm>
          <a:off x="7810500" y="99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128744</xdr:rowOff>
    </xdr:from>
    <xdr:ext cx="599010" cy="259045"/>
    <xdr:sp macro="" textlink="">
      <xdr:nvSpPr>
        <xdr:cNvPr id="371" name="テキスト ボックス 370"/>
        <xdr:cNvSpPr txBox="1"/>
      </xdr:nvSpPr>
      <xdr:spPr>
        <a:xfrm>
          <a:off x="7561795" y="100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132014</xdr:rowOff>
    </xdr:from>
    <xdr:to>
      <xdr:col>36</xdr:col>
      <xdr:colOff>165100</xdr:colOff>
      <xdr:row>58</xdr:row>
      <xdr:rowOff>62164</xdr:rowOff>
    </xdr:to>
    <xdr:sp macro="" textlink="">
      <xdr:nvSpPr>
        <xdr:cNvPr id="372" name="楕円 371"/>
        <xdr:cNvSpPr/>
      </xdr:nvSpPr>
      <xdr:spPr>
        <a:xfrm>
          <a:off x="6921500" y="99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78691</xdr:rowOff>
    </xdr:from>
    <xdr:ext cx="599010" cy="259045"/>
    <xdr:sp macro="" textlink="">
      <xdr:nvSpPr>
        <xdr:cNvPr id="373" name="テキスト ボックス 372"/>
        <xdr:cNvSpPr txBox="1"/>
      </xdr:nvSpPr>
      <xdr:spPr>
        <a:xfrm>
          <a:off x="6672795" y="967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26775</xdr:rowOff>
    </xdr:from>
    <xdr:to>
      <xdr:col>55</xdr:col>
      <xdr:colOff>0</xdr:colOff>
      <xdr:row>79</xdr:row>
      <xdr:rowOff>34880</xdr:rowOff>
    </xdr:to>
    <xdr:cxnSp macro="">
      <xdr:nvCxnSpPr>
        <xdr:cNvPr id="402" name="直線コネクタ 401"/>
        <xdr:cNvCxnSpPr/>
      </xdr:nvCxnSpPr>
      <xdr:spPr>
        <a:xfrm flipV="1">
          <a:off x="9639300" y="13571325"/>
          <a:ext cx="8382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150516</xdr:rowOff>
    </xdr:from>
    <xdr:to>
      <xdr:col>50</xdr:col>
      <xdr:colOff>114300</xdr:colOff>
      <xdr:row>79</xdr:row>
      <xdr:rowOff>34880</xdr:rowOff>
    </xdr:to>
    <xdr:cxnSp macro="">
      <xdr:nvCxnSpPr>
        <xdr:cNvPr id="405" name="直線コネクタ 404"/>
        <xdr:cNvCxnSpPr/>
      </xdr:nvCxnSpPr>
      <xdr:spPr>
        <a:xfrm>
          <a:off x="8750300" y="13523616"/>
          <a:ext cx="889000" cy="5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150516</xdr:rowOff>
    </xdr:from>
    <xdr:to>
      <xdr:col>45</xdr:col>
      <xdr:colOff>177800</xdr:colOff>
      <xdr:row>78</xdr:row>
      <xdr:rowOff>155355</xdr:rowOff>
    </xdr:to>
    <xdr:cxnSp macro="">
      <xdr:nvCxnSpPr>
        <xdr:cNvPr id="408" name="直線コネクタ 407"/>
        <xdr:cNvCxnSpPr/>
      </xdr:nvCxnSpPr>
      <xdr:spPr>
        <a:xfrm flipV="1">
          <a:off x="7861300" y="13523616"/>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69493</xdr:rowOff>
    </xdr:from>
    <xdr:to>
      <xdr:col>41</xdr:col>
      <xdr:colOff>50800</xdr:colOff>
      <xdr:row>78</xdr:row>
      <xdr:rowOff>155355</xdr:rowOff>
    </xdr:to>
    <xdr:cxnSp macro="">
      <xdr:nvCxnSpPr>
        <xdr:cNvPr id="411" name="直線コネクタ 410"/>
        <xdr:cNvCxnSpPr/>
      </xdr:nvCxnSpPr>
      <xdr:spPr>
        <a:xfrm>
          <a:off x="6972300" y="13099693"/>
          <a:ext cx="889000" cy="4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147425</xdr:rowOff>
    </xdr:from>
    <xdr:to>
      <xdr:col>55</xdr:col>
      <xdr:colOff>50800</xdr:colOff>
      <xdr:row>79</xdr:row>
      <xdr:rowOff>77575</xdr:rowOff>
    </xdr:to>
    <xdr:sp macro="" textlink="">
      <xdr:nvSpPr>
        <xdr:cNvPr id="421" name="楕円 420"/>
        <xdr:cNvSpPr/>
      </xdr:nvSpPr>
      <xdr:spPr>
        <a:xfrm>
          <a:off x="10426700" y="135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469744" cy="259045"/>
    <xdr:sp macro="" textlink="">
      <xdr:nvSpPr>
        <xdr:cNvPr id="422" name="普通建設事業費 （ うち新規整備　）該当値テキスト"/>
        <xdr:cNvSpPr txBox="1"/>
      </xdr:nvSpPr>
      <xdr:spPr>
        <a:xfrm>
          <a:off x="10528300" y="1343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155530</xdr:rowOff>
    </xdr:from>
    <xdr:to>
      <xdr:col>50</xdr:col>
      <xdr:colOff>165100</xdr:colOff>
      <xdr:row>79</xdr:row>
      <xdr:rowOff>85680</xdr:rowOff>
    </xdr:to>
    <xdr:sp macro="" textlink="">
      <xdr:nvSpPr>
        <xdr:cNvPr id="423" name="楕円 422"/>
        <xdr:cNvSpPr/>
      </xdr:nvSpPr>
      <xdr:spPr>
        <a:xfrm>
          <a:off x="9588500" y="135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76807</xdr:rowOff>
    </xdr:from>
    <xdr:ext cx="469744" cy="259045"/>
    <xdr:sp macro="" textlink="">
      <xdr:nvSpPr>
        <xdr:cNvPr id="424" name="テキスト ボックス 423"/>
        <xdr:cNvSpPr txBox="1"/>
      </xdr:nvSpPr>
      <xdr:spPr>
        <a:xfrm>
          <a:off x="9404428" y="136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99716</xdr:rowOff>
    </xdr:from>
    <xdr:to>
      <xdr:col>46</xdr:col>
      <xdr:colOff>38100</xdr:colOff>
      <xdr:row>79</xdr:row>
      <xdr:rowOff>29866</xdr:rowOff>
    </xdr:to>
    <xdr:sp macro="" textlink="">
      <xdr:nvSpPr>
        <xdr:cNvPr id="425" name="楕円 424"/>
        <xdr:cNvSpPr/>
      </xdr:nvSpPr>
      <xdr:spPr>
        <a:xfrm>
          <a:off x="8699500" y="134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20993</xdr:rowOff>
    </xdr:from>
    <xdr:ext cx="534377" cy="259045"/>
    <xdr:sp macro="" textlink="">
      <xdr:nvSpPr>
        <xdr:cNvPr id="426" name="テキスト ボックス 425"/>
        <xdr:cNvSpPr txBox="1"/>
      </xdr:nvSpPr>
      <xdr:spPr>
        <a:xfrm>
          <a:off x="8483111" y="1356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104555</xdr:rowOff>
    </xdr:from>
    <xdr:to>
      <xdr:col>41</xdr:col>
      <xdr:colOff>101600</xdr:colOff>
      <xdr:row>79</xdr:row>
      <xdr:rowOff>34705</xdr:rowOff>
    </xdr:to>
    <xdr:sp macro="" textlink="">
      <xdr:nvSpPr>
        <xdr:cNvPr id="427" name="楕円 426"/>
        <xdr:cNvSpPr/>
      </xdr:nvSpPr>
      <xdr:spPr>
        <a:xfrm>
          <a:off x="7810500" y="134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25832</xdr:rowOff>
    </xdr:from>
    <xdr:ext cx="534377" cy="259045"/>
    <xdr:sp macro="" textlink="">
      <xdr:nvSpPr>
        <xdr:cNvPr id="428" name="テキスト ボックス 427"/>
        <xdr:cNvSpPr txBox="1"/>
      </xdr:nvSpPr>
      <xdr:spPr>
        <a:xfrm>
          <a:off x="7594111" y="135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18693</xdr:rowOff>
    </xdr:from>
    <xdr:to>
      <xdr:col>36</xdr:col>
      <xdr:colOff>165100</xdr:colOff>
      <xdr:row>76</xdr:row>
      <xdr:rowOff>120293</xdr:rowOff>
    </xdr:to>
    <xdr:sp macro="" textlink="">
      <xdr:nvSpPr>
        <xdr:cNvPr id="429" name="楕円 428"/>
        <xdr:cNvSpPr/>
      </xdr:nvSpPr>
      <xdr:spPr>
        <a:xfrm>
          <a:off x="6921500" y="130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136820</xdr:rowOff>
    </xdr:from>
    <xdr:ext cx="599010" cy="259045"/>
    <xdr:sp macro="" textlink="">
      <xdr:nvSpPr>
        <xdr:cNvPr id="430" name="テキスト ボックス 429"/>
        <xdr:cNvSpPr txBox="1"/>
      </xdr:nvSpPr>
      <xdr:spPr>
        <a:xfrm>
          <a:off x="6672795" y="1282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12063</xdr:rowOff>
    </xdr:from>
    <xdr:to>
      <xdr:col>55</xdr:col>
      <xdr:colOff>0</xdr:colOff>
      <xdr:row>99</xdr:row>
      <xdr:rowOff>49681</xdr:rowOff>
    </xdr:to>
    <xdr:cxnSp macro="">
      <xdr:nvCxnSpPr>
        <xdr:cNvPr id="461" name="直線コネクタ 460"/>
        <xdr:cNvCxnSpPr/>
      </xdr:nvCxnSpPr>
      <xdr:spPr>
        <a:xfrm>
          <a:off x="9639300" y="16985613"/>
          <a:ext cx="8382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10716</xdr:rowOff>
    </xdr:from>
    <xdr:to>
      <xdr:col>50</xdr:col>
      <xdr:colOff>114300</xdr:colOff>
      <xdr:row>99</xdr:row>
      <xdr:rowOff>12063</xdr:rowOff>
    </xdr:to>
    <xdr:cxnSp macro="">
      <xdr:nvCxnSpPr>
        <xdr:cNvPr id="464" name="直線コネクタ 463"/>
        <xdr:cNvCxnSpPr/>
      </xdr:nvCxnSpPr>
      <xdr:spPr>
        <a:xfrm>
          <a:off x="8750300" y="16984266"/>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10716</xdr:rowOff>
    </xdr:from>
    <xdr:to>
      <xdr:col>45</xdr:col>
      <xdr:colOff>177800</xdr:colOff>
      <xdr:row>99</xdr:row>
      <xdr:rowOff>13312</xdr:rowOff>
    </xdr:to>
    <xdr:cxnSp macro="">
      <xdr:nvCxnSpPr>
        <xdr:cNvPr id="467" name="直線コネクタ 466"/>
        <xdr:cNvCxnSpPr/>
      </xdr:nvCxnSpPr>
      <xdr:spPr>
        <a:xfrm flipV="1">
          <a:off x="7861300" y="16984266"/>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13312</xdr:rowOff>
    </xdr:from>
    <xdr:to>
      <xdr:col>41</xdr:col>
      <xdr:colOff>50800</xdr:colOff>
      <xdr:row>99</xdr:row>
      <xdr:rowOff>86024</xdr:rowOff>
    </xdr:to>
    <xdr:cxnSp macro="">
      <xdr:nvCxnSpPr>
        <xdr:cNvPr id="470" name="直線コネクタ 469"/>
        <xdr:cNvCxnSpPr/>
      </xdr:nvCxnSpPr>
      <xdr:spPr>
        <a:xfrm flipV="1">
          <a:off x="6972300" y="16986862"/>
          <a:ext cx="889000" cy="7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170331</xdr:rowOff>
    </xdr:from>
    <xdr:to>
      <xdr:col>55</xdr:col>
      <xdr:colOff>50800</xdr:colOff>
      <xdr:row>99</xdr:row>
      <xdr:rowOff>100481</xdr:rowOff>
    </xdr:to>
    <xdr:sp macro="" textlink="">
      <xdr:nvSpPr>
        <xdr:cNvPr id="480" name="楕円 479"/>
        <xdr:cNvSpPr/>
      </xdr:nvSpPr>
      <xdr:spPr>
        <a:xfrm>
          <a:off x="10426700" y="169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132713</xdr:rowOff>
    </xdr:from>
    <xdr:to>
      <xdr:col>50</xdr:col>
      <xdr:colOff>165100</xdr:colOff>
      <xdr:row>99</xdr:row>
      <xdr:rowOff>62863</xdr:rowOff>
    </xdr:to>
    <xdr:sp macro="" textlink="">
      <xdr:nvSpPr>
        <xdr:cNvPr id="482" name="楕円 481"/>
        <xdr:cNvSpPr/>
      </xdr:nvSpPr>
      <xdr:spPr>
        <a:xfrm>
          <a:off x="9588500" y="169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79390</xdr:rowOff>
    </xdr:from>
    <xdr:ext cx="534377" cy="259045"/>
    <xdr:sp macro="" textlink="">
      <xdr:nvSpPr>
        <xdr:cNvPr id="483" name="テキスト ボックス 482"/>
        <xdr:cNvSpPr txBox="1"/>
      </xdr:nvSpPr>
      <xdr:spPr>
        <a:xfrm>
          <a:off x="9372111" y="167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131366</xdr:rowOff>
    </xdr:from>
    <xdr:to>
      <xdr:col>46</xdr:col>
      <xdr:colOff>38100</xdr:colOff>
      <xdr:row>99</xdr:row>
      <xdr:rowOff>61516</xdr:rowOff>
    </xdr:to>
    <xdr:sp macro="" textlink="">
      <xdr:nvSpPr>
        <xdr:cNvPr id="484" name="楕円 483"/>
        <xdr:cNvSpPr/>
      </xdr:nvSpPr>
      <xdr:spPr>
        <a:xfrm>
          <a:off x="8699500" y="16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78043</xdr:rowOff>
    </xdr:from>
    <xdr:ext cx="534377" cy="259045"/>
    <xdr:sp macro="" textlink="">
      <xdr:nvSpPr>
        <xdr:cNvPr id="485" name="テキスト ボックス 484"/>
        <xdr:cNvSpPr txBox="1"/>
      </xdr:nvSpPr>
      <xdr:spPr>
        <a:xfrm>
          <a:off x="8483111" y="167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133962</xdr:rowOff>
    </xdr:from>
    <xdr:to>
      <xdr:col>41</xdr:col>
      <xdr:colOff>101600</xdr:colOff>
      <xdr:row>99</xdr:row>
      <xdr:rowOff>64112</xdr:rowOff>
    </xdr:to>
    <xdr:sp macro="" textlink="">
      <xdr:nvSpPr>
        <xdr:cNvPr id="486" name="楕円 485"/>
        <xdr:cNvSpPr/>
      </xdr:nvSpPr>
      <xdr:spPr>
        <a:xfrm>
          <a:off x="7810500" y="169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80639</xdr:rowOff>
    </xdr:from>
    <xdr:ext cx="534377" cy="259045"/>
    <xdr:sp macro="" textlink="">
      <xdr:nvSpPr>
        <xdr:cNvPr id="487" name="テキスト ボックス 486"/>
        <xdr:cNvSpPr txBox="1"/>
      </xdr:nvSpPr>
      <xdr:spPr>
        <a:xfrm>
          <a:off x="7594111" y="167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35224</xdr:rowOff>
    </xdr:from>
    <xdr:to>
      <xdr:col>36</xdr:col>
      <xdr:colOff>165100</xdr:colOff>
      <xdr:row>99</xdr:row>
      <xdr:rowOff>136824</xdr:rowOff>
    </xdr:to>
    <xdr:sp macro="" textlink="">
      <xdr:nvSpPr>
        <xdr:cNvPr id="488" name="楕円 487"/>
        <xdr:cNvSpPr/>
      </xdr:nvSpPr>
      <xdr:spPr>
        <a:xfrm>
          <a:off x="6921500" y="170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127951</xdr:rowOff>
    </xdr:from>
    <xdr:ext cx="534377" cy="259045"/>
    <xdr:sp macro="" textlink="">
      <xdr:nvSpPr>
        <xdr:cNvPr id="489" name="テキスト ボックス 488"/>
        <xdr:cNvSpPr txBox="1"/>
      </xdr:nvSpPr>
      <xdr:spPr>
        <a:xfrm>
          <a:off x="6705111" y="171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113667</xdr:rowOff>
    </xdr:from>
    <xdr:to>
      <xdr:col>85</xdr:col>
      <xdr:colOff>127000</xdr:colOff>
      <xdr:row>38</xdr:row>
      <xdr:rowOff>139225</xdr:rowOff>
    </xdr:to>
    <xdr:cxnSp macro="">
      <xdr:nvCxnSpPr>
        <xdr:cNvPr id="516" name="直線コネクタ 515"/>
        <xdr:cNvCxnSpPr/>
      </xdr:nvCxnSpPr>
      <xdr:spPr>
        <a:xfrm flipV="1">
          <a:off x="15481300" y="6628767"/>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133876</xdr:rowOff>
    </xdr:from>
    <xdr:to>
      <xdr:col>81</xdr:col>
      <xdr:colOff>50800</xdr:colOff>
      <xdr:row>38</xdr:row>
      <xdr:rowOff>139225</xdr:rowOff>
    </xdr:to>
    <xdr:cxnSp macro="">
      <xdr:nvCxnSpPr>
        <xdr:cNvPr id="519" name="直線コネクタ 518"/>
        <xdr:cNvCxnSpPr/>
      </xdr:nvCxnSpPr>
      <xdr:spPr>
        <a:xfrm>
          <a:off x="14592300" y="6648976"/>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133876</xdr:rowOff>
    </xdr:from>
    <xdr:to>
      <xdr:col>76</xdr:col>
      <xdr:colOff>114300</xdr:colOff>
      <xdr:row>38</xdr:row>
      <xdr:rowOff>134442</xdr:rowOff>
    </xdr:to>
    <xdr:cxnSp macro="">
      <xdr:nvCxnSpPr>
        <xdr:cNvPr id="522" name="直線コネクタ 521"/>
        <xdr:cNvCxnSpPr/>
      </xdr:nvCxnSpPr>
      <xdr:spPr>
        <a:xfrm flipV="1">
          <a:off x="13703300" y="664897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107604</xdr:rowOff>
    </xdr:from>
    <xdr:to>
      <xdr:col>71</xdr:col>
      <xdr:colOff>177800</xdr:colOff>
      <xdr:row>38</xdr:row>
      <xdr:rowOff>134442</xdr:rowOff>
    </xdr:to>
    <xdr:cxnSp macro="">
      <xdr:nvCxnSpPr>
        <xdr:cNvPr id="525" name="直線コネクタ 524"/>
        <xdr:cNvCxnSpPr/>
      </xdr:nvCxnSpPr>
      <xdr:spPr>
        <a:xfrm>
          <a:off x="12814300" y="6622704"/>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62867</xdr:rowOff>
    </xdr:from>
    <xdr:to>
      <xdr:col>85</xdr:col>
      <xdr:colOff>177800</xdr:colOff>
      <xdr:row>38</xdr:row>
      <xdr:rowOff>164467</xdr:rowOff>
    </xdr:to>
    <xdr:sp macro="" textlink="">
      <xdr:nvSpPr>
        <xdr:cNvPr id="535" name="楕円 534"/>
        <xdr:cNvSpPr/>
      </xdr:nvSpPr>
      <xdr:spPr>
        <a:xfrm>
          <a:off x="16268700" y="6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88425</xdr:rowOff>
    </xdr:from>
    <xdr:to>
      <xdr:col>81</xdr:col>
      <xdr:colOff>101600</xdr:colOff>
      <xdr:row>39</xdr:row>
      <xdr:rowOff>18575</xdr:rowOff>
    </xdr:to>
    <xdr:sp macro="" textlink="">
      <xdr:nvSpPr>
        <xdr:cNvPr id="537" name="楕円 536"/>
        <xdr:cNvSpPr/>
      </xdr:nvSpPr>
      <xdr:spPr>
        <a:xfrm>
          <a:off x="15430500" y="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9702</xdr:rowOff>
    </xdr:from>
    <xdr:ext cx="378565" cy="259045"/>
    <xdr:sp macro="" textlink="">
      <xdr:nvSpPr>
        <xdr:cNvPr id="538" name="テキスト ボックス 537"/>
        <xdr:cNvSpPr txBox="1"/>
      </xdr:nvSpPr>
      <xdr:spPr>
        <a:xfrm>
          <a:off x="15292017" y="669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83076</xdr:rowOff>
    </xdr:from>
    <xdr:to>
      <xdr:col>76</xdr:col>
      <xdr:colOff>165100</xdr:colOff>
      <xdr:row>39</xdr:row>
      <xdr:rowOff>13226</xdr:rowOff>
    </xdr:to>
    <xdr:sp macro="" textlink="">
      <xdr:nvSpPr>
        <xdr:cNvPr id="539" name="楕円 538"/>
        <xdr:cNvSpPr/>
      </xdr:nvSpPr>
      <xdr:spPr>
        <a:xfrm>
          <a:off x="14541500" y="65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4353</xdr:rowOff>
    </xdr:from>
    <xdr:ext cx="469744" cy="259045"/>
    <xdr:sp macro="" textlink="">
      <xdr:nvSpPr>
        <xdr:cNvPr id="540" name="テキスト ボックス 539"/>
        <xdr:cNvSpPr txBox="1"/>
      </xdr:nvSpPr>
      <xdr:spPr>
        <a:xfrm>
          <a:off x="14357428" y="66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83642</xdr:rowOff>
    </xdr:from>
    <xdr:to>
      <xdr:col>72</xdr:col>
      <xdr:colOff>38100</xdr:colOff>
      <xdr:row>39</xdr:row>
      <xdr:rowOff>13792</xdr:rowOff>
    </xdr:to>
    <xdr:sp macro="" textlink="">
      <xdr:nvSpPr>
        <xdr:cNvPr id="541" name="楕円 540"/>
        <xdr:cNvSpPr/>
      </xdr:nvSpPr>
      <xdr:spPr>
        <a:xfrm>
          <a:off x="13652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4919</xdr:rowOff>
    </xdr:from>
    <xdr:ext cx="469744" cy="259045"/>
    <xdr:sp macro="" textlink="">
      <xdr:nvSpPr>
        <xdr:cNvPr id="542" name="テキスト ボックス 541"/>
        <xdr:cNvSpPr txBox="1"/>
      </xdr:nvSpPr>
      <xdr:spPr>
        <a:xfrm>
          <a:off x="13468428" y="66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56804</xdr:rowOff>
    </xdr:from>
    <xdr:to>
      <xdr:col>67</xdr:col>
      <xdr:colOff>101600</xdr:colOff>
      <xdr:row>38</xdr:row>
      <xdr:rowOff>158404</xdr:rowOff>
    </xdr:to>
    <xdr:sp macro="" textlink="">
      <xdr:nvSpPr>
        <xdr:cNvPr id="543" name="楕円 542"/>
        <xdr:cNvSpPr/>
      </xdr:nvSpPr>
      <xdr:spPr>
        <a:xfrm>
          <a:off x="12763500" y="65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3482</xdr:rowOff>
    </xdr:from>
    <xdr:ext cx="469744" cy="259045"/>
    <xdr:sp macro="" textlink="">
      <xdr:nvSpPr>
        <xdr:cNvPr id="544" name="テキスト ボックス 543"/>
        <xdr:cNvSpPr txBox="1"/>
      </xdr:nvSpPr>
      <xdr:spPr>
        <a:xfrm>
          <a:off x="12579428" y="63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90326</xdr:rowOff>
    </xdr:from>
    <xdr:to>
      <xdr:col>85</xdr:col>
      <xdr:colOff>127000</xdr:colOff>
      <xdr:row>77</xdr:row>
      <xdr:rowOff>103060</xdr:rowOff>
    </xdr:to>
    <xdr:cxnSp macro="">
      <xdr:nvCxnSpPr>
        <xdr:cNvPr id="620" name="直線コネクタ 619"/>
        <xdr:cNvCxnSpPr/>
      </xdr:nvCxnSpPr>
      <xdr:spPr>
        <a:xfrm flipV="1">
          <a:off x="15481300" y="13291976"/>
          <a:ext cx="8382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103060</xdr:rowOff>
    </xdr:from>
    <xdr:to>
      <xdr:col>81</xdr:col>
      <xdr:colOff>50800</xdr:colOff>
      <xdr:row>77</xdr:row>
      <xdr:rowOff>103087</xdr:rowOff>
    </xdr:to>
    <xdr:cxnSp macro="">
      <xdr:nvCxnSpPr>
        <xdr:cNvPr id="623" name="直線コネクタ 622"/>
        <xdr:cNvCxnSpPr/>
      </xdr:nvCxnSpPr>
      <xdr:spPr>
        <a:xfrm flipV="1">
          <a:off x="14592300" y="13304710"/>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103087</xdr:rowOff>
    </xdr:from>
    <xdr:to>
      <xdr:col>76</xdr:col>
      <xdr:colOff>114300</xdr:colOff>
      <xdr:row>77</xdr:row>
      <xdr:rowOff>120142</xdr:rowOff>
    </xdr:to>
    <xdr:cxnSp macro="">
      <xdr:nvCxnSpPr>
        <xdr:cNvPr id="626" name="直線コネクタ 625"/>
        <xdr:cNvCxnSpPr/>
      </xdr:nvCxnSpPr>
      <xdr:spPr>
        <a:xfrm flipV="1">
          <a:off x="13703300" y="13304737"/>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113681</xdr:rowOff>
    </xdr:from>
    <xdr:to>
      <xdr:col>71</xdr:col>
      <xdr:colOff>177800</xdr:colOff>
      <xdr:row>77</xdr:row>
      <xdr:rowOff>120142</xdr:rowOff>
    </xdr:to>
    <xdr:cxnSp macro="">
      <xdr:nvCxnSpPr>
        <xdr:cNvPr id="629" name="直線コネクタ 628"/>
        <xdr:cNvCxnSpPr/>
      </xdr:nvCxnSpPr>
      <xdr:spPr>
        <a:xfrm>
          <a:off x="12814300" y="13315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39526</xdr:rowOff>
    </xdr:from>
    <xdr:to>
      <xdr:col>85</xdr:col>
      <xdr:colOff>177800</xdr:colOff>
      <xdr:row>77</xdr:row>
      <xdr:rowOff>141126</xdr:rowOff>
    </xdr:to>
    <xdr:sp macro="" textlink="">
      <xdr:nvSpPr>
        <xdr:cNvPr id="639" name="楕円 638"/>
        <xdr:cNvSpPr/>
      </xdr:nvSpPr>
      <xdr:spPr>
        <a:xfrm>
          <a:off x="16268700" y="132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17953</xdr:rowOff>
    </xdr:from>
    <xdr:ext cx="534377" cy="259045"/>
    <xdr:sp macro="" textlink="">
      <xdr:nvSpPr>
        <xdr:cNvPr id="640" name="公債費該当値テキスト"/>
        <xdr:cNvSpPr txBox="1"/>
      </xdr:nvSpPr>
      <xdr:spPr>
        <a:xfrm>
          <a:off x="16370300" y="1321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52260</xdr:rowOff>
    </xdr:from>
    <xdr:to>
      <xdr:col>81</xdr:col>
      <xdr:colOff>101600</xdr:colOff>
      <xdr:row>77</xdr:row>
      <xdr:rowOff>153860</xdr:rowOff>
    </xdr:to>
    <xdr:sp macro="" textlink="">
      <xdr:nvSpPr>
        <xdr:cNvPr id="641" name="楕円 640"/>
        <xdr:cNvSpPr/>
      </xdr:nvSpPr>
      <xdr:spPr>
        <a:xfrm>
          <a:off x="15430500" y="132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144987</xdr:rowOff>
    </xdr:from>
    <xdr:ext cx="534377" cy="259045"/>
    <xdr:sp macro="" textlink="">
      <xdr:nvSpPr>
        <xdr:cNvPr id="642" name="テキスト ボックス 641"/>
        <xdr:cNvSpPr txBox="1"/>
      </xdr:nvSpPr>
      <xdr:spPr>
        <a:xfrm>
          <a:off x="15214111" y="133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52287</xdr:rowOff>
    </xdr:from>
    <xdr:to>
      <xdr:col>76</xdr:col>
      <xdr:colOff>165100</xdr:colOff>
      <xdr:row>77</xdr:row>
      <xdr:rowOff>153887</xdr:rowOff>
    </xdr:to>
    <xdr:sp macro="" textlink="">
      <xdr:nvSpPr>
        <xdr:cNvPr id="643" name="楕円 642"/>
        <xdr:cNvSpPr/>
      </xdr:nvSpPr>
      <xdr:spPr>
        <a:xfrm>
          <a:off x="14541500" y="132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145014</xdr:rowOff>
    </xdr:from>
    <xdr:ext cx="534377" cy="259045"/>
    <xdr:sp macro="" textlink="">
      <xdr:nvSpPr>
        <xdr:cNvPr id="644" name="テキスト ボックス 643"/>
        <xdr:cNvSpPr txBox="1"/>
      </xdr:nvSpPr>
      <xdr:spPr>
        <a:xfrm>
          <a:off x="14325111" y="133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69342</xdr:rowOff>
    </xdr:from>
    <xdr:to>
      <xdr:col>72</xdr:col>
      <xdr:colOff>38100</xdr:colOff>
      <xdr:row>77</xdr:row>
      <xdr:rowOff>170942</xdr:rowOff>
    </xdr:to>
    <xdr:sp macro="" textlink="">
      <xdr:nvSpPr>
        <xdr:cNvPr id="645" name="楕円 644"/>
        <xdr:cNvSpPr/>
      </xdr:nvSpPr>
      <xdr:spPr>
        <a:xfrm>
          <a:off x="136525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162069</xdr:rowOff>
    </xdr:from>
    <xdr:ext cx="534377" cy="259045"/>
    <xdr:sp macro="" textlink="">
      <xdr:nvSpPr>
        <xdr:cNvPr id="646" name="テキスト ボックス 645"/>
        <xdr:cNvSpPr txBox="1"/>
      </xdr:nvSpPr>
      <xdr:spPr>
        <a:xfrm>
          <a:off x="13436111" y="133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62881</xdr:rowOff>
    </xdr:from>
    <xdr:to>
      <xdr:col>67</xdr:col>
      <xdr:colOff>101600</xdr:colOff>
      <xdr:row>77</xdr:row>
      <xdr:rowOff>164481</xdr:rowOff>
    </xdr:to>
    <xdr:sp macro="" textlink="">
      <xdr:nvSpPr>
        <xdr:cNvPr id="647" name="楕円 646"/>
        <xdr:cNvSpPr/>
      </xdr:nvSpPr>
      <xdr:spPr>
        <a:xfrm>
          <a:off x="12763500" y="132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155608</xdr:rowOff>
    </xdr:from>
    <xdr:ext cx="534377" cy="259045"/>
    <xdr:sp macro="" textlink="">
      <xdr:nvSpPr>
        <xdr:cNvPr id="648" name="テキスト ボックス 647"/>
        <xdr:cNvSpPr txBox="1"/>
      </xdr:nvSpPr>
      <xdr:spPr>
        <a:xfrm>
          <a:off x="12547111" y="13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91920</xdr:rowOff>
    </xdr:from>
    <xdr:to>
      <xdr:col>85</xdr:col>
      <xdr:colOff>127000</xdr:colOff>
      <xdr:row>99</xdr:row>
      <xdr:rowOff>6215</xdr:rowOff>
    </xdr:to>
    <xdr:cxnSp macro="">
      <xdr:nvCxnSpPr>
        <xdr:cNvPr id="677" name="直線コネクタ 676"/>
        <xdr:cNvCxnSpPr/>
      </xdr:nvCxnSpPr>
      <xdr:spPr>
        <a:xfrm flipV="1">
          <a:off x="15481300" y="16894020"/>
          <a:ext cx="838200" cy="8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134920</xdr:rowOff>
    </xdr:from>
    <xdr:to>
      <xdr:col>81</xdr:col>
      <xdr:colOff>50800</xdr:colOff>
      <xdr:row>99</xdr:row>
      <xdr:rowOff>6215</xdr:rowOff>
    </xdr:to>
    <xdr:cxnSp macro="">
      <xdr:nvCxnSpPr>
        <xdr:cNvPr id="680" name="直線コネクタ 679"/>
        <xdr:cNvCxnSpPr/>
      </xdr:nvCxnSpPr>
      <xdr:spPr>
        <a:xfrm>
          <a:off x="14592300" y="16937020"/>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134920</xdr:rowOff>
    </xdr:from>
    <xdr:to>
      <xdr:col>76</xdr:col>
      <xdr:colOff>114300</xdr:colOff>
      <xdr:row>98</xdr:row>
      <xdr:rowOff>167015</xdr:rowOff>
    </xdr:to>
    <xdr:cxnSp macro="">
      <xdr:nvCxnSpPr>
        <xdr:cNvPr id="683" name="直線コネクタ 682"/>
        <xdr:cNvCxnSpPr/>
      </xdr:nvCxnSpPr>
      <xdr:spPr>
        <a:xfrm flipV="1">
          <a:off x="13703300" y="16937020"/>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136240</xdr:rowOff>
    </xdr:from>
    <xdr:to>
      <xdr:col>71</xdr:col>
      <xdr:colOff>177800</xdr:colOff>
      <xdr:row>98</xdr:row>
      <xdr:rowOff>167015</xdr:rowOff>
    </xdr:to>
    <xdr:cxnSp macro="">
      <xdr:nvCxnSpPr>
        <xdr:cNvPr id="686" name="直線コネクタ 685"/>
        <xdr:cNvCxnSpPr/>
      </xdr:nvCxnSpPr>
      <xdr:spPr>
        <a:xfrm>
          <a:off x="12814300" y="16938340"/>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41120</xdr:rowOff>
    </xdr:from>
    <xdr:to>
      <xdr:col>85</xdr:col>
      <xdr:colOff>177800</xdr:colOff>
      <xdr:row>98</xdr:row>
      <xdr:rowOff>142720</xdr:rowOff>
    </xdr:to>
    <xdr:sp macro="" textlink="">
      <xdr:nvSpPr>
        <xdr:cNvPr id="696" name="楕円 695"/>
        <xdr:cNvSpPr/>
      </xdr:nvSpPr>
      <xdr:spPr>
        <a:xfrm>
          <a:off x="16268700" y="168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497</xdr:rowOff>
    </xdr:from>
    <xdr:ext cx="534377" cy="259045"/>
    <xdr:sp macro="" textlink="">
      <xdr:nvSpPr>
        <xdr:cNvPr id="697" name="積立金該当値テキスト"/>
        <xdr:cNvSpPr txBox="1"/>
      </xdr:nvSpPr>
      <xdr:spPr>
        <a:xfrm>
          <a:off x="16370300" y="16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126865</xdr:rowOff>
    </xdr:from>
    <xdr:to>
      <xdr:col>81</xdr:col>
      <xdr:colOff>101600</xdr:colOff>
      <xdr:row>99</xdr:row>
      <xdr:rowOff>57015</xdr:rowOff>
    </xdr:to>
    <xdr:sp macro="" textlink="">
      <xdr:nvSpPr>
        <xdr:cNvPr id="698" name="楕円 697"/>
        <xdr:cNvSpPr/>
      </xdr:nvSpPr>
      <xdr:spPr>
        <a:xfrm>
          <a:off x="15430500" y="169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48142</xdr:rowOff>
    </xdr:from>
    <xdr:ext cx="534377" cy="259045"/>
    <xdr:sp macro="" textlink="">
      <xdr:nvSpPr>
        <xdr:cNvPr id="699" name="テキスト ボックス 698"/>
        <xdr:cNvSpPr txBox="1"/>
      </xdr:nvSpPr>
      <xdr:spPr>
        <a:xfrm>
          <a:off x="15214111" y="170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84120</xdr:rowOff>
    </xdr:from>
    <xdr:to>
      <xdr:col>76</xdr:col>
      <xdr:colOff>165100</xdr:colOff>
      <xdr:row>99</xdr:row>
      <xdr:rowOff>14270</xdr:rowOff>
    </xdr:to>
    <xdr:sp macro="" textlink="">
      <xdr:nvSpPr>
        <xdr:cNvPr id="700" name="楕円 699"/>
        <xdr:cNvSpPr/>
      </xdr:nvSpPr>
      <xdr:spPr>
        <a:xfrm>
          <a:off x="14541500" y="168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30797</xdr:rowOff>
    </xdr:from>
    <xdr:ext cx="534377" cy="259045"/>
    <xdr:sp macro="" textlink="">
      <xdr:nvSpPr>
        <xdr:cNvPr id="701" name="テキスト ボックス 700"/>
        <xdr:cNvSpPr txBox="1"/>
      </xdr:nvSpPr>
      <xdr:spPr>
        <a:xfrm>
          <a:off x="14325111" y="166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116215</xdr:rowOff>
    </xdr:from>
    <xdr:to>
      <xdr:col>72</xdr:col>
      <xdr:colOff>38100</xdr:colOff>
      <xdr:row>99</xdr:row>
      <xdr:rowOff>46365</xdr:rowOff>
    </xdr:to>
    <xdr:sp macro="" textlink="">
      <xdr:nvSpPr>
        <xdr:cNvPr id="702" name="楕円 701"/>
        <xdr:cNvSpPr/>
      </xdr:nvSpPr>
      <xdr:spPr>
        <a:xfrm>
          <a:off x="13652500" y="1691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62892</xdr:rowOff>
    </xdr:from>
    <xdr:ext cx="534377" cy="259045"/>
    <xdr:sp macro="" textlink="">
      <xdr:nvSpPr>
        <xdr:cNvPr id="703" name="テキスト ボックス 702"/>
        <xdr:cNvSpPr txBox="1"/>
      </xdr:nvSpPr>
      <xdr:spPr>
        <a:xfrm>
          <a:off x="13436111" y="166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85440</xdr:rowOff>
    </xdr:from>
    <xdr:to>
      <xdr:col>67</xdr:col>
      <xdr:colOff>101600</xdr:colOff>
      <xdr:row>99</xdr:row>
      <xdr:rowOff>15590</xdr:rowOff>
    </xdr:to>
    <xdr:sp macro="" textlink="">
      <xdr:nvSpPr>
        <xdr:cNvPr id="704" name="楕円 703"/>
        <xdr:cNvSpPr/>
      </xdr:nvSpPr>
      <xdr:spPr>
        <a:xfrm>
          <a:off x="12763500" y="168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32117</xdr:rowOff>
    </xdr:from>
    <xdr:ext cx="534377" cy="259045"/>
    <xdr:sp macro="" textlink="">
      <xdr:nvSpPr>
        <xdr:cNvPr id="705" name="テキスト ボックス 704"/>
        <xdr:cNvSpPr txBox="1"/>
      </xdr:nvSpPr>
      <xdr:spPr>
        <a:xfrm>
          <a:off x="12547111" y="166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4826</xdr:rowOff>
    </xdr:from>
    <xdr:to>
      <xdr:col>111</xdr:col>
      <xdr:colOff>177800</xdr:colOff>
      <xdr:row>39</xdr:row>
      <xdr:rowOff>44450</xdr:rowOff>
    </xdr:to>
    <xdr:cxnSp macro="">
      <xdr:nvCxnSpPr>
        <xdr:cNvPr id="737" name="直線コネクタ 736"/>
        <xdr:cNvCxnSpPr/>
      </xdr:nvCxnSpPr>
      <xdr:spPr>
        <a:xfrm>
          <a:off x="20434300" y="66913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4826</xdr:rowOff>
    </xdr:from>
    <xdr:to>
      <xdr:col>107</xdr:col>
      <xdr:colOff>50800</xdr:colOff>
      <xdr:row>39</xdr:row>
      <xdr:rowOff>44450</xdr:rowOff>
    </xdr:to>
    <xdr:cxnSp macro="">
      <xdr:nvCxnSpPr>
        <xdr:cNvPr id="740" name="直線コネクタ 739"/>
        <xdr:cNvCxnSpPr/>
      </xdr:nvCxnSpPr>
      <xdr:spPr>
        <a:xfrm flipV="1">
          <a:off x="19545300" y="66913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125476</xdr:rowOff>
    </xdr:from>
    <xdr:to>
      <xdr:col>107</xdr:col>
      <xdr:colOff>101600</xdr:colOff>
      <xdr:row>39</xdr:row>
      <xdr:rowOff>55626</xdr:rowOff>
    </xdr:to>
    <xdr:sp macro="" textlink="">
      <xdr:nvSpPr>
        <xdr:cNvPr id="757" name="楕円 756"/>
        <xdr:cNvSpPr/>
      </xdr:nvSpPr>
      <xdr:spPr>
        <a:xfrm>
          <a:off x="20383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46753</xdr:rowOff>
    </xdr:from>
    <xdr:ext cx="378565" cy="259045"/>
    <xdr:sp macro="" textlink="">
      <xdr:nvSpPr>
        <xdr:cNvPr id="758" name="テキスト ボックス 757"/>
        <xdr:cNvSpPr txBox="1"/>
      </xdr:nvSpPr>
      <xdr:spPr>
        <a:xfrm>
          <a:off x="20245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129948</xdr:rowOff>
    </xdr:from>
    <xdr:to>
      <xdr:col>116</xdr:col>
      <xdr:colOff>63500</xdr:colOff>
      <xdr:row>58</xdr:row>
      <xdr:rowOff>130126</xdr:rowOff>
    </xdr:to>
    <xdr:cxnSp macro="">
      <xdr:nvCxnSpPr>
        <xdr:cNvPr id="789" name="直線コネクタ 788"/>
        <xdr:cNvCxnSpPr/>
      </xdr:nvCxnSpPr>
      <xdr:spPr>
        <a:xfrm>
          <a:off x="21323300" y="10074048"/>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129449</xdr:rowOff>
    </xdr:from>
    <xdr:to>
      <xdr:col>111</xdr:col>
      <xdr:colOff>177800</xdr:colOff>
      <xdr:row>58</xdr:row>
      <xdr:rowOff>129948</xdr:rowOff>
    </xdr:to>
    <xdr:cxnSp macro="">
      <xdr:nvCxnSpPr>
        <xdr:cNvPr id="792" name="直線コネクタ 791"/>
        <xdr:cNvCxnSpPr/>
      </xdr:nvCxnSpPr>
      <xdr:spPr>
        <a:xfrm>
          <a:off x="20434300" y="1007354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127315</xdr:rowOff>
    </xdr:from>
    <xdr:to>
      <xdr:col>107</xdr:col>
      <xdr:colOff>50800</xdr:colOff>
      <xdr:row>58</xdr:row>
      <xdr:rowOff>129449</xdr:rowOff>
    </xdr:to>
    <xdr:cxnSp macro="">
      <xdr:nvCxnSpPr>
        <xdr:cNvPr id="795" name="直線コネクタ 794"/>
        <xdr:cNvCxnSpPr/>
      </xdr:nvCxnSpPr>
      <xdr:spPr>
        <a:xfrm>
          <a:off x="19545300" y="1007141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127315</xdr:rowOff>
    </xdr:from>
    <xdr:to>
      <xdr:col>102</xdr:col>
      <xdr:colOff>114300</xdr:colOff>
      <xdr:row>58</xdr:row>
      <xdr:rowOff>127900</xdr:rowOff>
    </xdr:to>
    <xdr:cxnSp macro="">
      <xdr:nvCxnSpPr>
        <xdr:cNvPr id="798" name="直線コネクタ 797"/>
        <xdr:cNvCxnSpPr/>
      </xdr:nvCxnSpPr>
      <xdr:spPr>
        <a:xfrm flipV="1">
          <a:off x="18656300" y="10071415"/>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79326</xdr:rowOff>
    </xdr:from>
    <xdr:to>
      <xdr:col>116</xdr:col>
      <xdr:colOff>114300</xdr:colOff>
      <xdr:row>59</xdr:row>
      <xdr:rowOff>9476</xdr:rowOff>
    </xdr:to>
    <xdr:sp macro="" textlink="">
      <xdr:nvSpPr>
        <xdr:cNvPr id="808" name="楕円 807"/>
        <xdr:cNvSpPr/>
      </xdr:nvSpPr>
      <xdr:spPr>
        <a:xfrm>
          <a:off x="22110700" y="100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79148</xdr:rowOff>
    </xdr:from>
    <xdr:to>
      <xdr:col>112</xdr:col>
      <xdr:colOff>38100</xdr:colOff>
      <xdr:row>59</xdr:row>
      <xdr:rowOff>9298</xdr:rowOff>
    </xdr:to>
    <xdr:sp macro="" textlink="">
      <xdr:nvSpPr>
        <xdr:cNvPr id="810" name="楕円 809"/>
        <xdr:cNvSpPr/>
      </xdr:nvSpPr>
      <xdr:spPr>
        <a:xfrm>
          <a:off x="21272500" y="100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425</xdr:rowOff>
    </xdr:from>
    <xdr:ext cx="469744" cy="259045"/>
    <xdr:sp macro="" textlink="">
      <xdr:nvSpPr>
        <xdr:cNvPr id="811" name="テキスト ボックス 810"/>
        <xdr:cNvSpPr txBox="1"/>
      </xdr:nvSpPr>
      <xdr:spPr>
        <a:xfrm>
          <a:off x="21088428" y="1011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78649</xdr:rowOff>
    </xdr:from>
    <xdr:to>
      <xdr:col>107</xdr:col>
      <xdr:colOff>101600</xdr:colOff>
      <xdr:row>59</xdr:row>
      <xdr:rowOff>8799</xdr:rowOff>
    </xdr:to>
    <xdr:sp macro="" textlink="">
      <xdr:nvSpPr>
        <xdr:cNvPr id="812" name="楕円 811"/>
        <xdr:cNvSpPr/>
      </xdr:nvSpPr>
      <xdr:spPr>
        <a:xfrm>
          <a:off x="20383500" y="100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171376</xdr:rowOff>
    </xdr:from>
    <xdr:ext cx="469744" cy="259045"/>
    <xdr:sp macro="" textlink="">
      <xdr:nvSpPr>
        <xdr:cNvPr id="813" name="テキスト ボックス 812"/>
        <xdr:cNvSpPr txBox="1"/>
      </xdr:nvSpPr>
      <xdr:spPr>
        <a:xfrm>
          <a:off x="20199428" y="1011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76515</xdr:rowOff>
    </xdr:from>
    <xdr:to>
      <xdr:col>102</xdr:col>
      <xdr:colOff>165100</xdr:colOff>
      <xdr:row>59</xdr:row>
      <xdr:rowOff>6665</xdr:rowOff>
    </xdr:to>
    <xdr:sp macro="" textlink="">
      <xdr:nvSpPr>
        <xdr:cNvPr id="814" name="楕円 813"/>
        <xdr:cNvSpPr/>
      </xdr:nvSpPr>
      <xdr:spPr>
        <a:xfrm>
          <a:off x="19494500" y="100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169242</xdr:rowOff>
    </xdr:from>
    <xdr:ext cx="469744" cy="259045"/>
    <xdr:sp macro="" textlink="">
      <xdr:nvSpPr>
        <xdr:cNvPr id="815" name="テキスト ボックス 814"/>
        <xdr:cNvSpPr txBox="1"/>
      </xdr:nvSpPr>
      <xdr:spPr>
        <a:xfrm>
          <a:off x="19310428" y="101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77100</xdr:rowOff>
    </xdr:from>
    <xdr:to>
      <xdr:col>98</xdr:col>
      <xdr:colOff>38100</xdr:colOff>
      <xdr:row>59</xdr:row>
      <xdr:rowOff>7250</xdr:rowOff>
    </xdr:to>
    <xdr:sp macro="" textlink="">
      <xdr:nvSpPr>
        <xdr:cNvPr id="816" name="楕円 815"/>
        <xdr:cNvSpPr/>
      </xdr:nvSpPr>
      <xdr:spPr>
        <a:xfrm>
          <a:off x="186055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169827</xdr:rowOff>
    </xdr:from>
    <xdr:ext cx="469744" cy="259045"/>
    <xdr:sp macro="" textlink="">
      <xdr:nvSpPr>
        <xdr:cNvPr id="817" name="テキスト ボックス 816"/>
        <xdr:cNvSpPr txBox="1"/>
      </xdr:nvSpPr>
      <xdr:spPr>
        <a:xfrm>
          <a:off x="18421428" y="1011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58840</xdr:rowOff>
    </xdr:from>
    <xdr:to>
      <xdr:col>116</xdr:col>
      <xdr:colOff>63500</xdr:colOff>
      <xdr:row>78</xdr:row>
      <xdr:rowOff>75501</xdr:rowOff>
    </xdr:to>
    <xdr:cxnSp macro="">
      <xdr:nvCxnSpPr>
        <xdr:cNvPr id="847" name="直線コネクタ 846"/>
        <xdr:cNvCxnSpPr/>
      </xdr:nvCxnSpPr>
      <xdr:spPr>
        <a:xfrm>
          <a:off x="21323300" y="13431940"/>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42087</xdr:rowOff>
    </xdr:from>
    <xdr:to>
      <xdr:col>111</xdr:col>
      <xdr:colOff>177800</xdr:colOff>
      <xdr:row>78</xdr:row>
      <xdr:rowOff>58840</xdr:rowOff>
    </xdr:to>
    <xdr:cxnSp macro="">
      <xdr:nvCxnSpPr>
        <xdr:cNvPr id="850" name="直線コネクタ 849"/>
        <xdr:cNvCxnSpPr/>
      </xdr:nvCxnSpPr>
      <xdr:spPr>
        <a:xfrm>
          <a:off x="20434300" y="13415187"/>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143205</xdr:rowOff>
    </xdr:from>
    <xdr:to>
      <xdr:col>107</xdr:col>
      <xdr:colOff>50800</xdr:colOff>
      <xdr:row>78</xdr:row>
      <xdr:rowOff>42087</xdr:rowOff>
    </xdr:to>
    <xdr:cxnSp macro="">
      <xdr:nvCxnSpPr>
        <xdr:cNvPr id="853" name="直線コネクタ 852"/>
        <xdr:cNvCxnSpPr/>
      </xdr:nvCxnSpPr>
      <xdr:spPr>
        <a:xfrm>
          <a:off x="19545300" y="13344855"/>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109258</xdr:rowOff>
    </xdr:from>
    <xdr:to>
      <xdr:col>102</xdr:col>
      <xdr:colOff>114300</xdr:colOff>
      <xdr:row>77</xdr:row>
      <xdr:rowOff>143205</xdr:rowOff>
    </xdr:to>
    <xdr:cxnSp macro="">
      <xdr:nvCxnSpPr>
        <xdr:cNvPr id="856" name="直線コネクタ 855"/>
        <xdr:cNvCxnSpPr/>
      </xdr:nvCxnSpPr>
      <xdr:spPr>
        <a:xfrm>
          <a:off x="18656300" y="1331090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24701</xdr:rowOff>
    </xdr:from>
    <xdr:to>
      <xdr:col>116</xdr:col>
      <xdr:colOff>114300</xdr:colOff>
      <xdr:row>78</xdr:row>
      <xdr:rowOff>126301</xdr:rowOff>
    </xdr:to>
    <xdr:sp macro="" textlink="">
      <xdr:nvSpPr>
        <xdr:cNvPr id="866" name="楕円 865"/>
        <xdr:cNvSpPr/>
      </xdr:nvSpPr>
      <xdr:spPr>
        <a:xfrm>
          <a:off x="221107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3128</xdr:rowOff>
    </xdr:from>
    <xdr:ext cx="534377" cy="259045"/>
    <xdr:sp macro="" textlink="">
      <xdr:nvSpPr>
        <xdr:cNvPr id="867" name="繰出金該当値テキスト"/>
        <xdr:cNvSpPr txBox="1"/>
      </xdr:nvSpPr>
      <xdr:spPr>
        <a:xfrm>
          <a:off x="22212300" y="133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8040</xdr:rowOff>
    </xdr:from>
    <xdr:to>
      <xdr:col>112</xdr:col>
      <xdr:colOff>38100</xdr:colOff>
      <xdr:row>78</xdr:row>
      <xdr:rowOff>109640</xdr:rowOff>
    </xdr:to>
    <xdr:sp macro="" textlink="">
      <xdr:nvSpPr>
        <xdr:cNvPr id="868" name="楕円 867"/>
        <xdr:cNvSpPr/>
      </xdr:nvSpPr>
      <xdr:spPr>
        <a:xfrm>
          <a:off x="21272500" y="133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100767</xdr:rowOff>
    </xdr:from>
    <xdr:ext cx="534377" cy="259045"/>
    <xdr:sp macro="" textlink="">
      <xdr:nvSpPr>
        <xdr:cNvPr id="869" name="テキスト ボックス 868"/>
        <xdr:cNvSpPr txBox="1"/>
      </xdr:nvSpPr>
      <xdr:spPr>
        <a:xfrm>
          <a:off x="21056111" y="13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162737</xdr:rowOff>
    </xdr:from>
    <xdr:to>
      <xdr:col>107</xdr:col>
      <xdr:colOff>101600</xdr:colOff>
      <xdr:row>78</xdr:row>
      <xdr:rowOff>92887</xdr:rowOff>
    </xdr:to>
    <xdr:sp macro="" textlink="">
      <xdr:nvSpPr>
        <xdr:cNvPr id="870" name="楕円 869"/>
        <xdr:cNvSpPr/>
      </xdr:nvSpPr>
      <xdr:spPr>
        <a:xfrm>
          <a:off x="20383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84014</xdr:rowOff>
    </xdr:from>
    <xdr:ext cx="534377" cy="259045"/>
    <xdr:sp macro="" textlink="">
      <xdr:nvSpPr>
        <xdr:cNvPr id="871" name="テキスト ボックス 870"/>
        <xdr:cNvSpPr txBox="1"/>
      </xdr:nvSpPr>
      <xdr:spPr>
        <a:xfrm>
          <a:off x="20167111" y="13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92405</xdr:rowOff>
    </xdr:from>
    <xdr:to>
      <xdr:col>102</xdr:col>
      <xdr:colOff>165100</xdr:colOff>
      <xdr:row>78</xdr:row>
      <xdr:rowOff>22555</xdr:rowOff>
    </xdr:to>
    <xdr:sp macro="" textlink="">
      <xdr:nvSpPr>
        <xdr:cNvPr id="872" name="楕円 871"/>
        <xdr:cNvSpPr/>
      </xdr:nvSpPr>
      <xdr:spPr>
        <a:xfrm>
          <a:off x="19494500" y="132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13682</xdr:rowOff>
    </xdr:from>
    <xdr:ext cx="534377" cy="259045"/>
    <xdr:sp macro="" textlink="">
      <xdr:nvSpPr>
        <xdr:cNvPr id="873" name="テキスト ボックス 872"/>
        <xdr:cNvSpPr txBox="1"/>
      </xdr:nvSpPr>
      <xdr:spPr>
        <a:xfrm>
          <a:off x="19278111" y="133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58458</xdr:rowOff>
    </xdr:from>
    <xdr:to>
      <xdr:col>98</xdr:col>
      <xdr:colOff>38100</xdr:colOff>
      <xdr:row>77</xdr:row>
      <xdr:rowOff>160058</xdr:rowOff>
    </xdr:to>
    <xdr:sp macro="" textlink="">
      <xdr:nvSpPr>
        <xdr:cNvPr id="874" name="楕円 873"/>
        <xdr:cNvSpPr/>
      </xdr:nvSpPr>
      <xdr:spPr>
        <a:xfrm>
          <a:off x="18605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151185</xdr:rowOff>
    </xdr:from>
    <xdr:ext cx="534377" cy="259045"/>
    <xdr:sp macro="" textlink="">
      <xdr:nvSpPr>
        <xdr:cNvPr id="875" name="テキスト ボックス 874"/>
        <xdr:cNvSpPr txBox="1"/>
      </xdr:nvSpPr>
      <xdr:spPr>
        <a:xfrm>
          <a:off x="18389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円であり、物件費、積立金の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項目で類似団体平均を上回っている。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項目のうち、まず物件費については、住民一人当たり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円減少となっている。これは福島第一原子力発電所事故による除染事業の事業量の減によるものである。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65,551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円増加となっている。これは庁舎建設基金を廃止し、公共施設全般の維持補修、整備を目的とした公共施設整備基金への積立によるものである。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8,787
8,738
79.44
5,769,290
5,358,439
337,538
2,871,289
4,397,936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85979</xdr:rowOff>
    </xdr:from>
    <xdr:to>
      <xdr:col>24</xdr:col>
      <xdr:colOff>63500</xdr:colOff>
      <xdr:row>35</xdr:row>
      <xdr:rowOff>111506</xdr:rowOff>
    </xdr:to>
    <xdr:cxnSp macro="">
      <xdr:nvCxnSpPr>
        <xdr:cNvPr id="61" name="直線コネクタ 60"/>
        <xdr:cNvCxnSpPr/>
      </xdr:nvCxnSpPr>
      <xdr:spPr>
        <a:xfrm>
          <a:off x="3797300" y="608672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68072</xdr:rowOff>
    </xdr:from>
    <xdr:to>
      <xdr:col>19</xdr:col>
      <xdr:colOff>177800</xdr:colOff>
      <xdr:row>35</xdr:row>
      <xdr:rowOff>85979</xdr:rowOff>
    </xdr:to>
    <xdr:cxnSp macro="">
      <xdr:nvCxnSpPr>
        <xdr:cNvPr id="64" name="直線コネクタ 63"/>
        <xdr:cNvCxnSpPr/>
      </xdr:nvCxnSpPr>
      <xdr:spPr>
        <a:xfrm>
          <a:off x="2908300" y="606882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23876</xdr:rowOff>
    </xdr:from>
    <xdr:to>
      <xdr:col>15</xdr:col>
      <xdr:colOff>50800</xdr:colOff>
      <xdr:row>35</xdr:row>
      <xdr:rowOff>68072</xdr:rowOff>
    </xdr:to>
    <xdr:cxnSp macro="">
      <xdr:nvCxnSpPr>
        <xdr:cNvPr id="67" name="直線コネクタ 66"/>
        <xdr:cNvCxnSpPr/>
      </xdr:nvCxnSpPr>
      <xdr:spPr>
        <a:xfrm>
          <a:off x="2019300" y="602462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35</xdr:row>
      <xdr:rowOff>23876</xdr:rowOff>
    </xdr:to>
    <xdr:cxnSp macro="">
      <xdr:nvCxnSpPr>
        <xdr:cNvPr id="70" name="直線コネクタ 69"/>
        <xdr:cNvCxnSpPr/>
      </xdr:nvCxnSpPr>
      <xdr:spPr>
        <a:xfrm>
          <a:off x="1130300" y="590804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39133</xdr:rowOff>
    </xdr:from>
    <xdr:ext cx="469744" cy="259045"/>
    <xdr:sp macro="" textlink="">
      <xdr:nvSpPr>
        <xdr:cNvPr id="81" name="議会費該当値テキスト"/>
        <xdr:cNvSpPr txBox="1"/>
      </xdr:nvSpPr>
      <xdr:spPr>
        <a:xfrm>
          <a:off x="46863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35179</xdr:rowOff>
    </xdr:from>
    <xdr:to>
      <xdr:col>20</xdr:col>
      <xdr:colOff>38100</xdr:colOff>
      <xdr:row>35</xdr:row>
      <xdr:rowOff>136779</xdr:rowOff>
    </xdr:to>
    <xdr:sp macro="" textlink="">
      <xdr:nvSpPr>
        <xdr:cNvPr id="82" name="楕円 81"/>
        <xdr:cNvSpPr/>
      </xdr:nvSpPr>
      <xdr:spPr>
        <a:xfrm>
          <a:off x="3746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127906</xdr:rowOff>
    </xdr:from>
    <xdr:ext cx="469744" cy="259045"/>
    <xdr:sp macro="" textlink="">
      <xdr:nvSpPr>
        <xdr:cNvPr id="83" name="テキスト ボックス 82"/>
        <xdr:cNvSpPr txBox="1"/>
      </xdr:nvSpPr>
      <xdr:spPr>
        <a:xfrm>
          <a:off x="3562428"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17272</xdr:rowOff>
    </xdr:from>
    <xdr:to>
      <xdr:col>15</xdr:col>
      <xdr:colOff>101600</xdr:colOff>
      <xdr:row>35</xdr:row>
      <xdr:rowOff>118872</xdr:rowOff>
    </xdr:to>
    <xdr:sp macro="" textlink="">
      <xdr:nvSpPr>
        <xdr:cNvPr id="84" name="楕円 83"/>
        <xdr:cNvSpPr/>
      </xdr:nvSpPr>
      <xdr:spPr>
        <a:xfrm>
          <a:off x="2857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109999</xdr:rowOff>
    </xdr:from>
    <xdr:ext cx="469744" cy="259045"/>
    <xdr:sp macro="" textlink="">
      <xdr:nvSpPr>
        <xdr:cNvPr id="85" name="テキスト ボックス 84"/>
        <xdr:cNvSpPr txBox="1"/>
      </xdr:nvSpPr>
      <xdr:spPr>
        <a:xfrm>
          <a:off x="2673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144526</xdr:rowOff>
    </xdr:from>
    <xdr:to>
      <xdr:col>10</xdr:col>
      <xdr:colOff>165100</xdr:colOff>
      <xdr:row>35</xdr:row>
      <xdr:rowOff>74676</xdr:rowOff>
    </xdr:to>
    <xdr:sp macro="" textlink="">
      <xdr:nvSpPr>
        <xdr:cNvPr id="86" name="楕円 85"/>
        <xdr:cNvSpPr/>
      </xdr:nvSpPr>
      <xdr:spPr>
        <a:xfrm>
          <a:off x="1968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65803</xdr:rowOff>
    </xdr:from>
    <xdr:ext cx="469744" cy="259045"/>
    <xdr:sp macro="" textlink="">
      <xdr:nvSpPr>
        <xdr:cNvPr id="87" name="テキスト ボックス 86"/>
        <xdr:cNvSpPr txBox="1"/>
      </xdr:nvSpPr>
      <xdr:spPr>
        <a:xfrm>
          <a:off x="1784428"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88" name="楕円 87"/>
        <xdr:cNvSpPr/>
      </xdr:nvSpPr>
      <xdr:spPr>
        <a:xfrm>
          <a:off x="1079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89" name="テキスト ボックス 88"/>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92118</xdr:rowOff>
    </xdr:from>
    <xdr:to>
      <xdr:col>24</xdr:col>
      <xdr:colOff>63500</xdr:colOff>
      <xdr:row>59</xdr:row>
      <xdr:rowOff>1741</xdr:rowOff>
    </xdr:to>
    <xdr:cxnSp macro="">
      <xdr:nvCxnSpPr>
        <xdr:cNvPr id="120" name="直線コネクタ 119"/>
        <xdr:cNvCxnSpPr/>
      </xdr:nvCxnSpPr>
      <xdr:spPr>
        <a:xfrm flipV="1">
          <a:off x="3797300" y="10036218"/>
          <a:ext cx="838200" cy="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170265</xdr:rowOff>
    </xdr:from>
    <xdr:to>
      <xdr:col>19</xdr:col>
      <xdr:colOff>177800</xdr:colOff>
      <xdr:row>59</xdr:row>
      <xdr:rowOff>1741</xdr:rowOff>
    </xdr:to>
    <xdr:cxnSp macro="">
      <xdr:nvCxnSpPr>
        <xdr:cNvPr id="123" name="直線コネクタ 122"/>
        <xdr:cNvCxnSpPr/>
      </xdr:nvCxnSpPr>
      <xdr:spPr>
        <a:xfrm>
          <a:off x="2908300" y="1011436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154668</xdr:rowOff>
    </xdr:from>
    <xdr:to>
      <xdr:col>15</xdr:col>
      <xdr:colOff>50800</xdr:colOff>
      <xdr:row>58</xdr:row>
      <xdr:rowOff>170265</xdr:rowOff>
    </xdr:to>
    <xdr:cxnSp macro="">
      <xdr:nvCxnSpPr>
        <xdr:cNvPr id="126" name="直線コネクタ 125"/>
        <xdr:cNvCxnSpPr/>
      </xdr:nvCxnSpPr>
      <xdr:spPr>
        <a:xfrm>
          <a:off x="2019300" y="10098768"/>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154668</xdr:rowOff>
    </xdr:from>
    <xdr:to>
      <xdr:col>10</xdr:col>
      <xdr:colOff>114300</xdr:colOff>
      <xdr:row>58</xdr:row>
      <xdr:rowOff>157375</xdr:rowOff>
    </xdr:to>
    <xdr:cxnSp macro="">
      <xdr:nvCxnSpPr>
        <xdr:cNvPr id="129" name="直線コネクタ 128"/>
        <xdr:cNvCxnSpPr/>
      </xdr:nvCxnSpPr>
      <xdr:spPr>
        <a:xfrm flipV="1">
          <a:off x="1130300" y="1009876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41318</xdr:rowOff>
    </xdr:from>
    <xdr:to>
      <xdr:col>24</xdr:col>
      <xdr:colOff>114300</xdr:colOff>
      <xdr:row>58</xdr:row>
      <xdr:rowOff>142918</xdr:rowOff>
    </xdr:to>
    <xdr:sp macro="" textlink="">
      <xdr:nvSpPr>
        <xdr:cNvPr id="139" name="楕円 138"/>
        <xdr:cNvSpPr/>
      </xdr:nvSpPr>
      <xdr:spPr>
        <a:xfrm>
          <a:off x="45847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695</xdr:rowOff>
    </xdr:from>
    <xdr:ext cx="599010" cy="259045"/>
    <xdr:sp macro="" textlink="">
      <xdr:nvSpPr>
        <xdr:cNvPr id="140" name="総務費該当値テキスト"/>
        <xdr:cNvSpPr txBox="1"/>
      </xdr:nvSpPr>
      <xdr:spPr>
        <a:xfrm>
          <a:off x="4686300" y="977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122391</xdr:rowOff>
    </xdr:from>
    <xdr:to>
      <xdr:col>20</xdr:col>
      <xdr:colOff>38100</xdr:colOff>
      <xdr:row>59</xdr:row>
      <xdr:rowOff>52541</xdr:rowOff>
    </xdr:to>
    <xdr:sp macro="" textlink="">
      <xdr:nvSpPr>
        <xdr:cNvPr id="141" name="楕円 140"/>
        <xdr:cNvSpPr/>
      </xdr:nvSpPr>
      <xdr:spPr>
        <a:xfrm>
          <a:off x="3746500" y="100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43668</xdr:rowOff>
    </xdr:from>
    <xdr:ext cx="534377" cy="259045"/>
    <xdr:sp macro="" textlink="">
      <xdr:nvSpPr>
        <xdr:cNvPr id="142" name="テキスト ボックス 141"/>
        <xdr:cNvSpPr txBox="1"/>
      </xdr:nvSpPr>
      <xdr:spPr>
        <a:xfrm>
          <a:off x="3530111" y="101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119465</xdr:rowOff>
    </xdr:from>
    <xdr:to>
      <xdr:col>15</xdr:col>
      <xdr:colOff>101600</xdr:colOff>
      <xdr:row>59</xdr:row>
      <xdr:rowOff>49615</xdr:rowOff>
    </xdr:to>
    <xdr:sp macro="" textlink="">
      <xdr:nvSpPr>
        <xdr:cNvPr id="143" name="楕円 142"/>
        <xdr:cNvSpPr/>
      </xdr:nvSpPr>
      <xdr:spPr>
        <a:xfrm>
          <a:off x="2857500" y="10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40742</xdr:rowOff>
    </xdr:from>
    <xdr:ext cx="534377" cy="259045"/>
    <xdr:sp macro="" textlink="">
      <xdr:nvSpPr>
        <xdr:cNvPr id="144" name="テキスト ボックス 143"/>
        <xdr:cNvSpPr txBox="1"/>
      </xdr:nvSpPr>
      <xdr:spPr>
        <a:xfrm>
          <a:off x="2641111" y="101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103868</xdr:rowOff>
    </xdr:from>
    <xdr:to>
      <xdr:col>10</xdr:col>
      <xdr:colOff>165100</xdr:colOff>
      <xdr:row>59</xdr:row>
      <xdr:rowOff>34018</xdr:rowOff>
    </xdr:to>
    <xdr:sp macro="" textlink="">
      <xdr:nvSpPr>
        <xdr:cNvPr id="145" name="楕円 144"/>
        <xdr:cNvSpPr/>
      </xdr:nvSpPr>
      <xdr:spPr>
        <a:xfrm>
          <a:off x="1968500" y="10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25145</xdr:rowOff>
    </xdr:from>
    <xdr:ext cx="599010" cy="259045"/>
    <xdr:sp macro="" textlink="">
      <xdr:nvSpPr>
        <xdr:cNvPr id="146" name="テキスト ボックス 145"/>
        <xdr:cNvSpPr txBox="1"/>
      </xdr:nvSpPr>
      <xdr:spPr>
        <a:xfrm>
          <a:off x="1719795" y="101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106575</xdr:rowOff>
    </xdr:from>
    <xdr:to>
      <xdr:col>6</xdr:col>
      <xdr:colOff>38100</xdr:colOff>
      <xdr:row>59</xdr:row>
      <xdr:rowOff>36725</xdr:rowOff>
    </xdr:to>
    <xdr:sp macro="" textlink="">
      <xdr:nvSpPr>
        <xdr:cNvPr id="147" name="楕円 146"/>
        <xdr:cNvSpPr/>
      </xdr:nvSpPr>
      <xdr:spPr>
        <a:xfrm>
          <a:off x="1079500" y="10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27852</xdr:rowOff>
    </xdr:from>
    <xdr:ext cx="599010" cy="259045"/>
    <xdr:sp macro="" textlink="">
      <xdr:nvSpPr>
        <xdr:cNvPr id="148" name="テキスト ボックス 147"/>
        <xdr:cNvSpPr txBox="1"/>
      </xdr:nvSpPr>
      <xdr:spPr>
        <a:xfrm>
          <a:off x="830795" y="1014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170624</xdr:rowOff>
    </xdr:from>
    <xdr:to>
      <xdr:col>24</xdr:col>
      <xdr:colOff>63500</xdr:colOff>
      <xdr:row>75</xdr:row>
      <xdr:rowOff>35956</xdr:rowOff>
    </xdr:to>
    <xdr:cxnSp macro="">
      <xdr:nvCxnSpPr>
        <xdr:cNvPr id="174" name="直線コネクタ 173"/>
        <xdr:cNvCxnSpPr/>
      </xdr:nvCxnSpPr>
      <xdr:spPr>
        <a:xfrm>
          <a:off x="3797300" y="12857924"/>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122949</xdr:rowOff>
    </xdr:from>
    <xdr:to>
      <xdr:col>19</xdr:col>
      <xdr:colOff>177800</xdr:colOff>
      <xdr:row>74</xdr:row>
      <xdr:rowOff>170624</xdr:rowOff>
    </xdr:to>
    <xdr:cxnSp macro="">
      <xdr:nvCxnSpPr>
        <xdr:cNvPr id="177" name="直線コネクタ 176"/>
        <xdr:cNvCxnSpPr/>
      </xdr:nvCxnSpPr>
      <xdr:spPr>
        <a:xfrm>
          <a:off x="2908300" y="12467349"/>
          <a:ext cx="889000" cy="3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122949</xdr:rowOff>
    </xdr:from>
    <xdr:to>
      <xdr:col>15</xdr:col>
      <xdr:colOff>50800</xdr:colOff>
      <xdr:row>75</xdr:row>
      <xdr:rowOff>66719</xdr:rowOff>
    </xdr:to>
    <xdr:cxnSp macro="">
      <xdr:nvCxnSpPr>
        <xdr:cNvPr id="180" name="直線コネクタ 179"/>
        <xdr:cNvCxnSpPr/>
      </xdr:nvCxnSpPr>
      <xdr:spPr>
        <a:xfrm flipV="1">
          <a:off x="2019300" y="12467349"/>
          <a:ext cx="889000" cy="45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66719</xdr:rowOff>
    </xdr:from>
    <xdr:to>
      <xdr:col>10</xdr:col>
      <xdr:colOff>114300</xdr:colOff>
      <xdr:row>76</xdr:row>
      <xdr:rowOff>5135</xdr:rowOff>
    </xdr:to>
    <xdr:cxnSp macro="">
      <xdr:nvCxnSpPr>
        <xdr:cNvPr id="183" name="直線コネクタ 182"/>
        <xdr:cNvCxnSpPr/>
      </xdr:nvCxnSpPr>
      <xdr:spPr>
        <a:xfrm flipV="1">
          <a:off x="1130300" y="12925469"/>
          <a:ext cx="889000" cy="10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156606</xdr:rowOff>
    </xdr:from>
    <xdr:to>
      <xdr:col>24</xdr:col>
      <xdr:colOff>114300</xdr:colOff>
      <xdr:row>75</xdr:row>
      <xdr:rowOff>86756</xdr:rowOff>
    </xdr:to>
    <xdr:sp macro="" textlink="">
      <xdr:nvSpPr>
        <xdr:cNvPr id="193" name="楕円 192"/>
        <xdr:cNvSpPr/>
      </xdr:nvSpPr>
      <xdr:spPr>
        <a:xfrm>
          <a:off x="4584700" y="12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8033</xdr:rowOff>
    </xdr:from>
    <xdr:ext cx="599010" cy="259045"/>
    <xdr:sp macro="" textlink="">
      <xdr:nvSpPr>
        <xdr:cNvPr id="194" name="民生費該当値テキスト"/>
        <xdr:cNvSpPr txBox="1"/>
      </xdr:nvSpPr>
      <xdr:spPr>
        <a:xfrm>
          <a:off x="4686300" y="126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119824</xdr:rowOff>
    </xdr:from>
    <xdr:to>
      <xdr:col>20</xdr:col>
      <xdr:colOff>38100</xdr:colOff>
      <xdr:row>75</xdr:row>
      <xdr:rowOff>49974</xdr:rowOff>
    </xdr:to>
    <xdr:sp macro="" textlink="">
      <xdr:nvSpPr>
        <xdr:cNvPr id="195" name="楕円 194"/>
        <xdr:cNvSpPr/>
      </xdr:nvSpPr>
      <xdr:spPr>
        <a:xfrm>
          <a:off x="3746500" y="12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66501</xdr:rowOff>
    </xdr:from>
    <xdr:ext cx="599010" cy="259045"/>
    <xdr:sp macro="" textlink="">
      <xdr:nvSpPr>
        <xdr:cNvPr id="196" name="テキスト ボックス 195"/>
        <xdr:cNvSpPr txBox="1"/>
      </xdr:nvSpPr>
      <xdr:spPr>
        <a:xfrm>
          <a:off x="3497795" y="125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72149</xdr:rowOff>
    </xdr:from>
    <xdr:to>
      <xdr:col>15</xdr:col>
      <xdr:colOff>101600</xdr:colOff>
      <xdr:row>73</xdr:row>
      <xdr:rowOff>2299</xdr:rowOff>
    </xdr:to>
    <xdr:sp macro="" textlink="">
      <xdr:nvSpPr>
        <xdr:cNvPr id="197" name="楕円 196"/>
        <xdr:cNvSpPr/>
      </xdr:nvSpPr>
      <xdr:spPr>
        <a:xfrm>
          <a:off x="2857500" y="124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18826</xdr:rowOff>
    </xdr:from>
    <xdr:ext cx="599010" cy="259045"/>
    <xdr:sp macro="" textlink="">
      <xdr:nvSpPr>
        <xdr:cNvPr id="198" name="テキスト ボックス 197"/>
        <xdr:cNvSpPr txBox="1"/>
      </xdr:nvSpPr>
      <xdr:spPr>
        <a:xfrm>
          <a:off x="2608795" y="121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15919</xdr:rowOff>
    </xdr:from>
    <xdr:to>
      <xdr:col>10</xdr:col>
      <xdr:colOff>165100</xdr:colOff>
      <xdr:row>75</xdr:row>
      <xdr:rowOff>117519</xdr:rowOff>
    </xdr:to>
    <xdr:sp macro="" textlink="">
      <xdr:nvSpPr>
        <xdr:cNvPr id="199" name="楕円 198"/>
        <xdr:cNvSpPr/>
      </xdr:nvSpPr>
      <xdr:spPr>
        <a:xfrm>
          <a:off x="1968500" y="128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134046</xdr:rowOff>
    </xdr:from>
    <xdr:ext cx="599010" cy="259045"/>
    <xdr:sp macro="" textlink="">
      <xdr:nvSpPr>
        <xdr:cNvPr id="200" name="テキスト ボックス 199"/>
        <xdr:cNvSpPr txBox="1"/>
      </xdr:nvSpPr>
      <xdr:spPr>
        <a:xfrm>
          <a:off x="1719795" y="1264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125785</xdr:rowOff>
    </xdr:from>
    <xdr:to>
      <xdr:col>6</xdr:col>
      <xdr:colOff>38100</xdr:colOff>
      <xdr:row>76</xdr:row>
      <xdr:rowOff>55935</xdr:rowOff>
    </xdr:to>
    <xdr:sp macro="" textlink="">
      <xdr:nvSpPr>
        <xdr:cNvPr id="201" name="楕円 200"/>
        <xdr:cNvSpPr/>
      </xdr:nvSpPr>
      <xdr:spPr>
        <a:xfrm>
          <a:off x="1079500" y="129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72462</xdr:rowOff>
    </xdr:from>
    <xdr:ext cx="599010" cy="259045"/>
    <xdr:sp macro="" textlink="">
      <xdr:nvSpPr>
        <xdr:cNvPr id="202" name="テキスト ボックス 201"/>
        <xdr:cNvSpPr txBox="1"/>
      </xdr:nvSpPr>
      <xdr:spPr>
        <a:xfrm>
          <a:off x="830795" y="1275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65453</xdr:rowOff>
    </xdr:from>
    <xdr:to>
      <xdr:col>24</xdr:col>
      <xdr:colOff>63500</xdr:colOff>
      <xdr:row>98</xdr:row>
      <xdr:rowOff>70589</xdr:rowOff>
    </xdr:to>
    <xdr:cxnSp macro="">
      <xdr:nvCxnSpPr>
        <xdr:cNvPr id="229" name="直線コネクタ 228"/>
        <xdr:cNvCxnSpPr/>
      </xdr:nvCxnSpPr>
      <xdr:spPr>
        <a:xfrm flipV="1">
          <a:off x="3797300" y="16867553"/>
          <a:ext cx="8382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68619</xdr:rowOff>
    </xdr:from>
    <xdr:to>
      <xdr:col>19</xdr:col>
      <xdr:colOff>177800</xdr:colOff>
      <xdr:row>98</xdr:row>
      <xdr:rowOff>70589</xdr:rowOff>
    </xdr:to>
    <xdr:cxnSp macro="">
      <xdr:nvCxnSpPr>
        <xdr:cNvPr id="232" name="直線コネクタ 231"/>
        <xdr:cNvCxnSpPr/>
      </xdr:nvCxnSpPr>
      <xdr:spPr>
        <a:xfrm>
          <a:off x="2908300" y="1687071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57534</xdr:rowOff>
    </xdr:from>
    <xdr:to>
      <xdr:col>15</xdr:col>
      <xdr:colOff>50800</xdr:colOff>
      <xdr:row>98</xdr:row>
      <xdr:rowOff>68619</xdr:rowOff>
    </xdr:to>
    <xdr:cxnSp macro="">
      <xdr:nvCxnSpPr>
        <xdr:cNvPr id="235" name="直線コネクタ 234"/>
        <xdr:cNvCxnSpPr/>
      </xdr:nvCxnSpPr>
      <xdr:spPr>
        <a:xfrm>
          <a:off x="2019300" y="16859634"/>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40746</xdr:rowOff>
    </xdr:from>
    <xdr:to>
      <xdr:col>10</xdr:col>
      <xdr:colOff>114300</xdr:colOff>
      <xdr:row>98</xdr:row>
      <xdr:rowOff>57534</xdr:rowOff>
    </xdr:to>
    <xdr:cxnSp macro="">
      <xdr:nvCxnSpPr>
        <xdr:cNvPr id="238" name="直線コネクタ 237"/>
        <xdr:cNvCxnSpPr/>
      </xdr:nvCxnSpPr>
      <xdr:spPr>
        <a:xfrm>
          <a:off x="1130300" y="16842846"/>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14653</xdr:rowOff>
    </xdr:from>
    <xdr:to>
      <xdr:col>24</xdr:col>
      <xdr:colOff>114300</xdr:colOff>
      <xdr:row>98</xdr:row>
      <xdr:rowOff>116253</xdr:rowOff>
    </xdr:to>
    <xdr:sp macro="" textlink="">
      <xdr:nvSpPr>
        <xdr:cNvPr id="248" name="楕円 247"/>
        <xdr:cNvSpPr/>
      </xdr:nvSpPr>
      <xdr:spPr>
        <a:xfrm>
          <a:off x="4584700" y="168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101030</xdr:rowOff>
    </xdr:from>
    <xdr:ext cx="534377" cy="259045"/>
    <xdr:sp macro="" textlink="">
      <xdr:nvSpPr>
        <xdr:cNvPr id="249" name="衛生費該当値テキスト"/>
        <xdr:cNvSpPr txBox="1"/>
      </xdr:nvSpPr>
      <xdr:spPr>
        <a:xfrm>
          <a:off x="4686300" y="167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19789</xdr:rowOff>
    </xdr:from>
    <xdr:to>
      <xdr:col>20</xdr:col>
      <xdr:colOff>38100</xdr:colOff>
      <xdr:row>98</xdr:row>
      <xdr:rowOff>121389</xdr:rowOff>
    </xdr:to>
    <xdr:sp macro="" textlink="">
      <xdr:nvSpPr>
        <xdr:cNvPr id="250" name="楕円 249"/>
        <xdr:cNvSpPr/>
      </xdr:nvSpPr>
      <xdr:spPr>
        <a:xfrm>
          <a:off x="3746500" y="168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112516</xdr:rowOff>
    </xdr:from>
    <xdr:ext cx="534377" cy="259045"/>
    <xdr:sp macro="" textlink="">
      <xdr:nvSpPr>
        <xdr:cNvPr id="251" name="テキスト ボックス 250"/>
        <xdr:cNvSpPr txBox="1"/>
      </xdr:nvSpPr>
      <xdr:spPr>
        <a:xfrm>
          <a:off x="3530111" y="169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17819</xdr:rowOff>
    </xdr:from>
    <xdr:to>
      <xdr:col>15</xdr:col>
      <xdr:colOff>101600</xdr:colOff>
      <xdr:row>98</xdr:row>
      <xdr:rowOff>119419</xdr:rowOff>
    </xdr:to>
    <xdr:sp macro="" textlink="">
      <xdr:nvSpPr>
        <xdr:cNvPr id="252" name="楕円 251"/>
        <xdr:cNvSpPr/>
      </xdr:nvSpPr>
      <xdr:spPr>
        <a:xfrm>
          <a:off x="2857500" y="168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110546</xdr:rowOff>
    </xdr:from>
    <xdr:ext cx="534377" cy="259045"/>
    <xdr:sp macro="" textlink="">
      <xdr:nvSpPr>
        <xdr:cNvPr id="253" name="テキスト ボックス 252"/>
        <xdr:cNvSpPr txBox="1"/>
      </xdr:nvSpPr>
      <xdr:spPr>
        <a:xfrm>
          <a:off x="2641111" y="169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6734</xdr:rowOff>
    </xdr:from>
    <xdr:to>
      <xdr:col>10</xdr:col>
      <xdr:colOff>165100</xdr:colOff>
      <xdr:row>98</xdr:row>
      <xdr:rowOff>108334</xdr:rowOff>
    </xdr:to>
    <xdr:sp macro="" textlink="">
      <xdr:nvSpPr>
        <xdr:cNvPr id="254" name="楕円 253"/>
        <xdr:cNvSpPr/>
      </xdr:nvSpPr>
      <xdr:spPr>
        <a:xfrm>
          <a:off x="1968500" y="16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99461</xdr:rowOff>
    </xdr:from>
    <xdr:ext cx="534377" cy="259045"/>
    <xdr:sp macro="" textlink="">
      <xdr:nvSpPr>
        <xdr:cNvPr id="255" name="テキスト ボックス 254"/>
        <xdr:cNvSpPr txBox="1"/>
      </xdr:nvSpPr>
      <xdr:spPr>
        <a:xfrm>
          <a:off x="1752111" y="169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161396</xdr:rowOff>
    </xdr:from>
    <xdr:to>
      <xdr:col>6</xdr:col>
      <xdr:colOff>38100</xdr:colOff>
      <xdr:row>98</xdr:row>
      <xdr:rowOff>91546</xdr:rowOff>
    </xdr:to>
    <xdr:sp macro="" textlink="">
      <xdr:nvSpPr>
        <xdr:cNvPr id="256" name="楕円 255"/>
        <xdr:cNvSpPr/>
      </xdr:nvSpPr>
      <xdr:spPr>
        <a:xfrm>
          <a:off x="1079500" y="16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82673</xdr:rowOff>
    </xdr:from>
    <xdr:ext cx="534377" cy="259045"/>
    <xdr:sp macro="" textlink="">
      <xdr:nvSpPr>
        <xdr:cNvPr id="257" name="テキスト ボックス 256"/>
        <xdr:cNvSpPr txBox="1"/>
      </xdr:nvSpPr>
      <xdr:spPr>
        <a:xfrm>
          <a:off x="863111" y="168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35687</xdr:rowOff>
    </xdr:from>
    <xdr:to>
      <xdr:col>55</xdr:col>
      <xdr:colOff>0</xdr:colOff>
      <xdr:row>39</xdr:row>
      <xdr:rowOff>37973</xdr:rowOff>
    </xdr:to>
    <xdr:cxnSp macro="">
      <xdr:nvCxnSpPr>
        <xdr:cNvPr id="286" name="直線コネクタ 285"/>
        <xdr:cNvCxnSpPr/>
      </xdr:nvCxnSpPr>
      <xdr:spPr>
        <a:xfrm flipV="1">
          <a:off x="9639300" y="67222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37973</xdr:rowOff>
    </xdr:from>
    <xdr:to>
      <xdr:col>50</xdr:col>
      <xdr:colOff>114300</xdr:colOff>
      <xdr:row>39</xdr:row>
      <xdr:rowOff>37973</xdr:rowOff>
    </xdr:to>
    <xdr:cxnSp macro="">
      <xdr:nvCxnSpPr>
        <xdr:cNvPr id="289" name="直線コネクタ 288"/>
        <xdr:cNvCxnSpPr/>
      </xdr:nvCxnSpPr>
      <xdr:spPr>
        <a:xfrm>
          <a:off x="8750300" y="6724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37973</xdr:rowOff>
    </xdr:from>
    <xdr:to>
      <xdr:col>45</xdr:col>
      <xdr:colOff>177800</xdr:colOff>
      <xdr:row>39</xdr:row>
      <xdr:rowOff>44450</xdr:rowOff>
    </xdr:to>
    <xdr:cxnSp macro="">
      <xdr:nvCxnSpPr>
        <xdr:cNvPr id="292" name="直線コネクタ 291"/>
        <xdr:cNvCxnSpPr/>
      </xdr:nvCxnSpPr>
      <xdr:spPr>
        <a:xfrm flipV="1">
          <a:off x="7861300" y="67245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135509</xdr:rowOff>
    </xdr:from>
    <xdr:to>
      <xdr:col>41</xdr:col>
      <xdr:colOff>50800</xdr:colOff>
      <xdr:row>39</xdr:row>
      <xdr:rowOff>44450</xdr:rowOff>
    </xdr:to>
    <xdr:cxnSp macro="">
      <xdr:nvCxnSpPr>
        <xdr:cNvPr id="295" name="直線コネクタ 294"/>
        <xdr:cNvCxnSpPr/>
      </xdr:nvCxnSpPr>
      <xdr:spPr>
        <a:xfrm>
          <a:off x="6972300" y="6479159"/>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156337</xdr:rowOff>
    </xdr:from>
    <xdr:to>
      <xdr:col>55</xdr:col>
      <xdr:colOff>50800</xdr:colOff>
      <xdr:row>39</xdr:row>
      <xdr:rowOff>86487</xdr:rowOff>
    </xdr:to>
    <xdr:sp macro="" textlink="">
      <xdr:nvSpPr>
        <xdr:cNvPr id="305" name="楕円 304"/>
        <xdr:cNvSpPr/>
      </xdr:nvSpPr>
      <xdr:spPr>
        <a:xfrm>
          <a:off x="10426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71264</xdr:rowOff>
    </xdr:from>
    <xdr:ext cx="313932" cy="259045"/>
    <xdr:sp macro="" textlink="">
      <xdr:nvSpPr>
        <xdr:cNvPr id="306" name="労働費該当値テキスト"/>
        <xdr:cNvSpPr txBox="1"/>
      </xdr:nvSpPr>
      <xdr:spPr>
        <a:xfrm>
          <a:off x="10528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07" name="楕円 306"/>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08" name="テキスト ボックス 307"/>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158623</xdr:rowOff>
    </xdr:from>
    <xdr:to>
      <xdr:col>46</xdr:col>
      <xdr:colOff>38100</xdr:colOff>
      <xdr:row>39</xdr:row>
      <xdr:rowOff>88773</xdr:rowOff>
    </xdr:to>
    <xdr:sp macro="" textlink="">
      <xdr:nvSpPr>
        <xdr:cNvPr id="309" name="楕円 308"/>
        <xdr:cNvSpPr/>
      </xdr:nvSpPr>
      <xdr:spPr>
        <a:xfrm>
          <a:off x="8699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79900</xdr:rowOff>
    </xdr:from>
    <xdr:ext cx="313932" cy="259045"/>
    <xdr:sp macro="" textlink="">
      <xdr:nvSpPr>
        <xdr:cNvPr id="310" name="テキスト ボックス 309"/>
        <xdr:cNvSpPr txBox="1"/>
      </xdr:nvSpPr>
      <xdr:spPr>
        <a:xfrm>
          <a:off x="8593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84709</xdr:rowOff>
    </xdr:from>
    <xdr:to>
      <xdr:col>36</xdr:col>
      <xdr:colOff>165100</xdr:colOff>
      <xdr:row>38</xdr:row>
      <xdr:rowOff>14860</xdr:rowOff>
    </xdr:to>
    <xdr:sp macro="" textlink="">
      <xdr:nvSpPr>
        <xdr:cNvPr id="313" name="楕円 312"/>
        <xdr:cNvSpPr/>
      </xdr:nvSpPr>
      <xdr:spPr>
        <a:xfrm>
          <a:off x="6921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5986</xdr:rowOff>
    </xdr:from>
    <xdr:ext cx="378565" cy="259045"/>
    <xdr:sp macro="" textlink="">
      <xdr:nvSpPr>
        <xdr:cNvPr id="314" name="テキスト ボックス 313"/>
        <xdr:cNvSpPr txBox="1"/>
      </xdr:nvSpPr>
      <xdr:spPr>
        <a:xfrm>
          <a:off x="6783017"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24829</xdr:rowOff>
    </xdr:from>
    <xdr:to>
      <xdr:col>55</xdr:col>
      <xdr:colOff>0</xdr:colOff>
      <xdr:row>58</xdr:row>
      <xdr:rowOff>46913</xdr:rowOff>
    </xdr:to>
    <xdr:cxnSp macro="">
      <xdr:nvCxnSpPr>
        <xdr:cNvPr id="341" name="直線コネクタ 340"/>
        <xdr:cNvCxnSpPr/>
      </xdr:nvCxnSpPr>
      <xdr:spPr>
        <a:xfrm>
          <a:off x="9639300" y="9968929"/>
          <a:ext cx="8382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82497</xdr:rowOff>
    </xdr:from>
    <xdr:to>
      <xdr:col>50</xdr:col>
      <xdr:colOff>114300</xdr:colOff>
      <xdr:row>58</xdr:row>
      <xdr:rowOff>24829</xdr:rowOff>
    </xdr:to>
    <xdr:cxnSp macro="">
      <xdr:nvCxnSpPr>
        <xdr:cNvPr id="344" name="直線コネクタ 343"/>
        <xdr:cNvCxnSpPr/>
      </xdr:nvCxnSpPr>
      <xdr:spPr>
        <a:xfrm>
          <a:off x="8750300" y="9855147"/>
          <a:ext cx="889000" cy="1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82497</xdr:rowOff>
    </xdr:from>
    <xdr:to>
      <xdr:col>45</xdr:col>
      <xdr:colOff>177800</xdr:colOff>
      <xdr:row>58</xdr:row>
      <xdr:rowOff>14116</xdr:rowOff>
    </xdr:to>
    <xdr:cxnSp macro="">
      <xdr:nvCxnSpPr>
        <xdr:cNvPr id="347" name="直線コネクタ 346"/>
        <xdr:cNvCxnSpPr/>
      </xdr:nvCxnSpPr>
      <xdr:spPr>
        <a:xfrm flipV="1">
          <a:off x="7861300" y="9855147"/>
          <a:ext cx="889000" cy="10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1955</xdr:rowOff>
    </xdr:from>
    <xdr:to>
      <xdr:col>41</xdr:col>
      <xdr:colOff>50800</xdr:colOff>
      <xdr:row>58</xdr:row>
      <xdr:rowOff>14116</xdr:rowOff>
    </xdr:to>
    <xdr:cxnSp macro="">
      <xdr:nvCxnSpPr>
        <xdr:cNvPr id="350" name="直線コネクタ 349"/>
        <xdr:cNvCxnSpPr/>
      </xdr:nvCxnSpPr>
      <xdr:spPr>
        <a:xfrm>
          <a:off x="6972300" y="9946055"/>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167563</xdr:rowOff>
    </xdr:from>
    <xdr:to>
      <xdr:col>55</xdr:col>
      <xdr:colOff>50800</xdr:colOff>
      <xdr:row>58</xdr:row>
      <xdr:rowOff>97713</xdr:rowOff>
    </xdr:to>
    <xdr:sp macro="" textlink="">
      <xdr:nvSpPr>
        <xdr:cNvPr id="360" name="楕円 359"/>
        <xdr:cNvSpPr/>
      </xdr:nvSpPr>
      <xdr:spPr>
        <a:xfrm>
          <a:off x="10426700" y="99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120503</xdr:rowOff>
    </xdr:from>
    <xdr:ext cx="534377" cy="259045"/>
    <xdr:sp macro="" textlink="">
      <xdr:nvSpPr>
        <xdr:cNvPr id="361" name="農林水産業費該当値テキスト"/>
        <xdr:cNvSpPr txBox="1"/>
      </xdr:nvSpPr>
      <xdr:spPr>
        <a:xfrm>
          <a:off x="10528300" y="9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145479</xdr:rowOff>
    </xdr:from>
    <xdr:to>
      <xdr:col>50</xdr:col>
      <xdr:colOff>165100</xdr:colOff>
      <xdr:row>58</xdr:row>
      <xdr:rowOff>75629</xdr:rowOff>
    </xdr:to>
    <xdr:sp macro="" textlink="">
      <xdr:nvSpPr>
        <xdr:cNvPr id="362" name="楕円 361"/>
        <xdr:cNvSpPr/>
      </xdr:nvSpPr>
      <xdr:spPr>
        <a:xfrm>
          <a:off x="9588500" y="9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92156</xdr:rowOff>
    </xdr:from>
    <xdr:ext cx="534377" cy="259045"/>
    <xdr:sp macro="" textlink="">
      <xdr:nvSpPr>
        <xdr:cNvPr id="363" name="テキスト ボックス 362"/>
        <xdr:cNvSpPr txBox="1"/>
      </xdr:nvSpPr>
      <xdr:spPr>
        <a:xfrm>
          <a:off x="9372111" y="96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31697</xdr:rowOff>
    </xdr:from>
    <xdr:to>
      <xdr:col>46</xdr:col>
      <xdr:colOff>38100</xdr:colOff>
      <xdr:row>57</xdr:row>
      <xdr:rowOff>133297</xdr:rowOff>
    </xdr:to>
    <xdr:sp macro="" textlink="">
      <xdr:nvSpPr>
        <xdr:cNvPr id="364" name="楕円 363"/>
        <xdr:cNvSpPr/>
      </xdr:nvSpPr>
      <xdr:spPr>
        <a:xfrm>
          <a:off x="8699500" y="98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149824</xdr:rowOff>
    </xdr:from>
    <xdr:ext cx="599010" cy="259045"/>
    <xdr:sp macro="" textlink="">
      <xdr:nvSpPr>
        <xdr:cNvPr id="365" name="テキスト ボックス 364"/>
        <xdr:cNvSpPr txBox="1"/>
      </xdr:nvSpPr>
      <xdr:spPr>
        <a:xfrm>
          <a:off x="8450795" y="957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134766</xdr:rowOff>
    </xdr:from>
    <xdr:to>
      <xdr:col>41</xdr:col>
      <xdr:colOff>101600</xdr:colOff>
      <xdr:row>58</xdr:row>
      <xdr:rowOff>64916</xdr:rowOff>
    </xdr:to>
    <xdr:sp macro="" textlink="">
      <xdr:nvSpPr>
        <xdr:cNvPr id="366" name="楕円 365"/>
        <xdr:cNvSpPr/>
      </xdr:nvSpPr>
      <xdr:spPr>
        <a:xfrm>
          <a:off x="7810500" y="99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81443</xdr:rowOff>
    </xdr:from>
    <xdr:ext cx="534377" cy="259045"/>
    <xdr:sp macro="" textlink="">
      <xdr:nvSpPr>
        <xdr:cNvPr id="367" name="テキスト ボックス 366"/>
        <xdr:cNvSpPr txBox="1"/>
      </xdr:nvSpPr>
      <xdr:spPr>
        <a:xfrm>
          <a:off x="7594111" y="9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122605</xdr:rowOff>
    </xdr:from>
    <xdr:to>
      <xdr:col>36</xdr:col>
      <xdr:colOff>165100</xdr:colOff>
      <xdr:row>58</xdr:row>
      <xdr:rowOff>52755</xdr:rowOff>
    </xdr:to>
    <xdr:sp macro="" textlink="">
      <xdr:nvSpPr>
        <xdr:cNvPr id="368" name="楕円 367"/>
        <xdr:cNvSpPr/>
      </xdr:nvSpPr>
      <xdr:spPr>
        <a:xfrm>
          <a:off x="6921500" y="9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69282</xdr:rowOff>
    </xdr:from>
    <xdr:ext cx="534377" cy="259045"/>
    <xdr:sp macro="" textlink="">
      <xdr:nvSpPr>
        <xdr:cNvPr id="369" name="テキスト ボックス 368"/>
        <xdr:cNvSpPr txBox="1"/>
      </xdr:nvSpPr>
      <xdr:spPr>
        <a:xfrm>
          <a:off x="6705111" y="9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112675</xdr:rowOff>
    </xdr:from>
    <xdr:to>
      <xdr:col>55</xdr:col>
      <xdr:colOff>0</xdr:colOff>
      <xdr:row>78</xdr:row>
      <xdr:rowOff>54280</xdr:rowOff>
    </xdr:to>
    <xdr:cxnSp macro="">
      <xdr:nvCxnSpPr>
        <xdr:cNvPr id="398" name="直線コネクタ 397"/>
        <xdr:cNvCxnSpPr/>
      </xdr:nvCxnSpPr>
      <xdr:spPr>
        <a:xfrm>
          <a:off x="9639300" y="12971425"/>
          <a:ext cx="838200" cy="4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112675</xdr:rowOff>
    </xdr:from>
    <xdr:to>
      <xdr:col>50</xdr:col>
      <xdr:colOff>114300</xdr:colOff>
      <xdr:row>77</xdr:row>
      <xdr:rowOff>111010</xdr:rowOff>
    </xdr:to>
    <xdr:cxnSp macro="">
      <xdr:nvCxnSpPr>
        <xdr:cNvPr id="401" name="直線コネクタ 400"/>
        <xdr:cNvCxnSpPr/>
      </xdr:nvCxnSpPr>
      <xdr:spPr>
        <a:xfrm flipV="1">
          <a:off x="8750300" y="12971425"/>
          <a:ext cx="889000" cy="3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111010</xdr:rowOff>
    </xdr:from>
    <xdr:to>
      <xdr:col>45</xdr:col>
      <xdr:colOff>177800</xdr:colOff>
      <xdr:row>77</xdr:row>
      <xdr:rowOff>115024</xdr:rowOff>
    </xdr:to>
    <xdr:cxnSp macro="">
      <xdr:nvCxnSpPr>
        <xdr:cNvPr id="404" name="直線コネクタ 403"/>
        <xdr:cNvCxnSpPr/>
      </xdr:nvCxnSpPr>
      <xdr:spPr>
        <a:xfrm flipV="1">
          <a:off x="7861300" y="13312660"/>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57683</xdr:rowOff>
    </xdr:from>
    <xdr:to>
      <xdr:col>41</xdr:col>
      <xdr:colOff>50800</xdr:colOff>
      <xdr:row>77</xdr:row>
      <xdr:rowOff>115024</xdr:rowOff>
    </xdr:to>
    <xdr:cxnSp macro="">
      <xdr:nvCxnSpPr>
        <xdr:cNvPr id="407" name="直線コネクタ 406"/>
        <xdr:cNvCxnSpPr/>
      </xdr:nvCxnSpPr>
      <xdr:spPr>
        <a:xfrm>
          <a:off x="6972300" y="13259333"/>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3480</xdr:rowOff>
    </xdr:from>
    <xdr:to>
      <xdr:col>55</xdr:col>
      <xdr:colOff>50800</xdr:colOff>
      <xdr:row>78</xdr:row>
      <xdr:rowOff>105080</xdr:rowOff>
    </xdr:to>
    <xdr:sp macro="" textlink="">
      <xdr:nvSpPr>
        <xdr:cNvPr id="417" name="楕円 416"/>
        <xdr:cNvSpPr/>
      </xdr:nvSpPr>
      <xdr:spPr>
        <a:xfrm>
          <a:off x="104267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153357</xdr:rowOff>
    </xdr:from>
    <xdr:ext cx="534377" cy="259045"/>
    <xdr:sp macro="" textlink="">
      <xdr:nvSpPr>
        <xdr:cNvPr id="418" name="商工費該当値テキスト"/>
        <xdr:cNvSpPr txBox="1"/>
      </xdr:nvSpPr>
      <xdr:spPr>
        <a:xfrm>
          <a:off x="10528300" y="133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61875</xdr:rowOff>
    </xdr:from>
    <xdr:to>
      <xdr:col>50</xdr:col>
      <xdr:colOff>165100</xdr:colOff>
      <xdr:row>75</xdr:row>
      <xdr:rowOff>163475</xdr:rowOff>
    </xdr:to>
    <xdr:sp macro="" textlink="">
      <xdr:nvSpPr>
        <xdr:cNvPr id="419" name="楕円 418"/>
        <xdr:cNvSpPr/>
      </xdr:nvSpPr>
      <xdr:spPr>
        <a:xfrm>
          <a:off x="9588500" y="129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8552</xdr:rowOff>
    </xdr:from>
    <xdr:ext cx="534377" cy="259045"/>
    <xdr:sp macro="" textlink="">
      <xdr:nvSpPr>
        <xdr:cNvPr id="420" name="テキスト ボックス 419"/>
        <xdr:cNvSpPr txBox="1"/>
      </xdr:nvSpPr>
      <xdr:spPr>
        <a:xfrm>
          <a:off x="9372111" y="1269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60210</xdr:rowOff>
    </xdr:from>
    <xdr:to>
      <xdr:col>46</xdr:col>
      <xdr:colOff>38100</xdr:colOff>
      <xdr:row>77</xdr:row>
      <xdr:rowOff>161810</xdr:rowOff>
    </xdr:to>
    <xdr:sp macro="" textlink="">
      <xdr:nvSpPr>
        <xdr:cNvPr id="421" name="楕円 420"/>
        <xdr:cNvSpPr/>
      </xdr:nvSpPr>
      <xdr:spPr>
        <a:xfrm>
          <a:off x="8699500" y="13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6887</xdr:rowOff>
    </xdr:from>
    <xdr:ext cx="534377" cy="259045"/>
    <xdr:sp macro="" textlink="">
      <xdr:nvSpPr>
        <xdr:cNvPr id="422" name="テキスト ボックス 421"/>
        <xdr:cNvSpPr txBox="1"/>
      </xdr:nvSpPr>
      <xdr:spPr>
        <a:xfrm>
          <a:off x="8483111" y="130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64224</xdr:rowOff>
    </xdr:from>
    <xdr:to>
      <xdr:col>41</xdr:col>
      <xdr:colOff>101600</xdr:colOff>
      <xdr:row>77</xdr:row>
      <xdr:rowOff>165824</xdr:rowOff>
    </xdr:to>
    <xdr:sp macro="" textlink="">
      <xdr:nvSpPr>
        <xdr:cNvPr id="423" name="楕円 422"/>
        <xdr:cNvSpPr/>
      </xdr:nvSpPr>
      <xdr:spPr>
        <a:xfrm>
          <a:off x="7810500" y="132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10901</xdr:rowOff>
    </xdr:from>
    <xdr:ext cx="534377" cy="259045"/>
    <xdr:sp macro="" textlink="">
      <xdr:nvSpPr>
        <xdr:cNvPr id="424" name="テキスト ボックス 423"/>
        <xdr:cNvSpPr txBox="1"/>
      </xdr:nvSpPr>
      <xdr:spPr>
        <a:xfrm>
          <a:off x="7594111" y="130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6883</xdr:rowOff>
    </xdr:from>
    <xdr:to>
      <xdr:col>36</xdr:col>
      <xdr:colOff>165100</xdr:colOff>
      <xdr:row>77</xdr:row>
      <xdr:rowOff>108483</xdr:rowOff>
    </xdr:to>
    <xdr:sp macro="" textlink="">
      <xdr:nvSpPr>
        <xdr:cNvPr id="425" name="楕円 424"/>
        <xdr:cNvSpPr/>
      </xdr:nvSpPr>
      <xdr:spPr>
        <a:xfrm>
          <a:off x="6921500" y="132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125010</xdr:rowOff>
    </xdr:from>
    <xdr:ext cx="534377" cy="259045"/>
    <xdr:sp macro="" textlink="">
      <xdr:nvSpPr>
        <xdr:cNvPr id="426" name="テキスト ボックス 425"/>
        <xdr:cNvSpPr txBox="1"/>
      </xdr:nvSpPr>
      <xdr:spPr>
        <a:xfrm>
          <a:off x="6705111" y="129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51986</xdr:rowOff>
    </xdr:from>
    <xdr:to>
      <xdr:col>55</xdr:col>
      <xdr:colOff>0</xdr:colOff>
      <xdr:row>99</xdr:row>
      <xdr:rowOff>70110</xdr:rowOff>
    </xdr:to>
    <xdr:cxnSp macro="">
      <xdr:nvCxnSpPr>
        <xdr:cNvPr id="457" name="直線コネクタ 456"/>
        <xdr:cNvCxnSpPr/>
      </xdr:nvCxnSpPr>
      <xdr:spPr>
        <a:xfrm>
          <a:off x="9639300" y="17025536"/>
          <a:ext cx="8382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51986</xdr:rowOff>
    </xdr:from>
    <xdr:to>
      <xdr:col>50</xdr:col>
      <xdr:colOff>114300</xdr:colOff>
      <xdr:row>99</xdr:row>
      <xdr:rowOff>52905</xdr:rowOff>
    </xdr:to>
    <xdr:cxnSp macro="">
      <xdr:nvCxnSpPr>
        <xdr:cNvPr id="460" name="直線コネクタ 459"/>
        <xdr:cNvCxnSpPr/>
      </xdr:nvCxnSpPr>
      <xdr:spPr>
        <a:xfrm flipV="1">
          <a:off x="8750300" y="17025536"/>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44858</xdr:rowOff>
    </xdr:from>
    <xdr:to>
      <xdr:col>45</xdr:col>
      <xdr:colOff>177800</xdr:colOff>
      <xdr:row>99</xdr:row>
      <xdr:rowOff>52905</xdr:rowOff>
    </xdr:to>
    <xdr:cxnSp macro="">
      <xdr:nvCxnSpPr>
        <xdr:cNvPr id="463" name="直線コネクタ 462"/>
        <xdr:cNvCxnSpPr/>
      </xdr:nvCxnSpPr>
      <xdr:spPr>
        <a:xfrm>
          <a:off x="7861300" y="1701840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36728</xdr:rowOff>
    </xdr:from>
    <xdr:to>
      <xdr:col>41</xdr:col>
      <xdr:colOff>50800</xdr:colOff>
      <xdr:row>99</xdr:row>
      <xdr:rowOff>44858</xdr:rowOff>
    </xdr:to>
    <xdr:cxnSp macro="">
      <xdr:nvCxnSpPr>
        <xdr:cNvPr id="466" name="直線コネクタ 465"/>
        <xdr:cNvCxnSpPr/>
      </xdr:nvCxnSpPr>
      <xdr:spPr>
        <a:xfrm>
          <a:off x="6972300" y="16838828"/>
          <a:ext cx="889000" cy="17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19310</xdr:rowOff>
    </xdr:from>
    <xdr:to>
      <xdr:col>55</xdr:col>
      <xdr:colOff>50800</xdr:colOff>
      <xdr:row>99</xdr:row>
      <xdr:rowOff>120910</xdr:rowOff>
    </xdr:to>
    <xdr:sp macro="" textlink="">
      <xdr:nvSpPr>
        <xdr:cNvPr id="476" name="楕円 475"/>
        <xdr:cNvSpPr/>
      </xdr:nvSpPr>
      <xdr:spPr>
        <a:xfrm>
          <a:off x="10426700" y="16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105687</xdr:rowOff>
    </xdr:from>
    <xdr:ext cx="534377" cy="259045"/>
    <xdr:sp macro="" textlink="">
      <xdr:nvSpPr>
        <xdr:cNvPr id="477" name="土木費該当値テキスト"/>
        <xdr:cNvSpPr txBox="1"/>
      </xdr:nvSpPr>
      <xdr:spPr>
        <a:xfrm>
          <a:off x="10528300" y="1690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1186</xdr:rowOff>
    </xdr:from>
    <xdr:to>
      <xdr:col>50</xdr:col>
      <xdr:colOff>165100</xdr:colOff>
      <xdr:row>99</xdr:row>
      <xdr:rowOff>102786</xdr:rowOff>
    </xdr:to>
    <xdr:sp macro="" textlink="">
      <xdr:nvSpPr>
        <xdr:cNvPr id="478" name="楕円 477"/>
        <xdr:cNvSpPr/>
      </xdr:nvSpPr>
      <xdr:spPr>
        <a:xfrm>
          <a:off x="9588500" y="169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93913</xdr:rowOff>
    </xdr:from>
    <xdr:ext cx="534377" cy="259045"/>
    <xdr:sp macro="" textlink="">
      <xdr:nvSpPr>
        <xdr:cNvPr id="479" name="テキスト ボックス 478"/>
        <xdr:cNvSpPr txBox="1"/>
      </xdr:nvSpPr>
      <xdr:spPr>
        <a:xfrm>
          <a:off x="9372111" y="170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2105</xdr:rowOff>
    </xdr:from>
    <xdr:to>
      <xdr:col>46</xdr:col>
      <xdr:colOff>38100</xdr:colOff>
      <xdr:row>99</xdr:row>
      <xdr:rowOff>103705</xdr:rowOff>
    </xdr:to>
    <xdr:sp macro="" textlink="">
      <xdr:nvSpPr>
        <xdr:cNvPr id="480" name="楕円 479"/>
        <xdr:cNvSpPr/>
      </xdr:nvSpPr>
      <xdr:spPr>
        <a:xfrm>
          <a:off x="8699500" y="169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94832</xdr:rowOff>
    </xdr:from>
    <xdr:ext cx="534377" cy="259045"/>
    <xdr:sp macro="" textlink="">
      <xdr:nvSpPr>
        <xdr:cNvPr id="481" name="テキスト ボックス 480"/>
        <xdr:cNvSpPr txBox="1"/>
      </xdr:nvSpPr>
      <xdr:spPr>
        <a:xfrm>
          <a:off x="8483111" y="170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165508</xdr:rowOff>
    </xdr:from>
    <xdr:to>
      <xdr:col>41</xdr:col>
      <xdr:colOff>101600</xdr:colOff>
      <xdr:row>99</xdr:row>
      <xdr:rowOff>95658</xdr:rowOff>
    </xdr:to>
    <xdr:sp macro="" textlink="">
      <xdr:nvSpPr>
        <xdr:cNvPr id="482" name="楕円 481"/>
        <xdr:cNvSpPr/>
      </xdr:nvSpPr>
      <xdr:spPr>
        <a:xfrm>
          <a:off x="7810500" y="169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86785</xdr:rowOff>
    </xdr:from>
    <xdr:ext cx="534377" cy="259045"/>
    <xdr:sp macro="" textlink="">
      <xdr:nvSpPr>
        <xdr:cNvPr id="483" name="テキスト ボックス 482"/>
        <xdr:cNvSpPr txBox="1"/>
      </xdr:nvSpPr>
      <xdr:spPr>
        <a:xfrm>
          <a:off x="7594111" y="170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157378</xdr:rowOff>
    </xdr:from>
    <xdr:to>
      <xdr:col>36</xdr:col>
      <xdr:colOff>165100</xdr:colOff>
      <xdr:row>98</xdr:row>
      <xdr:rowOff>87528</xdr:rowOff>
    </xdr:to>
    <xdr:sp macro="" textlink="">
      <xdr:nvSpPr>
        <xdr:cNvPr id="484" name="楕円 483"/>
        <xdr:cNvSpPr/>
      </xdr:nvSpPr>
      <xdr:spPr>
        <a:xfrm>
          <a:off x="6921500" y="167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104055</xdr:rowOff>
    </xdr:from>
    <xdr:ext cx="599010" cy="259045"/>
    <xdr:sp macro="" textlink="">
      <xdr:nvSpPr>
        <xdr:cNvPr id="485" name="テキスト ボックス 484"/>
        <xdr:cNvSpPr txBox="1"/>
      </xdr:nvSpPr>
      <xdr:spPr>
        <a:xfrm>
          <a:off x="6672795" y="165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49257</xdr:rowOff>
    </xdr:from>
    <xdr:to>
      <xdr:col>85</xdr:col>
      <xdr:colOff>127000</xdr:colOff>
      <xdr:row>38</xdr:row>
      <xdr:rowOff>52932</xdr:rowOff>
    </xdr:to>
    <xdr:cxnSp macro="">
      <xdr:nvCxnSpPr>
        <xdr:cNvPr id="512" name="直線コネクタ 511"/>
        <xdr:cNvCxnSpPr/>
      </xdr:nvCxnSpPr>
      <xdr:spPr>
        <a:xfrm flipV="1">
          <a:off x="15481300" y="6564357"/>
          <a:ext cx="8382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17189</xdr:rowOff>
    </xdr:from>
    <xdr:to>
      <xdr:col>81</xdr:col>
      <xdr:colOff>50800</xdr:colOff>
      <xdr:row>38</xdr:row>
      <xdr:rowOff>52932</xdr:rowOff>
    </xdr:to>
    <xdr:cxnSp macro="">
      <xdr:nvCxnSpPr>
        <xdr:cNvPr id="515" name="直線コネクタ 514"/>
        <xdr:cNvCxnSpPr/>
      </xdr:nvCxnSpPr>
      <xdr:spPr>
        <a:xfrm>
          <a:off x="14592300" y="6532289"/>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40250</xdr:rowOff>
    </xdr:from>
    <xdr:to>
      <xdr:col>76</xdr:col>
      <xdr:colOff>114300</xdr:colOff>
      <xdr:row>38</xdr:row>
      <xdr:rowOff>17189</xdr:rowOff>
    </xdr:to>
    <xdr:cxnSp macro="">
      <xdr:nvCxnSpPr>
        <xdr:cNvPr id="518" name="直線コネクタ 517"/>
        <xdr:cNvCxnSpPr/>
      </xdr:nvCxnSpPr>
      <xdr:spPr>
        <a:xfrm>
          <a:off x="13703300" y="6383900"/>
          <a:ext cx="889000" cy="1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40250</xdr:rowOff>
    </xdr:from>
    <xdr:to>
      <xdr:col>71</xdr:col>
      <xdr:colOff>177800</xdr:colOff>
      <xdr:row>38</xdr:row>
      <xdr:rowOff>51653</xdr:rowOff>
    </xdr:to>
    <xdr:cxnSp macro="">
      <xdr:nvCxnSpPr>
        <xdr:cNvPr id="521" name="直線コネクタ 520"/>
        <xdr:cNvCxnSpPr/>
      </xdr:nvCxnSpPr>
      <xdr:spPr>
        <a:xfrm flipV="1">
          <a:off x="12814300" y="6383900"/>
          <a:ext cx="889000" cy="1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169907</xdr:rowOff>
    </xdr:from>
    <xdr:to>
      <xdr:col>85</xdr:col>
      <xdr:colOff>177800</xdr:colOff>
      <xdr:row>38</xdr:row>
      <xdr:rowOff>100057</xdr:rowOff>
    </xdr:to>
    <xdr:sp macro="" textlink="">
      <xdr:nvSpPr>
        <xdr:cNvPr id="531" name="楕円 530"/>
        <xdr:cNvSpPr/>
      </xdr:nvSpPr>
      <xdr:spPr>
        <a:xfrm>
          <a:off x="16268700" y="65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84834</xdr:rowOff>
    </xdr:from>
    <xdr:ext cx="534377" cy="259045"/>
    <xdr:sp macro="" textlink="">
      <xdr:nvSpPr>
        <xdr:cNvPr id="532" name="消防費該当値テキスト"/>
        <xdr:cNvSpPr txBox="1"/>
      </xdr:nvSpPr>
      <xdr:spPr>
        <a:xfrm>
          <a:off x="16370300" y="64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2132</xdr:rowOff>
    </xdr:from>
    <xdr:to>
      <xdr:col>81</xdr:col>
      <xdr:colOff>101600</xdr:colOff>
      <xdr:row>38</xdr:row>
      <xdr:rowOff>103732</xdr:rowOff>
    </xdr:to>
    <xdr:sp macro="" textlink="">
      <xdr:nvSpPr>
        <xdr:cNvPr id="533" name="楕円 532"/>
        <xdr:cNvSpPr/>
      </xdr:nvSpPr>
      <xdr:spPr>
        <a:xfrm>
          <a:off x="15430500" y="6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94859</xdr:rowOff>
    </xdr:from>
    <xdr:ext cx="534377" cy="259045"/>
    <xdr:sp macro="" textlink="">
      <xdr:nvSpPr>
        <xdr:cNvPr id="534" name="テキスト ボックス 533"/>
        <xdr:cNvSpPr txBox="1"/>
      </xdr:nvSpPr>
      <xdr:spPr>
        <a:xfrm>
          <a:off x="15214111" y="66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137839</xdr:rowOff>
    </xdr:from>
    <xdr:to>
      <xdr:col>76</xdr:col>
      <xdr:colOff>165100</xdr:colOff>
      <xdr:row>38</xdr:row>
      <xdr:rowOff>67989</xdr:rowOff>
    </xdr:to>
    <xdr:sp macro="" textlink="">
      <xdr:nvSpPr>
        <xdr:cNvPr id="535" name="楕円 534"/>
        <xdr:cNvSpPr/>
      </xdr:nvSpPr>
      <xdr:spPr>
        <a:xfrm>
          <a:off x="14541500" y="64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59116</xdr:rowOff>
    </xdr:from>
    <xdr:ext cx="534377" cy="259045"/>
    <xdr:sp macro="" textlink="">
      <xdr:nvSpPr>
        <xdr:cNvPr id="536" name="テキスト ボックス 535"/>
        <xdr:cNvSpPr txBox="1"/>
      </xdr:nvSpPr>
      <xdr:spPr>
        <a:xfrm>
          <a:off x="14325111" y="65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160900</xdr:rowOff>
    </xdr:from>
    <xdr:to>
      <xdr:col>72</xdr:col>
      <xdr:colOff>38100</xdr:colOff>
      <xdr:row>37</xdr:row>
      <xdr:rowOff>91050</xdr:rowOff>
    </xdr:to>
    <xdr:sp macro="" textlink="">
      <xdr:nvSpPr>
        <xdr:cNvPr id="537" name="楕円 536"/>
        <xdr:cNvSpPr/>
      </xdr:nvSpPr>
      <xdr:spPr>
        <a:xfrm>
          <a:off x="13652500" y="63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107577</xdr:rowOff>
    </xdr:from>
    <xdr:ext cx="534377" cy="259045"/>
    <xdr:sp macro="" textlink="">
      <xdr:nvSpPr>
        <xdr:cNvPr id="538" name="テキスト ボックス 537"/>
        <xdr:cNvSpPr txBox="1"/>
      </xdr:nvSpPr>
      <xdr:spPr>
        <a:xfrm>
          <a:off x="13436111" y="61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853</xdr:rowOff>
    </xdr:from>
    <xdr:to>
      <xdr:col>67</xdr:col>
      <xdr:colOff>101600</xdr:colOff>
      <xdr:row>38</xdr:row>
      <xdr:rowOff>102453</xdr:rowOff>
    </xdr:to>
    <xdr:sp macro="" textlink="">
      <xdr:nvSpPr>
        <xdr:cNvPr id="539" name="楕円 538"/>
        <xdr:cNvSpPr/>
      </xdr:nvSpPr>
      <xdr:spPr>
        <a:xfrm>
          <a:off x="12763500" y="65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93580</xdr:rowOff>
    </xdr:from>
    <xdr:ext cx="534377" cy="259045"/>
    <xdr:sp macro="" textlink="">
      <xdr:nvSpPr>
        <xdr:cNvPr id="540" name="テキスト ボックス 539"/>
        <xdr:cNvSpPr txBox="1"/>
      </xdr:nvSpPr>
      <xdr:spPr>
        <a:xfrm>
          <a:off x="12547111" y="66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61123</xdr:rowOff>
    </xdr:from>
    <xdr:to>
      <xdr:col>85</xdr:col>
      <xdr:colOff>127000</xdr:colOff>
      <xdr:row>58</xdr:row>
      <xdr:rowOff>75470</xdr:rowOff>
    </xdr:to>
    <xdr:cxnSp macro="">
      <xdr:nvCxnSpPr>
        <xdr:cNvPr id="571" name="直線コネクタ 570"/>
        <xdr:cNvCxnSpPr/>
      </xdr:nvCxnSpPr>
      <xdr:spPr>
        <a:xfrm flipV="1">
          <a:off x="15481300" y="10005223"/>
          <a:ext cx="8382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2263</xdr:rowOff>
    </xdr:from>
    <xdr:to>
      <xdr:col>81</xdr:col>
      <xdr:colOff>50800</xdr:colOff>
      <xdr:row>58</xdr:row>
      <xdr:rowOff>75470</xdr:rowOff>
    </xdr:to>
    <xdr:cxnSp macro="">
      <xdr:nvCxnSpPr>
        <xdr:cNvPr id="574" name="直線コネクタ 573"/>
        <xdr:cNvCxnSpPr/>
      </xdr:nvCxnSpPr>
      <xdr:spPr>
        <a:xfrm>
          <a:off x="14592300" y="9946363"/>
          <a:ext cx="889000" cy="7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2263</xdr:rowOff>
    </xdr:from>
    <xdr:to>
      <xdr:col>76</xdr:col>
      <xdr:colOff>114300</xdr:colOff>
      <xdr:row>58</xdr:row>
      <xdr:rowOff>105348</xdr:rowOff>
    </xdr:to>
    <xdr:cxnSp macro="">
      <xdr:nvCxnSpPr>
        <xdr:cNvPr id="577" name="直線コネクタ 576"/>
        <xdr:cNvCxnSpPr/>
      </xdr:nvCxnSpPr>
      <xdr:spPr>
        <a:xfrm flipV="1">
          <a:off x="13703300" y="9946363"/>
          <a:ext cx="889000" cy="10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90623</xdr:rowOff>
    </xdr:from>
    <xdr:to>
      <xdr:col>71</xdr:col>
      <xdr:colOff>177800</xdr:colOff>
      <xdr:row>58</xdr:row>
      <xdr:rowOff>105348</xdr:rowOff>
    </xdr:to>
    <xdr:cxnSp macro="">
      <xdr:nvCxnSpPr>
        <xdr:cNvPr id="580" name="直線コネクタ 579"/>
        <xdr:cNvCxnSpPr/>
      </xdr:nvCxnSpPr>
      <xdr:spPr>
        <a:xfrm>
          <a:off x="12814300" y="9863273"/>
          <a:ext cx="889000" cy="18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10323</xdr:rowOff>
    </xdr:from>
    <xdr:to>
      <xdr:col>85</xdr:col>
      <xdr:colOff>177800</xdr:colOff>
      <xdr:row>58</xdr:row>
      <xdr:rowOff>111923</xdr:rowOff>
    </xdr:to>
    <xdr:sp macro="" textlink="">
      <xdr:nvSpPr>
        <xdr:cNvPr id="590" name="楕円 589"/>
        <xdr:cNvSpPr/>
      </xdr:nvSpPr>
      <xdr:spPr>
        <a:xfrm>
          <a:off x="16268700" y="99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24670</xdr:rowOff>
    </xdr:from>
    <xdr:to>
      <xdr:col>81</xdr:col>
      <xdr:colOff>101600</xdr:colOff>
      <xdr:row>58</xdr:row>
      <xdr:rowOff>126270</xdr:rowOff>
    </xdr:to>
    <xdr:sp macro="" textlink="">
      <xdr:nvSpPr>
        <xdr:cNvPr id="592" name="楕円 591"/>
        <xdr:cNvSpPr/>
      </xdr:nvSpPr>
      <xdr:spPr>
        <a:xfrm>
          <a:off x="15430500" y="99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117397</xdr:rowOff>
    </xdr:from>
    <xdr:ext cx="534377" cy="259045"/>
    <xdr:sp macro="" textlink="">
      <xdr:nvSpPr>
        <xdr:cNvPr id="593" name="テキスト ボックス 592"/>
        <xdr:cNvSpPr txBox="1"/>
      </xdr:nvSpPr>
      <xdr:spPr>
        <a:xfrm>
          <a:off x="15214111" y="100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122913</xdr:rowOff>
    </xdr:from>
    <xdr:to>
      <xdr:col>76</xdr:col>
      <xdr:colOff>165100</xdr:colOff>
      <xdr:row>58</xdr:row>
      <xdr:rowOff>53063</xdr:rowOff>
    </xdr:to>
    <xdr:sp macro="" textlink="">
      <xdr:nvSpPr>
        <xdr:cNvPr id="594" name="楕円 593"/>
        <xdr:cNvSpPr/>
      </xdr:nvSpPr>
      <xdr:spPr>
        <a:xfrm>
          <a:off x="14541500" y="98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69590</xdr:rowOff>
    </xdr:from>
    <xdr:ext cx="534377" cy="259045"/>
    <xdr:sp macro="" textlink="">
      <xdr:nvSpPr>
        <xdr:cNvPr id="595" name="テキスト ボックス 594"/>
        <xdr:cNvSpPr txBox="1"/>
      </xdr:nvSpPr>
      <xdr:spPr>
        <a:xfrm>
          <a:off x="14325111" y="96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54548</xdr:rowOff>
    </xdr:from>
    <xdr:to>
      <xdr:col>72</xdr:col>
      <xdr:colOff>38100</xdr:colOff>
      <xdr:row>58</xdr:row>
      <xdr:rowOff>156148</xdr:rowOff>
    </xdr:to>
    <xdr:sp macro="" textlink="">
      <xdr:nvSpPr>
        <xdr:cNvPr id="596" name="楕円 595"/>
        <xdr:cNvSpPr/>
      </xdr:nvSpPr>
      <xdr:spPr>
        <a:xfrm>
          <a:off x="13652500" y="99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147275</xdr:rowOff>
    </xdr:from>
    <xdr:ext cx="534377" cy="259045"/>
    <xdr:sp macro="" textlink="">
      <xdr:nvSpPr>
        <xdr:cNvPr id="597" name="テキスト ボックス 596"/>
        <xdr:cNvSpPr txBox="1"/>
      </xdr:nvSpPr>
      <xdr:spPr>
        <a:xfrm>
          <a:off x="13436111" y="1009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39823</xdr:rowOff>
    </xdr:from>
    <xdr:to>
      <xdr:col>67</xdr:col>
      <xdr:colOff>101600</xdr:colOff>
      <xdr:row>57</xdr:row>
      <xdr:rowOff>141423</xdr:rowOff>
    </xdr:to>
    <xdr:sp macro="" textlink="">
      <xdr:nvSpPr>
        <xdr:cNvPr id="598" name="楕円 597"/>
        <xdr:cNvSpPr/>
      </xdr:nvSpPr>
      <xdr:spPr>
        <a:xfrm>
          <a:off x="12763500" y="98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157950</xdr:rowOff>
    </xdr:from>
    <xdr:ext cx="599010" cy="259045"/>
    <xdr:sp macro="" textlink="">
      <xdr:nvSpPr>
        <xdr:cNvPr id="599" name="テキスト ボックス 598"/>
        <xdr:cNvSpPr txBox="1"/>
      </xdr:nvSpPr>
      <xdr:spPr>
        <a:xfrm>
          <a:off x="12514795" y="958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113667</xdr:rowOff>
    </xdr:from>
    <xdr:to>
      <xdr:col>85</xdr:col>
      <xdr:colOff>127000</xdr:colOff>
      <xdr:row>78</xdr:row>
      <xdr:rowOff>139224</xdr:rowOff>
    </xdr:to>
    <xdr:cxnSp macro="">
      <xdr:nvCxnSpPr>
        <xdr:cNvPr id="626" name="直線コネクタ 625"/>
        <xdr:cNvCxnSpPr/>
      </xdr:nvCxnSpPr>
      <xdr:spPr>
        <a:xfrm flipV="1">
          <a:off x="15481300" y="13486767"/>
          <a:ext cx="8382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133876</xdr:rowOff>
    </xdr:from>
    <xdr:to>
      <xdr:col>81</xdr:col>
      <xdr:colOff>50800</xdr:colOff>
      <xdr:row>78</xdr:row>
      <xdr:rowOff>139224</xdr:rowOff>
    </xdr:to>
    <xdr:cxnSp macro="">
      <xdr:nvCxnSpPr>
        <xdr:cNvPr id="629" name="直線コネクタ 628"/>
        <xdr:cNvCxnSpPr/>
      </xdr:nvCxnSpPr>
      <xdr:spPr>
        <a:xfrm>
          <a:off x="14592300" y="13506976"/>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133876</xdr:rowOff>
    </xdr:from>
    <xdr:to>
      <xdr:col>76</xdr:col>
      <xdr:colOff>114300</xdr:colOff>
      <xdr:row>78</xdr:row>
      <xdr:rowOff>134443</xdr:rowOff>
    </xdr:to>
    <xdr:cxnSp macro="">
      <xdr:nvCxnSpPr>
        <xdr:cNvPr id="632" name="直線コネクタ 631"/>
        <xdr:cNvCxnSpPr/>
      </xdr:nvCxnSpPr>
      <xdr:spPr>
        <a:xfrm flipV="1">
          <a:off x="13703300" y="13506976"/>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107604</xdr:rowOff>
    </xdr:from>
    <xdr:to>
      <xdr:col>71</xdr:col>
      <xdr:colOff>177800</xdr:colOff>
      <xdr:row>78</xdr:row>
      <xdr:rowOff>134443</xdr:rowOff>
    </xdr:to>
    <xdr:cxnSp macro="">
      <xdr:nvCxnSpPr>
        <xdr:cNvPr id="635" name="直線コネクタ 634"/>
        <xdr:cNvCxnSpPr/>
      </xdr:nvCxnSpPr>
      <xdr:spPr>
        <a:xfrm>
          <a:off x="12814300" y="13480704"/>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62867</xdr:rowOff>
    </xdr:from>
    <xdr:to>
      <xdr:col>85</xdr:col>
      <xdr:colOff>177800</xdr:colOff>
      <xdr:row>78</xdr:row>
      <xdr:rowOff>164467</xdr:rowOff>
    </xdr:to>
    <xdr:sp macro="" textlink="">
      <xdr:nvSpPr>
        <xdr:cNvPr id="645" name="楕円 644"/>
        <xdr:cNvSpPr/>
      </xdr:nvSpPr>
      <xdr:spPr>
        <a:xfrm>
          <a:off x="16268700" y="13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88424</xdr:rowOff>
    </xdr:from>
    <xdr:to>
      <xdr:col>81</xdr:col>
      <xdr:colOff>101600</xdr:colOff>
      <xdr:row>79</xdr:row>
      <xdr:rowOff>18574</xdr:rowOff>
    </xdr:to>
    <xdr:sp macro="" textlink="">
      <xdr:nvSpPr>
        <xdr:cNvPr id="647" name="楕円 646"/>
        <xdr:cNvSpPr/>
      </xdr:nvSpPr>
      <xdr:spPr>
        <a:xfrm>
          <a:off x="154305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9701</xdr:rowOff>
    </xdr:from>
    <xdr:ext cx="378565" cy="259045"/>
    <xdr:sp macro="" textlink="">
      <xdr:nvSpPr>
        <xdr:cNvPr id="648" name="テキスト ボックス 647"/>
        <xdr:cNvSpPr txBox="1"/>
      </xdr:nvSpPr>
      <xdr:spPr>
        <a:xfrm>
          <a:off x="15292017" y="1355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83076</xdr:rowOff>
    </xdr:from>
    <xdr:to>
      <xdr:col>76</xdr:col>
      <xdr:colOff>165100</xdr:colOff>
      <xdr:row>79</xdr:row>
      <xdr:rowOff>13226</xdr:rowOff>
    </xdr:to>
    <xdr:sp macro="" textlink="">
      <xdr:nvSpPr>
        <xdr:cNvPr id="649" name="楕円 648"/>
        <xdr:cNvSpPr/>
      </xdr:nvSpPr>
      <xdr:spPr>
        <a:xfrm>
          <a:off x="14541500" y="134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4353</xdr:rowOff>
    </xdr:from>
    <xdr:ext cx="469744" cy="259045"/>
    <xdr:sp macro="" textlink="">
      <xdr:nvSpPr>
        <xdr:cNvPr id="650" name="テキスト ボックス 649"/>
        <xdr:cNvSpPr txBox="1"/>
      </xdr:nvSpPr>
      <xdr:spPr>
        <a:xfrm>
          <a:off x="14357428" y="135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83643</xdr:rowOff>
    </xdr:from>
    <xdr:to>
      <xdr:col>72</xdr:col>
      <xdr:colOff>38100</xdr:colOff>
      <xdr:row>79</xdr:row>
      <xdr:rowOff>13793</xdr:rowOff>
    </xdr:to>
    <xdr:sp macro="" textlink="">
      <xdr:nvSpPr>
        <xdr:cNvPr id="651" name="楕円 650"/>
        <xdr:cNvSpPr/>
      </xdr:nvSpPr>
      <xdr:spPr>
        <a:xfrm>
          <a:off x="13652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4920</xdr:rowOff>
    </xdr:from>
    <xdr:ext cx="469744" cy="259045"/>
    <xdr:sp macro="" textlink="">
      <xdr:nvSpPr>
        <xdr:cNvPr id="652" name="テキスト ボックス 651"/>
        <xdr:cNvSpPr txBox="1"/>
      </xdr:nvSpPr>
      <xdr:spPr>
        <a:xfrm>
          <a:off x="13468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56804</xdr:rowOff>
    </xdr:from>
    <xdr:to>
      <xdr:col>67</xdr:col>
      <xdr:colOff>101600</xdr:colOff>
      <xdr:row>78</xdr:row>
      <xdr:rowOff>158404</xdr:rowOff>
    </xdr:to>
    <xdr:sp macro="" textlink="">
      <xdr:nvSpPr>
        <xdr:cNvPr id="653" name="楕円 652"/>
        <xdr:cNvSpPr/>
      </xdr:nvSpPr>
      <xdr:spPr>
        <a:xfrm>
          <a:off x="12763500" y="13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3481</xdr:rowOff>
    </xdr:from>
    <xdr:ext cx="469744" cy="259045"/>
    <xdr:sp macro="" textlink="">
      <xdr:nvSpPr>
        <xdr:cNvPr id="654" name="テキスト ボックス 653"/>
        <xdr:cNvSpPr txBox="1"/>
      </xdr:nvSpPr>
      <xdr:spPr>
        <a:xfrm>
          <a:off x="12579428" y="1320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90326</xdr:rowOff>
    </xdr:from>
    <xdr:to>
      <xdr:col>85</xdr:col>
      <xdr:colOff>127000</xdr:colOff>
      <xdr:row>97</xdr:row>
      <xdr:rowOff>103060</xdr:rowOff>
    </xdr:to>
    <xdr:cxnSp macro="">
      <xdr:nvCxnSpPr>
        <xdr:cNvPr id="681" name="直線コネクタ 680"/>
        <xdr:cNvCxnSpPr/>
      </xdr:nvCxnSpPr>
      <xdr:spPr>
        <a:xfrm flipV="1">
          <a:off x="15481300" y="16720976"/>
          <a:ext cx="8382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103060</xdr:rowOff>
    </xdr:from>
    <xdr:to>
      <xdr:col>81</xdr:col>
      <xdr:colOff>50800</xdr:colOff>
      <xdr:row>97</xdr:row>
      <xdr:rowOff>103087</xdr:rowOff>
    </xdr:to>
    <xdr:cxnSp macro="">
      <xdr:nvCxnSpPr>
        <xdr:cNvPr id="684" name="直線コネクタ 683"/>
        <xdr:cNvCxnSpPr/>
      </xdr:nvCxnSpPr>
      <xdr:spPr>
        <a:xfrm flipV="1">
          <a:off x="14592300" y="16733710"/>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103087</xdr:rowOff>
    </xdr:from>
    <xdr:to>
      <xdr:col>76</xdr:col>
      <xdr:colOff>114300</xdr:colOff>
      <xdr:row>97</xdr:row>
      <xdr:rowOff>120142</xdr:rowOff>
    </xdr:to>
    <xdr:cxnSp macro="">
      <xdr:nvCxnSpPr>
        <xdr:cNvPr id="687" name="直線コネクタ 686"/>
        <xdr:cNvCxnSpPr/>
      </xdr:nvCxnSpPr>
      <xdr:spPr>
        <a:xfrm flipV="1">
          <a:off x="13703300" y="16733737"/>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113681</xdr:rowOff>
    </xdr:from>
    <xdr:to>
      <xdr:col>71</xdr:col>
      <xdr:colOff>177800</xdr:colOff>
      <xdr:row>97</xdr:row>
      <xdr:rowOff>120142</xdr:rowOff>
    </xdr:to>
    <xdr:cxnSp macro="">
      <xdr:nvCxnSpPr>
        <xdr:cNvPr id="690" name="直線コネクタ 689"/>
        <xdr:cNvCxnSpPr/>
      </xdr:nvCxnSpPr>
      <xdr:spPr>
        <a:xfrm>
          <a:off x="12814300" y="16744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39526</xdr:rowOff>
    </xdr:from>
    <xdr:to>
      <xdr:col>85</xdr:col>
      <xdr:colOff>177800</xdr:colOff>
      <xdr:row>97</xdr:row>
      <xdr:rowOff>141126</xdr:rowOff>
    </xdr:to>
    <xdr:sp macro="" textlink="">
      <xdr:nvSpPr>
        <xdr:cNvPr id="700" name="楕円 699"/>
        <xdr:cNvSpPr/>
      </xdr:nvSpPr>
      <xdr:spPr>
        <a:xfrm>
          <a:off x="16268700" y="166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17953</xdr:rowOff>
    </xdr:from>
    <xdr:ext cx="534377" cy="259045"/>
    <xdr:sp macro="" textlink="">
      <xdr:nvSpPr>
        <xdr:cNvPr id="701" name="公債費該当値テキスト"/>
        <xdr:cNvSpPr txBox="1"/>
      </xdr:nvSpPr>
      <xdr:spPr>
        <a:xfrm>
          <a:off x="16370300" y="166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52260</xdr:rowOff>
    </xdr:from>
    <xdr:to>
      <xdr:col>81</xdr:col>
      <xdr:colOff>101600</xdr:colOff>
      <xdr:row>97</xdr:row>
      <xdr:rowOff>153860</xdr:rowOff>
    </xdr:to>
    <xdr:sp macro="" textlink="">
      <xdr:nvSpPr>
        <xdr:cNvPr id="702" name="楕円 701"/>
        <xdr:cNvSpPr/>
      </xdr:nvSpPr>
      <xdr:spPr>
        <a:xfrm>
          <a:off x="15430500" y="16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144987</xdr:rowOff>
    </xdr:from>
    <xdr:ext cx="534377" cy="259045"/>
    <xdr:sp macro="" textlink="">
      <xdr:nvSpPr>
        <xdr:cNvPr id="703" name="テキスト ボックス 702"/>
        <xdr:cNvSpPr txBox="1"/>
      </xdr:nvSpPr>
      <xdr:spPr>
        <a:xfrm>
          <a:off x="15214111" y="167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52287</xdr:rowOff>
    </xdr:from>
    <xdr:to>
      <xdr:col>76</xdr:col>
      <xdr:colOff>165100</xdr:colOff>
      <xdr:row>97</xdr:row>
      <xdr:rowOff>153887</xdr:rowOff>
    </xdr:to>
    <xdr:sp macro="" textlink="">
      <xdr:nvSpPr>
        <xdr:cNvPr id="704" name="楕円 703"/>
        <xdr:cNvSpPr/>
      </xdr:nvSpPr>
      <xdr:spPr>
        <a:xfrm>
          <a:off x="14541500" y="166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145014</xdr:rowOff>
    </xdr:from>
    <xdr:ext cx="534377" cy="259045"/>
    <xdr:sp macro="" textlink="">
      <xdr:nvSpPr>
        <xdr:cNvPr id="705" name="テキスト ボックス 704"/>
        <xdr:cNvSpPr txBox="1"/>
      </xdr:nvSpPr>
      <xdr:spPr>
        <a:xfrm>
          <a:off x="14325111" y="167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69342</xdr:rowOff>
    </xdr:from>
    <xdr:to>
      <xdr:col>72</xdr:col>
      <xdr:colOff>38100</xdr:colOff>
      <xdr:row>97</xdr:row>
      <xdr:rowOff>170942</xdr:rowOff>
    </xdr:to>
    <xdr:sp macro="" textlink="">
      <xdr:nvSpPr>
        <xdr:cNvPr id="706" name="楕円 705"/>
        <xdr:cNvSpPr/>
      </xdr:nvSpPr>
      <xdr:spPr>
        <a:xfrm>
          <a:off x="13652500" y="166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162069</xdr:rowOff>
    </xdr:from>
    <xdr:ext cx="534377" cy="259045"/>
    <xdr:sp macro="" textlink="">
      <xdr:nvSpPr>
        <xdr:cNvPr id="707" name="テキスト ボックス 706"/>
        <xdr:cNvSpPr txBox="1"/>
      </xdr:nvSpPr>
      <xdr:spPr>
        <a:xfrm>
          <a:off x="13436111" y="167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62881</xdr:rowOff>
    </xdr:from>
    <xdr:to>
      <xdr:col>67</xdr:col>
      <xdr:colOff>101600</xdr:colOff>
      <xdr:row>97</xdr:row>
      <xdr:rowOff>164481</xdr:rowOff>
    </xdr:to>
    <xdr:sp macro="" textlink="">
      <xdr:nvSpPr>
        <xdr:cNvPr id="708" name="楕円 707"/>
        <xdr:cNvSpPr/>
      </xdr:nvSpPr>
      <xdr:spPr>
        <a:xfrm>
          <a:off x="12763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155608</xdr:rowOff>
    </xdr:from>
    <xdr:ext cx="534377" cy="259045"/>
    <xdr:sp macro="" textlink="">
      <xdr:nvSpPr>
        <xdr:cNvPr id="709" name="テキスト ボックス 708"/>
        <xdr:cNvSpPr txBox="1"/>
      </xdr:nvSpPr>
      <xdr:spPr>
        <a:xfrm>
          <a:off x="12547111" y="167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類似団体平均との乖離及び前年度比較による増減幅の大きい項目については、総務費、商工費、土木費である。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項目のうち、まず総務費は、住民一人当たり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円を大幅に上回っている。これは庁舎建設基金を廃止し、公共施設全般の維持補修、整備を目的とした公共施設整備基金への積立金の増によるものである。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円を下回っている。これはアットホームおおたま改修事業完了による事業量の皆減によるものである。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26,427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43,077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円を下回っている。これは道路新設改良事業に比べ事業費の少ない道路橋定期点検に伴う橋梁補修事業の増によるものである。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令和元年度決算については、標準財政規模に対する財政調整基金残高が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昨年度の水準を維持している。今後も当初予算編成時には財政調整基金の取り崩しが必要となるため、決算余剰金を中心に積立を行い、年度末現在高が当初を上回るよう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令和元年度は各会計とも黒字となっているが、一般会計からの繰り入れに頼らず、また基準外繰出しのないよう節度ある財政運営を図っていく必要がある。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水道事業会計は今後も水道管老朽化対策や石綿セグメント管更新事業等による多額の借入が想定されるため、長期的な実施計画に沿った事業選別を行い、適正水準を維持する必要がある。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229_&#22823;&#29577;&#26449;_2019(2&#22238;&#30446;)%20(&#33258;&#21205;&#20445;&#23384;&#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17.7</v>
          </cell>
          <cell r="CN51">
            <v>12.7</v>
          </cell>
          <cell r="CV51">
            <v>2.5</v>
          </cell>
        </row>
        <row r="53">
          <cell r="CF53">
            <v>63.1</v>
          </cell>
          <cell r="CN53">
            <v>64.2</v>
          </cell>
          <cell r="CV53">
            <v>64.7</v>
          </cell>
        </row>
        <row r="55">
          <cell r="AN55" t="str">
            <v>類似団体内平均値</v>
          </cell>
          <cell r="CF55">
            <v>0</v>
          </cell>
          <cell r="CN55">
            <v>0</v>
          </cell>
          <cell r="CV55">
            <v>0</v>
          </cell>
        </row>
        <row r="57">
          <cell r="CF57">
            <v>59.1</v>
          </cell>
          <cell r="CN57">
            <v>61.3</v>
          </cell>
          <cell r="CV57">
            <v>62.9</v>
          </cell>
        </row>
        <row r="72">
          <cell r="BP72" t="str">
            <v>H27</v>
          </cell>
          <cell r="BX72" t="str">
            <v>H28</v>
          </cell>
          <cell r="CF72" t="str">
            <v>H29</v>
          </cell>
          <cell r="CN72" t="str">
            <v>H30</v>
          </cell>
          <cell r="CV72" t="str">
            <v>R01</v>
          </cell>
        </row>
        <row r="73">
          <cell r="AN73" t="str">
            <v>当該団体値</v>
          </cell>
          <cell r="BP73">
            <v>14.5</v>
          </cell>
          <cell r="BX73">
            <v>11.8</v>
          </cell>
          <cell r="CF73">
            <v>17.7</v>
          </cell>
          <cell r="CN73">
            <v>12.7</v>
          </cell>
          <cell r="CV73">
            <v>2.5</v>
          </cell>
        </row>
        <row r="75">
          <cell r="BP75">
            <v>6.5</v>
          </cell>
          <cell r="BX75">
            <v>6</v>
          </cell>
          <cell r="CF75">
            <v>6.8</v>
          </cell>
          <cell r="CN75">
            <v>6.9</v>
          </cell>
          <cell r="CV75">
            <v>7.4</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5769290</v>
      </c>
      <c r="BO4" s="393"/>
      <c r="BP4" s="393"/>
      <c r="BQ4" s="393"/>
      <c r="BR4" s="393"/>
      <c r="BS4" s="393"/>
      <c r="BT4" s="393"/>
      <c r="BU4" s="394"/>
      <c r="BV4" s="392">
        <v>5583976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11.8</v>
      </c>
      <c r="CU4" s="399"/>
      <c r="CV4" s="399"/>
      <c r="CW4" s="399"/>
      <c r="CX4" s="399"/>
      <c r="CY4" s="399"/>
      <c r="CZ4" s="399"/>
      <c r="DA4" s="400"/>
      <c r="DB4" s="398">
        <v>13.6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5358439</v>
      </c>
      <c r="BO5" s="430"/>
      <c r="BP5" s="430"/>
      <c r="BQ5" s="430"/>
      <c r="BR5" s="430"/>
      <c r="BS5" s="430"/>
      <c r="BT5" s="430"/>
      <c r="BU5" s="431"/>
      <c r="BV5" s="429">
        <v>5154092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87.9</v>
      </c>
      <c r="CU5" s="427"/>
      <c r="CV5" s="427"/>
      <c r="CW5" s="427"/>
      <c r="CX5" s="427"/>
      <c r="CY5" s="427"/>
      <c r="CZ5" s="427"/>
      <c r="DA5" s="428"/>
      <c r="DB5" s="426">
        <v>88.6</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410851</v>
      </c>
      <c r="BO6" s="430"/>
      <c r="BP6" s="430"/>
      <c r="BQ6" s="430"/>
      <c r="BR6" s="430"/>
      <c r="BS6" s="430"/>
      <c r="BT6" s="430"/>
      <c r="BU6" s="431"/>
      <c r="BV6" s="429">
        <v>429884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91.2</v>
      </c>
      <c r="CU6" s="467"/>
      <c r="CV6" s="467"/>
      <c r="CW6" s="467"/>
      <c r="CX6" s="467"/>
      <c r="CY6" s="467"/>
      <c r="CZ6" s="467"/>
      <c r="DA6" s="468"/>
      <c r="DB6" s="466">
        <v>93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73313</v>
      </c>
      <c r="BO7" s="430"/>
      <c r="BP7" s="430"/>
      <c r="BQ7" s="430"/>
      <c r="BR7" s="430"/>
      <c r="BS7" s="430"/>
      <c r="BT7" s="430"/>
      <c r="BU7" s="431"/>
      <c r="BV7" s="429">
        <v>42982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2871289</v>
      </c>
      <c r="CU7" s="430"/>
      <c r="CV7" s="430"/>
      <c r="CW7" s="430"/>
      <c r="CX7" s="430"/>
      <c r="CY7" s="430"/>
      <c r="CZ7" s="430"/>
      <c r="DA7" s="431"/>
      <c r="DB7" s="429">
        <v>2850667</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102</v>
      </c>
      <c r="AV8" s="462"/>
      <c r="AW8" s="462"/>
      <c r="AX8" s="462"/>
      <c r="AY8" s="463" t="s">
        <v>109</v>
      </c>
      <c r="AZ8" s="464"/>
      <c r="BA8" s="464"/>
      <c r="BB8" s="464"/>
      <c r="BC8" s="464"/>
      <c r="BD8" s="464"/>
      <c r="BE8" s="464"/>
      <c r="BF8" s="464"/>
      <c r="BG8" s="464"/>
      <c r="BH8" s="464"/>
      <c r="BI8" s="464"/>
      <c r="BJ8" s="464"/>
      <c r="BK8" s="464"/>
      <c r="BL8" s="464"/>
      <c r="BM8" s="465"/>
      <c r="BN8" s="429">
        <v>337538</v>
      </c>
      <c r="BO8" s="430"/>
      <c r="BP8" s="430"/>
      <c r="BQ8" s="430"/>
      <c r="BR8" s="430"/>
      <c r="BS8" s="430"/>
      <c r="BT8" s="430"/>
      <c r="BU8" s="431"/>
      <c r="BV8" s="429">
        <v>386902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0.39</v>
      </c>
      <c r="CU8" s="470"/>
      <c r="CV8" s="470"/>
      <c r="CW8" s="470"/>
      <c r="CX8" s="470"/>
      <c r="CY8" s="470"/>
      <c r="CZ8" s="470"/>
      <c r="DA8" s="471"/>
      <c r="DB8" s="469">
        <v>0.38</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8679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-49364</v>
      </c>
      <c r="BO9" s="430"/>
      <c r="BP9" s="430"/>
      <c r="BQ9" s="430"/>
      <c r="BR9" s="430"/>
      <c r="BS9" s="430"/>
      <c r="BT9" s="430"/>
      <c r="BU9" s="431"/>
      <c r="BV9" s="429">
        <v>70860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11</v>
      </c>
      <c r="CU9" s="427"/>
      <c r="CV9" s="427"/>
      <c r="CW9" s="427"/>
      <c r="CX9" s="427"/>
      <c r="CY9" s="427"/>
      <c r="CZ9" s="427"/>
      <c r="DA9" s="428"/>
      <c r="DB9" s="426">
        <v>10.8</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8574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200103</v>
      </c>
      <c r="BO10" s="430"/>
      <c r="BP10" s="430"/>
      <c r="BQ10" s="430"/>
      <c r="BR10" s="430"/>
      <c r="BS10" s="430"/>
      <c r="BT10" s="430"/>
      <c r="BU10" s="431"/>
      <c r="BV10" s="429">
        <v>160278</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8787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200000</v>
      </c>
      <c r="BO12" s="430"/>
      <c r="BP12" s="430"/>
      <c r="BQ12" s="430"/>
      <c r="BR12" s="430"/>
      <c r="BS12" s="430"/>
      <c r="BT12" s="430"/>
      <c r="BU12" s="431"/>
      <c r="BV12" s="429">
        <v>122000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140</v>
      </c>
      <c r="N13" s="521"/>
      <c r="O13" s="521"/>
      <c r="P13" s="521"/>
      <c r="Q13" s="522"/>
      <c r="R13" s="513">
        <v>8738</v>
      </c>
      <c r="S13" s="514"/>
      <c r="T13" s="514"/>
      <c r="U13" s="514"/>
      <c r="V13" s="515"/>
      <c r="W13" s="445" t="s">
        <v>141</v>
      </c>
      <c r="X13" s="446"/>
      <c r="Y13" s="446"/>
      <c r="Z13" s="446"/>
      <c r="AA13" s="446"/>
      <c r="AB13" s="436"/>
      <c r="AC13" s="480">
        <v>566</v>
      </c>
      <c r="AD13" s="481"/>
      <c r="AE13" s="481"/>
      <c r="AF13" s="481"/>
      <c r="AG13" s="523"/>
      <c r="AH13" s="480">
        <v>492</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-49261</v>
      </c>
      <c r="BO13" s="430"/>
      <c r="BP13" s="430"/>
      <c r="BQ13" s="430"/>
      <c r="BR13" s="430"/>
      <c r="BS13" s="430"/>
      <c r="BT13" s="430"/>
      <c r="BU13" s="431"/>
      <c r="BV13" s="429">
        <v>109138</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7.4</v>
      </c>
      <c r="CU13" s="427"/>
      <c r="CV13" s="427"/>
      <c r="CW13" s="427"/>
      <c r="CX13" s="427"/>
      <c r="CY13" s="427"/>
      <c r="CZ13" s="427"/>
      <c r="DA13" s="428"/>
      <c r="DB13" s="426">
        <v>6.9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146</v>
      </c>
      <c r="M14" s="511"/>
      <c r="N14" s="511"/>
      <c r="O14" s="511"/>
      <c r="P14" s="511"/>
      <c r="Q14" s="512"/>
      <c r="R14" s="513">
        <v>8760</v>
      </c>
      <c r="S14" s="514"/>
      <c r="T14" s="514"/>
      <c r="U14" s="514"/>
      <c r="V14" s="515"/>
      <c r="W14" s="419"/>
      <c r="X14" s="420"/>
      <c r="Y14" s="420"/>
      <c r="Z14" s="420"/>
      <c r="AA14" s="420"/>
      <c r="AB14" s="409"/>
      <c r="AC14" s="516">
        <v>12.4</v>
      </c>
      <c r="AD14" s="517"/>
      <c r="AE14" s="517"/>
      <c r="AF14" s="517"/>
      <c r="AG14" s="518"/>
      <c r="AH14" s="516">
        <v>12.1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2.5</v>
      </c>
      <c r="CU14" s="528"/>
      <c r="CV14" s="528"/>
      <c r="CW14" s="528"/>
      <c r="CX14" s="528"/>
      <c r="CY14" s="528"/>
      <c r="CZ14" s="528"/>
      <c r="DA14" s="529"/>
      <c r="DB14" s="527">
        <v>12.7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148</v>
      </c>
      <c r="N15" s="521"/>
      <c r="O15" s="521"/>
      <c r="P15" s="521"/>
      <c r="Q15" s="522"/>
      <c r="R15" s="513">
        <v>8708</v>
      </c>
      <c r="S15" s="514"/>
      <c r="T15" s="514"/>
      <c r="U15" s="514"/>
      <c r="V15" s="515"/>
      <c r="W15" s="445" t="s">
        <v>149</v>
      </c>
      <c r="X15" s="446"/>
      <c r="Y15" s="446"/>
      <c r="Z15" s="446"/>
      <c r="AA15" s="446"/>
      <c r="AB15" s="436"/>
      <c r="AC15" s="480">
        <v>1537</v>
      </c>
      <c r="AD15" s="481"/>
      <c r="AE15" s="481"/>
      <c r="AF15" s="481"/>
      <c r="AG15" s="523"/>
      <c r="AH15" s="480">
        <v>1462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980938</v>
      </c>
      <c r="BO15" s="393"/>
      <c r="BP15" s="393"/>
      <c r="BQ15" s="393"/>
      <c r="BR15" s="393"/>
      <c r="BS15" s="393"/>
      <c r="BT15" s="393"/>
      <c r="BU15" s="394"/>
      <c r="BV15" s="392">
        <v>967472</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33.6</v>
      </c>
      <c r="AD16" s="517"/>
      <c r="AE16" s="517"/>
      <c r="AF16" s="517"/>
      <c r="AG16" s="518"/>
      <c r="AH16" s="516">
        <v>35.9</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2519891</v>
      </c>
      <c r="BO16" s="430"/>
      <c r="BP16" s="430"/>
      <c r="BQ16" s="430"/>
      <c r="BR16" s="430"/>
      <c r="BS16" s="430"/>
      <c r="BT16" s="430"/>
      <c r="BU16" s="431"/>
      <c r="BV16" s="429">
        <v>2467127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2469</v>
      </c>
      <c r="AD17" s="481"/>
      <c r="AE17" s="481"/>
      <c r="AF17" s="481"/>
      <c r="AG17" s="523"/>
      <c r="AH17" s="480">
        <v>2120</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1227630</v>
      </c>
      <c r="BO17" s="430"/>
      <c r="BP17" s="430"/>
      <c r="BQ17" s="430"/>
      <c r="BR17" s="430"/>
      <c r="BS17" s="430"/>
      <c r="BT17" s="430"/>
      <c r="BU17" s="431"/>
      <c r="BV17" s="429">
        <v>1210533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159</v>
      </c>
      <c r="C18" s="472"/>
      <c r="D18" s="472"/>
      <c r="E18" s="544"/>
      <c r="F18" s="544"/>
      <c r="G18" s="544"/>
      <c r="H18" s="544"/>
      <c r="I18" s="544"/>
      <c r="J18" s="544"/>
      <c r="K18" s="544"/>
      <c r="L18" s="545">
        <v>79.44</v>
      </c>
      <c r="M18" s="545"/>
      <c r="N18" s="545"/>
      <c r="O18" s="545"/>
      <c r="P18" s="545"/>
      <c r="Q18" s="545"/>
      <c r="R18" s="546"/>
      <c r="S18" s="546"/>
      <c r="T18" s="546"/>
      <c r="U18" s="546"/>
      <c r="V18" s="547"/>
      <c r="W18" s="447"/>
      <c r="X18" s="448"/>
      <c r="Y18" s="448"/>
      <c r="Z18" s="448"/>
      <c r="AA18" s="448"/>
      <c r="AB18" s="439"/>
      <c r="AC18" s="548">
        <v>54</v>
      </c>
      <c r="AD18" s="549"/>
      <c r="AE18" s="549"/>
      <c r="AF18" s="549"/>
      <c r="AG18" s="550"/>
      <c r="AH18" s="548">
        <v>52</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2553802</v>
      </c>
      <c r="BO18" s="430"/>
      <c r="BP18" s="430"/>
      <c r="BQ18" s="430"/>
      <c r="BR18" s="430"/>
      <c r="BS18" s="430"/>
      <c r="BT18" s="430"/>
      <c r="BU18" s="431"/>
      <c r="BV18" s="429">
        <v>2545623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161</v>
      </c>
      <c r="C19" s="472"/>
      <c r="D19" s="472"/>
      <c r="E19" s="544"/>
      <c r="F19" s="544"/>
      <c r="G19" s="544"/>
      <c r="H19" s="544"/>
      <c r="I19" s="544"/>
      <c r="J19" s="544"/>
      <c r="K19" s="544"/>
      <c r="L19" s="552">
        <v>109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3779945</v>
      </c>
      <c r="BO19" s="430"/>
      <c r="BP19" s="430"/>
      <c r="BQ19" s="430"/>
      <c r="BR19" s="430"/>
      <c r="BS19" s="430"/>
      <c r="BT19" s="430"/>
      <c r="BU19" s="431"/>
      <c r="BV19" s="429">
        <v>3640507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163</v>
      </c>
      <c r="C20" s="472"/>
      <c r="D20" s="472"/>
      <c r="E20" s="544"/>
      <c r="F20" s="544"/>
      <c r="G20" s="544"/>
      <c r="H20" s="544"/>
      <c r="I20" s="544"/>
      <c r="J20" s="544"/>
      <c r="K20" s="544"/>
      <c r="L20" s="552">
        <v>2619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4397936</v>
      </c>
      <c r="BO23" s="430"/>
      <c r="BP23" s="430"/>
      <c r="BQ23" s="430"/>
      <c r="BR23" s="430"/>
      <c r="BS23" s="430"/>
      <c r="BT23" s="430"/>
      <c r="BU23" s="431"/>
      <c r="BV23" s="429">
        <v>4607020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172</v>
      </c>
      <c r="F24" s="459"/>
      <c r="G24" s="459"/>
      <c r="H24" s="459"/>
      <c r="I24" s="459"/>
      <c r="J24" s="459"/>
      <c r="K24" s="460"/>
      <c r="L24" s="480">
        <v>1</v>
      </c>
      <c r="M24" s="481"/>
      <c r="N24" s="481"/>
      <c r="O24" s="481"/>
      <c r="P24" s="523"/>
      <c r="Q24" s="480">
        <v>7570</v>
      </c>
      <c r="R24" s="481"/>
      <c r="S24" s="481"/>
      <c r="T24" s="481"/>
      <c r="U24" s="481"/>
      <c r="V24" s="523"/>
      <c r="W24" s="582"/>
      <c r="X24" s="570"/>
      <c r="Y24" s="571"/>
      <c r="Z24" s="479" t="s">
        <v>173</v>
      </c>
      <c r="AA24" s="459"/>
      <c r="AB24" s="459"/>
      <c r="AC24" s="459"/>
      <c r="AD24" s="459"/>
      <c r="AE24" s="459"/>
      <c r="AF24" s="459"/>
      <c r="AG24" s="460"/>
      <c r="AH24" s="480">
        <v>85</v>
      </c>
      <c r="AI24" s="481"/>
      <c r="AJ24" s="481"/>
      <c r="AK24" s="481"/>
      <c r="AL24" s="523"/>
      <c r="AM24" s="480">
        <v>267325</v>
      </c>
      <c r="AN24" s="481"/>
      <c r="AO24" s="481"/>
      <c r="AP24" s="481"/>
      <c r="AQ24" s="481"/>
      <c r="AR24" s="523"/>
      <c r="AS24" s="480">
        <v>3145</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3757296</v>
      </c>
      <c r="BO24" s="430"/>
      <c r="BP24" s="430"/>
      <c r="BQ24" s="430"/>
      <c r="BR24" s="430"/>
      <c r="BS24" s="430"/>
      <c r="BT24" s="430"/>
      <c r="BU24" s="431"/>
      <c r="BV24" s="429">
        <v>3950854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175</v>
      </c>
      <c r="F25" s="459"/>
      <c r="G25" s="459"/>
      <c r="H25" s="459"/>
      <c r="I25" s="459"/>
      <c r="J25" s="459"/>
      <c r="K25" s="460"/>
      <c r="L25" s="480">
        <v>1</v>
      </c>
      <c r="M25" s="481"/>
      <c r="N25" s="481"/>
      <c r="O25" s="481"/>
      <c r="P25" s="523"/>
      <c r="Q25" s="480">
        <v>6060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139</v>
      </c>
      <c r="AN25" s="481"/>
      <c r="AO25" s="481"/>
      <c r="AP25" s="481"/>
      <c r="AQ25" s="481"/>
      <c r="AR25" s="523"/>
      <c r="AS25" s="480" t="s">
        <v>128</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3487</v>
      </c>
      <c r="BO25" s="393"/>
      <c r="BP25" s="393"/>
      <c r="BQ25" s="393"/>
      <c r="BR25" s="393"/>
      <c r="BS25" s="393"/>
      <c r="BT25" s="393"/>
      <c r="BU25" s="394"/>
      <c r="BV25" s="392">
        <v>7269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179</v>
      </c>
      <c r="F26" s="459"/>
      <c r="G26" s="459"/>
      <c r="H26" s="459"/>
      <c r="I26" s="459"/>
      <c r="J26" s="459"/>
      <c r="K26" s="460"/>
      <c r="L26" s="480">
        <v>1</v>
      </c>
      <c r="M26" s="481"/>
      <c r="N26" s="481"/>
      <c r="O26" s="481"/>
      <c r="P26" s="523"/>
      <c r="Q26" s="480">
        <v>5670</v>
      </c>
      <c r="R26" s="481"/>
      <c r="S26" s="481"/>
      <c r="T26" s="481"/>
      <c r="U26" s="481"/>
      <c r="V26" s="523"/>
      <c r="W26" s="582"/>
      <c r="X26" s="570"/>
      <c r="Y26" s="571"/>
      <c r="Z26" s="479" t="s">
        <v>180</v>
      </c>
      <c r="AA26" s="592"/>
      <c r="AB26" s="592"/>
      <c r="AC26" s="592"/>
      <c r="AD26" s="592"/>
      <c r="AE26" s="592"/>
      <c r="AF26" s="592"/>
      <c r="AG26" s="593"/>
      <c r="AH26" s="480" t="s">
        <v>139</v>
      </c>
      <c r="AI26" s="481"/>
      <c r="AJ26" s="481"/>
      <c r="AK26" s="481"/>
      <c r="AL26" s="523"/>
      <c r="AM26" s="480" t="s">
        <v>177</v>
      </c>
      <c r="AN26" s="481"/>
      <c r="AO26" s="481"/>
      <c r="AP26" s="481"/>
      <c r="AQ26" s="481"/>
      <c r="AR26" s="523"/>
      <c r="AS26" s="480" t="s">
        <v>181</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181</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183</v>
      </c>
      <c r="F27" s="459"/>
      <c r="G27" s="459"/>
      <c r="H27" s="459"/>
      <c r="I27" s="459"/>
      <c r="J27" s="459"/>
      <c r="K27" s="460"/>
      <c r="L27" s="480">
        <v>1</v>
      </c>
      <c r="M27" s="481"/>
      <c r="N27" s="481"/>
      <c r="O27" s="481"/>
      <c r="P27" s="523"/>
      <c r="Q27" s="480">
        <v>3030</v>
      </c>
      <c r="R27" s="481"/>
      <c r="S27" s="481"/>
      <c r="T27" s="481"/>
      <c r="U27" s="481"/>
      <c r="V27" s="523"/>
      <c r="W27" s="582"/>
      <c r="X27" s="570"/>
      <c r="Y27" s="571"/>
      <c r="Z27" s="479" t="s">
        <v>184</v>
      </c>
      <c r="AA27" s="459"/>
      <c r="AB27" s="459"/>
      <c r="AC27" s="459"/>
      <c r="AD27" s="459"/>
      <c r="AE27" s="459"/>
      <c r="AF27" s="459"/>
      <c r="AG27" s="460"/>
      <c r="AH27" s="480">
        <v>15</v>
      </c>
      <c r="AI27" s="481"/>
      <c r="AJ27" s="481"/>
      <c r="AK27" s="481"/>
      <c r="AL27" s="523"/>
      <c r="AM27" s="480">
        <v>47599</v>
      </c>
      <c r="AN27" s="481"/>
      <c r="AO27" s="481"/>
      <c r="AP27" s="481"/>
      <c r="AQ27" s="481"/>
      <c r="AR27" s="523"/>
      <c r="AS27" s="480">
        <v>3173</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137240</v>
      </c>
      <c r="BO27" s="606"/>
      <c r="BP27" s="606"/>
      <c r="BQ27" s="606"/>
      <c r="BR27" s="606"/>
      <c r="BS27" s="606"/>
      <c r="BT27" s="606"/>
      <c r="BU27" s="607"/>
      <c r="BV27" s="605">
        <v>137227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186</v>
      </c>
      <c r="F28" s="459"/>
      <c r="G28" s="459"/>
      <c r="H28" s="459"/>
      <c r="I28" s="459"/>
      <c r="J28" s="459"/>
      <c r="K28" s="460"/>
      <c r="L28" s="480">
        <v>1</v>
      </c>
      <c r="M28" s="481"/>
      <c r="N28" s="481"/>
      <c r="O28" s="481"/>
      <c r="P28" s="523"/>
      <c r="Q28" s="480">
        <v>2270</v>
      </c>
      <c r="R28" s="481"/>
      <c r="S28" s="481"/>
      <c r="T28" s="481"/>
      <c r="U28" s="481"/>
      <c r="V28" s="523"/>
      <c r="W28" s="582"/>
      <c r="X28" s="570"/>
      <c r="Y28" s="571"/>
      <c r="Z28" s="479" t="s">
        <v>187</v>
      </c>
      <c r="AA28" s="459"/>
      <c r="AB28" s="459"/>
      <c r="AC28" s="459"/>
      <c r="AD28" s="459"/>
      <c r="AE28" s="459"/>
      <c r="AF28" s="459"/>
      <c r="AG28" s="460"/>
      <c r="AH28" s="480" t="s">
        <v>139</v>
      </c>
      <c r="AI28" s="481"/>
      <c r="AJ28" s="481"/>
      <c r="AK28" s="481"/>
      <c r="AL28" s="523"/>
      <c r="AM28" s="480" t="s">
        <v>139</v>
      </c>
      <c r="AN28" s="481"/>
      <c r="AO28" s="481"/>
      <c r="AP28" s="481"/>
      <c r="AQ28" s="481"/>
      <c r="AR28" s="523"/>
      <c r="AS28" s="480" t="s">
        <v>128</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696669</v>
      </c>
      <c r="BO28" s="393"/>
      <c r="BP28" s="393"/>
      <c r="BQ28" s="393"/>
      <c r="BR28" s="393"/>
      <c r="BS28" s="393"/>
      <c r="BT28" s="393"/>
      <c r="BU28" s="394"/>
      <c r="BV28" s="392">
        <v>696566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189</v>
      </c>
      <c r="F29" s="459"/>
      <c r="G29" s="459"/>
      <c r="H29" s="459"/>
      <c r="I29" s="459"/>
      <c r="J29" s="459"/>
      <c r="K29" s="460"/>
      <c r="L29" s="480">
        <v>10</v>
      </c>
      <c r="M29" s="481"/>
      <c r="N29" s="481"/>
      <c r="O29" s="481"/>
      <c r="P29" s="523"/>
      <c r="Q29" s="480">
        <v>2050</v>
      </c>
      <c r="R29" s="481"/>
      <c r="S29" s="481"/>
      <c r="T29" s="481"/>
      <c r="U29" s="481"/>
      <c r="V29" s="523"/>
      <c r="W29" s="583"/>
      <c r="X29" s="584"/>
      <c r="Y29" s="585"/>
      <c r="Z29" s="479" t="s">
        <v>190</v>
      </c>
      <c r="AA29" s="459"/>
      <c r="AB29" s="459"/>
      <c r="AC29" s="459"/>
      <c r="AD29" s="459"/>
      <c r="AE29" s="459"/>
      <c r="AF29" s="459"/>
      <c r="AG29" s="460"/>
      <c r="AH29" s="480">
        <v>100</v>
      </c>
      <c r="AI29" s="481"/>
      <c r="AJ29" s="481"/>
      <c r="AK29" s="481"/>
      <c r="AL29" s="523"/>
      <c r="AM29" s="480">
        <v>314924</v>
      </c>
      <c r="AN29" s="481"/>
      <c r="AO29" s="481"/>
      <c r="AP29" s="481"/>
      <c r="AQ29" s="481"/>
      <c r="AR29" s="523"/>
      <c r="AS29" s="480">
        <v>3149</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95772</v>
      </c>
      <c r="BO29" s="430"/>
      <c r="BP29" s="430"/>
      <c r="BQ29" s="430"/>
      <c r="BR29" s="430"/>
      <c r="BS29" s="430"/>
      <c r="BT29" s="430"/>
      <c r="BU29" s="431"/>
      <c r="BV29" s="429">
        <v>45770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97.6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1127071</v>
      </c>
      <c r="BO30" s="606"/>
      <c r="BP30" s="606"/>
      <c r="BQ30" s="606"/>
      <c r="BR30" s="606"/>
      <c r="BS30" s="606"/>
      <c r="BT30" s="606"/>
      <c r="BU30" s="607"/>
      <c r="BV30" s="605">
        <v>1110254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199</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安達地方広域行政組合（一般会計）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安達地方広域行政組合（安達地方広域行政組合地域振興事業特別会計）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介護保険特別会計（介護サービス事業勘定）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福島県市町村総合事務組合（消防補償等特別会計）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福島県市町村総合事務組合（消防賞じゅつ金特別会計）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福島県市町村総合事務組合（非常勤職員公務災害補償特別会計）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福島県市町村総合事務組合（自治会館管理特別会計）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福島県後期高齢者医療広域連合（一般会計）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福島県後期高齢者医療広域連合（後期高齢者医療特別会計）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YHQ5XHe8Pj/8chQ5c0mTCDLBfQr6dflApX+FV0jU6pgX9ZyrafVaeP8ogaWh6DD1X5VtUmIzCcdOjmeH50dpZw==" saltValue="jYqjN1Aw02Kf95D+VaAa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0" t="s">
        <v>563</v>
      </c>
      <c r="D34" s="1210"/>
      <c r="E34" s="1211"/>
      <c r="F34" s="32">
        <v>12.61</v>
      </c>
      <c r="G34" s="33">
        <v>11.64</v>
      </c>
      <c r="H34" s="33">
        <v>11.09</v>
      </c>
      <c r="I34" s="33">
        <v>13.57</v>
      </c>
      <c r="J34" s="34">
        <v>11.75</v>
      </c>
      <c r="K34" s="22"/>
      <c r="L34" s="22"/>
      <c r="M34" s="22"/>
      <c r="N34" s="22"/>
      <c r="O34" s="22"/>
      <c r="P34" s="22"/>
    </row>
    <row r="35" spans="1:16" ht="39" customHeight="1">
      <c r="A35" s="22"/>
      <c r="B35" s="35"/>
      <c r="C35" s="1204" t="s">
        <v>564</v>
      </c>
      <c r="D35" s="1205"/>
      <c r="E35" s="1206"/>
      <c r="F35" s="36">
        <v>13.43</v>
      </c>
      <c r="G35" s="37">
        <v>12.35</v>
      </c>
      <c r="H35" s="37">
        <v>12.27</v>
      </c>
      <c r="I35" s="37">
        <v>11.93</v>
      </c>
      <c r="J35" s="38">
        <v>11.26</v>
      </c>
      <c r="K35" s="22"/>
      <c r="L35" s="22"/>
      <c r="M35" s="22"/>
      <c r="N35" s="22"/>
      <c r="O35" s="22"/>
      <c r="P35" s="22"/>
    </row>
    <row r="36" spans="1:16" ht="39" customHeight="1">
      <c r="A36" s="22"/>
      <c r="B36" s="35"/>
      <c r="C36" s="1204" t="s">
        <v>565</v>
      </c>
      <c r="D36" s="1205"/>
      <c r="E36" s="1206"/>
      <c r="F36" s="36">
        <v>1.28</v>
      </c>
      <c r="G36" s="37">
        <v>1.2</v>
      </c>
      <c r="H36" s="37">
        <v>4.01</v>
      </c>
      <c r="I36" s="37">
        <v>2.16</v>
      </c>
      <c r="J36" s="38">
        <v>1.72</v>
      </c>
      <c r="K36" s="22"/>
      <c r="L36" s="22"/>
      <c r="M36" s="22"/>
      <c r="N36" s="22"/>
      <c r="O36" s="22"/>
      <c r="P36" s="22"/>
    </row>
    <row r="37" spans="1:16" ht="39" customHeight="1">
      <c r="A37" s="22"/>
      <c r="B37" s="35"/>
      <c r="C37" s="1204" t="s">
        <v>566</v>
      </c>
      <c r="D37" s="1205"/>
      <c r="E37" s="1206"/>
      <c r="F37" s="36">
        <v>7.0000000000000007E-2</v>
      </c>
      <c r="G37" s="37">
        <v>0.36</v>
      </c>
      <c r="H37" s="37">
        <v>0.24</v>
      </c>
      <c r="I37" s="37">
        <v>0.57999999999999996</v>
      </c>
      <c r="J37" s="38">
        <v>0.61</v>
      </c>
      <c r="K37" s="22"/>
      <c r="L37" s="22"/>
      <c r="M37" s="22"/>
      <c r="N37" s="22"/>
      <c r="O37" s="22"/>
      <c r="P37" s="22"/>
    </row>
    <row r="38" spans="1:16" ht="39" customHeight="1">
      <c r="A38" s="22"/>
      <c r="B38" s="35"/>
      <c r="C38" s="1204" t="s">
        <v>567</v>
      </c>
      <c r="D38" s="1205"/>
      <c r="E38" s="1206"/>
      <c r="F38" s="36">
        <v>0.1</v>
      </c>
      <c r="G38" s="37">
        <v>0.2</v>
      </c>
      <c r="H38" s="37">
        <v>0.21</v>
      </c>
      <c r="I38" s="37">
        <v>0.17</v>
      </c>
      <c r="J38" s="38">
        <v>0.12</v>
      </c>
      <c r="K38" s="22"/>
      <c r="L38" s="22"/>
      <c r="M38" s="22"/>
      <c r="N38" s="22"/>
      <c r="O38" s="22"/>
      <c r="P38" s="22"/>
    </row>
    <row r="39" spans="1:16" ht="39" customHeight="1">
      <c r="A39" s="22"/>
      <c r="B39" s="35"/>
      <c r="C39" s="1204" t="s">
        <v>568</v>
      </c>
      <c r="D39" s="1205"/>
      <c r="E39" s="1206"/>
      <c r="F39" s="36">
        <v>0.01</v>
      </c>
      <c r="G39" s="37">
        <v>0</v>
      </c>
      <c r="H39" s="37">
        <v>0.01</v>
      </c>
      <c r="I39" s="37">
        <v>0.03</v>
      </c>
      <c r="J39" s="38">
        <v>0.02</v>
      </c>
      <c r="K39" s="22"/>
      <c r="L39" s="22"/>
      <c r="M39" s="22"/>
      <c r="N39" s="22"/>
      <c r="O39" s="22"/>
      <c r="P39" s="22"/>
    </row>
    <row r="40" spans="1:16" ht="39" customHeight="1">
      <c r="A40" s="22"/>
      <c r="B40" s="35"/>
      <c r="C40" s="1204" t="s">
        <v>569</v>
      </c>
      <c r="D40" s="1205"/>
      <c r="E40" s="1206"/>
      <c r="F40" s="36">
        <v>0.08</v>
      </c>
      <c r="G40" s="37">
        <v>0.03</v>
      </c>
      <c r="H40" s="37">
        <v>0.01</v>
      </c>
      <c r="I40" s="37">
        <v>0.01</v>
      </c>
      <c r="J40" s="38">
        <v>0.01</v>
      </c>
      <c r="K40" s="22"/>
      <c r="L40" s="22"/>
      <c r="M40" s="22"/>
      <c r="N40" s="22"/>
      <c r="O40" s="22"/>
      <c r="P40" s="22"/>
    </row>
    <row r="41" spans="1:16" ht="39" customHeight="1">
      <c r="A41" s="22"/>
      <c r="B41" s="35"/>
      <c r="C41" s="1204" t="s">
        <v>570</v>
      </c>
      <c r="D41" s="1205"/>
      <c r="E41" s="1206"/>
      <c r="F41" s="36">
        <v>0</v>
      </c>
      <c r="G41" s="37">
        <v>0</v>
      </c>
      <c r="H41" s="37">
        <v>0</v>
      </c>
      <c r="I41" s="37">
        <v>0</v>
      </c>
      <c r="J41" s="38">
        <v>0</v>
      </c>
      <c r="K41" s="22"/>
      <c r="L41" s="22"/>
      <c r="M41" s="22"/>
      <c r="N41" s="22"/>
      <c r="O41" s="22"/>
      <c r="P41" s="22"/>
    </row>
    <row r="42" spans="1:16" ht="39" customHeight="1">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c r="A43" s="22"/>
      <c r="B43" s="40"/>
      <c r="C43" s="1207" t="s">
        <v>572</v>
      </c>
      <c r="D43" s="1208"/>
      <c r="E43" s="1209"/>
      <c r="F43" s="41">
        <v>0.48</v>
      </c>
      <c r="G43" s="42">
        <v>0.44</v>
      </c>
      <c r="H43" s="42">
        <v>0.34</v>
      </c>
      <c r="I43" s="42">
        <v>0</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S5Th7s4OPx9kXE5jisdU9n62e8q8mAtsxGHG+kCfpw5gHsBlc/GC/OVGpNt/tWN/wuuL1i8lXdySsjmgH7/Pg==" saltValue="2PIgSN6QAt4pvUvbdq6q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12" t="s">
        <v>11</v>
      </c>
      <c r="C45" s="1213"/>
      <c r="D45" s="58"/>
      <c r="E45" s="1218" t="s">
        <v>12</v>
      </c>
      <c r="F45" s="1218"/>
      <c r="G45" s="1218"/>
      <c r="H45" s="1218"/>
      <c r="I45" s="1218"/>
      <c r="J45" s="1219"/>
      <c r="K45" s="59">
        <v>368</v>
      </c>
      <c r="L45" s="60">
        <v>358</v>
      </c>
      <c r="M45" s="60">
        <v>394</v>
      </c>
      <c r="N45" s="60">
        <v>399</v>
      </c>
      <c r="O45" s="61">
        <v>424</v>
      </c>
      <c r="P45" s="48"/>
      <c r="Q45" s="48"/>
      <c r="R45" s="48"/>
      <c r="S45" s="48"/>
      <c r="T45" s="48"/>
      <c r="U45" s="48"/>
    </row>
    <row r="46" spans="1:21" ht="30.75" customHeight="1">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c r="A48" s="48"/>
      <c r="B48" s="1214"/>
      <c r="C48" s="1215"/>
      <c r="D48" s="62"/>
      <c r="E48" s="1220" t="s">
        <v>15</v>
      </c>
      <c r="F48" s="1220"/>
      <c r="G48" s="1220"/>
      <c r="H48" s="1220"/>
      <c r="I48" s="1220"/>
      <c r="J48" s="1221"/>
      <c r="K48" s="63">
        <v>61</v>
      </c>
      <c r="L48" s="64">
        <v>60</v>
      </c>
      <c r="M48" s="64">
        <v>61</v>
      </c>
      <c r="N48" s="64">
        <v>65</v>
      </c>
      <c r="O48" s="65">
        <v>54</v>
      </c>
      <c r="P48" s="48"/>
      <c r="Q48" s="48"/>
      <c r="R48" s="48"/>
      <c r="S48" s="48"/>
      <c r="T48" s="48"/>
      <c r="U48" s="48"/>
    </row>
    <row r="49" spans="1:21" ht="30.75" customHeight="1">
      <c r="A49" s="48"/>
      <c r="B49" s="1214"/>
      <c r="C49" s="1215"/>
      <c r="D49" s="62"/>
      <c r="E49" s="1220" t="s">
        <v>16</v>
      </c>
      <c r="F49" s="1220"/>
      <c r="G49" s="1220"/>
      <c r="H49" s="1220"/>
      <c r="I49" s="1220"/>
      <c r="J49" s="1221"/>
      <c r="K49" s="63">
        <v>30</v>
      </c>
      <c r="L49" s="64">
        <v>28</v>
      </c>
      <c r="M49" s="64">
        <v>27</v>
      </c>
      <c r="N49" s="64">
        <v>14</v>
      </c>
      <c r="O49" s="65">
        <v>13</v>
      </c>
      <c r="P49" s="48"/>
      <c r="Q49" s="48"/>
      <c r="R49" s="48"/>
      <c r="S49" s="48"/>
      <c r="T49" s="48"/>
      <c r="U49" s="48"/>
    </row>
    <row r="50" spans="1:21" ht="30.75" customHeight="1">
      <c r="A50" s="48"/>
      <c r="B50" s="1214"/>
      <c r="C50" s="1215"/>
      <c r="D50" s="62"/>
      <c r="E50" s="1220" t="s">
        <v>17</v>
      </c>
      <c r="F50" s="1220"/>
      <c r="G50" s="1220"/>
      <c r="H50" s="1220"/>
      <c r="I50" s="1220"/>
      <c r="J50" s="1221"/>
      <c r="K50" s="63">
        <v>8</v>
      </c>
      <c r="L50" s="64">
        <v>5</v>
      </c>
      <c r="M50" s="64">
        <v>5</v>
      </c>
      <c r="N50" s="64">
        <v>5</v>
      </c>
      <c r="O50" s="65">
        <v>4</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304</v>
      </c>
      <c r="L52" s="64">
        <v>298</v>
      </c>
      <c r="M52" s="64">
        <v>301</v>
      </c>
      <c r="N52" s="64">
        <v>304</v>
      </c>
      <c r="O52" s="65">
        <v>296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163</v>
      </c>
      <c r="L53" s="69">
        <v>153</v>
      </c>
      <c r="M53" s="69">
        <v>186</v>
      </c>
      <c r="N53" s="69">
        <v>179</v>
      </c>
      <c r="O53" s="70">
        <v>199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4b+xWWyF9HKAx7vyGeGZABBqgU91/1177WfebbTWIkLHebkYyUBfD6mufey1Y6ilgbJDwPxHaELW9APAMCGkA==" saltValue="Kbu3PeI/uwSYvdglDp1J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38" t="s">
        <v>30</v>
      </c>
      <c r="C41" s="1239"/>
      <c r="D41" s="102"/>
      <c r="E41" s="1244" t="s">
        <v>31</v>
      </c>
      <c r="F41" s="1244"/>
      <c r="G41" s="1244"/>
      <c r="H41" s="1245"/>
      <c r="I41" s="103">
        <v>4091</v>
      </c>
      <c r="J41" s="104">
        <v>4434</v>
      </c>
      <c r="K41" s="104">
        <v>4652</v>
      </c>
      <c r="L41" s="104">
        <v>4607</v>
      </c>
      <c r="M41" s="105">
        <v>4398</v>
      </c>
    </row>
    <row r="42" spans="2:13" ht="27.75" customHeight="1">
      <c r="B42" s="1240"/>
      <c r="C42" s="1241"/>
      <c r="D42" s="106"/>
      <c r="E42" s="1246" t="s">
        <v>32</v>
      </c>
      <c r="F42" s="1246"/>
      <c r="G42" s="1246"/>
      <c r="H42" s="1247"/>
      <c r="I42" s="107">
        <v>23</v>
      </c>
      <c r="J42" s="108">
        <v>18</v>
      </c>
      <c r="K42" s="108">
        <v>13</v>
      </c>
      <c r="L42" s="108">
        <v>7</v>
      </c>
      <c r="M42" s="109">
        <v>3</v>
      </c>
    </row>
    <row r="43" spans="2:13" ht="27.75" customHeight="1">
      <c r="B43" s="1240"/>
      <c r="C43" s="1241"/>
      <c r="D43" s="106"/>
      <c r="E43" s="1246" t="s">
        <v>33</v>
      </c>
      <c r="F43" s="1246"/>
      <c r="G43" s="1246"/>
      <c r="H43" s="1247"/>
      <c r="I43" s="107">
        <v>639</v>
      </c>
      <c r="J43" s="108">
        <v>540</v>
      </c>
      <c r="K43" s="108">
        <v>506</v>
      </c>
      <c r="L43" s="108">
        <v>467</v>
      </c>
      <c r="M43" s="109">
        <v>399</v>
      </c>
    </row>
    <row r="44" spans="2:13" ht="27.75" customHeight="1">
      <c r="B44" s="1240"/>
      <c r="C44" s="1241"/>
      <c r="D44" s="106"/>
      <c r="E44" s="1246" t="s">
        <v>34</v>
      </c>
      <c r="F44" s="1246"/>
      <c r="G44" s="1246"/>
      <c r="H44" s="1247"/>
      <c r="I44" s="107">
        <v>94</v>
      </c>
      <c r="J44" s="108">
        <v>65</v>
      </c>
      <c r="K44" s="108">
        <v>41</v>
      </c>
      <c r="L44" s="108">
        <v>25</v>
      </c>
      <c r="M44" s="109">
        <v>14</v>
      </c>
    </row>
    <row r="45" spans="2:13" ht="27.75" customHeight="1">
      <c r="B45" s="1240"/>
      <c r="C45" s="1241"/>
      <c r="D45" s="106"/>
      <c r="E45" s="1246" t="s">
        <v>35</v>
      </c>
      <c r="F45" s="1246"/>
      <c r="G45" s="1246"/>
      <c r="H45" s="1247"/>
      <c r="I45" s="107">
        <v>37</v>
      </c>
      <c r="J45" s="108">
        <v>40</v>
      </c>
      <c r="K45" s="108">
        <v>70</v>
      </c>
      <c r="L45" s="108">
        <v>19</v>
      </c>
      <c r="M45" s="109">
        <v>33</v>
      </c>
    </row>
    <row r="46" spans="2:13" ht="27.75" customHeight="1">
      <c r="B46" s="1240"/>
      <c r="C46" s="1241"/>
      <c r="D46" s="110"/>
      <c r="E46" s="1246" t="s">
        <v>36</v>
      </c>
      <c r="F46" s="1246"/>
      <c r="G46" s="1246"/>
      <c r="H46" s="1247"/>
      <c r="I46" s="107" t="s">
        <v>515</v>
      </c>
      <c r="J46" s="108" t="s">
        <v>515</v>
      </c>
      <c r="K46" s="108" t="s">
        <v>515</v>
      </c>
      <c r="L46" s="108" t="s">
        <v>515</v>
      </c>
      <c r="M46" s="109" t="s">
        <v>515</v>
      </c>
    </row>
    <row r="47" spans="2:13" ht="27.75" customHeight="1">
      <c r="B47" s="1240"/>
      <c r="C47" s="1241"/>
      <c r="D47" s="111"/>
      <c r="E47" s="1248" t="s">
        <v>37</v>
      </c>
      <c r="F47" s="1249"/>
      <c r="G47" s="1249"/>
      <c r="H47" s="1250"/>
      <c r="I47" s="107" t="s">
        <v>515</v>
      </c>
      <c r="J47" s="108" t="s">
        <v>515</v>
      </c>
      <c r="K47" s="108" t="s">
        <v>515</v>
      </c>
      <c r="L47" s="108" t="s">
        <v>515</v>
      </c>
      <c r="M47" s="109" t="s">
        <v>515</v>
      </c>
    </row>
    <row r="48" spans="2:13" ht="27.75" customHeight="1">
      <c r="B48" s="1240"/>
      <c r="C48" s="1241"/>
      <c r="D48" s="106"/>
      <c r="E48" s="1246" t="s">
        <v>38</v>
      </c>
      <c r="F48" s="1246"/>
      <c r="G48" s="1246"/>
      <c r="H48" s="1247"/>
      <c r="I48" s="107" t="s">
        <v>515</v>
      </c>
      <c r="J48" s="108" t="s">
        <v>515</v>
      </c>
      <c r="K48" s="108" t="s">
        <v>515</v>
      </c>
      <c r="L48" s="108" t="s">
        <v>515</v>
      </c>
      <c r="M48" s="109" t="s">
        <v>515</v>
      </c>
    </row>
    <row r="49" spans="2:13" ht="27.75" customHeight="1">
      <c r="B49" s="1242"/>
      <c r="C49" s="1243"/>
      <c r="D49" s="106"/>
      <c r="E49" s="1246" t="s">
        <v>39</v>
      </c>
      <c r="F49" s="1246"/>
      <c r="G49" s="1246"/>
      <c r="H49" s="1247"/>
      <c r="I49" s="107" t="s">
        <v>515</v>
      </c>
      <c r="J49" s="108" t="s">
        <v>515</v>
      </c>
      <c r="K49" s="108" t="s">
        <v>515</v>
      </c>
      <c r="L49" s="108" t="s">
        <v>515</v>
      </c>
      <c r="M49" s="109" t="s">
        <v>515</v>
      </c>
    </row>
    <row r="50" spans="2:13" ht="27.75" customHeight="1">
      <c r="B50" s="1251" t="s">
        <v>40</v>
      </c>
      <c r="C50" s="1252"/>
      <c r="D50" s="112"/>
      <c r="E50" s="1246" t="s">
        <v>41</v>
      </c>
      <c r="F50" s="1246"/>
      <c r="G50" s="1246"/>
      <c r="H50" s="1247"/>
      <c r="I50" s="107">
        <v>1492</v>
      </c>
      <c r="J50" s="108">
        <v>1603</v>
      </c>
      <c r="K50" s="108">
        <v>1622</v>
      </c>
      <c r="L50" s="108">
        <v>1711</v>
      </c>
      <c r="M50" s="109">
        <v>1816</v>
      </c>
    </row>
    <row r="51" spans="2:13" ht="27.75" customHeight="1">
      <c r="B51" s="1240"/>
      <c r="C51" s="1241"/>
      <c r="D51" s="106"/>
      <c r="E51" s="1246" t="s">
        <v>42</v>
      </c>
      <c r="F51" s="1246"/>
      <c r="G51" s="1246"/>
      <c r="H51" s="1247"/>
      <c r="I51" s="107" t="s">
        <v>515</v>
      </c>
      <c r="J51" s="108" t="s">
        <v>515</v>
      </c>
      <c r="K51" s="108">
        <v>0</v>
      </c>
      <c r="L51" s="108">
        <v>2</v>
      </c>
      <c r="M51" s="109">
        <v>2</v>
      </c>
    </row>
    <row r="52" spans="2:13" ht="27.75" customHeight="1">
      <c r="B52" s="1242"/>
      <c r="C52" s="1243"/>
      <c r="D52" s="106"/>
      <c r="E52" s="1246" t="s">
        <v>43</v>
      </c>
      <c r="F52" s="1246"/>
      <c r="G52" s="1246"/>
      <c r="H52" s="1247"/>
      <c r="I52" s="107">
        <v>3035</v>
      </c>
      <c r="J52" s="108">
        <v>3203</v>
      </c>
      <c r="K52" s="108">
        <v>3223</v>
      </c>
      <c r="L52" s="108">
        <v>3086</v>
      </c>
      <c r="M52" s="109">
        <v>2965</v>
      </c>
    </row>
    <row r="53" spans="2:13" ht="27.75" customHeight="1" thickBot="1">
      <c r="B53" s="1253" t="s">
        <v>44</v>
      </c>
      <c r="C53" s="1254"/>
      <c r="D53" s="113"/>
      <c r="E53" s="1255" t="s">
        <v>45</v>
      </c>
      <c r="F53" s="1255"/>
      <c r="G53" s="1255"/>
      <c r="H53" s="1256"/>
      <c r="I53" s="114">
        <v>357</v>
      </c>
      <c r="J53" s="115">
        <v>290</v>
      </c>
      <c r="K53" s="115">
        <v>437</v>
      </c>
      <c r="L53" s="115">
        <v>326</v>
      </c>
      <c r="M53" s="116">
        <v>65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3NlHqE2WIiOJY8Ghjv/Rhg3o56HYCwzVO4DojXQBOgvIjkvvSVjaxNfBJ5Pk9gGKvnERqQMQKQqGULxO6pm0A==" saltValue="htgSeL14By+fCJELlkmM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265" t="s">
        <v>48</v>
      </c>
      <c r="D55" s="1265"/>
      <c r="E55" s="1266"/>
      <c r="F55" s="128">
        <v>658</v>
      </c>
      <c r="G55" s="128">
        <v>697</v>
      </c>
      <c r="H55" s="129">
        <v>697</v>
      </c>
    </row>
    <row r="56" spans="2:8" ht="52.5" customHeight="1">
      <c r="B56" s="130"/>
      <c r="C56" s="1267" t="s">
        <v>49</v>
      </c>
      <c r="D56" s="1267"/>
      <c r="E56" s="1268"/>
      <c r="F56" s="131">
        <v>26</v>
      </c>
      <c r="G56" s="131">
        <v>46</v>
      </c>
      <c r="H56" s="132">
        <v>96</v>
      </c>
    </row>
    <row r="57" spans="2:8" ht="53.25" customHeight="1">
      <c r="B57" s="130"/>
      <c r="C57" s="1269" t="s">
        <v>50</v>
      </c>
      <c r="D57" s="1269"/>
      <c r="E57" s="1270"/>
      <c r="F57" s="133">
        <v>1148</v>
      </c>
      <c r="G57" s="133">
        <v>1110</v>
      </c>
      <c r="H57" s="134">
        <v>1127</v>
      </c>
    </row>
    <row r="58" spans="2:8" ht="45.75" customHeight="1">
      <c r="B58" s="135"/>
      <c r="C58" s="1257" t="s">
        <v>590</v>
      </c>
      <c r="D58" s="1258"/>
      <c r="E58" s="1259"/>
      <c r="F58" s="136">
        <v>0</v>
      </c>
      <c r="G58" s="136">
        <v>0</v>
      </c>
      <c r="H58" s="137">
        <v>579</v>
      </c>
    </row>
    <row r="59" spans="2:8" ht="45.75" customHeight="1">
      <c r="B59" s="135"/>
      <c r="C59" s="1257" t="s">
        <v>591</v>
      </c>
      <c r="D59" s="1258"/>
      <c r="E59" s="1259"/>
      <c r="F59" s="136">
        <v>379</v>
      </c>
      <c r="G59" s="136">
        <v>311</v>
      </c>
      <c r="H59" s="137">
        <v>311</v>
      </c>
    </row>
    <row r="60" spans="2:8" ht="45.75" customHeight="1">
      <c r="B60" s="135"/>
      <c r="C60" s="1257" t="s">
        <v>592</v>
      </c>
      <c r="D60" s="1258"/>
      <c r="E60" s="1259"/>
      <c r="F60" s="136">
        <v>106</v>
      </c>
      <c r="G60" s="136">
        <v>115</v>
      </c>
      <c r="H60" s="137">
        <v>124</v>
      </c>
    </row>
    <row r="61" spans="2:8" ht="45.75" customHeight="1">
      <c r="B61" s="135"/>
      <c r="C61" s="1257" t="s">
        <v>593</v>
      </c>
      <c r="D61" s="1258"/>
      <c r="E61" s="1259"/>
      <c r="F61" s="136">
        <v>50</v>
      </c>
      <c r="G61" s="136">
        <v>52</v>
      </c>
      <c r="H61" s="137">
        <v>56</v>
      </c>
    </row>
    <row r="62" spans="2:8" ht="45.75" customHeight="1" thickBot="1">
      <c r="B62" s="138"/>
      <c r="C62" s="1260" t="s">
        <v>594</v>
      </c>
      <c r="D62" s="1261"/>
      <c r="E62" s="1262"/>
      <c r="F62" s="139">
        <v>23</v>
      </c>
      <c r="G62" s="139">
        <v>38</v>
      </c>
      <c r="H62" s="140">
        <v>44</v>
      </c>
    </row>
    <row r="63" spans="2:8" ht="52.5" customHeight="1" thickBot="1">
      <c r="B63" s="141"/>
      <c r="C63" s="1263" t="s">
        <v>51</v>
      </c>
      <c r="D63" s="1263"/>
      <c r="E63" s="1264"/>
      <c r="F63" s="142">
        <v>1832</v>
      </c>
      <c r="G63" s="142">
        <v>1853</v>
      </c>
      <c r="H63" s="143">
        <v>1920</v>
      </c>
    </row>
    <row r="64" spans="2:8" ht="15" customHeight="1"/>
  </sheetData>
  <sheetProtection algorithmName="SHA-512" hashValue="pUOO9FKBmLLHnrxIKHldEBpW/UaX+X0+T6MTu+yEKIJK8MySvpXTguC90sbXtxkP+wlTLLsNpgevpuLwom+ekQ==" saltValue="c5CXXc2xt1PAXF7WGG68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6" zoomScaleNormal="100" zoomScaleSheetLayoutView="55" workbookViewId="0">
      <selection activeCell="BH59" sqref="BH59"/>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601</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17.7</v>
      </c>
      <c r="CG51" s="1311"/>
      <c r="CH51" s="1311"/>
      <c r="CI51" s="1311"/>
      <c r="CJ51" s="1311"/>
      <c r="CK51" s="1311"/>
      <c r="CL51" s="1311"/>
      <c r="CM51" s="1311"/>
      <c r="CN51" s="1311">
        <v>12.7</v>
      </c>
      <c r="CO51" s="1311"/>
      <c r="CP51" s="1311"/>
      <c r="CQ51" s="1311"/>
      <c r="CR51" s="1311"/>
      <c r="CS51" s="1311"/>
      <c r="CT51" s="1311"/>
      <c r="CU51" s="1311"/>
      <c r="CV51" s="1311">
        <v>2.5</v>
      </c>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63.1</v>
      </c>
      <c r="CG53" s="1311"/>
      <c r="CH53" s="1311"/>
      <c r="CI53" s="1311"/>
      <c r="CJ53" s="1311"/>
      <c r="CK53" s="1311"/>
      <c r="CL53" s="1311"/>
      <c r="CM53" s="1311"/>
      <c r="CN53" s="1311">
        <v>64.2</v>
      </c>
      <c r="CO53" s="1311"/>
      <c r="CP53" s="1311"/>
      <c r="CQ53" s="1311"/>
      <c r="CR53" s="1311"/>
      <c r="CS53" s="1311"/>
      <c r="CT53" s="1311"/>
      <c r="CU53" s="1311"/>
      <c r="CV53" s="1311">
        <v>64.7</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606</v>
      </c>
    </row>
    <row r="64" spans="1:109">
      <c r="B64" s="1280"/>
      <c r="G64" s="1287"/>
      <c r="I64" s="1321"/>
      <c r="J64" s="1321"/>
      <c r="K64" s="1321"/>
      <c r="L64" s="1321"/>
      <c r="M64" s="1321"/>
      <c r="N64" s="1322"/>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601</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c r="B73" s="1280"/>
      <c r="G73" s="1306"/>
      <c r="H73" s="1306"/>
      <c r="I73" s="1306"/>
      <c r="J73" s="1306"/>
      <c r="K73" s="1328"/>
      <c r="L73" s="1328"/>
      <c r="M73" s="1328"/>
      <c r="N73" s="1328"/>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1">
        <v>14.5</v>
      </c>
      <c r="BQ73" s="1311"/>
      <c r="BR73" s="1311"/>
      <c r="BS73" s="1311"/>
      <c r="BT73" s="1311"/>
      <c r="BU73" s="1311"/>
      <c r="BV73" s="1311"/>
      <c r="BW73" s="1311"/>
      <c r="BX73" s="1311">
        <v>11.8</v>
      </c>
      <c r="BY73" s="1311"/>
      <c r="BZ73" s="1311"/>
      <c r="CA73" s="1311"/>
      <c r="CB73" s="1311"/>
      <c r="CC73" s="1311"/>
      <c r="CD73" s="1311"/>
      <c r="CE73" s="1311"/>
      <c r="CF73" s="1311">
        <v>17.7</v>
      </c>
      <c r="CG73" s="1311"/>
      <c r="CH73" s="1311"/>
      <c r="CI73" s="1311"/>
      <c r="CJ73" s="1311"/>
      <c r="CK73" s="1311"/>
      <c r="CL73" s="1311"/>
      <c r="CM73" s="1311"/>
      <c r="CN73" s="1311">
        <v>12.7</v>
      </c>
      <c r="CO73" s="1311"/>
      <c r="CP73" s="1311"/>
      <c r="CQ73" s="1311"/>
      <c r="CR73" s="1311"/>
      <c r="CS73" s="1311"/>
      <c r="CT73" s="1311"/>
      <c r="CU73" s="1311"/>
      <c r="CV73" s="1311">
        <v>2.5</v>
      </c>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1">
        <v>6.5</v>
      </c>
      <c r="BQ75" s="1311"/>
      <c r="BR75" s="1311"/>
      <c r="BS75" s="1311"/>
      <c r="BT75" s="1311"/>
      <c r="BU75" s="1311"/>
      <c r="BV75" s="1311"/>
      <c r="BW75" s="1311"/>
      <c r="BX75" s="1311">
        <v>6</v>
      </c>
      <c r="BY75" s="1311"/>
      <c r="BZ75" s="1311"/>
      <c r="CA75" s="1311"/>
      <c r="CB75" s="1311"/>
      <c r="CC75" s="1311"/>
      <c r="CD75" s="1311"/>
      <c r="CE75" s="1311"/>
      <c r="CF75" s="1311">
        <v>6.8</v>
      </c>
      <c r="CG75" s="1311"/>
      <c r="CH75" s="1311"/>
      <c r="CI75" s="1311"/>
      <c r="CJ75" s="1311"/>
      <c r="CK75" s="1311"/>
      <c r="CL75" s="1311"/>
      <c r="CM75" s="1311"/>
      <c r="CN75" s="1311">
        <v>6.9</v>
      </c>
      <c r="CO75" s="1311"/>
      <c r="CP75" s="1311"/>
      <c r="CQ75" s="1311"/>
      <c r="CR75" s="1311"/>
      <c r="CS75" s="1311"/>
      <c r="CT75" s="1311"/>
      <c r="CU75" s="1311"/>
      <c r="CV75" s="1311">
        <v>7.4</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7uh1WRlg8xQWiAZUgb5b5OsyOrE8ss2g4iki5v6q8jQn8jqjcBuFQze1duiS6vl9pY2bUCmrUcXKKfiF87oCpA==" saltValue="3tgdzEZzu34rA4T85A1z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BH59" sqref="BH5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609</v>
      </c>
    </row>
  </sheetData>
  <sheetProtection algorithmName="SHA-512" hashValue="69NcMoVBJvEIgLCH7s4sgcFv/CQ8nz/fbX8qQ8uvm64bPAhmBVzMs202+G0UZTKufxC50jJI9AnF31TU6LyozA==" saltValue="EXoO5WRZcC4B5fAAKwl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H59" sqref="BH5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503</v>
      </c>
    </row>
  </sheetData>
  <sheetProtection algorithmName="SHA-512" hashValue="0cwJWlL+p1hv9YzGxzpM2/MrJXojY449cWsQDpGhXbzdCxQUGlbp3eqlsYAjAGMsjgirGkvI7bGVT+JMKE3Etg==" saltValue="+SPuxrGrpOydCnuzSRwG7w==" spinCount="100000" sheet="1" objects="1" scenarios="1"/>
  <dataConsolidate link="1"/>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554</v>
      </c>
      <c r="G2" s="157"/>
      <c r="H2" s="158"/>
    </row>
    <row r="3" spans="1:8">
      <c r="A3" s="154" t="s">
        <v>547</v>
      </c>
      <c r="B3" s="159"/>
      <c r="C3" s="160"/>
      <c r="D3" s="161">
        <v>280699</v>
      </c>
      <c r="E3" s="162"/>
      <c r="F3" s="163">
        <v>128611</v>
      </c>
      <c r="G3" s="164"/>
      <c r="H3" s="165"/>
    </row>
    <row r="4" spans="1:8">
      <c r="A4" s="166"/>
      <c r="B4" s="167"/>
      <c r="C4" s="168"/>
      <c r="D4" s="169">
        <v>34336</v>
      </c>
      <c r="E4" s="170"/>
      <c r="F4" s="171">
        <v>61552</v>
      </c>
      <c r="G4" s="172"/>
      <c r="H4" s="173"/>
    </row>
    <row r="5" spans="1:8">
      <c r="A5" s="154" t="s">
        <v>549</v>
      </c>
      <c r="B5" s="159"/>
      <c r="C5" s="160"/>
      <c r="D5" s="161">
        <v>115666</v>
      </c>
      <c r="E5" s="162"/>
      <c r="F5" s="163">
        <v>138651</v>
      </c>
      <c r="G5" s="164"/>
      <c r="H5" s="165"/>
    </row>
    <row r="6" spans="1:8">
      <c r="A6" s="166"/>
      <c r="B6" s="167"/>
      <c r="C6" s="168"/>
      <c r="D6" s="169">
        <v>70890</v>
      </c>
      <c r="E6" s="170"/>
      <c r="F6" s="171">
        <v>71211</v>
      </c>
      <c r="G6" s="172"/>
      <c r="H6" s="173"/>
    </row>
    <row r="7" spans="1:8">
      <c r="A7" s="154" t="s">
        <v>550</v>
      </c>
      <c r="B7" s="159"/>
      <c r="C7" s="160"/>
      <c r="D7" s="161">
        <v>122666</v>
      </c>
      <c r="E7" s="162"/>
      <c r="F7" s="163">
        <v>122882</v>
      </c>
      <c r="G7" s="164"/>
      <c r="H7" s="165"/>
    </row>
    <row r="8" spans="1:8">
      <c r="A8" s="166"/>
      <c r="B8" s="167"/>
      <c r="C8" s="168"/>
      <c r="D8" s="169">
        <v>85694</v>
      </c>
      <c r="E8" s="170"/>
      <c r="F8" s="171">
        <v>65785</v>
      </c>
      <c r="G8" s="172"/>
      <c r="H8" s="173"/>
    </row>
    <row r="9" spans="1:8">
      <c r="A9" s="154" t="s">
        <v>551</v>
      </c>
      <c r="B9" s="159"/>
      <c r="C9" s="160"/>
      <c r="D9" s="161">
        <v>101432</v>
      </c>
      <c r="E9" s="162"/>
      <c r="F9" s="163">
        <v>114790</v>
      </c>
      <c r="G9" s="164"/>
      <c r="H9" s="165"/>
    </row>
    <row r="10" spans="1:8">
      <c r="A10" s="166"/>
      <c r="B10" s="167"/>
      <c r="C10" s="168"/>
      <c r="D10" s="169">
        <v>22990</v>
      </c>
      <c r="E10" s="170"/>
      <c r="F10" s="171">
        <v>55601</v>
      </c>
      <c r="G10" s="172"/>
      <c r="H10" s="173"/>
    </row>
    <row r="11" spans="1:8">
      <c r="A11" s="154" t="s">
        <v>552</v>
      </c>
      <c r="B11" s="159"/>
      <c r="C11" s="160"/>
      <c r="D11" s="161">
        <v>61808</v>
      </c>
      <c r="E11" s="162"/>
      <c r="F11" s="163">
        <v>126262</v>
      </c>
      <c r="G11" s="164"/>
      <c r="H11" s="165"/>
    </row>
    <row r="12" spans="1:8">
      <c r="A12" s="166"/>
      <c r="B12" s="167"/>
      <c r="C12" s="174"/>
      <c r="D12" s="169">
        <v>26169</v>
      </c>
      <c r="E12" s="170"/>
      <c r="F12" s="171">
        <v>56769</v>
      </c>
      <c r="G12" s="172"/>
      <c r="H12" s="173"/>
    </row>
    <row r="13" spans="1:8">
      <c r="A13" s="154"/>
      <c r="B13" s="159"/>
      <c r="C13" s="175"/>
      <c r="D13" s="176">
        <v>136454</v>
      </c>
      <c r="E13" s="177"/>
      <c r="F13" s="178">
        <v>126239</v>
      </c>
      <c r="G13" s="179"/>
      <c r="H13" s="165"/>
    </row>
    <row r="14" spans="1:8">
      <c r="A14" s="166"/>
      <c r="B14" s="167"/>
      <c r="C14" s="168"/>
      <c r="D14" s="169">
        <v>48016</v>
      </c>
      <c r="E14" s="170"/>
      <c r="F14" s="171">
        <v>62184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13.1</v>
      </c>
      <c r="C19" s="180">
        <f>ROUND(VALUE(SUBSTITUTE(実質収支比率等に係る経年分析!G$48,"▲","-")),2)</f>
        <v>12.09</v>
      </c>
      <c r="D19" s="180">
        <f>ROUND(VALUE(SUBSTITUTE(実質収支比率等に係る経年分析!H$48,"▲","-")),2)</f>
        <v>11.44</v>
      </c>
      <c r="E19" s="180">
        <f>ROUND(VALUE(SUBSTITUTE(実質収支比率等に係る経年分析!I$48,"▲","-")),2)</f>
        <v>13.57</v>
      </c>
      <c r="F19" s="180">
        <f>ROUND(VALUE(SUBSTITUTE(実質収支比率等に係る経年分析!J$48,"▲","-")),2)</f>
        <v>11.76</v>
      </c>
    </row>
    <row r="20" spans="1:11">
      <c r="A20" s="180" t="s">
        <v>55</v>
      </c>
      <c r="B20" s="180">
        <f>ROUND(VALUE(SUBSTITUTE(実質収支比率等に係る経年分析!F$47,"▲","-")),2)</f>
        <v>20.72</v>
      </c>
      <c r="C20" s="180">
        <f>ROUND(VALUE(SUBSTITUTE(実質収支比率等に係る経年分析!G$47,"▲","-")),2)</f>
        <v>23.45</v>
      </c>
      <c r="D20" s="180">
        <f>ROUND(VALUE(SUBSTITUTE(実質収支比率等に係る経年分析!H$47,"▲","-")),2)</f>
        <v>23.84</v>
      </c>
      <c r="E20" s="180">
        <f>ROUND(VALUE(SUBSTITUTE(実質収支比率等に係る経年分析!I$47,"▲","-")),2)</f>
        <v>24.44</v>
      </c>
      <c r="F20" s="180">
        <f>ROUND(VALUE(SUBSTITUTE(実質収支比率等に係る経年分析!J$47,"▲","-")),2)</f>
        <v>24.26</v>
      </c>
    </row>
    <row r="21" spans="1:11">
      <c r="A21" s="180" t="s">
        <v>56</v>
      </c>
      <c r="B21" s="180">
        <f>IF(ISNUMBER(VALUE(SUBSTITUTE(実質収支比率等に係る経年分析!F$49,"▲","-"))),ROUND(VALUE(SUBSTITUTE(実質収支比率等に係る経年分析!F$49,"▲","-")),2),NA())</f>
        <v>2.2400000000000002</v>
      </c>
      <c r="C21" s="180">
        <f>IF(ISNUMBER(VALUE(SUBSTITUTE(実質収支比率等に係る経年分析!G$49,"▲","-"))),ROUND(VALUE(SUBSTITUTE(実質収支比率等に係る経年分析!G$49,"▲","-")),2),NA())</f>
        <v>1.44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3.83</v>
      </c>
      <c r="F21" s="180">
        <f>IF(ISNUMBER(VALUE(SUBSTITUTE(実質収支比率等に係る経年分析!J$49,"▲","-"))),ROUND(VALUE(SUBSTITUTE(実質収支比率等に係る経年分析!J$49,"▲","-")),2),NA())</f>
        <v>-1.72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304</v>
      </c>
      <c r="E42" s="182"/>
      <c r="F42" s="182"/>
      <c r="G42" s="182">
        <f>'実質公債費比率（分子）の構造'!L$52</f>
        <v>298</v>
      </c>
      <c r="H42" s="182"/>
      <c r="I42" s="182"/>
      <c r="J42" s="182">
        <f>'実質公債費比率（分子）の構造'!M$52</f>
        <v>301</v>
      </c>
      <c r="K42" s="182"/>
      <c r="L42" s="182"/>
      <c r="M42" s="182">
        <f>'実質公債費比率（分子）の構造'!N$52</f>
        <v>304</v>
      </c>
      <c r="N42" s="182"/>
      <c r="O42" s="182"/>
      <c r="P42" s="182">
        <f>'実質公債費比率（分子）の構造'!O$52</f>
        <v>296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8</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4</v>
      </c>
      <c r="O44" s="182"/>
      <c r="P44" s="182"/>
    </row>
    <row r="45" spans="1:16">
      <c r="A45" s="182" t="s">
        <v>66</v>
      </c>
      <c r="B45" s="182">
        <f>'実質公債費比率（分子）の構造'!K$49</f>
        <v>30</v>
      </c>
      <c r="C45" s="182"/>
      <c r="D45" s="182"/>
      <c r="E45" s="182">
        <f>'実質公債費比率（分子）の構造'!L$49</f>
        <v>28</v>
      </c>
      <c r="F45" s="182"/>
      <c r="G45" s="182"/>
      <c r="H45" s="182">
        <f>'実質公債費比率（分子）の構造'!M$49</f>
        <v>27</v>
      </c>
      <c r="I45" s="182"/>
      <c r="J45" s="182"/>
      <c r="K45" s="182">
        <f>'実質公債費比率（分子）の構造'!N$49</f>
        <v>14</v>
      </c>
      <c r="L45" s="182"/>
      <c r="M45" s="182"/>
      <c r="N45" s="182">
        <f>'実質公債費比率（分子）の構造'!O$49</f>
        <v>13</v>
      </c>
      <c r="O45" s="182"/>
      <c r="P45" s="182"/>
    </row>
    <row r="46" spans="1:16">
      <c r="A46" s="182" t="s">
        <v>67</v>
      </c>
      <c r="B46" s="182">
        <f>'実質公債費比率（分子）の構造'!K$48</f>
        <v>61</v>
      </c>
      <c r="C46" s="182"/>
      <c r="D46" s="182"/>
      <c r="E46" s="182">
        <f>'実質公債費比率（分子）の構造'!L$48</f>
        <v>60</v>
      </c>
      <c r="F46" s="182"/>
      <c r="G46" s="182"/>
      <c r="H46" s="182">
        <f>'実質公債費比率（分子）の構造'!M$48</f>
        <v>61</v>
      </c>
      <c r="I46" s="182"/>
      <c r="J46" s="182"/>
      <c r="K46" s="182">
        <f>'実質公債費比率（分子）の構造'!N$48</f>
        <v>65</v>
      </c>
      <c r="L46" s="182"/>
      <c r="M46" s="182"/>
      <c r="N46" s="182">
        <f>'実質公債費比率（分子）の構造'!O$48</f>
        <v>54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368</v>
      </c>
      <c r="C49" s="182"/>
      <c r="D49" s="182"/>
      <c r="E49" s="182">
        <f>'実質公債費比率（分子）の構造'!L$45</f>
        <v>358</v>
      </c>
      <c r="F49" s="182"/>
      <c r="G49" s="182"/>
      <c r="H49" s="182">
        <f>'実質公債費比率（分子）の構造'!M$45</f>
        <v>394</v>
      </c>
      <c r="I49" s="182"/>
      <c r="J49" s="182"/>
      <c r="K49" s="182">
        <f>'実質公債費比率（分子）の構造'!N$45</f>
        <v>399</v>
      </c>
      <c r="L49" s="182"/>
      <c r="M49" s="182"/>
      <c r="N49" s="182">
        <f>'実質公債費比率（分子）の構造'!O$45</f>
        <v>424</v>
      </c>
      <c r="O49" s="182"/>
      <c r="P49" s="182"/>
    </row>
    <row r="50" spans="1:16">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153</v>
      </c>
      <c r="G50" s="182" t="e">
        <f>NA()</f>
        <v>#N/A</v>
      </c>
      <c r="H50" s="182" t="e">
        <f>NA()</f>
        <v>#N/A</v>
      </c>
      <c r="I50" s="182">
        <f>IF(ISNUMBER('実質公債費比率（分子）の構造'!M$53),'実質公債費比率（分子）の構造'!M$53,NA())</f>
        <v>186</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199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3035</v>
      </c>
      <c r="E56" s="181"/>
      <c r="F56" s="181"/>
      <c r="G56" s="181">
        <f>'将来負担比率（分子）の構造'!J$52</f>
        <v>3203</v>
      </c>
      <c r="H56" s="181"/>
      <c r="I56" s="181"/>
      <c r="J56" s="181">
        <f>'将来負担比率（分子）の構造'!K$52</f>
        <v>3223</v>
      </c>
      <c r="K56" s="181"/>
      <c r="L56" s="181"/>
      <c r="M56" s="181">
        <f>'将来負担比率（分子）の構造'!L$52</f>
        <v>3086</v>
      </c>
      <c r="N56" s="181"/>
      <c r="O56" s="181"/>
      <c r="P56" s="181">
        <f>'将来負担比率（分子）の構造'!M$52</f>
        <v>2965</v>
      </c>
    </row>
    <row r="57" spans="1:16">
      <c r="A57" s="181" t="s">
        <v>42</v>
      </c>
      <c r="B57" s="181"/>
      <c r="C57" s="181"/>
      <c r="D57" s="181" t="str">
        <f>'将来負担比率（分子）の構造'!I$51</f>
        <v>-</v>
      </c>
      <c r="E57" s="181"/>
      <c r="F57" s="181"/>
      <c r="G57" s="181" t="str">
        <f>'将来負担比率（分子）の構造'!J$51</f>
        <v>-</v>
      </c>
      <c r="H57" s="181"/>
      <c r="I57" s="181"/>
      <c r="J57" s="181">
        <f>'将来負担比率（分子）の構造'!K$51</f>
        <v>0</v>
      </c>
      <c r="K57" s="181"/>
      <c r="L57" s="181"/>
      <c r="M57" s="181">
        <f>'将来負担比率（分子）の構造'!L$51</f>
        <v>2</v>
      </c>
      <c r="N57" s="181"/>
      <c r="O57" s="181"/>
      <c r="P57" s="181">
        <f>'将来負担比率（分子）の構造'!M$51</f>
        <v>2</v>
      </c>
    </row>
    <row r="58" spans="1:16">
      <c r="A58" s="181" t="s">
        <v>41</v>
      </c>
      <c r="B58" s="181"/>
      <c r="C58" s="181"/>
      <c r="D58" s="181">
        <f>'将来負担比率（分子）の構造'!I$50</f>
        <v>1492</v>
      </c>
      <c r="E58" s="181"/>
      <c r="F58" s="181"/>
      <c r="G58" s="181">
        <f>'将来負担比率（分子）の構造'!J$50</f>
        <v>1603</v>
      </c>
      <c r="H58" s="181"/>
      <c r="I58" s="181"/>
      <c r="J58" s="181">
        <f>'将来負担比率（分子）の構造'!K$50</f>
        <v>1622</v>
      </c>
      <c r="K58" s="181"/>
      <c r="L58" s="181"/>
      <c r="M58" s="181">
        <f>'将来負担比率（分子）の構造'!L$50</f>
        <v>1711</v>
      </c>
      <c r="N58" s="181"/>
      <c r="O58" s="181"/>
      <c r="P58" s="181">
        <f>'将来負担比率（分子）の構造'!M$50</f>
        <v>1816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37</v>
      </c>
      <c r="C62" s="181"/>
      <c r="D62" s="181"/>
      <c r="E62" s="181">
        <f>'将来負担比率（分子）の構造'!J$45</f>
        <v>40</v>
      </c>
      <c r="F62" s="181"/>
      <c r="G62" s="181"/>
      <c r="H62" s="181">
        <f>'将来負担比率（分子）の構造'!K$45</f>
        <v>70</v>
      </c>
      <c r="I62" s="181"/>
      <c r="J62" s="181"/>
      <c r="K62" s="181">
        <f>'将来負担比率（分子）の構造'!L$45</f>
        <v>19</v>
      </c>
      <c r="L62" s="181"/>
      <c r="M62" s="181"/>
      <c r="N62" s="181">
        <f>'将来負担比率（分子）の構造'!M$45</f>
        <v>33</v>
      </c>
      <c r="O62" s="181"/>
      <c r="P62" s="181"/>
    </row>
    <row r="63" spans="1:16">
      <c r="A63" s="181" t="s">
        <v>34</v>
      </c>
      <c r="B63" s="181">
        <f>'将来負担比率（分子）の構造'!I$44</f>
        <v>94</v>
      </c>
      <c r="C63" s="181"/>
      <c r="D63" s="181"/>
      <c r="E63" s="181">
        <f>'将来負担比率（分子）の構造'!J$44</f>
        <v>65</v>
      </c>
      <c r="F63" s="181"/>
      <c r="G63" s="181"/>
      <c r="H63" s="181">
        <f>'将来負担比率（分子）の構造'!K$44</f>
        <v>41</v>
      </c>
      <c r="I63" s="181"/>
      <c r="J63" s="181"/>
      <c r="K63" s="181">
        <f>'将来負担比率（分子）の構造'!L$44</f>
        <v>25</v>
      </c>
      <c r="L63" s="181"/>
      <c r="M63" s="181"/>
      <c r="N63" s="181">
        <f>'将来負担比率（分子）の構造'!M$44</f>
        <v>14</v>
      </c>
      <c r="O63" s="181"/>
      <c r="P63" s="181"/>
    </row>
    <row r="64" spans="1:16">
      <c r="A64" s="181" t="s">
        <v>33</v>
      </c>
      <c r="B64" s="181">
        <f>'将来負担比率（分子）の構造'!I$43</f>
        <v>639</v>
      </c>
      <c r="C64" s="181"/>
      <c r="D64" s="181"/>
      <c r="E64" s="181">
        <f>'将来負担比率（分子）の構造'!J$43</f>
        <v>540</v>
      </c>
      <c r="F64" s="181"/>
      <c r="G64" s="181"/>
      <c r="H64" s="181">
        <f>'将来負担比率（分子）の構造'!K$43</f>
        <v>506</v>
      </c>
      <c r="I64" s="181"/>
      <c r="J64" s="181"/>
      <c r="K64" s="181">
        <f>'将来負担比率（分子）の構造'!L$43</f>
        <v>467</v>
      </c>
      <c r="L64" s="181"/>
      <c r="M64" s="181"/>
      <c r="N64" s="181">
        <f>'将来負担比率（分子）の構造'!M$43</f>
        <v>399</v>
      </c>
      <c r="O64" s="181"/>
      <c r="P64" s="181"/>
    </row>
    <row r="65" spans="1:16">
      <c r="A65" s="181" t="s">
        <v>32</v>
      </c>
      <c r="B65" s="181">
        <f>'将来負担比率（分子）の構造'!I$42</f>
        <v>23</v>
      </c>
      <c r="C65" s="181"/>
      <c r="D65" s="181"/>
      <c r="E65" s="181">
        <f>'将来負担比率（分子）の構造'!J$42</f>
        <v>18</v>
      </c>
      <c r="F65" s="181"/>
      <c r="G65" s="181"/>
      <c r="H65" s="181">
        <f>'将来負担比率（分子）の構造'!K$42</f>
        <v>13</v>
      </c>
      <c r="I65" s="181"/>
      <c r="J65" s="181"/>
      <c r="K65" s="181">
        <f>'将来負担比率（分子）の構造'!L$42</f>
        <v>7</v>
      </c>
      <c r="L65" s="181"/>
      <c r="M65" s="181"/>
      <c r="N65" s="181">
        <f>'将来負担比率（分子）の構造'!M$42</f>
        <v>3</v>
      </c>
      <c r="O65" s="181"/>
      <c r="P65" s="181"/>
    </row>
    <row r="66" spans="1:16">
      <c r="A66" s="181" t="s">
        <v>31</v>
      </c>
      <c r="B66" s="181">
        <f>'将来負担比率（分子）の構造'!I$41</f>
        <v>4091</v>
      </c>
      <c r="C66" s="181"/>
      <c r="D66" s="181"/>
      <c r="E66" s="181">
        <f>'将来負担比率（分子）の構造'!J$41</f>
        <v>4434</v>
      </c>
      <c r="F66" s="181"/>
      <c r="G66" s="181"/>
      <c r="H66" s="181">
        <f>'将来負担比率（分子）の構造'!K$41</f>
        <v>4652</v>
      </c>
      <c r="I66" s="181"/>
      <c r="J66" s="181"/>
      <c r="K66" s="181">
        <f>'将来負担比率（分子）の構造'!L$41</f>
        <v>4607</v>
      </c>
      <c r="L66" s="181"/>
      <c r="M66" s="181"/>
      <c r="N66" s="181">
        <f>'将来負担比率（分子）の構造'!M$41</f>
        <v>4398</v>
      </c>
      <c r="O66" s="181"/>
      <c r="P66" s="181"/>
    </row>
    <row r="67" spans="1:16">
      <c r="A67" s="181" t="s">
        <v>75</v>
      </c>
      <c r="B67" s="181" t="e">
        <f>NA()</f>
        <v>#N/A</v>
      </c>
      <c r="C67" s="181">
        <f>IF(ISNUMBER('将来負担比率（分子）の構造'!I$53), IF('将来負担比率（分子）の構造'!I$53 &lt; 0, 0, '将来負担比率（分子）の構造'!I$53), NA())</f>
        <v>357</v>
      </c>
      <c r="D67" s="181" t="e">
        <f>NA()</f>
        <v>#N/A</v>
      </c>
      <c r="E67" s="181" t="e">
        <f>NA()</f>
        <v>#N/A</v>
      </c>
      <c r="F67" s="181">
        <f>IF(ISNUMBER('将来負担比率（分子）の構造'!J$53), IF('将来負担比率（分子）の構造'!J$53 &lt; 0, 0, '将来負担比率（分子）の構造'!J$53), NA())</f>
        <v>290</v>
      </c>
      <c r="G67" s="181" t="e">
        <f>NA()</f>
        <v>#N/A</v>
      </c>
      <c r="H67" s="181" t="e">
        <f>NA()</f>
        <v>#N/A</v>
      </c>
      <c r="I67" s="181">
        <f>IF(ISNUMBER('将来負担比率（分子）の構造'!K$53), IF('将来負担比率（分子）の構造'!K$53 &lt; 0, 0, '将来負担比率（分子）の構造'!K$53), NA())</f>
        <v>437</v>
      </c>
      <c r="J67" s="181" t="e">
        <f>NA()</f>
        <v>#N/A</v>
      </c>
      <c r="K67" s="181" t="e">
        <f>NA()</f>
        <v>#N/A</v>
      </c>
      <c r="L67" s="181">
        <f>IF(ISNUMBER('将来負担比率（分子）の構造'!L$53), IF('将来負担比率（分子）の構造'!L$53 &lt; 0, 0, '将来負担比率（分子）の構造'!L$53), NA())</f>
        <v>326</v>
      </c>
      <c r="M67" s="181" t="e">
        <f>NA()</f>
        <v>#N/A</v>
      </c>
      <c r="N67" s="181" t="e">
        <f>NA()</f>
        <v>#N/A</v>
      </c>
      <c r="O67" s="181">
        <f>IF(ISNUMBER('将来負担比率（分子）の構造'!M$53), IF('将来負担比率（分子）の構造'!M$53 &lt; 0, 0, '将来負担比率（分子）の構造'!M$53), NA())</f>
        <v>65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658</v>
      </c>
      <c r="C72" s="185">
        <f>基金残高に係る経年分析!G55</f>
        <v>697</v>
      </c>
      <c r="D72" s="185">
        <f>基金残高に係る経年分析!H55</f>
        <v>697</v>
      </c>
    </row>
    <row r="73" spans="1:16">
      <c r="A73" s="184" t="s">
        <v>78</v>
      </c>
      <c r="B73" s="185">
        <f>基金残高に係る経年分析!F56</f>
        <v>26</v>
      </c>
      <c r="C73" s="185">
        <f>基金残高に係る経年分析!G56</f>
        <v>46</v>
      </c>
      <c r="D73" s="185">
        <f>基金残高に係る経年分析!H56</f>
        <v>96</v>
      </c>
    </row>
    <row r="74" spans="1:16">
      <c r="A74" s="184" t="s">
        <v>79</v>
      </c>
      <c r="B74" s="185">
        <f>基金残高に係る経年分析!F57</f>
        <v>1148</v>
      </c>
      <c r="C74" s="185">
        <f>基金残高に係る経年分析!G57</f>
        <v>1110</v>
      </c>
      <c r="D74" s="185">
        <f>基金残高に係る経年分析!H57</f>
        <v>1127</v>
      </c>
    </row>
  </sheetData>
  <sheetProtection algorithmName="SHA-512" hashValue="/AP3d3qPU8qYzm3yhsGr50Rv62v2KDi92xyWRI3AHfWiSsDzdEYM/0JQ8vzZiPGoSfaUOkJ036KE3gcwdy7PAA==" saltValue="MmEbFJqEFqXOJzXysJHE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228</v>
      </c>
      <c r="C5" s="632"/>
      <c r="D5" s="632"/>
      <c r="E5" s="632"/>
      <c r="F5" s="632"/>
      <c r="G5" s="632"/>
      <c r="H5" s="632"/>
      <c r="I5" s="632"/>
      <c r="J5" s="632"/>
      <c r="K5" s="632"/>
      <c r="L5" s="632"/>
      <c r="M5" s="632"/>
      <c r="N5" s="632"/>
      <c r="O5" s="632"/>
      <c r="P5" s="632"/>
      <c r="Q5" s="633"/>
      <c r="R5" s="634">
        <v>960512</v>
      </c>
      <c r="S5" s="635"/>
      <c r="T5" s="635"/>
      <c r="U5" s="635"/>
      <c r="V5" s="635"/>
      <c r="W5" s="635"/>
      <c r="X5" s="635"/>
      <c r="Y5" s="636"/>
      <c r="Z5" s="637">
        <v>16.600000000000001</v>
      </c>
      <c r="AA5" s="637"/>
      <c r="AB5" s="637"/>
      <c r="AC5" s="637"/>
      <c r="AD5" s="638">
        <v>960512</v>
      </c>
      <c r="AE5" s="638"/>
      <c r="AF5" s="638"/>
      <c r="AG5" s="638"/>
      <c r="AH5" s="638"/>
      <c r="AI5" s="638"/>
      <c r="AJ5" s="638"/>
      <c r="AK5" s="638"/>
      <c r="AL5" s="639">
        <v>34.299999999999997</v>
      </c>
      <c r="AM5" s="640"/>
      <c r="AN5" s="640"/>
      <c r="AO5" s="641"/>
      <c r="AP5" s="631" t="s">
        <v>229</v>
      </c>
      <c r="AQ5" s="632"/>
      <c r="AR5" s="632"/>
      <c r="AS5" s="632"/>
      <c r="AT5" s="632"/>
      <c r="AU5" s="632"/>
      <c r="AV5" s="632"/>
      <c r="AW5" s="632"/>
      <c r="AX5" s="632"/>
      <c r="AY5" s="632"/>
      <c r="AZ5" s="632"/>
      <c r="BA5" s="632"/>
      <c r="BB5" s="632"/>
      <c r="BC5" s="632"/>
      <c r="BD5" s="632"/>
      <c r="BE5" s="632"/>
      <c r="BF5" s="633"/>
      <c r="BG5" s="645">
        <v>948397</v>
      </c>
      <c r="BH5" s="646"/>
      <c r="BI5" s="646"/>
      <c r="BJ5" s="646"/>
      <c r="BK5" s="646"/>
      <c r="BL5" s="646"/>
      <c r="BM5" s="646"/>
      <c r="BN5" s="647"/>
      <c r="BO5" s="648">
        <v>98.7</v>
      </c>
      <c r="BP5" s="648"/>
      <c r="BQ5" s="648"/>
      <c r="BR5" s="648"/>
      <c r="BS5" s="649" t="s">
        <v>230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222</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72253</v>
      </c>
      <c r="S6" s="646"/>
      <c r="T6" s="646"/>
      <c r="U6" s="646"/>
      <c r="V6" s="646"/>
      <c r="W6" s="646"/>
      <c r="X6" s="646"/>
      <c r="Y6" s="647"/>
      <c r="Z6" s="648">
        <v>1.3</v>
      </c>
      <c r="AA6" s="648"/>
      <c r="AB6" s="648"/>
      <c r="AC6" s="648"/>
      <c r="AD6" s="649">
        <v>72253</v>
      </c>
      <c r="AE6" s="649"/>
      <c r="AF6" s="649"/>
      <c r="AG6" s="649"/>
      <c r="AH6" s="649"/>
      <c r="AI6" s="649"/>
      <c r="AJ6" s="649"/>
      <c r="AK6" s="649"/>
      <c r="AL6" s="650">
        <v>2.6</v>
      </c>
      <c r="AM6" s="651"/>
      <c r="AN6" s="651"/>
      <c r="AO6" s="652"/>
      <c r="AP6" s="642" t="s">
        <v>235</v>
      </c>
      <c r="AQ6" s="643"/>
      <c r="AR6" s="643"/>
      <c r="AS6" s="643"/>
      <c r="AT6" s="643"/>
      <c r="AU6" s="643"/>
      <c r="AV6" s="643"/>
      <c r="AW6" s="643"/>
      <c r="AX6" s="643"/>
      <c r="AY6" s="643"/>
      <c r="AZ6" s="643"/>
      <c r="BA6" s="643"/>
      <c r="BB6" s="643"/>
      <c r="BC6" s="643"/>
      <c r="BD6" s="643"/>
      <c r="BE6" s="643"/>
      <c r="BF6" s="644"/>
      <c r="BG6" s="645">
        <v>948397</v>
      </c>
      <c r="BH6" s="646"/>
      <c r="BI6" s="646"/>
      <c r="BJ6" s="646"/>
      <c r="BK6" s="646"/>
      <c r="BL6" s="646"/>
      <c r="BM6" s="646"/>
      <c r="BN6" s="647"/>
      <c r="BO6" s="648">
        <v>98.7</v>
      </c>
      <c r="BP6" s="648"/>
      <c r="BQ6" s="648"/>
      <c r="BR6" s="648"/>
      <c r="BS6" s="649" t="s">
        <v>181</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69170</v>
      </c>
      <c r="CS6" s="646"/>
      <c r="CT6" s="646"/>
      <c r="CU6" s="646"/>
      <c r="CV6" s="646"/>
      <c r="CW6" s="646"/>
      <c r="CX6" s="646"/>
      <c r="CY6" s="647"/>
      <c r="CZ6" s="639">
        <v>1.3</v>
      </c>
      <c r="DA6" s="640"/>
      <c r="DB6" s="640"/>
      <c r="DC6" s="659"/>
      <c r="DD6" s="654" t="s">
        <v>181</v>
      </c>
      <c r="DE6" s="646"/>
      <c r="DF6" s="646"/>
      <c r="DG6" s="646"/>
      <c r="DH6" s="646"/>
      <c r="DI6" s="646"/>
      <c r="DJ6" s="646"/>
      <c r="DK6" s="646"/>
      <c r="DL6" s="646"/>
      <c r="DM6" s="646"/>
      <c r="DN6" s="646"/>
      <c r="DO6" s="646"/>
      <c r="DP6" s="647"/>
      <c r="DQ6" s="654">
        <v>69170</v>
      </c>
      <c r="DR6" s="646"/>
      <c r="DS6" s="646"/>
      <c r="DT6" s="646"/>
      <c r="DU6" s="646"/>
      <c r="DV6" s="646"/>
      <c r="DW6" s="646"/>
      <c r="DX6" s="646"/>
      <c r="DY6" s="646"/>
      <c r="DZ6" s="646"/>
      <c r="EA6" s="646"/>
      <c r="EB6" s="646"/>
      <c r="EC6" s="655"/>
    </row>
    <row r="7" spans="2:143" ht="11.25" customHeight="1">
      <c r="B7" s="642" t="s">
        <v>237</v>
      </c>
      <c r="C7" s="643"/>
      <c r="D7" s="643"/>
      <c r="E7" s="643"/>
      <c r="F7" s="643"/>
      <c r="G7" s="643"/>
      <c r="H7" s="643"/>
      <c r="I7" s="643"/>
      <c r="J7" s="643"/>
      <c r="K7" s="643"/>
      <c r="L7" s="643"/>
      <c r="M7" s="643"/>
      <c r="N7" s="643"/>
      <c r="O7" s="643"/>
      <c r="P7" s="643"/>
      <c r="Q7" s="644"/>
      <c r="R7" s="645">
        <v>566</v>
      </c>
      <c r="S7" s="646"/>
      <c r="T7" s="646"/>
      <c r="U7" s="646"/>
      <c r="V7" s="646"/>
      <c r="W7" s="646"/>
      <c r="X7" s="646"/>
      <c r="Y7" s="647"/>
      <c r="Z7" s="648">
        <v>0</v>
      </c>
      <c r="AA7" s="648"/>
      <c r="AB7" s="648"/>
      <c r="AC7" s="648"/>
      <c r="AD7" s="649">
        <v>566</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383006</v>
      </c>
      <c r="BH7" s="646"/>
      <c r="BI7" s="646"/>
      <c r="BJ7" s="646"/>
      <c r="BK7" s="646"/>
      <c r="BL7" s="646"/>
      <c r="BM7" s="646"/>
      <c r="BN7" s="647"/>
      <c r="BO7" s="648">
        <v>39.9</v>
      </c>
      <c r="BP7" s="648"/>
      <c r="BQ7" s="648"/>
      <c r="BR7" s="648"/>
      <c r="BS7" s="649" t="s">
        <v>181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1438518</v>
      </c>
      <c r="CS7" s="646"/>
      <c r="CT7" s="646"/>
      <c r="CU7" s="646"/>
      <c r="CV7" s="646"/>
      <c r="CW7" s="646"/>
      <c r="CX7" s="646"/>
      <c r="CY7" s="647"/>
      <c r="CZ7" s="648">
        <v>26.8</v>
      </c>
      <c r="DA7" s="648"/>
      <c r="DB7" s="648"/>
      <c r="DC7" s="648"/>
      <c r="DD7" s="654">
        <v>32109</v>
      </c>
      <c r="DE7" s="646"/>
      <c r="DF7" s="646"/>
      <c r="DG7" s="646"/>
      <c r="DH7" s="646"/>
      <c r="DI7" s="646"/>
      <c r="DJ7" s="646"/>
      <c r="DK7" s="646"/>
      <c r="DL7" s="646"/>
      <c r="DM7" s="646"/>
      <c r="DN7" s="646"/>
      <c r="DO7" s="646"/>
      <c r="DP7" s="647"/>
      <c r="DQ7" s="654">
        <v>791277</v>
      </c>
      <c r="DR7" s="646"/>
      <c r="DS7" s="646"/>
      <c r="DT7" s="646"/>
      <c r="DU7" s="646"/>
      <c r="DV7" s="646"/>
      <c r="DW7" s="646"/>
      <c r="DX7" s="646"/>
      <c r="DY7" s="646"/>
      <c r="DZ7" s="646"/>
      <c r="EA7" s="646"/>
      <c r="EB7" s="646"/>
      <c r="EC7" s="655"/>
    </row>
    <row r="8" spans="2:143" ht="11.25" customHeight="1">
      <c r="B8" s="642" t="s">
        <v>240</v>
      </c>
      <c r="C8" s="643"/>
      <c r="D8" s="643"/>
      <c r="E8" s="643"/>
      <c r="F8" s="643"/>
      <c r="G8" s="643"/>
      <c r="H8" s="643"/>
      <c r="I8" s="643"/>
      <c r="J8" s="643"/>
      <c r="K8" s="643"/>
      <c r="L8" s="643"/>
      <c r="M8" s="643"/>
      <c r="N8" s="643"/>
      <c r="O8" s="643"/>
      <c r="P8" s="643"/>
      <c r="Q8" s="644"/>
      <c r="R8" s="645">
        <v>2791</v>
      </c>
      <c r="S8" s="646"/>
      <c r="T8" s="646"/>
      <c r="U8" s="646"/>
      <c r="V8" s="646"/>
      <c r="W8" s="646"/>
      <c r="X8" s="646"/>
      <c r="Y8" s="647"/>
      <c r="Z8" s="648">
        <v>0</v>
      </c>
      <c r="AA8" s="648"/>
      <c r="AB8" s="648"/>
      <c r="AC8" s="648"/>
      <c r="AD8" s="649">
        <v>2791</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15313</v>
      </c>
      <c r="BH8" s="646"/>
      <c r="BI8" s="646"/>
      <c r="BJ8" s="646"/>
      <c r="BK8" s="646"/>
      <c r="BL8" s="646"/>
      <c r="BM8" s="646"/>
      <c r="BN8" s="647"/>
      <c r="BO8" s="648">
        <v>1.6</v>
      </c>
      <c r="BP8" s="648"/>
      <c r="BQ8" s="648"/>
      <c r="BR8" s="648"/>
      <c r="BS8" s="654" t="s">
        <v>242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1653299</v>
      </c>
      <c r="CS8" s="646"/>
      <c r="CT8" s="646"/>
      <c r="CU8" s="646"/>
      <c r="CV8" s="646"/>
      <c r="CW8" s="646"/>
      <c r="CX8" s="646"/>
      <c r="CY8" s="647"/>
      <c r="CZ8" s="648">
        <v>30.9</v>
      </c>
      <c r="DA8" s="648"/>
      <c r="DB8" s="648"/>
      <c r="DC8" s="648"/>
      <c r="DD8" s="654">
        <v>184548</v>
      </c>
      <c r="DE8" s="646"/>
      <c r="DF8" s="646"/>
      <c r="DG8" s="646"/>
      <c r="DH8" s="646"/>
      <c r="DI8" s="646"/>
      <c r="DJ8" s="646"/>
      <c r="DK8" s="646"/>
      <c r="DL8" s="646"/>
      <c r="DM8" s="646"/>
      <c r="DN8" s="646"/>
      <c r="DO8" s="646"/>
      <c r="DP8" s="647"/>
      <c r="DQ8" s="654">
        <v>734025</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1368</v>
      </c>
      <c r="S9" s="646"/>
      <c r="T9" s="646"/>
      <c r="U9" s="646"/>
      <c r="V9" s="646"/>
      <c r="W9" s="646"/>
      <c r="X9" s="646"/>
      <c r="Y9" s="647"/>
      <c r="Z9" s="648">
        <v>0</v>
      </c>
      <c r="AA9" s="648"/>
      <c r="AB9" s="648"/>
      <c r="AC9" s="648"/>
      <c r="AD9" s="649">
        <v>1368</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326889</v>
      </c>
      <c r="BH9" s="646"/>
      <c r="BI9" s="646"/>
      <c r="BJ9" s="646"/>
      <c r="BK9" s="646"/>
      <c r="BL9" s="646"/>
      <c r="BM9" s="646"/>
      <c r="BN9" s="647"/>
      <c r="BO9" s="648">
        <v>34</v>
      </c>
      <c r="BP9" s="648"/>
      <c r="BQ9" s="648"/>
      <c r="BR9" s="648"/>
      <c r="BS9" s="654" t="s">
        <v>181</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285395</v>
      </c>
      <c r="CS9" s="646"/>
      <c r="CT9" s="646"/>
      <c r="CU9" s="646"/>
      <c r="CV9" s="646"/>
      <c r="CW9" s="646"/>
      <c r="CX9" s="646"/>
      <c r="CY9" s="647"/>
      <c r="CZ9" s="648">
        <v>5.3</v>
      </c>
      <c r="DA9" s="648"/>
      <c r="DB9" s="648"/>
      <c r="DC9" s="648"/>
      <c r="DD9" s="654">
        <v>19923</v>
      </c>
      <c r="DE9" s="646"/>
      <c r="DF9" s="646"/>
      <c r="DG9" s="646"/>
      <c r="DH9" s="646"/>
      <c r="DI9" s="646"/>
      <c r="DJ9" s="646"/>
      <c r="DK9" s="646"/>
      <c r="DL9" s="646"/>
      <c r="DM9" s="646"/>
      <c r="DN9" s="646"/>
      <c r="DO9" s="646"/>
      <c r="DP9" s="647"/>
      <c r="DQ9" s="654">
        <v>269307</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230</v>
      </c>
      <c r="AA10" s="648"/>
      <c r="AB10" s="648"/>
      <c r="AC10" s="648"/>
      <c r="AD10" s="649" t="s">
        <v>181</v>
      </c>
      <c r="AE10" s="649"/>
      <c r="AF10" s="649"/>
      <c r="AG10" s="649"/>
      <c r="AH10" s="649"/>
      <c r="AI10" s="649"/>
      <c r="AJ10" s="649"/>
      <c r="AK10" s="649"/>
      <c r="AL10" s="650" t="s">
        <v>248</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20793</v>
      </c>
      <c r="BH10" s="646"/>
      <c r="BI10" s="646"/>
      <c r="BJ10" s="646"/>
      <c r="BK10" s="646"/>
      <c r="BL10" s="646"/>
      <c r="BM10" s="646"/>
      <c r="BN10" s="647"/>
      <c r="BO10" s="648">
        <v>2.2000000000000002</v>
      </c>
      <c r="BP10" s="648"/>
      <c r="BQ10" s="648"/>
      <c r="BR10" s="648"/>
      <c r="BS10" s="654" t="s">
        <v>230</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200</v>
      </c>
      <c r="CS10" s="646"/>
      <c r="CT10" s="646"/>
      <c r="CU10" s="646"/>
      <c r="CV10" s="646"/>
      <c r="CW10" s="646"/>
      <c r="CX10" s="646"/>
      <c r="CY10" s="647"/>
      <c r="CZ10" s="648">
        <v>0</v>
      </c>
      <c r="DA10" s="648"/>
      <c r="DB10" s="648"/>
      <c r="DC10" s="648"/>
      <c r="DD10" s="654" t="s">
        <v>230</v>
      </c>
      <c r="DE10" s="646"/>
      <c r="DF10" s="646"/>
      <c r="DG10" s="646"/>
      <c r="DH10" s="646"/>
      <c r="DI10" s="646"/>
      <c r="DJ10" s="646"/>
      <c r="DK10" s="646"/>
      <c r="DL10" s="646"/>
      <c r="DM10" s="646"/>
      <c r="DN10" s="646"/>
      <c r="DO10" s="646"/>
      <c r="DP10" s="647"/>
      <c r="DQ10" s="654">
        <v>200</v>
      </c>
      <c r="DR10" s="646"/>
      <c r="DS10" s="646"/>
      <c r="DT10" s="646"/>
      <c r="DU10" s="646"/>
      <c r="DV10" s="646"/>
      <c r="DW10" s="646"/>
      <c r="DX10" s="646"/>
      <c r="DY10" s="646"/>
      <c r="DZ10" s="646"/>
      <c r="EA10" s="646"/>
      <c r="EB10" s="646"/>
      <c r="EC10" s="655"/>
    </row>
    <row r="11" spans="2:143" ht="11.25" customHeight="1">
      <c r="B11" s="642" t="s">
        <v>251</v>
      </c>
      <c r="C11" s="643"/>
      <c r="D11" s="643"/>
      <c r="E11" s="643"/>
      <c r="F11" s="643"/>
      <c r="G11" s="643"/>
      <c r="H11" s="643"/>
      <c r="I11" s="643"/>
      <c r="J11" s="643"/>
      <c r="K11" s="643"/>
      <c r="L11" s="643"/>
      <c r="M11" s="643"/>
      <c r="N11" s="643"/>
      <c r="O11" s="643"/>
      <c r="P11" s="643"/>
      <c r="Q11" s="644"/>
      <c r="R11" s="645">
        <v>143997</v>
      </c>
      <c r="S11" s="646"/>
      <c r="T11" s="646"/>
      <c r="U11" s="646"/>
      <c r="V11" s="646"/>
      <c r="W11" s="646"/>
      <c r="X11" s="646"/>
      <c r="Y11" s="647"/>
      <c r="Z11" s="650">
        <v>2.5</v>
      </c>
      <c r="AA11" s="651"/>
      <c r="AB11" s="651"/>
      <c r="AC11" s="663"/>
      <c r="AD11" s="654">
        <v>143997</v>
      </c>
      <c r="AE11" s="646"/>
      <c r="AF11" s="646"/>
      <c r="AG11" s="646"/>
      <c r="AH11" s="646"/>
      <c r="AI11" s="646"/>
      <c r="AJ11" s="646"/>
      <c r="AK11" s="647"/>
      <c r="AL11" s="650">
        <v>5.0999999999999996</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20011</v>
      </c>
      <c r="BH11" s="646"/>
      <c r="BI11" s="646"/>
      <c r="BJ11" s="646"/>
      <c r="BK11" s="646"/>
      <c r="BL11" s="646"/>
      <c r="BM11" s="646"/>
      <c r="BN11" s="647"/>
      <c r="BO11" s="648">
        <v>2.1</v>
      </c>
      <c r="BP11" s="648"/>
      <c r="BQ11" s="648"/>
      <c r="BR11" s="648"/>
      <c r="BS11" s="654" t="s">
        <v>230</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356653</v>
      </c>
      <c r="CS11" s="646"/>
      <c r="CT11" s="646"/>
      <c r="CU11" s="646"/>
      <c r="CV11" s="646"/>
      <c r="CW11" s="646"/>
      <c r="CX11" s="646"/>
      <c r="CY11" s="647"/>
      <c r="CZ11" s="648">
        <v>6.7</v>
      </c>
      <c r="DA11" s="648"/>
      <c r="DB11" s="648"/>
      <c r="DC11" s="648"/>
      <c r="DD11" s="654">
        <v>62581</v>
      </c>
      <c r="DE11" s="646"/>
      <c r="DF11" s="646"/>
      <c r="DG11" s="646"/>
      <c r="DH11" s="646"/>
      <c r="DI11" s="646"/>
      <c r="DJ11" s="646"/>
      <c r="DK11" s="646"/>
      <c r="DL11" s="646"/>
      <c r="DM11" s="646"/>
      <c r="DN11" s="646"/>
      <c r="DO11" s="646"/>
      <c r="DP11" s="647"/>
      <c r="DQ11" s="654">
        <v>219269</v>
      </c>
      <c r="DR11" s="646"/>
      <c r="DS11" s="646"/>
      <c r="DT11" s="646"/>
      <c r="DU11" s="646"/>
      <c r="DV11" s="646"/>
      <c r="DW11" s="646"/>
      <c r="DX11" s="646"/>
      <c r="DY11" s="646"/>
      <c r="DZ11" s="646"/>
      <c r="EA11" s="646"/>
      <c r="EB11" s="646"/>
      <c r="EC11" s="655"/>
    </row>
    <row r="12" spans="2:143" ht="11.25" customHeight="1">
      <c r="B12" s="642" t="s">
        <v>254</v>
      </c>
      <c r="C12" s="643"/>
      <c r="D12" s="643"/>
      <c r="E12" s="643"/>
      <c r="F12" s="643"/>
      <c r="G12" s="643"/>
      <c r="H12" s="643"/>
      <c r="I12" s="643"/>
      <c r="J12" s="643"/>
      <c r="K12" s="643"/>
      <c r="L12" s="643"/>
      <c r="M12" s="643"/>
      <c r="N12" s="643"/>
      <c r="O12" s="643"/>
      <c r="P12" s="643"/>
      <c r="Q12" s="644"/>
      <c r="R12" s="645">
        <v>15017</v>
      </c>
      <c r="S12" s="646"/>
      <c r="T12" s="646"/>
      <c r="U12" s="646"/>
      <c r="V12" s="646"/>
      <c r="W12" s="646"/>
      <c r="X12" s="646"/>
      <c r="Y12" s="647"/>
      <c r="Z12" s="648">
        <v>0.3</v>
      </c>
      <c r="AA12" s="648"/>
      <c r="AB12" s="648"/>
      <c r="AC12" s="648"/>
      <c r="AD12" s="649">
        <v>15017</v>
      </c>
      <c r="AE12" s="649"/>
      <c r="AF12" s="649"/>
      <c r="AG12" s="649"/>
      <c r="AH12" s="649"/>
      <c r="AI12" s="649"/>
      <c r="AJ12" s="649"/>
      <c r="AK12" s="649"/>
      <c r="AL12" s="650">
        <v>0.5</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457894</v>
      </c>
      <c r="BH12" s="646"/>
      <c r="BI12" s="646"/>
      <c r="BJ12" s="646"/>
      <c r="BK12" s="646"/>
      <c r="BL12" s="646"/>
      <c r="BM12" s="646"/>
      <c r="BN12" s="647"/>
      <c r="BO12" s="648">
        <v>47.7</v>
      </c>
      <c r="BP12" s="648"/>
      <c r="BQ12" s="648"/>
      <c r="BR12" s="648"/>
      <c r="BS12" s="654" t="s">
        <v>181</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111822</v>
      </c>
      <c r="CS12" s="646"/>
      <c r="CT12" s="646"/>
      <c r="CU12" s="646"/>
      <c r="CV12" s="646"/>
      <c r="CW12" s="646"/>
      <c r="CX12" s="646"/>
      <c r="CY12" s="647"/>
      <c r="CZ12" s="648">
        <v>2.1</v>
      </c>
      <c r="DA12" s="648"/>
      <c r="DB12" s="648"/>
      <c r="DC12" s="648"/>
      <c r="DD12" s="654">
        <v>25814</v>
      </c>
      <c r="DE12" s="646"/>
      <c r="DF12" s="646"/>
      <c r="DG12" s="646"/>
      <c r="DH12" s="646"/>
      <c r="DI12" s="646"/>
      <c r="DJ12" s="646"/>
      <c r="DK12" s="646"/>
      <c r="DL12" s="646"/>
      <c r="DM12" s="646"/>
      <c r="DN12" s="646"/>
      <c r="DO12" s="646"/>
      <c r="DP12" s="647"/>
      <c r="DQ12" s="654">
        <v>63164</v>
      </c>
      <c r="DR12" s="646"/>
      <c r="DS12" s="646"/>
      <c r="DT12" s="646"/>
      <c r="DU12" s="646"/>
      <c r="DV12" s="646"/>
      <c r="DW12" s="646"/>
      <c r="DX12" s="646"/>
      <c r="DY12" s="646"/>
      <c r="DZ12" s="646"/>
      <c r="EA12" s="646"/>
      <c r="EB12" s="646"/>
      <c r="EC12" s="655"/>
    </row>
    <row r="13" spans="2:143" ht="11.25" customHeight="1">
      <c r="B13" s="642" t="s">
        <v>257</v>
      </c>
      <c r="C13" s="643"/>
      <c r="D13" s="643"/>
      <c r="E13" s="643"/>
      <c r="F13" s="643"/>
      <c r="G13" s="643"/>
      <c r="H13" s="643"/>
      <c r="I13" s="643"/>
      <c r="J13" s="643"/>
      <c r="K13" s="643"/>
      <c r="L13" s="643"/>
      <c r="M13" s="643"/>
      <c r="N13" s="643"/>
      <c r="O13" s="643"/>
      <c r="P13" s="643"/>
      <c r="Q13" s="644"/>
      <c r="R13" s="645" t="s">
        <v>181</v>
      </c>
      <c r="S13" s="646"/>
      <c r="T13" s="646"/>
      <c r="U13" s="646"/>
      <c r="V13" s="646"/>
      <c r="W13" s="646"/>
      <c r="X13" s="646"/>
      <c r="Y13" s="647"/>
      <c r="Z13" s="648" t="s">
        <v>181</v>
      </c>
      <c r="AA13" s="648"/>
      <c r="AB13" s="648"/>
      <c r="AC13" s="648"/>
      <c r="AD13" s="649" t="s">
        <v>242</v>
      </c>
      <c r="AE13" s="649"/>
      <c r="AF13" s="649"/>
      <c r="AG13" s="649"/>
      <c r="AH13" s="649"/>
      <c r="AI13" s="649"/>
      <c r="AJ13" s="649"/>
      <c r="AK13" s="649"/>
      <c r="AL13" s="650" t="s">
        <v>181</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454295</v>
      </c>
      <c r="BH13" s="646"/>
      <c r="BI13" s="646"/>
      <c r="BJ13" s="646"/>
      <c r="BK13" s="646"/>
      <c r="BL13" s="646"/>
      <c r="BM13" s="646"/>
      <c r="BN13" s="647"/>
      <c r="BO13" s="648">
        <v>47.3</v>
      </c>
      <c r="BP13" s="648"/>
      <c r="BQ13" s="648"/>
      <c r="BR13" s="648"/>
      <c r="BS13" s="654" t="s">
        <v>181</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232214</v>
      </c>
      <c r="CS13" s="646"/>
      <c r="CT13" s="646"/>
      <c r="CU13" s="646"/>
      <c r="CV13" s="646"/>
      <c r="CW13" s="646"/>
      <c r="CX13" s="646"/>
      <c r="CY13" s="647"/>
      <c r="CZ13" s="648">
        <v>4.3</v>
      </c>
      <c r="DA13" s="648"/>
      <c r="DB13" s="648"/>
      <c r="DC13" s="648"/>
      <c r="DD13" s="654">
        <v>145845</v>
      </c>
      <c r="DE13" s="646"/>
      <c r="DF13" s="646"/>
      <c r="DG13" s="646"/>
      <c r="DH13" s="646"/>
      <c r="DI13" s="646"/>
      <c r="DJ13" s="646"/>
      <c r="DK13" s="646"/>
      <c r="DL13" s="646"/>
      <c r="DM13" s="646"/>
      <c r="DN13" s="646"/>
      <c r="DO13" s="646"/>
      <c r="DP13" s="647"/>
      <c r="DQ13" s="654">
        <v>148919</v>
      </c>
      <c r="DR13" s="646"/>
      <c r="DS13" s="646"/>
      <c r="DT13" s="646"/>
      <c r="DU13" s="646"/>
      <c r="DV13" s="646"/>
      <c r="DW13" s="646"/>
      <c r="DX13" s="646"/>
      <c r="DY13" s="646"/>
      <c r="DZ13" s="646"/>
      <c r="EA13" s="646"/>
      <c r="EB13" s="646"/>
      <c r="EC13" s="655"/>
    </row>
    <row r="14" spans="2:143" ht="11.25" customHeight="1">
      <c r="B14" s="642" t="s">
        <v>260</v>
      </c>
      <c r="C14" s="643"/>
      <c r="D14" s="643"/>
      <c r="E14" s="643"/>
      <c r="F14" s="643"/>
      <c r="G14" s="643"/>
      <c r="H14" s="643"/>
      <c r="I14" s="643"/>
      <c r="J14" s="643"/>
      <c r="K14" s="643"/>
      <c r="L14" s="643"/>
      <c r="M14" s="643"/>
      <c r="N14" s="643"/>
      <c r="O14" s="643"/>
      <c r="P14" s="643"/>
      <c r="Q14" s="644"/>
      <c r="R14" s="645">
        <v>7972</v>
      </c>
      <c r="S14" s="646"/>
      <c r="T14" s="646"/>
      <c r="U14" s="646"/>
      <c r="V14" s="646"/>
      <c r="W14" s="646"/>
      <c r="X14" s="646"/>
      <c r="Y14" s="647"/>
      <c r="Z14" s="648">
        <v>0.1</v>
      </c>
      <c r="AA14" s="648"/>
      <c r="AB14" s="648"/>
      <c r="AC14" s="648"/>
      <c r="AD14" s="649">
        <v>7972</v>
      </c>
      <c r="AE14" s="649"/>
      <c r="AF14" s="649"/>
      <c r="AG14" s="649"/>
      <c r="AH14" s="649"/>
      <c r="AI14" s="649"/>
      <c r="AJ14" s="649"/>
      <c r="AK14" s="649"/>
      <c r="AL14" s="650">
        <v>0.3</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33650</v>
      </c>
      <c r="BH14" s="646"/>
      <c r="BI14" s="646"/>
      <c r="BJ14" s="646"/>
      <c r="BK14" s="646"/>
      <c r="BL14" s="646"/>
      <c r="BM14" s="646"/>
      <c r="BN14" s="647"/>
      <c r="BO14" s="648">
        <v>3.5</v>
      </c>
      <c r="BP14" s="648"/>
      <c r="BQ14" s="648"/>
      <c r="BR14" s="648"/>
      <c r="BS14" s="654" t="s">
        <v>181</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173822</v>
      </c>
      <c r="CS14" s="646"/>
      <c r="CT14" s="646"/>
      <c r="CU14" s="646"/>
      <c r="CV14" s="646"/>
      <c r="CW14" s="646"/>
      <c r="CX14" s="646"/>
      <c r="CY14" s="647"/>
      <c r="CZ14" s="648">
        <v>3.2</v>
      </c>
      <c r="DA14" s="648"/>
      <c r="DB14" s="648"/>
      <c r="DC14" s="648"/>
      <c r="DD14" s="654">
        <v>18429</v>
      </c>
      <c r="DE14" s="646"/>
      <c r="DF14" s="646"/>
      <c r="DG14" s="646"/>
      <c r="DH14" s="646"/>
      <c r="DI14" s="646"/>
      <c r="DJ14" s="646"/>
      <c r="DK14" s="646"/>
      <c r="DL14" s="646"/>
      <c r="DM14" s="646"/>
      <c r="DN14" s="646"/>
      <c r="DO14" s="646"/>
      <c r="DP14" s="647"/>
      <c r="DQ14" s="654">
        <v>155292</v>
      </c>
      <c r="DR14" s="646"/>
      <c r="DS14" s="646"/>
      <c r="DT14" s="646"/>
      <c r="DU14" s="646"/>
      <c r="DV14" s="646"/>
      <c r="DW14" s="646"/>
      <c r="DX14" s="646"/>
      <c r="DY14" s="646"/>
      <c r="DZ14" s="646"/>
      <c r="EA14" s="646"/>
      <c r="EB14" s="646"/>
      <c r="EC14" s="655"/>
    </row>
    <row r="15" spans="2:143" ht="11.25" customHeight="1">
      <c r="B15" s="642" t="s">
        <v>263</v>
      </c>
      <c r="C15" s="643"/>
      <c r="D15" s="643"/>
      <c r="E15" s="643"/>
      <c r="F15" s="643"/>
      <c r="G15" s="643"/>
      <c r="H15" s="643"/>
      <c r="I15" s="643"/>
      <c r="J15" s="643"/>
      <c r="K15" s="643"/>
      <c r="L15" s="643"/>
      <c r="M15" s="643"/>
      <c r="N15" s="643"/>
      <c r="O15" s="643"/>
      <c r="P15" s="643"/>
      <c r="Q15" s="644"/>
      <c r="R15" s="645" t="s">
        <v>230</v>
      </c>
      <c r="S15" s="646"/>
      <c r="T15" s="646"/>
      <c r="U15" s="646"/>
      <c r="V15" s="646"/>
      <c r="W15" s="646"/>
      <c r="X15" s="646"/>
      <c r="Y15" s="647"/>
      <c r="Z15" s="648" t="s">
        <v>242</v>
      </c>
      <c r="AA15" s="648"/>
      <c r="AB15" s="648"/>
      <c r="AC15" s="648"/>
      <c r="AD15" s="649" t="s">
        <v>181</v>
      </c>
      <c r="AE15" s="649"/>
      <c r="AF15" s="649"/>
      <c r="AG15" s="649"/>
      <c r="AH15" s="649"/>
      <c r="AI15" s="649"/>
      <c r="AJ15" s="649"/>
      <c r="AK15" s="649"/>
      <c r="AL15" s="650" t="s">
        <v>181</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73847</v>
      </c>
      <c r="BH15" s="646"/>
      <c r="BI15" s="646"/>
      <c r="BJ15" s="646"/>
      <c r="BK15" s="646"/>
      <c r="BL15" s="646"/>
      <c r="BM15" s="646"/>
      <c r="BN15" s="647"/>
      <c r="BO15" s="648">
        <v>7.7</v>
      </c>
      <c r="BP15" s="648"/>
      <c r="BQ15" s="648"/>
      <c r="BR15" s="648"/>
      <c r="BS15" s="654" t="s">
        <v>181</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562907</v>
      </c>
      <c r="CS15" s="646"/>
      <c r="CT15" s="646"/>
      <c r="CU15" s="646"/>
      <c r="CV15" s="646"/>
      <c r="CW15" s="646"/>
      <c r="CX15" s="646"/>
      <c r="CY15" s="647"/>
      <c r="CZ15" s="648">
        <v>10.5</v>
      </c>
      <c r="DA15" s="648"/>
      <c r="DB15" s="648"/>
      <c r="DC15" s="648"/>
      <c r="DD15" s="654">
        <v>53855</v>
      </c>
      <c r="DE15" s="646"/>
      <c r="DF15" s="646"/>
      <c r="DG15" s="646"/>
      <c r="DH15" s="646"/>
      <c r="DI15" s="646"/>
      <c r="DJ15" s="646"/>
      <c r="DK15" s="646"/>
      <c r="DL15" s="646"/>
      <c r="DM15" s="646"/>
      <c r="DN15" s="646"/>
      <c r="DO15" s="646"/>
      <c r="DP15" s="647"/>
      <c r="DQ15" s="654">
        <v>487009</v>
      </c>
      <c r="DR15" s="646"/>
      <c r="DS15" s="646"/>
      <c r="DT15" s="646"/>
      <c r="DU15" s="646"/>
      <c r="DV15" s="646"/>
      <c r="DW15" s="646"/>
      <c r="DX15" s="646"/>
      <c r="DY15" s="646"/>
      <c r="DZ15" s="646"/>
      <c r="EA15" s="646"/>
      <c r="EB15" s="646"/>
      <c r="EC15" s="655"/>
    </row>
    <row r="16" spans="2:143" ht="11.25" customHeight="1">
      <c r="B16" s="642" t="s">
        <v>266</v>
      </c>
      <c r="C16" s="643"/>
      <c r="D16" s="643"/>
      <c r="E16" s="643"/>
      <c r="F16" s="643"/>
      <c r="G16" s="643"/>
      <c r="H16" s="643"/>
      <c r="I16" s="643"/>
      <c r="J16" s="643"/>
      <c r="K16" s="643"/>
      <c r="L16" s="643"/>
      <c r="M16" s="643"/>
      <c r="N16" s="643"/>
      <c r="O16" s="643"/>
      <c r="P16" s="643"/>
      <c r="Q16" s="644"/>
      <c r="R16" s="645">
        <v>2502</v>
      </c>
      <c r="S16" s="646"/>
      <c r="T16" s="646"/>
      <c r="U16" s="646"/>
      <c r="V16" s="646"/>
      <c r="W16" s="646"/>
      <c r="X16" s="646"/>
      <c r="Y16" s="647"/>
      <c r="Z16" s="648">
        <v>0</v>
      </c>
      <c r="AA16" s="648"/>
      <c r="AB16" s="648"/>
      <c r="AC16" s="648"/>
      <c r="AD16" s="649">
        <v>2502</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230</v>
      </c>
      <c r="BH16" s="646"/>
      <c r="BI16" s="646"/>
      <c r="BJ16" s="646"/>
      <c r="BK16" s="646"/>
      <c r="BL16" s="646"/>
      <c r="BM16" s="646"/>
      <c r="BN16" s="647"/>
      <c r="BO16" s="648" t="s">
        <v>181</v>
      </c>
      <c r="BP16" s="648"/>
      <c r="BQ16" s="648"/>
      <c r="BR16" s="648"/>
      <c r="BS16" s="654" t="s">
        <v>230</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50034</v>
      </c>
      <c r="CS16" s="646"/>
      <c r="CT16" s="646"/>
      <c r="CU16" s="646"/>
      <c r="CV16" s="646"/>
      <c r="CW16" s="646"/>
      <c r="CX16" s="646"/>
      <c r="CY16" s="647"/>
      <c r="CZ16" s="648">
        <v>0.9</v>
      </c>
      <c r="DA16" s="648"/>
      <c r="DB16" s="648"/>
      <c r="DC16" s="648"/>
      <c r="DD16" s="654" t="s">
        <v>230</v>
      </c>
      <c r="DE16" s="646"/>
      <c r="DF16" s="646"/>
      <c r="DG16" s="646"/>
      <c r="DH16" s="646"/>
      <c r="DI16" s="646"/>
      <c r="DJ16" s="646"/>
      <c r="DK16" s="646"/>
      <c r="DL16" s="646"/>
      <c r="DM16" s="646"/>
      <c r="DN16" s="646"/>
      <c r="DO16" s="646"/>
      <c r="DP16" s="647"/>
      <c r="DQ16" s="654">
        <v>14153</v>
      </c>
      <c r="DR16" s="646"/>
      <c r="DS16" s="646"/>
      <c r="DT16" s="646"/>
      <c r="DU16" s="646"/>
      <c r="DV16" s="646"/>
      <c r="DW16" s="646"/>
      <c r="DX16" s="646"/>
      <c r="DY16" s="646"/>
      <c r="DZ16" s="646"/>
      <c r="EA16" s="646"/>
      <c r="EB16" s="646"/>
      <c r="EC16" s="655"/>
    </row>
    <row r="17" spans="2:133" ht="11.25" customHeight="1">
      <c r="B17" s="642" t="s">
        <v>269</v>
      </c>
      <c r="C17" s="643"/>
      <c r="D17" s="643"/>
      <c r="E17" s="643"/>
      <c r="F17" s="643"/>
      <c r="G17" s="643"/>
      <c r="H17" s="643"/>
      <c r="I17" s="643"/>
      <c r="J17" s="643"/>
      <c r="K17" s="643"/>
      <c r="L17" s="643"/>
      <c r="M17" s="643"/>
      <c r="N17" s="643"/>
      <c r="O17" s="643"/>
      <c r="P17" s="643"/>
      <c r="Q17" s="644"/>
      <c r="R17" s="645">
        <v>37202</v>
      </c>
      <c r="S17" s="646"/>
      <c r="T17" s="646"/>
      <c r="U17" s="646"/>
      <c r="V17" s="646"/>
      <c r="W17" s="646"/>
      <c r="X17" s="646"/>
      <c r="Y17" s="647"/>
      <c r="Z17" s="648">
        <v>0.6</v>
      </c>
      <c r="AA17" s="648"/>
      <c r="AB17" s="648"/>
      <c r="AC17" s="648"/>
      <c r="AD17" s="649">
        <v>37202</v>
      </c>
      <c r="AE17" s="649"/>
      <c r="AF17" s="649"/>
      <c r="AG17" s="649"/>
      <c r="AH17" s="649"/>
      <c r="AI17" s="649"/>
      <c r="AJ17" s="649"/>
      <c r="AK17" s="649"/>
      <c r="AL17" s="650">
        <v>1.3</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181</v>
      </c>
      <c r="BH17" s="646"/>
      <c r="BI17" s="646"/>
      <c r="BJ17" s="646"/>
      <c r="BK17" s="646"/>
      <c r="BL17" s="646"/>
      <c r="BM17" s="646"/>
      <c r="BN17" s="647"/>
      <c r="BO17" s="648" t="s">
        <v>230</v>
      </c>
      <c r="BP17" s="648"/>
      <c r="BQ17" s="648"/>
      <c r="BR17" s="648"/>
      <c r="BS17" s="654" t="s">
        <v>248</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424405</v>
      </c>
      <c r="CS17" s="646"/>
      <c r="CT17" s="646"/>
      <c r="CU17" s="646"/>
      <c r="CV17" s="646"/>
      <c r="CW17" s="646"/>
      <c r="CX17" s="646"/>
      <c r="CY17" s="647"/>
      <c r="CZ17" s="648">
        <v>7.9</v>
      </c>
      <c r="DA17" s="648"/>
      <c r="DB17" s="648"/>
      <c r="DC17" s="648"/>
      <c r="DD17" s="654" t="s">
        <v>181</v>
      </c>
      <c r="DE17" s="646"/>
      <c r="DF17" s="646"/>
      <c r="DG17" s="646"/>
      <c r="DH17" s="646"/>
      <c r="DI17" s="646"/>
      <c r="DJ17" s="646"/>
      <c r="DK17" s="646"/>
      <c r="DL17" s="646"/>
      <c r="DM17" s="646"/>
      <c r="DN17" s="646"/>
      <c r="DO17" s="646"/>
      <c r="DP17" s="647"/>
      <c r="DQ17" s="654">
        <v>417309</v>
      </c>
      <c r="DR17" s="646"/>
      <c r="DS17" s="646"/>
      <c r="DT17" s="646"/>
      <c r="DU17" s="646"/>
      <c r="DV17" s="646"/>
      <c r="DW17" s="646"/>
      <c r="DX17" s="646"/>
      <c r="DY17" s="646"/>
      <c r="DZ17" s="646"/>
      <c r="EA17" s="646"/>
      <c r="EB17" s="646"/>
      <c r="EC17" s="655"/>
    </row>
    <row r="18" spans="2:133" ht="11.25" customHeight="1">
      <c r="B18" s="642" t="s">
        <v>272</v>
      </c>
      <c r="C18" s="643"/>
      <c r="D18" s="643"/>
      <c r="E18" s="643"/>
      <c r="F18" s="643"/>
      <c r="G18" s="643"/>
      <c r="H18" s="643"/>
      <c r="I18" s="643"/>
      <c r="J18" s="643"/>
      <c r="K18" s="643"/>
      <c r="L18" s="643"/>
      <c r="M18" s="643"/>
      <c r="N18" s="643"/>
      <c r="O18" s="643"/>
      <c r="P18" s="643"/>
      <c r="Q18" s="644"/>
      <c r="R18" s="645">
        <v>11017</v>
      </c>
      <c r="S18" s="646"/>
      <c r="T18" s="646"/>
      <c r="U18" s="646"/>
      <c r="V18" s="646"/>
      <c r="W18" s="646"/>
      <c r="X18" s="646"/>
      <c r="Y18" s="647"/>
      <c r="Z18" s="648">
        <v>0.2</v>
      </c>
      <c r="AA18" s="648"/>
      <c r="AB18" s="648"/>
      <c r="AC18" s="648"/>
      <c r="AD18" s="649">
        <v>11017</v>
      </c>
      <c r="AE18" s="649"/>
      <c r="AF18" s="649"/>
      <c r="AG18" s="649"/>
      <c r="AH18" s="649"/>
      <c r="AI18" s="649"/>
      <c r="AJ18" s="649"/>
      <c r="AK18" s="649"/>
      <c r="AL18" s="650">
        <v>0.4</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181</v>
      </c>
      <c r="BH18" s="646"/>
      <c r="BI18" s="646"/>
      <c r="BJ18" s="646"/>
      <c r="BK18" s="646"/>
      <c r="BL18" s="646"/>
      <c r="BM18" s="646"/>
      <c r="BN18" s="647"/>
      <c r="BO18" s="648" t="s">
        <v>181</v>
      </c>
      <c r="BP18" s="648"/>
      <c r="BQ18" s="648"/>
      <c r="BR18" s="648"/>
      <c r="BS18" s="654" t="s">
        <v>230</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242</v>
      </c>
      <c r="CS18" s="646"/>
      <c r="CT18" s="646"/>
      <c r="CU18" s="646"/>
      <c r="CV18" s="646"/>
      <c r="CW18" s="646"/>
      <c r="CX18" s="646"/>
      <c r="CY18" s="647"/>
      <c r="CZ18" s="648" t="s">
        <v>230</v>
      </c>
      <c r="DA18" s="648"/>
      <c r="DB18" s="648"/>
      <c r="DC18" s="648"/>
      <c r="DD18" s="654" t="s">
        <v>230</v>
      </c>
      <c r="DE18" s="646"/>
      <c r="DF18" s="646"/>
      <c r="DG18" s="646"/>
      <c r="DH18" s="646"/>
      <c r="DI18" s="646"/>
      <c r="DJ18" s="646"/>
      <c r="DK18" s="646"/>
      <c r="DL18" s="646"/>
      <c r="DM18" s="646"/>
      <c r="DN18" s="646"/>
      <c r="DO18" s="646"/>
      <c r="DP18" s="647"/>
      <c r="DQ18" s="654" t="s">
        <v>181</v>
      </c>
      <c r="DR18" s="646"/>
      <c r="DS18" s="646"/>
      <c r="DT18" s="646"/>
      <c r="DU18" s="646"/>
      <c r="DV18" s="646"/>
      <c r="DW18" s="646"/>
      <c r="DX18" s="646"/>
      <c r="DY18" s="646"/>
      <c r="DZ18" s="646"/>
      <c r="EA18" s="646"/>
      <c r="EB18" s="646"/>
      <c r="EC18" s="655"/>
    </row>
    <row r="19" spans="2:133" ht="11.25" customHeight="1">
      <c r="B19" s="642" t="s">
        <v>275</v>
      </c>
      <c r="C19" s="643"/>
      <c r="D19" s="643"/>
      <c r="E19" s="643"/>
      <c r="F19" s="643"/>
      <c r="G19" s="643"/>
      <c r="H19" s="643"/>
      <c r="I19" s="643"/>
      <c r="J19" s="643"/>
      <c r="K19" s="643"/>
      <c r="L19" s="643"/>
      <c r="M19" s="643"/>
      <c r="N19" s="643"/>
      <c r="O19" s="643"/>
      <c r="P19" s="643"/>
      <c r="Q19" s="644"/>
      <c r="R19" s="645">
        <v>1075</v>
      </c>
      <c r="S19" s="646"/>
      <c r="T19" s="646"/>
      <c r="U19" s="646"/>
      <c r="V19" s="646"/>
      <c r="W19" s="646"/>
      <c r="X19" s="646"/>
      <c r="Y19" s="647"/>
      <c r="Z19" s="648">
        <v>0</v>
      </c>
      <c r="AA19" s="648"/>
      <c r="AB19" s="648"/>
      <c r="AC19" s="648"/>
      <c r="AD19" s="649">
        <v>1075</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12115</v>
      </c>
      <c r="BH19" s="646"/>
      <c r="BI19" s="646"/>
      <c r="BJ19" s="646"/>
      <c r="BK19" s="646"/>
      <c r="BL19" s="646"/>
      <c r="BM19" s="646"/>
      <c r="BN19" s="647"/>
      <c r="BO19" s="648">
        <v>1.3</v>
      </c>
      <c r="BP19" s="648"/>
      <c r="BQ19" s="648"/>
      <c r="BR19" s="648"/>
      <c r="BS19" s="654" t="s">
        <v>181</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181</v>
      </c>
      <c r="CS19" s="646"/>
      <c r="CT19" s="646"/>
      <c r="CU19" s="646"/>
      <c r="CV19" s="646"/>
      <c r="CW19" s="646"/>
      <c r="CX19" s="646"/>
      <c r="CY19" s="647"/>
      <c r="CZ19" s="648" t="s">
        <v>181</v>
      </c>
      <c r="DA19" s="648"/>
      <c r="DB19" s="648"/>
      <c r="DC19" s="648"/>
      <c r="DD19" s="654" t="s">
        <v>181</v>
      </c>
      <c r="DE19" s="646"/>
      <c r="DF19" s="646"/>
      <c r="DG19" s="646"/>
      <c r="DH19" s="646"/>
      <c r="DI19" s="646"/>
      <c r="DJ19" s="646"/>
      <c r="DK19" s="646"/>
      <c r="DL19" s="646"/>
      <c r="DM19" s="646"/>
      <c r="DN19" s="646"/>
      <c r="DO19" s="646"/>
      <c r="DP19" s="647"/>
      <c r="DQ19" s="654" t="s">
        <v>230</v>
      </c>
      <c r="DR19" s="646"/>
      <c r="DS19" s="646"/>
      <c r="DT19" s="646"/>
      <c r="DU19" s="646"/>
      <c r="DV19" s="646"/>
      <c r="DW19" s="646"/>
      <c r="DX19" s="646"/>
      <c r="DY19" s="646"/>
      <c r="DZ19" s="646"/>
      <c r="EA19" s="646"/>
      <c r="EB19" s="646"/>
      <c r="EC19" s="655"/>
    </row>
    <row r="20" spans="2:133" ht="11.25" customHeight="1">
      <c r="B20" s="642" t="s">
        <v>278</v>
      </c>
      <c r="C20" s="643"/>
      <c r="D20" s="643"/>
      <c r="E20" s="643"/>
      <c r="F20" s="643"/>
      <c r="G20" s="643"/>
      <c r="H20" s="643"/>
      <c r="I20" s="643"/>
      <c r="J20" s="643"/>
      <c r="K20" s="643"/>
      <c r="L20" s="643"/>
      <c r="M20" s="643"/>
      <c r="N20" s="643"/>
      <c r="O20" s="643"/>
      <c r="P20" s="643"/>
      <c r="Q20" s="644"/>
      <c r="R20" s="645">
        <v>228</v>
      </c>
      <c r="S20" s="646"/>
      <c r="T20" s="646"/>
      <c r="U20" s="646"/>
      <c r="V20" s="646"/>
      <c r="W20" s="646"/>
      <c r="X20" s="646"/>
      <c r="Y20" s="647"/>
      <c r="Z20" s="648">
        <v>0</v>
      </c>
      <c r="AA20" s="648"/>
      <c r="AB20" s="648"/>
      <c r="AC20" s="648"/>
      <c r="AD20" s="649">
        <v>228</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12115</v>
      </c>
      <c r="BH20" s="646"/>
      <c r="BI20" s="646"/>
      <c r="BJ20" s="646"/>
      <c r="BK20" s="646"/>
      <c r="BL20" s="646"/>
      <c r="BM20" s="646"/>
      <c r="BN20" s="647"/>
      <c r="BO20" s="648">
        <v>1.3</v>
      </c>
      <c r="BP20" s="648"/>
      <c r="BQ20" s="648"/>
      <c r="BR20" s="648"/>
      <c r="BS20" s="654" t="s">
        <v>230</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5358439</v>
      </c>
      <c r="CS20" s="646"/>
      <c r="CT20" s="646"/>
      <c r="CU20" s="646"/>
      <c r="CV20" s="646"/>
      <c r="CW20" s="646"/>
      <c r="CX20" s="646"/>
      <c r="CY20" s="647"/>
      <c r="CZ20" s="648">
        <v>100</v>
      </c>
      <c r="DA20" s="648"/>
      <c r="DB20" s="648"/>
      <c r="DC20" s="648"/>
      <c r="DD20" s="654">
        <v>543104</v>
      </c>
      <c r="DE20" s="646"/>
      <c r="DF20" s="646"/>
      <c r="DG20" s="646"/>
      <c r="DH20" s="646"/>
      <c r="DI20" s="646"/>
      <c r="DJ20" s="646"/>
      <c r="DK20" s="646"/>
      <c r="DL20" s="646"/>
      <c r="DM20" s="646"/>
      <c r="DN20" s="646"/>
      <c r="DO20" s="646"/>
      <c r="DP20" s="647"/>
      <c r="DQ20" s="654">
        <v>3369094</v>
      </c>
      <c r="DR20" s="646"/>
      <c r="DS20" s="646"/>
      <c r="DT20" s="646"/>
      <c r="DU20" s="646"/>
      <c r="DV20" s="646"/>
      <c r="DW20" s="646"/>
      <c r="DX20" s="646"/>
      <c r="DY20" s="646"/>
      <c r="DZ20" s="646"/>
      <c r="EA20" s="646"/>
      <c r="EB20" s="646"/>
      <c r="EC20" s="655"/>
    </row>
    <row r="21" spans="2:133" ht="11.25" customHeight="1">
      <c r="B21" s="642" t="s">
        <v>281</v>
      </c>
      <c r="C21" s="643"/>
      <c r="D21" s="643"/>
      <c r="E21" s="643"/>
      <c r="F21" s="643"/>
      <c r="G21" s="643"/>
      <c r="H21" s="643"/>
      <c r="I21" s="643"/>
      <c r="J21" s="643"/>
      <c r="K21" s="643"/>
      <c r="L21" s="643"/>
      <c r="M21" s="643"/>
      <c r="N21" s="643"/>
      <c r="O21" s="643"/>
      <c r="P21" s="643"/>
      <c r="Q21" s="644"/>
      <c r="R21" s="645">
        <v>24882</v>
      </c>
      <c r="S21" s="646"/>
      <c r="T21" s="646"/>
      <c r="U21" s="646"/>
      <c r="V21" s="646"/>
      <c r="W21" s="646"/>
      <c r="X21" s="646"/>
      <c r="Y21" s="647"/>
      <c r="Z21" s="648">
        <v>0.4</v>
      </c>
      <c r="AA21" s="648"/>
      <c r="AB21" s="648"/>
      <c r="AC21" s="648"/>
      <c r="AD21" s="649">
        <v>24882</v>
      </c>
      <c r="AE21" s="649"/>
      <c r="AF21" s="649"/>
      <c r="AG21" s="649"/>
      <c r="AH21" s="649"/>
      <c r="AI21" s="649"/>
      <c r="AJ21" s="649"/>
      <c r="AK21" s="649"/>
      <c r="AL21" s="650">
        <v>0.9</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12115</v>
      </c>
      <c r="BH21" s="646"/>
      <c r="BI21" s="646"/>
      <c r="BJ21" s="646"/>
      <c r="BK21" s="646"/>
      <c r="BL21" s="646"/>
      <c r="BM21" s="646"/>
      <c r="BN21" s="647"/>
      <c r="BO21" s="648">
        <v>1.3</v>
      </c>
      <c r="BP21" s="648"/>
      <c r="BQ21" s="648"/>
      <c r="BR21" s="648"/>
      <c r="BS21" s="654" t="s">
        <v>230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283</v>
      </c>
      <c r="C22" s="643"/>
      <c r="D22" s="643"/>
      <c r="E22" s="643"/>
      <c r="F22" s="643"/>
      <c r="G22" s="643"/>
      <c r="H22" s="643"/>
      <c r="I22" s="643"/>
      <c r="J22" s="643"/>
      <c r="K22" s="643"/>
      <c r="L22" s="643"/>
      <c r="M22" s="643"/>
      <c r="N22" s="643"/>
      <c r="O22" s="643"/>
      <c r="P22" s="643"/>
      <c r="Q22" s="644"/>
      <c r="R22" s="645">
        <v>1679056</v>
      </c>
      <c r="S22" s="646"/>
      <c r="T22" s="646"/>
      <c r="U22" s="646"/>
      <c r="V22" s="646"/>
      <c r="W22" s="646"/>
      <c r="X22" s="646"/>
      <c r="Y22" s="647"/>
      <c r="Z22" s="648">
        <v>29.1</v>
      </c>
      <c r="AA22" s="648"/>
      <c r="AB22" s="648"/>
      <c r="AC22" s="648"/>
      <c r="AD22" s="649">
        <v>1536734</v>
      </c>
      <c r="AE22" s="649"/>
      <c r="AF22" s="649"/>
      <c r="AG22" s="649"/>
      <c r="AH22" s="649"/>
      <c r="AI22" s="649"/>
      <c r="AJ22" s="649"/>
      <c r="AK22" s="649"/>
      <c r="AL22" s="650">
        <v>54.9</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181</v>
      </c>
      <c r="BH22" s="646"/>
      <c r="BI22" s="646"/>
      <c r="BJ22" s="646"/>
      <c r="BK22" s="646"/>
      <c r="BL22" s="646"/>
      <c r="BM22" s="646"/>
      <c r="BN22" s="647"/>
      <c r="BO22" s="648" t="s">
        <v>230</v>
      </c>
      <c r="BP22" s="648"/>
      <c r="BQ22" s="648"/>
      <c r="BR22" s="648"/>
      <c r="BS22" s="654" t="s">
        <v>181</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286</v>
      </c>
      <c r="C23" s="643"/>
      <c r="D23" s="643"/>
      <c r="E23" s="643"/>
      <c r="F23" s="643"/>
      <c r="G23" s="643"/>
      <c r="H23" s="643"/>
      <c r="I23" s="643"/>
      <c r="J23" s="643"/>
      <c r="K23" s="643"/>
      <c r="L23" s="643"/>
      <c r="M23" s="643"/>
      <c r="N23" s="643"/>
      <c r="O23" s="643"/>
      <c r="P23" s="643"/>
      <c r="Q23" s="644"/>
      <c r="R23" s="645">
        <v>1536734</v>
      </c>
      <c r="S23" s="646"/>
      <c r="T23" s="646"/>
      <c r="U23" s="646"/>
      <c r="V23" s="646"/>
      <c r="W23" s="646"/>
      <c r="X23" s="646"/>
      <c r="Y23" s="647"/>
      <c r="Z23" s="648">
        <v>26.6</v>
      </c>
      <c r="AA23" s="648"/>
      <c r="AB23" s="648"/>
      <c r="AC23" s="648"/>
      <c r="AD23" s="649">
        <v>1536734</v>
      </c>
      <c r="AE23" s="649"/>
      <c r="AF23" s="649"/>
      <c r="AG23" s="649"/>
      <c r="AH23" s="649"/>
      <c r="AI23" s="649"/>
      <c r="AJ23" s="649"/>
      <c r="AK23" s="649"/>
      <c r="AL23" s="650">
        <v>54.9</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181</v>
      </c>
      <c r="BH23" s="646"/>
      <c r="BI23" s="646"/>
      <c r="BJ23" s="646"/>
      <c r="BK23" s="646"/>
      <c r="BL23" s="646"/>
      <c r="BM23" s="646"/>
      <c r="BN23" s="647"/>
      <c r="BO23" s="648" t="s">
        <v>242</v>
      </c>
      <c r="BP23" s="648"/>
      <c r="BQ23" s="648"/>
      <c r="BR23" s="648"/>
      <c r="BS23" s="654" t="s">
        <v>230</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c r="B24" s="642" t="s">
        <v>293</v>
      </c>
      <c r="C24" s="643"/>
      <c r="D24" s="643"/>
      <c r="E24" s="643"/>
      <c r="F24" s="643"/>
      <c r="G24" s="643"/>
      <c r="H24" s="643"/>
      <c r="I24" s="643"/>
      <c r="J24" s="643"/>
      <c r="K24" s="643"/>
      <c r="L24" s="643"/>
      <c r="M24" s="643"/>
      <c r="N24" s="643"/>
      <c r="O24" s="643"/>
      <c r="P24" s="643"/>
      <c r="Q24" s="644"/>
      <c r="R24" s="645">
        <v>92917</v>
      </c>
      <c r="S24" s="646"/>
      <c r="T24" s="646"/>
      <c r="U24" s="646"/>
      <c r="V24" s="646"/>
      <c r="W24" s="646"/>
      <c r="X24" s="646"/>
      <c r="Y24" s="647"/>
      <c r="Z24" s="648">
        <v>1.6</v>
      </c>
      <c r="AA24" s="648"/>
      <c r="AB24" s="648"/>
      <c r="AC24" s="648"/>
      <c r="AD24" s="649" t="s">
        <v>181</v>
      </c>
      <c r="AE24" s="649"/>
      <c r="AF24" s="649"/>
      <c r="AG24" s="649"/>
      <c r="AH24" s="649"/>
      <c r="AI24" s="649"/>
      <c r="AJ24" s="649"/>
      <c r="AK24" s="649"/>
      <c r="AL24" s="650" t="s">
        <v>181</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181</v>
      </c>
      <c r="BH24" s="646"/>
      <c r="BI24" s="646"/>
      <c r="BJ24" s="646"/>
      <c r="BK24" s="646"/>
      <c r="BL24" s="646"/>
      <c r="BM24" s="646"/>
      <c r="BN24" s="647"/>
      <c r="BO24" s="648" t="s">
        <v>230</v>
      </c>
      <c r="BP24" s="648"/>
      <c r="BQ24" s="648"/>
      <c r="BR24" s="648"/>
      <c r="BS24" s="654" t="s">
        <v>181</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1731329</v>
      </c>
      <c r="CS24" s="635"/>
      <c r="CT24" s="635"/>
      <c r="CU24" s="635"/>
      <c r="CV24" s="635"/>
      <c r="CW24" s="635"/>
      <c r="CX24" s="635"/>
      <c r="CY24" s="636"/>
      <c r="CZ24" s="639">
        <v>32.299999999999997</v>
      </c>
      <c r="DA24" s="640"/>
      <c r="DB24" s="640"/>
      <c r="DC24" s="659"/>
      <c r="DD24" s="684">
        <v>1411247</v>
      </c>
      <c r="DE24" s="635"/>
      <c r="DF24" s="635"/>
      <c r="DG24" s="635"/>
      <c r="DH24" s="635"/>
      <c r="DI24" s="635"/>
      <c r="DJ24" s="635"/>
      <c r="DK24" s="636"/>
      <c r="DL24" s="684">
        <v>1399471</v>
      </c>
      <c r="DM24" s="635"/>
      <c r="DN24" s="635"/>
      <c r="DO24" s="635"/>
      <c r="DP24" s="635"/>
      <c r="DQ24" s="635"/>
      <c r="DR24" s="635"/>
      <c r="DS24" s="635"/>
      <c r="DT24" s="635"/>
      <c r="DU24" s="635"/>
      <c r="DV24" s="636"/>
      <c r="DW24" s="639">
        <v>48.2</v>
      </c>
      <c r="DX24" s="640"/>
      <c r="DY24" s="640"/>
      <c r="DZ24" s="640"/>
      <c r="EA24" s="640"/>
      <c r="EB24" s="640"/>
      <c r="EC24" s="641"/>
    </row>
    <row r="25" spans="2:133" ht="11.25" customHeight="1">
      <c r="B25" s="642" t="s">
        <v>296</v>
      </c>
      <c r="C25" s="643"/>
      <c r="D25" s="643"/>
      <c r="E25" s="643"/>
      <c r="F25" s="643"/>
      <c r="G25" s="643"/>
      <c r="H25" s="643"/>
      <c r="I25" s="643"/>
      <c r="J25" s="643"/>
      <c r="K25" s="643"/>
      <c r="L25" s="643"/>
      <c r="M25" s="643"/>
      <c r="N25" s="643"/>
      <c r="O25" s="643"/>
      <c r="P25" s="643"/>
      <c r="Q25" s="644"/>
      <c r="R25" s="645">
        <v>49405</v>
      </c>
      <c r="S25" s="646"/>
      <c r="T25" s="646"/>
      <c r="U25" s="646"/>
      <c r="V25" s="646"/>
      <c r="W25" s="646"/>
      <c r="X25" s="646"/>
      <c r="Y25" s="647"/>
      <c r="Z25" s="648">
        <v>0.9</v>
      </c>
      <c r="AA25" s="648"/>
      <c r="AB25" s="648"/>
      <c r="AC25" s="648"/>
      <c r="AD25" s="649" t="s">
        <v>230</v>
      </c>
      <c r="AE25" s="649"/>
      <c r="AF25" s="649"/>
      <c r="AG25" s="649"/>
      <c r="AH25" s="649"/>
      <c r="AI25" s="649"/>
      <c r="AJ25" s="649"/>
      <c r="AK25" s="649"/>
      <c r="AL25" s="650" t="s">
        <v>230</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230</v>
      </c>
      <c r="BH25" s="646"/>
      <c r="BI25" s="646"/>
      <c r="BJ25" s="646"/>
      <c r="BK25" s="646"/>
      <c r="BL25" s="646"/>
      <c r="BM25" s="646"/>
      <c r="BN25" s="647"/>
      <c r="BO25" s="648" t="s">
        <v>242</v>
      </c>
      <c r="BP25" s="648"/>
      <c r="BQ25" s="648"/>
      <c r="BR25" s="648"/>
      <c r="BS25" s="654" t="s">
        <v>181</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889959</v>
      </c>
      <c r="CS25" s="681"/>
      <c r="CT25" s="681"/>
      <c r="CU25" s="681"/>
      <c r="CV25" s="681"/>
      <c r="CW25" s="681"/>
      <c r="CX25" s="681"/>
      <c r="CY25" s="682"/>
      <c r="CZ25" s="650">
        <v>16.600000000000001</v>
      </c>
      <c r="DA25" s="679"/>
      <c r="DB25" s="679"/>
      <c r="DC25" s="683"/>
      <c r="DD25" s="654">
        <v>871547</v>
      </c>
      <c r="DE25" s="681"/>
      <c r="DF25" s="681"/>
      <c r="DG25" s="681"/>
      <c r="DH25" s="681"/>
      <c r="DI25" s="681"/>
      <c r="DJ25" s="681"/>
      <c r="DK25" s="682"/>
      <c r="DL25" s="654">
        <v>861641</v>
      </c>
      <c r="DM25" s="681"/>
      <c r="DN25" s="681"/>
      <c r="DO25" s="681"/>
      <c r="DP25" s="681"/>
      <c r="DQ25" s="681"/>
      <c r="DR25" s="681"/>
      <c r="DS25" s="681"/>
      <c r="DT25" s="681"/>
      <c r="DU25" s="681"/>
      <c r="DV25" s="682"/>
      <c r="DW25" s="650">
        <v>29.7</v>
      </c>
      <c r="DX25" s="679"/>
      <c r="DY25" s="679"/>
      <c r="DZ25" s="679"/>
      <c r="EA25" s="679"/>
      <c r="EB25" s="679"/>
      <c r="EC25" s="680"/>
    </row>
    <row r="26" spans="2:133" ht="11.25" customHeight="1">
      <c r="B26" s="642" t="s">
        <v>299</v>
      </c>
      <c r="C26" s="643"/>
      <c r="D26" s="643"/>
      <c r="E26" s="643"/>
      <c r="F26" s="643"/>
      <c r="G26" s="643"/>
      <c r="H26" s="643"/>
      <c r="I26" s="643"/>
      <c r="J26" s="643"/>
      <c r="K26" s="643"/>
      <c r="L26" s="643"/>
      <c r="M26" s="643"/>
      <c r="N26" s="643"/>
      <c r="O26" s="643"/>
      <c r="P26" s="643"/>
      <c r="Q26" s="644"/>
      <c r="R26" s="645">
        <v>2923236</v>
      </c>
      <c r="S26" s="646"/>
      <c r="T26" s="646"/>
      <c r="U26" s="646"/>
      <c r="V26" s="646"/>
      <c r="W26" s="646"/>
      <c r="X26" s="646"/>
      <c r="Y26" s="647"/>
      <c r="Z26" s="648">
        <v>50.7</v>
      </c>
      <c r="AA26" s="648"/>
      <c r="AB26" s="648"/>
      <c r="AC26" s="648"/>
      <c r="AD26" s="649">
        <v>2780914</v>
      </c>
      <c r="AE26" s="649"/>
      <c r="AF26" s="649"/>
      <c r="AG26" s="649"/>
      <c r="AH26" s="649"/>
      <c r="AI26" s="649"/>
      <c r="AJ26" s="649"/>
      <c r="AK26" s="649"/>
      <c r="AL26" s="650">
        <v>99.3</v>
      </c>
      <c r="AM26" s="651"/>
      <c r="AN26" s="651"/>
      <c r="AO26" s="652"/>
      <c r="AP26" s="664" t="s">
        <v>300</v>
      </c>
      <c r="AQ26" s="694"/>
      <c r="AR26" s="694"/>
      <c r="AS26" s="694"/>
      <c r="AT26" s="694"/>
      <c r="AU26" s="694"/>
      <c r="AV26" s="694"/>
      <c r="AW26" s="694"/>
      <c r="AX26" s="694"/>
      <c r="AY26" s="694"/>
      <c r="AZ26" s="694"/>
      <c r="BA26" s="694"/>
      <c r="BB26" s="694"/>
      <c r="BC26" s="694"/>
      <c r="BD26" s="694"/>
      <c r="BE26" s="694"/>
      <c r="BF26" s="666"/>
      <c r="BG26" s="645" t="s">
        <v>181</v>
      </c>
      <c r="BH26" s="646"/>
      <c r="BI26" s="646"/>
      <c r="BJ26" s="646"/>
      <c r="BK26" s="646"/>
      <c r="BL26" s="646"/>
      <c r="BM26" s="646"/>
      <c r="BN26" s="647"/>
      <c r="BO26" s="648" t="s">
        <v>181</v>
      </c>
      <c r="BP26" s="648"/>
      <c r="BQ26" s="648"/>
      <c r="BR26" s="648"/>
      <c r="BS26" s="654" t="s">
        <v>181</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574016</v>
      </c>
      <c r="CS26" s="646"/>
      <c r="CT26" s="646"/>
      <c r="CU26" s="646"/>
      <c r="CV26" s="646"/>
      <c r="CW26" s="646"/>
      <c r="CX26" s="646"/>
      <c r="CY26" s="647"/>
      <c r="CZ26" s="650">
        <v>10.7</v>
      </c>
      <c r="DA26" s="679"/>
      <c r="DB26" s="679"/>
      <c r="DC26" s="683"/>
      <c r="DD26" s="654">
        <v>559784</v>
      </c>
      <c r="DE26" s="646"/>
      <c r="DF26" s="646"/>
      <c r="DG26" s="646"/>
      <c r="DH26" s="646"/>
      <c r="DI26" s="646"/>
      <c r="DJ26" s="646"/>
      <c r="DK26" s="647"/>
      <c r="DL26" s="654" t="s">
        <v>181</v>
      </c>
      <c r="DM26" s="646"/>
      <c r="DN26" s="646"/>
      <c r="DO26" s="646"/>
      <c r="DP26" s="646"/>
      <c r="DQ26" s="646"/>
      <c r="DR26" s="646"/>
      <c r="DS26" s="646"/>
      <c r="DT26" s="646"/>
      <c r="DU26" s="646"/>
      <c r="DV26" s="647"/>
      <c r="DW26" s="650" t="s">
        <v>242</v>
      </c>
      <c r="DX26" s="679"/>
      <c r="DY26" s="679"/>
      <c r="DZ26" s="679"/>
      <c r="EA26" s="679"/>
      <c r="EB26" s="679"/>
      <c r="EC26" s="680"/>
    </row>
    <row r="27" spans="2:133" ht="11.25" customHeight="1">
      <c r="B27" s="642" t="s">
        <v>302</v>
      </c>
      <c r="C27" s="643"/>
      <c r="D27" s="643"/>
      <c r="E27" s="643"/>
      <c r="F27" s="643"/>
      <c r="G27" s="643"/>
      <c r="H27" s="643"/>
      <c r="I27" s="643"/>
      <c r="J27" s="643"/>
      <c r="K27" s="643"/>
      <c r="L27" s="643"/>
      <c r="M27" s="643"/>
      <c r="N27" s="643"/>
      <c r="O27" s="643"/>
      <c r="P27" s="643"/>
      <c r="Q27" s="644"/>
      <c r="R27" s="645">
        <v>1518</v>
      </c>
      <c r="S27" s="646"/>
      <c r="T27" s="646"/>
      <c r="U27" s="646"/>
      <c r="V27" s="646"/>
      <c r="W27" s="646"/>
      <c r="X27" s="646"/>
      <c r="Y27" s="647"/>
      <c r="Z27" s="648">
        <v>0</v>
      </c>
      <c r="AA27" s="648"/>
      <c r="AB27" s="648"/>
      <c r="AC27" s="648"/>
      <c r="AD27" s="649">
        <v>1518</v>
      </c>
      <c r="AE27" s="649"/>
      <c r="AF27" s="649"/>
      <c r="AG27" s="649"/>
      <c r="AH27" s="649"/>
      <c r="AI27" s="649"/>
      <c r="AJ27" s="649"/>
      <c r="AK27" s="649"/>
      <c r="AL27" s="650">
        <v>0.1</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960512</v>
      </c>
      <c r="BH27" s="646"/>
      <c r="BI27" s="646"/>
      <c r="BJ27" s="646"/>
      <c r="BK27" s="646"/>
      <c r="BL27" s="646"/>
      <c r="BM27" s="646"/>
      <c r="BN27" s="647"/>
      <c r="BO27" s="648">
        <v>100</v>
      </c>
      <c r="BP27" s="648"/>
      <c r="BQ27" s="648"/>
      <c r="BR27" s="648"/>
      <c r="BS27" s="654" t="s">
        <v>230</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416965</v>
      </c>
      <c r="CS27" s="681"/>
      <c r="CT27" s="681"/>
      <c r="CU27" s="681"/>
      <c r="CV27" s="681"/>
      <c r="CW27" s="681"/>
      <c r="CX27" s="681"/>
      <c r="CY27" s="682"/>
      <c r="CZ27" s="650">
        <v>7.8</v>
      </c>
      <c r="DA27" s="679"/>
      <c r="DB27" s="679"/>
      <c r="DC27" s="683"/>
      <c r="DD27" s="654">
        <v>122391</v>
      </c>
      <c r="DE27" s="681"/>
      <c r="DF27" s="681"/>
      <c r="DG27" s="681"/>
      <c r="DH27" s="681"/>
      <c r="DI27" s="681"/>
      <c r="DJ27" s="681"/>
      <c r="DK27" s="682"/>
      <c r="DL27" s="654">
        <v>120521</v>
      </c>
      <c r="DM27" s="681"/>
      <c r="DN27" s="681"/>
      <c r="DO27" s="681"/>
      <c r="DP27" s="681"/>
      <c r="DQ27" s="681"/>
      <c r="DR27" s="681"/>
      <c r="DS27" s="681"/>
      <c r="DT27" s="681"/>
      <c r="DU27" s="681"/>
      <c r="DV27" s="682"/>
      <c r="DW27" s="650">
        <v>4.0999999999999996</v>
      </c>
      <c r="DX27" s="679"/>
      <c r="DY27" s="679"/>
      <c r="DZ27" s="679"/>
      <c r="EA27" s="679"/>
      <c r="EB27" s="679"/>
      <c r="EC27" s="680"/>
    </row>
    <row r="28" spans="2:133" ht="11.25" customHeight="1">
      <c r="B28" s="642" t="s">
        <v>305</v>
      </c>
      <c r="C28" s="643"/>
      <c r="D28" s="643"/>
      <c r="E28" s="643"/>
      <c r="F28" s="643"/>
      <c r="G28" s="643"/>
      <c r="H28" s="643"/>
      <c r="I28" s="643"/>
      <c r="J28" s="643"/>
      <c r="K28" s="643"/>
      <c r="L28" s="643"/>
      <c r="M28" s="643"/>
      <c r="N28" s="643"/>
      <c r="O28" s="643"/>
      <c r="P28" s="643"/>
      <c r="Q28" s="644"/>
      <c r="R28" s="645">
        <v>1826</v>
      </c>
      <c r="S28" s="646"/>
      <c r="T28" s="646"/>
      <c r="U28" s="646"/>
      <c r="V28" s="646"/>
      <c r="W28" s="646"/>
      <c r="X28" s="646"/>
      <c r="Y28" s="647"/>
      <c r="Z28" s="648">
        <v>0</v>
      </c>
      <c r="AA28" s="648"/>
      <c r="AB28" s="648"/>
      <c r="AC28" s="648"/>
      <c r="AD28" s="649" t="s">
        <v>230</v>
      </c>
      <c r="AE28" s="649"/>
      <c r="AF28" s="649"/>
      <c r="AG28" s="649"/>
      <c r="AH28" s="649"/>
      <c r="AI28" s="649"/>
      <c r="AJ28" s="649"/>
      <c r="AK28" s="649"/>
      <c r="AL28" s="650" t="s">
        <v>181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424405</v>
      </c>
      <c r="CS28" s="646"/>
      <c r="CT28" s="646"/>
      <c r="CU28" s="646"/>
      <c r="CV28" s="646"/>
      <c r="CW28" s="646"/>
      <c r="CX28" s="646"/>
      <c r="CY28" s="647"/>
      <c r="CZ28" s="650">
        <v>7.9</v>
      </c>
      <c r="DA28" s="679"/>
      <c r="DB28" s="679"/>
      <c r="DC28" s="683"/>
      <c r="DD28" s="654">
        <v>417309</v>
      </c>
      <c r="DE28" s="646"/>
      <c r="DF28" s="646"/>
      <c r="DG28" s="646"/>
      <c r="DH28" s="646"/>
      <c r="DI28" s="646"/>
      <c r="DJ28" s="646"/>
      <c r="DK28" s="647"/>
      <c r="DL28" s="654">
        <v>417309</v>
      </c>
      <c r="DM28" s="646"/>
      <c r="DN28" s="646"/>
      <c r="DO28" s="646"/>
      <c r="DP28" s="646"/>
      <c r="DQ28" s="646"/>
      <c r="DR28" s="646"/>
      <c r="DS28" s="646"/>
      <c r="DT28" s="646"/>
      <c r="DU28" s="646"/>
      <c r="DV28" s="647"/>
      <c r="DW28" s="650">
        <v>14.4</v>
      </c>
      <c r="DX28" s="679"/>
      <c r="DY28" s="679"/>
      <c r="DZ28" s="679"/>
      <c r="EA28" s="679"/>
      <c r="EB28" s="679"/>
      <c r="EC28" s="680"/>
    </row>
    <row r="29" spans="2:133" ht="11.25" customHeight="1">
      <c r="B29" s="642" t="s">
        <v>307</v>
      </c>
      <c r="C29" s="643"/>
      <c r="D29" s="643"/>
      <c r="E29" s="643"/>
      <c r="F29" s="643"/>
      <c r="G29" s="643"/>
      <c r="H29" s="643"/>
      <c r="I29" s="643"/>
      <c r="J29" s="643"/>
      <c r="K29" s="643"/>
      <c r="L29" s="643"/>
      <c r="M29" s="643"/>
      <c r="N29" s="643"/>
      <c r="O29" s="643"/>
      <c r="P29" s="643"/>
      <c r="Q29" s="644"/>
      <c r="R29" s="645">
        <v>50826</v>
      </c>
      <c r="S29" s="646"/>
      <c r="T29" s="646"/>
      <c r="U29" s="646"/>
      <c r="V29" s="646"/>
      <c r="W29" s="646"/>
      <c r="X29" s="646"/>
      <c r="Y29" s="647"/>
      <c r="Z29" s="648">
        <v>0.9</v>
      </c>
      <c r="AA29" s="648"/>
      <c r="AB29" s="648"/>
      <c r="AC29" s="648"/>
      <c r="AD29" s="649">
        <v>2400</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308</v>
      </c>
      <c r="CE29" s="686"/>
      <c r="CF29" s="660" t="s">
        <v>309</v>
      </c>
      <c r="CG29" s="661"/>
      <c r="CH29" s="661"/>
      <c r="CI29" s="661"/>
      <c r="CJ29" s="661"/>
      <c r="CK29" s="661"/>
      <c r="CL29" s="661"/>
      <c r="CM29" s="661"/>
      <c r="CN29" s="661"/>
      <c r="CO29" s="661"/>
      <c r="CP29" s="661"/>
      <c r="CQ29" s="662"/>
      <c r="CR29" s="645">
        <v>424371</v>
      </c>
      <c r="CS29" s="681"/>
      <c r="CT29" s="681"/>
      <c r="CU29" s="681"/>
      <c r="CV29" s="681"/>
      <c r="CW29" s="681"/>
      <c r="CX29" s="681"/>
      <c r="CY29" s="682"/>
      <c r="CZ29" s="650">
        <v>7.9</v>
      </c>
      <c r="DA29" s="679"/>
      <c r="DB29" s="679"/>
      <c r="DC29" s="683"/>
      <c r="DD29" s="654">
        <v>417275</v>
      </c>
      <c r="DE29" s="681"/>
      <c r="DF29" s="681"/>
      <c r="DG29" s="681"/>
      <c r="DH29" s="681"/>
      <c r="DI29" s="681"/>
      <c r="DJ29" s="681"/>
      <c r="DK29" s="682"/>
      <c r="DL29" s="654">
        <v>417275</v>
      </c>
      <c r="DM29" s="681"/>
      <c r="DN29" s="681"/>
      <c r="DO29" s="681"/>
      <c r="DP29" s="681"/>
      <c r="DQ29" s="681"/>
      <c r="DR29" s="681"/>
      <c r="DS29" s="681"/>
      <c r="DT29" s="681"/>
      <c r="DU29" s="681"/>
      <c r="DV29" s="682"/>
      <c r="DW29" s="650">
        <v>14.4</v>
      </c>
      <c r="DX29" s="679"/>
      <c r="DY29" s="679"/>
      <c r="DZ29" s="679"/>
      <c r="EA29" s="679"/>
      <c r="EB29" s="679"/>
      <c r="EC29" s="680"/>
    </row>
    <row r="30" spans="2:133" ht="11.25" customHeight="1">
      <c r="B30" s="642" t="s">
        <v>310</v>
      </c>
      <c r="C30" s="643"/>
      <c r="D30" s="643"/>
      <c r="E30" s="643"/>
      <c r="F30" s="643"/>
      <c r="G30" s="643"/>
      <c r="H30" s="643"/>
      <c r="I30" s="643"/>
      <c r="J30" s="643"/>
      <c r="K30" s="643"/>
      <c r="L30" s="643"/>
      <c r="M30" s="643"/>
      <c r="N30" s="643"/>
      <c r="O30" s="643"/>
      <c r="P30" s="643"/>
      <c r="Q30" s="644"/>
      <c r="R30" s="645">
        <v>4868</v>
      </c>
      <c r="S30" s="646"/>
      <c r="T30" s="646"/>
      <c r="U30" s="646"/>
      <c r="V30" s="646"/>
      <c r="W30" s="646"/>
      <c r="X30" s="646"/>
      <c r="Y30" s="647"/>
      <c r="Z30" s="648">
        <v>0.1</v>
      </c>
      <c r="AA30" s="648"/>
      <c r="AB30" s="648"/>
      <c r="AC30" s="648"/>
      <c r="AD30" s="649">
        <v>282</v>
      </c>
      <c r="AE30" s="649"/>
      <c r="AF30" s="649"/>
      <c r="AG30" s="649"/>
      <c r="AH30" s="649"/>
      <c r="AI30" s="649"/>
      <c r="AJ30" s="649"/>
      <c r="AK30" s="649"/>
      <c r="AL30" s="650">
        <v>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87"/>
      <c r="CE30" s="688"/>
      <c r="CF30" s="660" t="s">
        <v>313</v>
      </c>
      <c r="CG30" s="661"/>
      <c r="CH30" s="661"/>
      <c r="CI30" s="661"/>
      <c r="CJ30" s="661"/>
      <c r="CK30" s="661"/>
      <c r="CL30" s="661"/>
      <c r="CM30" s="661"/>
      <c r="CN30" s="661"/>
      <c r="CO30" s="661"/>
      <c r="CP30" s="661"/>
      <c r="CQ30" s="662"/>
      <c r="CR30" s="645">
        <v>398884</v>
      </c>
      <c r="CS30" s="646"/>
      <c r="CT30" s="646"/>
      <c r="CU30" s="646"/>
      <c r="CV30" s="646"/>
      <c r="CW30" s="646"/>
      <c r="CX30" s="646"/>
      <c r="CY30" s="647"/>
      <c r="CZ30" s="650">
        <v>7.4</v>
      </c>
      <c r="DA30" s="679"/>
      <c r="DB30" s="679"/>
      <c r="DC30" s="683"/>
      <c r="DD30" s="654">
        <v>391788</v>
      </c>
      <c r="DE30" s="646"/>
      <c r="DF30" s="646"/>
      <c r="DG30" s="646"/>
      <c r="DH30" s="646"/>
      <c r="DI30" s="646"/>
      <c r="DJ30" s="646"/>
      <c r="DK30" s="647"/>
      <c r="DL30" s="654">
        <v>391788</v>
      </c>
      <c r="DM30" s="646"/>
      <c r="DN30" s="646"/>
      <c r="DO30" s="646"/>
      <c r="DP30" s="646"/>
      <c r="DQ30" s="646"/>
      <c r="DR30" s="646"/>
      <c r="DS30" s="646"/>
      <c r="DT30" s="646"/>
      <c r="DU30" s="646"/>
      <c r="DV30" s="647"/>
      <c r="DW30" s="650">
        <v>13.5</v>
      </c>
      <c r="DX30" s="679"/>
      <c r="DY30" s="679"/>
      <c r="DZ30" s="679"/>
      <c r="EA30" s="679"/>
      <c r="EB30" s="679"/>
      <c r="EC30" s="680"/>
    </row>
    <row r="31" spans="2:133" ht="11.25" customHeight="1">
      <c r="B31" s="642" t="s">
        <v>314</v>
      </c>
      <c r="C31" s="643"/>
      <c r="D31" s="643"/>
      <c r="E31" s="643"/>
      <c r="F31" s="643"/>
      <c r="G31" s="643"/>
      <c r="H31" s="643"/>
      <c r="I31" s="643"/>
      <c r="J31" s="643"/>
      <c r="K31" s="643"/>
      <c r="L31" s="643"/>
      <c r="M31" s="643"/>
      <c r="N31" s="643"/>
      <c r="O31" s="643"/>
      <c r="P31" s="643"/>
      <c r="Q31" s="644"/>
      <c r="R31" s="645">
        <v>392646</v>
      </c>
      <c r="S31" s="646"/>
      <c r="T31" s="646"/>
      <c r="U31" s="646"/>
      <c r="V31" s="646"/>
      <c r="W31" s="646"/>
      <c r="X31" s="646"/>
      <c r="Y31" s="647"/>
      <c r="Z31" s="648">
        <v>6.8</v>
      </c>
      <c r="AA31" s="648"/>
      <c r="AB31" s="648"/>
      <c r="AC31" s="648"/>
      <c r="AD31" s="649" t="s">
        <v>242</v>
      </c>
      <c r="AE31" s="649"/>
      <c r="AF31" s="649"/>
      <c r="AG31" s="649"/>
      <c r="AH31" s="649"/>
      <c r="AI31" s="649"/>
      <c r="AJ31" s="649"/>
      <c r="AK31" s="649"/>
      <c r="AL31" s="650" t="s">
        <v>230</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13">
        <v>98.8</v>
      </c>
      <c r="BH31" s="700"/>
      <c r="BI31" s="700"/>
      <c r="BJ31" s="700"/>
      <c r="BK31" s="700"/>
      <c r="BL31" s="700"/>
      <c r="BM31" s="640">
        <v>92.4</v>
      </c>
      <c r="BN31" s="700"/>
      <c r="BO31" s="700"/>
      <c r="BP31" s="700"/>
      <c r="BQ31" s="701"/>
      <c r="BR31" s="713">
        <v>98.7</v>
      </c>
      <c r="BS31" s="700"/>
      <c r="BT31" s="700"/>
      <c r="BU31" s="700"/>
      <c r="BV31" s="700"/>
      <c r="BW31" s="700"/>
      <c r="BX31" s="640">
        <v>92</v>
      </c>
      <c r="BY31" s="700"/>
      <c r="BZ31" s="700"/>
      <c r="CA31" s="700"/>
      <c r="CB31" s="701"/>
      <c r="CD31" s="687"/>
      <c r="CE31" s="688"/>
      <c r="CF31" s="660" t="s">
        <v>317</v>
      </c>
      <c r="CG31" s="661"/>
      <c r="CH31" s="661"/>
      <c r="CI31" s="661"/>
      <c r="CJ31" s="661"/>
      <c r="CK31" s="661"/>
      <c r="CL31" s="661"/>
      <c r="CM31" s="661"/>
      <c r="CN31" s="661"/>
      <c r="CO31" s="661"/>
      <c r="CP31" s="661"/>
      <c r="CQ31" s="662"/>
      <c r="CR31" s="645">
        <v>25487</v>
      </c>
      <c r="CS31" s="681"/>
      <c r="CT31" s="681"/>
      <c r="CU31" s="681"/>
      <c r="CV31" s="681"/>
      <c r="CW31" s="681"/>
      <c r="CX31" s="681"/>
      <c r="CY31" s="682"/>
      <c r="CZ31" s="650">
        <v>0.5</v>
      </c>
      <c r="DA31" s="679"/>
      <c r="DB31" s="679"/>
      <c r="DC31" s="683"/>
      <c r="DD31" s="654">
        <v>25487</v>
      </c>
      <c r="DE31" s="681"/>
      <c r="DF31" s="681"/>
      <c r="DG31" s="681"/>
      <c r="DH31" s="681"/>
      <c r="DI31" s="681"/>
      <c r="DJ31" s="681"/>
      <c r="DK31" s="682"/>
      <c r="DL31" s="654">
        <v>25487</v>
      </c>
      <c r="DM31" s="681"/>
      <c r="DN31" s="681"/>
      <c r="DO31" s="681"/>
      <c r="DP31" s="681"/>
      <c r="DQ31" s="681"/>
      <c r="DR31" s="681"/>
      <c r="DS31" s="681"/>
      <c r="DT31" s="681"/>
      <c r="DU31" s="681"/>
      <c r="DV31" s="682"/>
      <c r="DW31" s="650">
        <v>0.9</v>
      </c>
      <c r="DX31" s="679"/>
      <c r="DY31" s="679"/>
      <c r="DZ31" s="679"/>
      <c r="EA31" s="679"/>
      <c r="EB31" s="679"/>
      <c r="EC31" s="680"/>
    </row>
    <row r="32" spans="2:133" ht="11.25" customHeight="1">
      <c r="B32" s="691" t="s">
        <v>318</v>
      </c>
      <c r="C32" s="692"/>
      <c r="D32" s="692"/>
      <c r="E32" s="692"/>
      <c r="F32" s="692"/>
      <c r="G32" s="692"/>
      <c r="H32" s="692"/>
      <c r="I32" s="692"/>
      <c r="J32" s="692"/>
      <c r="K32" s="692"/>
      <c r="L32" s="692"/>
      <c r="M32" s="692"/>
      <c r="N32" s="692"/>
      <c r="O32" s="692"/>
      <c r="P32" s="692"/>
      <c r="Q32" s="693"/>
      <c r="R32" s="645" t="s">
        <v>181</v>
      </c>
      <c r="S32" s="646"/>
      <c r="T32" s="646"/>
      <c r="U32" s="646"/>
      <c r="V32" s="646"/>
      <c r="W32" s="646"/>
      <c r="X32" s="646"/>
      <c r="Y32" s="647"/>
      <c r="Z32" s="648" t="s">
        <v>230</v>
      </c>
      <c r="AA32" s="648"/>
      <c r="AB32" s="648"/>
      <c r="AC32" s="648"/>
      <c r="AD32" s="649" t="s">
        <v>181</v>
      </c>
      <c r="AE32" s="649"/>
      <c r="AF32" s="649"/>
      <c r="AG32" s="649"/>
      <c r="AH32" s="649"/>
      <c r="AI32" s="649"/>
      <c r="AJ32" s="649"/>
      <c r="AK32" s="649"/>
      <c r="AL32" s="650" t="s">
        <v>242</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98.8</v>
      </c>
      <c r="BH32" s="681"/>
      <c r="BI32" s="681"/>
      <c r="BJ32" s="681"/>
      <c r="BK32" s="681"/>
      <c r="BL32" s="681"/>
      <c r="BM32" s="651">
        <v>90.6</v>
      </c>
      <c r="BN32" s="711"/>
      <c r="BO32" s="711"/>
      <c r="BP32" s="711"/>
      <c r="BQ32" s="712"/>
      <c r="BR32" s="714">
        <v>98.6</v>
      </c>
      <c r="BS32" s="681"/>
      <c r="BT32" s="681"/>
      <c r="BU32" s="681"/>
      <c r="BV32" s="681"/>
      <c r="BW32" s="681"/>
      <c r="BX32" s="651">
        <v>90.4</v>
      </c>
      <c r="BY32" s="711"/>
      <c r="BZ32" s="711"/>
      <c r="CA32" s="711"/>
      <c r="CB32" s="712"/>
      <c r="CD32" s="689"/>
      <c r="CE32" s="690"/>
      <c r="CF32" s="660" t="s">
        <v>321</v>
      </c>
      <c r="CG32" s="661"/>
      <c r="CH32" s="661"/>
      <c r="CI32" s="661"/>
      <c r="CJ32" s="661"/>
      <c r="CK32" s="661"/>
      <c r="CL32" s="661"/>
      <c r="CM32" s="661"/>
      <c r="CN32" s="661"/>
      <c r="CO32" s="661"/>
      <c r="CP32" s="661"/>
      <c r="CQ32" s="662"/>
      <c r="CR32" s="645">
        <v>34</v>
      </c>
      <c r="CS32" s="646"/>
      <c r="CT32" s="646"/>
      <c r="CU32" s="646"/>
      <c r="CV32" s="646"/>
      <c r="CW32" s="646"/>
      <c r="CX32" s="646"/>
      <c r="CY32" s="647"/>
      <c r="CZ32" s="650">
        <v>0</v>
      </c>
      <c r="DA32" s="679"/>
      <c r="DB32" s="679"/>
      <c r="DC32" s="683"/>
      <c r="DD32" s="654">
        <v>34</v>
      </c>
      <c r="DE32" s="646"/>
      <c r="DF32" s="646"/>
      <c r="DG32" s="646"/>
      <c r="DH32" s="646"/>
      <c r="DI32" s="646"/>
      <c r="DJ32" s="646"/>
      <c r="DK32" s="647"/>
      <c r="DL32" s="654">
        <v>34</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322</v>
      </c>
      <c r="C33" s="643"/>
      <c r="D33" s="643"/>
      <c r="E33" s="643"/>
      <c r="F33" s="643"/>
      <c r="G33" s="643"/>
      <c r="H33" s="643"/>
      <c r="I33" s="643"/>
      <c r="J33" s="643"/>
      <c r="K33" s="643"/>
      <c r="L33" s="643"/>
      <c r="M33" s="643"/>
      <c r="N33" s="643"/>
      <c r="O33" s="643"/>
      <c r="P33" s="643"/>
      <c r="Q33" s="644"/>
      <c r="R33" s="645">
        <v>818264</v>
      </c>
      <c r="S33" s="646"/>
      <c r="T33" s="646"/>
      <c r="U33" s="646"/>
      <c r="V33" s="646"/>
      <c r="W33" s="646"/>
      <c r="X33" s="646"/>
      <c r="Y33" s="647"/>
      <c r="Z33" s="648">
        <v>14.2</v>
      </c>
      <c r="AA33" s="648"/>
      <c r="AB33" s="648"/>
      <c r="AC33" s="648"/>
      <c r="AD33" s="649" t="s">
        <v>181</v>
      </c>
      <c r="AE33" s="649"/>
      <c r="AF33" s="649"/>
      <c r="AG33" s="649"/>
      <c r="AH33" s="649"/>
      <c r="AI33" s="649"/>
      <c r="AJ33" s="649"/>
      <c r="AK33" s="649"/>
      <c r="AL33" s="650" t="s">
        <v>230</v>
      </c>
      <c r="AM33" s="651"/>
      <c r="AN33" s="651"/>
      <c r="AO33" s="652"/>
      <c r="AP33" s="706"/>
      <c r="AQ33" s="707"/>
      <c r="AR33" s="707"/>
      <c r="AS33" s="707"/>
      <c r="AT33" s="710"/>
      <c r="AU33" s="232"/>
      <c r="AV33" s="232"/>
      <c r="AW33" s="232"/>
      <c r="AX33" s="695" t="s">
        <v>323</v>
      </c>
      <c r="AY33" s="696"/>
      <c r="AZ33" s="696"/>
      <c r="BA33" s="696"/>
      <c r="BB33" s="696"/>
      <c r="BC33" s="696"/>
      <c r="BD33" s="696"/>
      <c r="BE33" s="696"/>
      <c r="BF33" s="697"/>
      <c r="BG33" s="715">
        <v>98.5</v>
      </c>
      <c r="BH33" s="716"/>
      <c r="BI33" s="716"/>
      <c r="BJ33" s="716"/>
      <c r="BK33" s="716"/>
      <c r="BL33" s="716"/>
      <c r="BM33" s="717">
        <v>92.1</v>
      </c>
      <c r="BN33" s="716"/>
      <c r="BO33" s="716"/>
      <c r="BP33" s="716"/>
      <c r="BQ33" s="718"/>
      <c r="BR33" s="715">
        <v>98.5</v>
      </c>
      <c r="BS33" s="716"/>
      <c r="BT33" s="716"/>
      <c r="BU33" s="716"/>
      <c r="BV33" s="716"/>
      <c r="BW33" s="716"/>
      <c r="BX33" s="717">
        <v>91.6</v>
      </c>
      <c r="BY33" s="716"/>
      <c r="BZ33" s="716"/>
      <c r="CA33" s="716"/>
      <c r="CB33" s="718"/>
      <c r="CD33" s="660" t="s">
        <v>324</v>
      </c>
      <c r="CE33" s="661"/>
      <c r="CF33" s="661"/>
      <c r="CG33" s="661"/>
      <c r="CH33" s="661"/>
      <c r="CI33" s="661"/>
      <c r="CJ33" s="661"/>
      <c r="CK33" s="661"/>
      <c r="CL33" s="661"/>
      <c r="CM33" s="661"/>
      <c r="CN33" s="661"/>
      <c r="CO33" s="661"/>
      <c r="CP33" s="661"/>
      <c r="CQ33" s="662"/>
      <c r="CR33" s="645">
        <v>3033972</v>
      </c>
      <c r="CS33" s="681"/>
      <c r="CT33" s="681"/>
      <c r="CU33" s="681"/>
      <c r="CV33" s="681"/>
      <c r="CW33" s="681"/>
      <c r="CX33" s="681"/>
      <c r="CY33" s="682"/>
      <c r="CZ33" s="650">
        <v>56.6</v>
      </c>
      <c r="DA33" s="679"/>
      <c r="DB33" s="679"/>
      <c r="DC33" s="683"/>
      <c r="DD33" s="654">
        <v>1745178</v>
      </c>
      <c r="DE33" s="681"/>
      <c r="DF33" s="681"/>
      <c r="DG33" s="681"/>
      <c r="DH33" s="681"/>
      <c r="DI33" s="681"/>
      <c r="DJ33" s="681"/>
      <c r="DK33" s="682"/>
      <c r="DL33" s="654">
        <v>1154331</v>
      </c>
      <c r="DM33" s="681"/>
      <c r="DN33" s="681"/>
      <c r="DO33" s="681"/>
      <c r="DP33" s="681"/>
      <c r="DQ33" s="681"/>
      <c r="DR33" s="681"/>
      <c r="DS33" s="681"/>
      <c r="DT33" s="681"/>
      <c r="DU33" s="681"/>
      <c r="DV33" s="682"/>
      <c r="DW33" s="650">
        <v>39.700000000000003</v>
      </c>
      <c r="DX33" s="679"/>
      <c r="DY33" s="679"/>
      <c r="DZ33" s="679"/>
      <c r="EA33" s="679"/>
      <c r="EB33" s="679"/>
      <c r="EC33" s="680"/>
    </row>
    <row r="34" spans="2:133" ht="11.25" customHeight="1">
      <c r="B34" s="642" t="s">
        <v>325</v>
      </c>
      <c r="C34" s="643"/>
      <c r="D34" s="643"/>
      <c r="E34" s="643"/>
      <c r="F34" s="643"/>
      <c r="G34" s="643"/>
      <c r="H34" s="643"/>
      <c r="I34" s="643"/>
      <c r="J34" s="643"/>
      <c r="K34" s="643"/>
      <c r="L34" s="643"/>
      <c r="M34" s="643"/>
      <c r="N34" s="643"/>
      <c r="O34" s="643"/>
      <c r="P34" s="643"/>
      <c r="Q34" s="644"/>
      <c r="R34" s="645">
        <v>24723</v>
      </c>
      <c r="S34" s="646"/>
      <c r="T34" s="646"/>
      <c r="U34" s="646"/>
      <c r="V34" s="646"/>
      <c r="W34" s="646"/>
      <c r="X34" s="646"/>
      <c r="Y34" s="647"/>
      <c r="Z34" s="648">
        <v>0.4</v>
      </c>
      <c r="AA34" s="648"/>
      <c r="AB34" s="648"/>
      <c r="AC34" s="648"/>
      <c r="AD34" s="649">
        <v>13987</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1124166</v>
      </c>
      <c r="CS34" s="646"/>
      <c r="CT34" s="646"/>
      <c r="CU34" s="646"/>
      <c r="CV34" s="646"/>
      <c r="CW34" s="646"/>
      <c r="CX34" s="646"/>
      <c r="CY34" s="647"/>
      <c r="CZ34" s="650">
        <v>21</v>
      </c>
      <c r="DA34" s="679"/>
      <c r="DB34" s="679"/>
      <c r="DC34" s="683"/>
      <c r="DD34" s="654">
        <v>554569</v>
      </c>
      <c r="DE34" s="646"/>
      <c r="DF34" s="646"/>
      <c r="DG34" s="646"/>
      <c r="DH34" s="646"/>
      <c r="DI34" s="646"/>
      <c r="DJ34" s="646"/>
      <c r="DK34" s="647"/>
      <c r="DL34" s="654">
        <v>430612</v>
      </c>
      <c r="DM34" s="646"/>
      <c r="DN34" s="646"/>
      <c r="DO34" s="646"/>
      <c r="DP34" s="646"/>
      <c r="DQ34" s="646"/>
      <c r="DR34" s="646"/>
      <c r="DS34" s="646"/>
      <c r="DT34" s="646"/>
      <c r="DU34" s="646"/>
      <c r="DV34" s="647"/>
      <c r="DW34" s="650">
        <v>14.8</v>
      </c>
      <c r="DX34" s="679"/>
      <c r="DY34" s="679"/>
      <c r="DZ34" s="679"/>
      <c r="EA34" s="679"/>
      <c r="EB34" s="679"/>
      <c r="EC34" s="680"/>
    </row>
    <row r="35" spans="2:133" ht="11.25" customHeight="1">
      <c r="B35" s="642" t="s">
        <v>327</v>
      </c>
      <c r="C35" s="643"/>
      <c r="D35" s="643"/>
      <c r="E35" s="643"/>
      <c r="F35" s="643"/>
      <c r="G35" s="643"/>
      <c r="H35" s="643"/>
      <c r="I35" s="643"/>
      <c r="J35" s="643"/>
      <c r="K35" s="643"/>
      <c r="L35" s="643"/>
      <c r="M35" s="643"/>
      <c r="N35" s="643"/>
      <c r="O35" s="643"/>
      <c r="P35" s="643"/>
      <c r="Q35" s="644"/>
      <c r="R35" s="645">
        <v>18640</v>
      </c>
      <c r="S35" s="646"/>
      <c r="T35" s="646"/>
      <c r="U35" s="646"/>
      <c r="V35" s="646"/>
      <c r="W35" s="646"/>
      <c r="X35" s="646"/>
      <c r="Y35" s="647"/>
      <c r="Z35" s="648">
        <v>0.3</v>
      </c>
      <c r="AA35" s="648"/>
      <c r="AB35" s="648"/>
      <c r="AC35" s="648"/>
      <c r="AD35" s="649" t="s">
        <v>181</v>
      </c>
      <c r="AE35" s="649"/>
      <c r="AF35" s="649"/>
      <c r="AG35" s="649"/>
      <c r="AH35" s="649"/>
      <c r="AI35" s="649"/>
      <c r="AJ35" s="649"/>
      <c r="AK35" s="649"/>
      <c r="AL35" s="650" t="s">
        <v>181</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30732</v>
      </c>
      <c r="CS35" s="681"/>
      <c r="CT35" s="681"/>
      <c r="CU35" s="681"/>
      <c r="CV35" s="681"/>
      <c r="CW35" s="681"/>
      <c r="CX35" s="681"/>
      <c r="CY35" s="682"/>
      <c r="CZ35" s="650">
        <v>0.6</v>
      </c>
      <c r="DA35" s="679"/>
      <c r="DB35" s="679"/>
      <c r="DC35" s="683"/>
      <c r="DD35" s="654">
        <v>25935</v>
      </c>
      <c r="DE35" s="681"/>
      <c r="DF35" s="681"/>
      <c r="DG35" s="681"/>
      <c r="DH35" s="681"/>
      <c r="DI35" s="681"/>
      <c r="DJ35" s="681"/>
      <c r="DK35" s="682"/>
      <c r="DL35" s="654">
        <v>25935</v>
      </c>
      <c r="DM35" s="681"/>
      <c r="DN35" s="681"/>
      <c r="DO35" s="681"/>
      <c r="DP35" s="681"/>
      <c r="DQ35" s="681"/>
      <c r="DR35" s="681"/>
      <c r="DS35" s="681"/>
      <c r="DT35" s="681"/>
      <c r="DU35" s="681"/>
      <c r="DV35" s="682"/>
      <c r="DW35" s="650">
        <v>0.9</v>
      </c>
      <c r="DX35" s="679"/>
      <c r="DY35" s="679"/>
      <c r="DZ35" s="679"/>
      <c r="EA35" s="679"/>
      <c r="EB35" s="679"/>
      <c r="EC35" s="680"/>
    </row>
    <row r="36" spans="2:133" ht="11.25" customHeight="1">
      <c r="B36" s="642" t="s">
        <v>331</v>
      </c>
      <c r="C36" s="643"/>
      <c r="D36" s="643"/>
      <c r="E36" s="643"/>
      <c r="F36" s="643"/>
      <c r="G36" s="643"/>
      <c r="H36" s="643"/>
      <c r="I36" s="643"/>
      <c r="J36" s="643"/>
      <c r="K36" s="643"/>
      <c r="L36" s="643"/>
      <c r="M36" s="643"/>
      <c r="N36" s="643"/>
      <c r="O36" s="643"/>
      <c r="P36" s="643"/>
      <c r="Q36" s="644"/>
      <c r="R36" s="645">
        <v>829789</v>
      </c>
      <c r="S36" s="646"/>
      <c r="T36" s="646"/>
      <c r="U36" s="646"/>
      <c r="V36" s="646"/>
      <c r="W36" s="646"/>
      <c r="X36" s="646"/>
      <c r="Y36" s="647"/>
      <c r="Z36" s="648">
        <v>14.4</v>
      </c>
      <c r="AA36" s="648"/>
      <c r="AB36" s="648"/>
      <c r="AC36" s="648"/>
      <c r="AD36" s="649" t="s">
        <v>230</v>
      </c>
      <c r="AE36" s="649"/>
      <c r="AF36" s="649"/>
      <c r="AG36" s="649"/>
      <c r="AH36" s="649"/>
      <c r="AI36" s="649"/>
      <c r="AJ36" s="649"/>
      <c r="AK36" s="649"/>
      <c r="AL36" s="650" t="s">
        <v>230</v>
      </c>
      <c r="AM36" s="651"/>
      <c r="AN36" s="651"/>
      <c r="AO36" s="652"/>
      <c r="AP36" s="235"/>
      <c r="AQ36" s="719" t="s">
        <v>332</v>
      </c>
      <c r="AR36" s="720"/>
      <c r="AS36" s="720"/>
      <c r="AT36" s="720"/>
      <c r="AU36" s="720"/>
      <c r="AV36" s="720"/>
      <c r="AW36" s="720"/>
      <c r="AX36" s="720"/>
      <c r="AY36" s="721"/>
      <c r="AZ36" s="634">
        <v>360747</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49568</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642121</v>
      </c>
      <c r="CS36" s="646"/>
      <c r="CT36" s="646"/>
      <c r="CU36" s="646"/>
      <c r="CV36" s="646"/>
      <c r="CW36" s="646"/>
      <c r="CX36" s="646"/>
      <c r="CY36" s="647"/>
      <c r="CZ36" s="650">
        <v>12</v>
      </c>
      <c r="DA36" s="679"/>
      <c r="DB36" s="679"/>
      <c r="DC36" s="683"/>
      <c r="DD36" s="654">
        <v>556603</v>
      </c>
      <c r="DE36" s="646"/>
      <c r="DF36" s="646"/>
      <c r="DG36" s="646"/>
      <c r="DH36" s="646"/>
      <c r="DI36" s="646"/>
      <c r="DJ36" s="646"/>
      <c r="DK36" s="647"/>
      <c r="DL36" s="654">
        <v>422852</v>
      </c>
      <c r="DM36" s="646"/>
      <c r="DN36" s="646"/>
      <c r="DO36" s="646"/>
      <c r="DP36" s="646"/>
      <c r="DQ36" s="646"/>
      <c r="DR36" s="646"/>
      <c r="DS36" s="646"/>
      <c r="DT36" s="646"/>
      <c r="DU36" s="646"/>
      <c r="DV36" s="647"/>
      <c r="DW36" s="650">
        <v>14.6</v>
      </c>
      <c r="DX36" s="679"/>
      <c r="DY36" s="679"/>
      <c r="DZ36" s="679"/>
      <c r="EA36" s="679"/>
      <c r="EB36" s="679"/>
      <c r="EC36" s="680"/>
    </row>
    <row r="37" spans="2:133" ht="11.25" customHeight="1">
      <c r="B37" s="642" t="s">
        <v>335</v>
      </c>
      <c r="C37" s="643"/>
      <c r="D37" s="643"/>
      <c r="E37" s="643"/>
      <c r="F37" s="643"/>
      <c r="G37" s="643"/>
      <c r="H37" s="643"/>
      <c r="I37" s="643"/>
      <c r="J37" s="643"/>
      <c r="K37" s="643"/>
      <c r="L37" s="643"/>
      <c r="M37" s="643"/>
      <c r="N37" s="643"/>
      <c r="O37" s="643"/>
      <c r="P37" s="643"/>
      <c r="Q37" s="644"/>
      <c r="R37" s="645">
        <v>429884</v>
      </c>
      <c r="S37" s="646"/>
      <c r="T37" s="646"/>
      <c r="U37" s="646"/>
      <c r="V37" s="646"/>
      <c r="W37" s="646"/>
      <c r="X37" s="646"/>
      <c r="Y37" s="647"/>
      <c r="Z37" s="648">
        <v>7.5</v>
      </c>
      <c r="AA37" s="648"/>
      <c r="AB37" s="648"/>
      <c r="AC37" s="648"/>
      <c r="AD37" s="649" t="s">
        <v>242</v>
      </c>
      <c r="AE37" s="649"/>
      <c r="AF37" s="649"/>
      <c r="AG37" s="649"/>
      <c r="AH37" s="649"/>
      <c r="AI37" s="649"/>
      <c r="AJ37" s="649"/>
      <c r="AK37" s="649"/>
      <c r="AL37" s="650" t="s">
        <v>181</v>
      </c>
      <c r="AM37" s="651"/>
      <c r="AN37" s="651"/>
      <c r="AO37" s="652"/>
      <c r="AQ37" s="723" t="s">
        <v>336</v>
      </c>
      <c r="AR37" s="724"/>
      <c r="AS37" s="724"/>
      <c r="AT37" s="724"/>
      <c r="AU37" s="724"/>
      <c r="AV37" s="724"/>
      <c r="AW37" s="724"/>
      <c r="AX37" s="724"/>
      <c r="AY37" s="725"/>
      <c r="AZ37" s="645">
        <v>54006</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39993</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273515</v>
      </c>
      <c r="CS37" s="681"/>
      <c r="CT37" s="681"/>
      <c r="CU37" s="681"/>
      <c r="CV37" s="681"/>
      <c r="CW37" s="681"/>
      <c r="CX37" s="681"/>
      <c r="CY37" s="682"/>
      <c r="CZ37" s="650">
        <v>5.0999999999999996</v>
      </c>
      <c r="DA37" s="679"/>
      <c r="DB37" s="679"/>
      <c r="DC37" s="683"/>
      <c r="DD37" s="654">
        <v>272846</v>
      </c>
      <c r="DE37" s="681"/>
      <c r="DF37" s="681"/>
      <c r="DG37" s="681"/>
      <c r="DH37" s="681"/>
      <c r="DI37" s="681"/>
      <c r="DJ37" s="681"/>
      <c r="DK37" s="682"/>
      <c r="DL37" s="654">
        <v>268858</v>
      </c>
      <c r="DM37" s="681"/>
      <c r="DN37" s="681"/>
      <c r="DO37" s="681"/>
      <c r="DP37" s="681"/>
      <c r="DQ37" s="681"/>
      <c r="DR37" s="681"/>
      <c r="DS37" s="681"/>
      <c r="DT37" s="681"/>
      <c r="DU37" s="681"/>
      <c r="DV37" s="682"/>
      <c r="DW37" s="650">
        <v>9.3000000000000007</v>
      </c>
      <c r="DX37" s="679"/>
      <c r="DY37" s="679"/>
      <c r="DZ37" s="679"/>
      <c r="EA37" s="679"/>
      <c r="EB37" s="679"/>
      <c r="EC37" s="680"/>
    </row>
    <row r="38" spans="2:133" ht="11.25" customHeight="1">
      <c r="B38" s="642" t="s">
        <v>339</v>
      </c>
      <c r="C38" s="643"/>
      <c r="D38" s="643"/>
      <c r="E38" s="643"/>
      <c r="F38" s="643"/>
      <c r="G38" s="643"/>
      <c r="H38" s="643"/>
      <c r="I38" s="643"/>
      <c r="J38" s="643"/>
      <c r="K38" s="643"/>
      <c r="L38" s="643"/>
      <c r="M38" s="643"/>
      <c r="N38" s="643"/>
      <c r="O38" s="643"/>
      <c r="P38" s="643"/>
      <c r="Q38" s="644"/>
      <c r="R38" s="645">
        <v>83270</v>
      </c>
      <c r="S38" s="646"/>
      <c r="T38" s="646"/>
      <c r="U38" s="646"/>
      <c r="V38" s="646"/>
      <c r="W38" s="646"/>
      <c r="X38" s="646"/>
      <c r="Y38" s="647"/>
      <c r="Z38" s="648">
        <v>1.4</v>
      </c>
      <c r="AA38" s="648"/>
      <c r="AB38" s="648"/>
      <c r="AC38" s="648"/>
      <c r="AD38" s="649">
        <v>36</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t="s">
        <v>181</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1015</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360747</v>
      </c>
      <c r="CS38" s="646"/>
      <c r="CT38" s="646"/>
      <c r="CU38" s="646"/>
      <c r="CV38" s="646"/>
      <c r="CW38" s="646"/>
      <c r="CX38" s="646"/>
      <c r="CY38" s="647"/>
      <c r="CZ38" s="650">
        <v>6.7</v>
      </c>
      <c r="DA38" s="679"/>
      <c r="DB38" s="679"/>
      <c r="DC38" s="683"/>
      <c r="DD38" s="654">
        <v>314144</v>
      </c>
      <c r="DE38" s="646"/>
      <c r="DF38" s="646"/>
      <c r="DG38" s="646"/>
      <c r="DH38" s="646"/>
      <c r="DI38" s="646"/>
      <c r="DJ38" s="646"/>
      <c r="DK38" s="647"/>
      <c r="DL38" s="654">
        <v>274932</v>
      </c>
      <c r="DM38" s="646"/>
      <c r="DN38" s="646"/>
      <c r="DO38" s="646"/>
      <c r="DP38" s="646"/>
      <c r="DQ38" s="646"/>
      <c r="DR38" s="646"/>
      <c r="DS38" s="646"/>
      <c r="DT38" s="646"/>
      <c r="DU38" s="646"/>
      <c r="DV38" s="647"/>
      <c r="DW38" s="650">
        <v>9.5</v>
      </c>
      <c r="DX38" s="679"/>
      <c r="DY38" s="679"/>
      <c r="DZ38" s="679"/>
      <c r="EA38" s="679"/>
      <c r="EB38" s="679"/>
      <c r="EC38" s="680"/>
    </row>
    <row r="39" spans="2:133" ht="11.25" customHeight="1">
      <c r="B39" s="642" t="s">
        <v>343</v>
      </c>
      <c r="C39" s="643"/>
      <c r="D39" s="643"/>
      <c r="E39" s="643"/>
      <c r="F39" s="643"/>
      <c r="G39" s="643"/>
      <c r="H39" s="643"/>
      <c r="I39" s="643"/>
      <c r="J39" s="643"/>
      <c r="K39" s="643"/>
      <c r="L39" s="643"/>
      <c r="M39" s="643"/>
      <c r="N39" s="643"/>
      <c r="O39" s="643"/>
      <c r="P39" s="643"/>
      <c r="Q39" s="644"/>
      <c r="R39" s="645">
        <v>189800</v>
      </c>
      <c r="S39" s="646"/>
      <c r="T39" s="646"/>
      <c r="U39" s="646"/>
      <c r="V39" s="646"/>
      <c r="W39" s="646"/>
      <c r="X39" s="646"/>
      <c r="Y39" s="647"/>
      <c r="Z39" s="648">
        <v>3.3</v>
      </c>
      <c r="AA39" s="648"/>
      <c r="AB39" s="648"/>
      <c r="AC39" s="648"/>
      <c r="AD39" s="649" t="s">
        <v>181</v>
      </c>
      <c r="AE39" s="649"/>
      <c r="AF39" s="649"/>
      <c r="AG39" s="649"/>
      <c r="AH39" s="649"/>
      <c r="AI39" s="649"/>
      <c r="AJ39" s="649"/>
      <c r="AK39" s="649"/>
      <c r="AL39" s="650" t="s">
        <v>230</v>
      </c>
      <c r="AM39" s="651"/>
      <c r="AN39" s="651"/>
      <c r="AO39" s="652"/>
      <c r="AQ39" s="723" t="s">
        <v>344</v>
      </c>
      <c r="AR39" s="724"/>
      <c r="AS39" s="724"/>
      <c r="AT39" s="724"/>
      <c r="AU39" s="724"/>
      <c r="AV39" s="724"/>
      <c r="AW39" s="724"/>
      <c r="AX39" s="724"/>
      <c r="AY39" s="725"/>
      <c r="AZ39" s="645" t="s">
        <v>230</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1717</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857808</v>
      </c>
      <c r="CS39" s="681"/>
      <c r="CT39" s="681"/>
      <c r="CU39" s="681"/>
      <c r="CV39" s="681"/>
      <c r="CW39" s="681"/>
      <c r="CX39" s="681"/>
      <c r="CY39" s="682"/>
      <c r="CZ39" s="650">
        <v>16</v>
      </c>
      <c r="DA39" s="679"/>
      <c r="DB39" s="679"/>
      <c r="DC39" s="683"/>
      <c r="DD39" s="654">
        <v>293927</v>
      </c>
      <c r="DE39" s="681"/>
      <c r="DF39" s="681"/>
      <c r="DG39" s="681"/>
      <c r="DH39" s="681"/>
      <c r="DI39" s="681"/>
      <c r="DJ39" s="681"/>
      <c r="DK39" s="682"/>
      <c r="DL39" s="654" t="s">
        <v>242</v>
      </c>
      <c r="DM39" s="681"/>
      <c r="DN39" s="681"/>
      <c r="DO39" s="681"/>
      <c r="DP39" s="681"/>
      <c r="DQ39" s="681"/>
      <c r="DR39" s="681"/>
      <c r="DS39" s="681"/>
      <c r="DT39" s="681"/>
      <c r="DU39" s="681"/>
      <c r="DV39" s="682"/>
      <c r="DW39" s="650" t="s">
        <v>181</v>
      </c>
      <c r="DX39" s="679"/>
      <c r="DY39" s="679"/>
      <c r="DZ39" s="679"/>
      <c r="EA39" s="679"/>
      <c r="EB39" s="679"/>
      <c r="EC39" s="680"/>
    </row>
    <row r="40" spans="2:133" ht="11.25" customHeight="1">
      <c r="B40" s="642" t="s">
        <v>347</v>
      </c>
      <c r="C40" s="643"/>
      <c r="D40" s="643"/>
      <c r="E40" s="643"/>
      <c r="F40" s="643"/>
      <c r="G40" s="643"/>
      <c r="H40" s="643"/>
      <c r="I40" s="643"/>
      <c r="J40" s="643"/>
      <c r="K40" s="643"/>
      <c r="L40" s="643"/>
      <c r="M40" s="643"/>
      <c r="N40" s="643"/>
      <c r="O40" s="643"/>
      <c r="P40" s="643"/>
      <c r="Q40" s="644"/>
      <c r="R40" s="645" t="s">
        <v>230</v>
      </c>
      <c r="S40" s="646"/>
      <c r="T40" s="646"/>
      <c r="U40" s="646"/>
      <c r="V40" s="646"/>
      <c r="W40" s="646"/>
      <c r="X40" s="646"/>
      <c r="Y40" s="647"/>
      <c r="Z40" s="648" t="s">
        <v>230</v>
      </c>
      <c r="AA40" s="648"/>
      <c r="AB40" s="648"/>
      <c r="AC40" s="648"/>
      <c r="AD40" s="649" t="s">
        <v>230</v>
      </c>
      <c r="AE40" s="649"/>
      <c r="AF40" s="649"/>
      <c r="AG40" s="649"/>
      <c r="AH40" s="649"/>
      <c r="AI40" s="649"/>
      <c r="AJ40" s="649"/>
      <c r="AK40" s="649"/>
      <c r="AL40" s="650" t="s">
        <v>230</v>
      </c>
      <c r="AM40" s="651"/>
      <c r="AN40" s="651"/>
      <c r="AO40" s="652"/>
      <c r="AQ40" s="723" t="s">
        <v>348</v>
      </c>
      <c r="AR40" s="724"/>
      <c r="AS40" s="724"/>
      <c r="AT40" s="724"/>
      <c r="AU40" s="724"/>
      <c r="AV40" s="724"/>
      <c r="AW40" s="724"/>
      <c r="AX40" s="724"/>
      <c r="AY40" s="725"/>
      <c r="AZ40" s="645" t="s">
        <v>230</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97</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18398</v>
      </c>
      <c r="CS40" s="646"/>
      <c r="CT40" s="646"/>
      <c r="CU40" s="646"/>
      <c r="CV40" s="646"/>
      <c r="CW40" s="646"/>
      <c r="CX40" s="646"/>
      <c r="CY40" s="647"/>
      <c r="CZ40" s="650">
        <v>0.3</v>
      </c>
      <c r="DA40" s="679"/>
      <c r="DB40" s="679"/>
      <c r="DC40" s="683"/>
      <c r="DD40" s="654" t="s">
        <v>242</v>
      </c>
      <c r="DE40" s="646"/>
      <c r="DF40" s="646"/>
      <c r="DG40" s="646"/>
      <c r="DH40" s="646"/>
      <c r="DI40" s="646"/>
      <c r="DJ40" s="646"/>
      <c r="DK40" s="647"/>
      <c r="DL40" s="654" t="s">
        <v>230</v>
      </c>
      <c r="DM40" s="646"/>
      <c r="DN40" s="646"/>
      <c r="DO40" s="646"/>
      <c r="DP40" s="646"/>
      <c r="DQ40" s="646"/>
      <c r="DR40" s="646"/>
      <c r="DS40" s="646"/>
      <c r="DT40" s="646"/>
      <c r="DU40" s="646"/>
      <c r="DV40" s="647"/>
      <c r="DW40" s="650" t="s">
        <v>230</v>
      </c>
      <c r="DX40" s="679"/>
      <c r="DY40" s="679"/>
      <c r="DZ40" s="679"/>
      <c r="EA40" s="679"/>
      <c r="EB40" s="679"/>
      <c r="EC40" s="680"/>
    </row>
    <row r="41" spans="2:133" ht="11.25" customHeight="1">
      <c r="B41" s="642" t="s">
        <v>352</v>
      </c>
      <c r="C41" s="643"/>
      <c r="D41" s="643"/>
      <c r="E41" s="643"/>
      <c r="F41" s="643"/>
      <c r="G41" s="643"/>
      <c r="H41" s="643"/>
      <c r="I41" s="643"/>
      <c r="J41" s="643"/>
      <c r="K41" s="643"/>
      <c r="L41" s="643"/>
      <c r="M41" s="643"/>
      <c r="N41" s="643"/>
      <c r="O41" s="643"/>
      <c r="P41" s="643"/>
      <c r="Q41" s="644"/>
      <c r="R41" s="645">
        <v>106900</v>
      </c>
      <c r="S41" s="646"/>
      <c r="T41" s="646"/>
      <c r="U41" s="646"/>
      <c r="V41" s="646"/>
      <c r="W41" s="646"/>
      <c r="X41" s="646"/>
      <c r="Y41" s="647"/>
      <c r="Z41" s="648">
        <v>1.9</v>
      </c>
      <c r="AA41" s="648"/>
      <c r="AB41" s="648"/>
      <c r="AC41" s="648"/>
      <c r="AD41" s="649" t="s">
        <v>181</v>
      </c>
      <c r="AE41" s="649"/>
      <c r="AF41" s="649"/>
      <c r="AG41" s="649"/>
      <c r="AH41" s="649"/>
      <c r="AI41" s="649"/>
      <c r="AJ41" s="649"/>
      <c r="AK41" s="649"/>
      <c r="AL41" s="650" t="s">
        <v>181</v>
      </c>
      <c r="AM41" s="651"/>
      <c r="AN41" s="651"/>
      <c r="AO41" s="652"/>
      <c r="AQ41" s="723" t="s">
        <v>353</v>
      </c>
      <c r="AR41" s="724"/>
      <c r="AS41" s="724"/>
      <c r="AT41" s="724"/>
      <c r="AU41" s="724"/>
      <c r="AV41" s="724"/>
      <c r="AW41" s="724"/>
      <c r="AX41" s="724"/>
      <c r="AY41" s="725"/>
      <c r="AZ41" s="645">
        <v>80701</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t="s">
        <v>181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230</v>
      </c>
      <c r="CS41" s="681"/>
      <c r="CT41" s="681"/>
      <c r="CU41" s="681"/>
      <c r="CV41" s="681"/>
      <c r="CW41" s="681"/>
      <c r="CX41" s="681"/>
      <c r="CY41" s="682"/>
      <c r="CZ41" s="650" t="s">
        <v>230</v>
      </c>
      <c r="DA41" s="679"/>
      <c r="DB41" s="679"/>
      <c r="DC41" s="683"/>
      <c r="DD41" s="654" t="s">
        <v>181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356</v>
      </c>
      <c r="C42" s="696"/>
      <c r="D42" s="696"/>
      <c r="E42" s="696"/>
      <c r="F42" s="696"/>
      <c r="G42" s="696"/>
      <c r="H42" s="696"/>
      <c r="I42" s="696"/>
      <c r="J42" s="696"/>
      <c r="K42" s="696"/>
      <c r="L42" s="696"/>
      <c r="M42" s="696"/>
      <c r="N42" s="696"/>
      <c r="O42" s="696"/>
      <c r="P42" s="696"/>
      <c r="Q42" s="697"/>
      <c r="R42" s="730">
        <v>5769290</v>
      </c>
      <c r="S42" s="731"/>
      <c r="T42" s="731"/>
      <c r="U42" s="731"/>
      <c r="V42" s="731"/>
      <c r="W42" s="731"/>
      <c r="X42" s="731"/>
      <c r="Y42" s="739"/>
      <c r="Z42" s="740">
        <v>100</v>
      </c>
      <c r="AA42" s="740"/>
      <c r="AB42" s="740"/>
      <c r="AC42" s="740"/>
      <c r="AD42" s="741">
        <v>2799137</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226040</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364</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593138</v>
      </c>
      <c r="CS42" s="646"/>
      <c r="CT42" s="646"/>
      <c r="CU42" s="646"/>
      <c r="CV42" s="646"/>
      <c r="CW42" s="646"/>
      <c r="CX42" s="646"/>
      <c r="CY42" s="647"/>
      <c r="CZ42" s="650">
        <v>11.1</v>
      </c>
      <c r="DA42" s="651"/>
      <c r="DB42" s="651"/>
      <c r="DC42" s="663"/>
      <c r="DD42" s="654">
        <v>212669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6741</v>
      </c>
      <c r="CS43" s="681"/>
      <c r="CT43" s="681"/>
      <c r="CU43" s="681"/>
      <c r="CV43" s="681"/>
      <c r="CW43" s="681"/>
      <c r="CX43" s="681"/>
      <c r="CY43" s="682"/>
      <c r="CZ43" s="650">
        <v>0.1</v>
      </c>
      <c r="DA43" s="679"/>
      <c r="DB43" s="679"/>
      <c r="DC43" s="683"/>
      <c r="DD43" s="654">
        <v>6741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308</v>
      </c>
      <c r="CE44" s="758"/>
      <c r="CF44" s="642" t="s">
        <v>361</v>
      </c>
      <c r="CG44" s="643"/>
      <c r="CH44" s="643"/>
      <c r="CI44" s="643"/>
      <c r="CJ44" s="643"/>
      <c r="CK44" s="643"/>
      <c r="CL44" s="643"/>
      <c r="CM44" s="643"/>
      <c r="CN44" s="643"/>
      <c r="CO44" s="643"/>
      <c r="CP44" s="643"/>
      <c r="CQ44" s="644"/>
      <c r="CR44" s="645">
        <v>543104</v>
      </c>
      <c r="CS44" s="646"/>
      <c r="CT44" s="646"/>
      <c r="CU44" s="646"/>
      <c r="CV44" s="646"/>
      <c r="CW44" s="646"/>
      <c r="CX44" s="646"/>
      <c r="CY44" s="647"/>
      <c r="CZ44" s="650">
        <v>10.1</v>
      </c>
      <c r="DA44" s="651"/>
      <c r="DB44" s="651"/>
      <c r="DC44" s="663"/>
      <c r="DD44" s="654">
        <v>198516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362</v>
      </c>
      <c r="CG45" s="643"/>
      <c r="CH45" s="643"/>
      <c r="CI45" s="643"/>
      <c r="CJ45" s="643"/>
      <c r="CK45" s="643"/>
      <c r="CL45" s="643"/>
      <c r="CM45" s="643"/>
      <c r="CN45" s="643"/>
      <c r="CO45" s="643"/>
      <c r="CP45" s="643"/>
      <c r="CQ45" s="644"/>
      <c r="CR45" s="645">
        <v>312106</v>
      </c>
      <c r="CS45" s="681"/>
      <c r="CT45" s="681"/>
      <c r="CU45" s="681"/>
      <c r="CV45" s="681"/>
      <c r="CW45" s="681"/>
      <c r="CX45" s="681"/>
      <c r="CY45" s="682"/>
      <c r="CZ45" s="650">
        <v>5.8</v>
      </c>
      <c r="DA45" s="679"/>
      <c r="DB45" s="679"/>
      <c r="DC45" s="683"/>
      <c r="DD45" s="654">
        <v>50511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229946</v>
      </c>
      <c r="CS46" s="646"/>
      <c r="CT46" s="646"/>
      <c r="CU46" s="646"/>
      <c r="CV46" s="646"/>
      <c r="CW46" s="646"/>
      <c r="CX46" s="646"/>
      <c r="CY46" s="647"/>
      <c r="CZ46" s="650">
        <v>4.3</v>
      </c>
      <c r="DA46" s="651"/>
      <c r="DB46" s="651"/>
      <c r="DC46" s="663"/>
      <c r="DD46" s="654">
        <v>147953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50034</v>
      </c>
      <c r="CS47" s="681"/>
      <c r="CT47" s="681"/>
      <c r="CU47" s="681"/>
      <c r="CV47" s="681"/>
      <c r="CW47" s="681"/>
      <c r="CX47" s="681"/>
      <c r="CY47" s="682"/>
      <c r="CZ47" s="650">
        <v>0.9</v>
      </c>
      <c r="DA47" s="679"/>
      <c r="DB47" s="679"/>
      <c r="DC47" s="683"/>
      <c r="DD47" s="654">
        <v>14153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367</v>
      </c>
      <c r="CD48" s="761"/>
      <c r="CE48" s="762"/>
      <c r="CF48" s="642" t="s">
        <v>368</v>
      </c>
      <c r="CG48" s="643"/>
      <c r="CH48" s="643"/>
      <c r="CI48" s="643"/>
      <c r="CJ48" s="643"/>
      <c r="CK48" s="643"/>
      <c r="CL48" s="643"/>
      <c r="CM48" s="643"/>
      <c r="CN48" s="643"/>
      <c r="CO48" s="643"/>
      <c r="CP48" s="643"/>
      <c r="CQ48" s="644"/>
      <c r="CR48" s="645" t="s">
        <v>181</v>
      </c>
      <c r="CS48" s="646"/>
      <c r="CT48" s="646"/>
      <c r="CU48" s="646"/>
      <c r="CV48" s="646"/>
      <c r="CW48" s="646"/>
      <c r="CX48" s="646"/>
      <c r="CY48" s="647"/>
      <c r="CZ48" s="650" t="s">
        <v>248</v>
      </c>
      <c r="DA48" s="651"/>
      <c r="DB48" s="651"/>
      <c r="DC48" s="663"/>
      <c r="DD48" s="654" t="s">
        <v>181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369</v>
      </c>
      <c r="CE49" s="696"/>
      <c r="CF49" s="696"/>
      <c r="CG49" s="696"/>
      <c r="CH49" s="696"/>
      <c r="CI49" s="696"/>
      <c r="CJ49" s="696"/>
      <c r="CK49" s="696"/>
      <c r="CL49" s="696"/>
      <c r="CM49" s="696"/>
      <c r="CN49" s="696"/>
      <c r="CO49" s="696"/>
      <c r="CP49" s="696"/>
      <c r="CQ49" s="697"/>
      <c r="CR49" s="730">
        <v>5358439</v>
      </c>
      <c r="CS49" s="716"/>
      <c r="CT49" s="716"/>
      <c r="CU49" s="716"/>
      <c r="CV49" s="716"/>
      <c r="CW49" s="716"/>
      <c r="CX49" s="716"/>
      <c r="CY49" s="747"/>
      <c r="CZ49" s="742">
        <v>100</v>
      </c>
      <c r="DA49" s="748"/>
      <c r="DB49" s="748"/>
      <c r="DC49" s="749"/>
      <c r="DD49" s="750">
        <v>3369094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raoA4MjosMjePc/+6A+ToFMoDBpHovS9Yx8CRF6n+TGE0AOL2EQh2dyjZEEqBCTEB8JV0rdY9OSd0qHcNsMqw==" saltValue="oMTFNDYTopuYDeFx2O5f9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392</v>
      </c>
      <c r="C7" s="778"/>
      <c r="D7" s="778"/>
      <c r="E7" s="778"/>
      <c r="F7" s="778"/>
      <c r="G7" s="778"/>
      <c r="H7" s="778"/>
      <c r="I7" s="778"/>
      <c r="J7" s="778"/>
      <c r="K7" s="778"/>
      <c r="L7" s="778"/>
      <c r="M7" s="778"/>
      <c r="N7" s="778"/>
      <c r="O7" s="778"/>
      <c r="P7" s="779"/>
      <c r="Q7" s="780">
        <v>5747</v>
      </c>
      <c r="R7" s="781"/>
      <c r="S7" s="781"/>
      <c r="T7" s="781"/>
      <c r="U7" s="781"/>
      <c r="V7" s="781">
        <v>5336</v>
      </c>
      <c r="W7" s="781"/>
      <c r="X7" s="781"/>
      <c r="Y7" s="781"/>
      <c r="Z7" s="781"/>
      <c r="AA7" s="781">
        <v>411</v>
      </c>
      <c r="AB7" s="781"/>
      <c r="AC7" s="781"/>
      <c r="AD7" s="781"/>
      <c r="AE7" s="782"/>
      <c r="AF7" s="783">
        <v>338</v>
      </c>
      <c r="AG7" s="784"/>
      <c r="AH7" s="784"/>
      <c r="AI7" s="784"/>
      <c r="AJ7" s="785"/>
      <c r="AK7" s="820">
        <v>830</v>
      </c>
      <c r="AL7" s="821"/>
      <c r="AM7" s="821"/>
      <c r="AN7" s="821"/>
      <c r="AO7" s="821"/>
      <c r="AP7" s="821">
        <v>4398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t="s">
        <v>393</v>
      </c>
      <c r="C8" s="802"/>
      <c r="D8" s="802"/>
      <c r="E8" s="802"/>
      <c r="F8" s="802"/>
      <c r="G8" s="802"/>
      <c r="H8" s="802"/>
      <c r="I8" s="802"/>
      <c r="J8" s="802"/>
      <c r="K8" s="802"/>
      <c r="L8" s="802"/>
      <c r="M8" s="802"/>
      <c r="N8" s="802"/>
      <c r="O8" s="802"/>
      <c r="P8" s="803"/>
      <c r="Q8" s="804">
        <v>32</v>
      </c>
      <c r="R8" s="805"/>
      <c r="S8" s="805"/>
      <c r="T8" s="805"/>
      <c r="U8" s="805"/>
      <c r="V8" s="805">
        <v>32</v>
      </c>
      <c r="W8" s="805"/>
      <c r="X8" s="805"/>
      <c r="Y8" s="805"/>
      <c r="Z8" s="805"/>
      <c r="AA8" s="805">
        <v>0</v>
      </c>
      <c r="AB8" s="805"/>
      <c r="AC8" s="805"/>
      <c r="AD8" s="805"/>
      <c r="AE8" s="806"/>
      <c r="AF8" s="807" t="s">
        <v>181</v>
      </c>
      <c r="AG8" s="808"/>
      <c r="AH8" s="808"/>
      <c r="AI8" s="808"/>
      <c r="AJ8" s="809"/>
      <c r="AK8" s="810" t="s">
        <v>588</v>
      </c>
      <c r="AL8" s="811"/>
      <c r="AM8" s="811"/>
      <c r="AN8" s="811"/>
      <c r="AO8" s="811"/>
      <c r="AP8" s="811" t="s">
        <v>588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395</v>
      </c>
      <c r="B23" s="836" t="s">
        <v>396</v>
      </c>
      <c r="C23" s="837"/>
      <c r="D23" s="837"/>
      <c r="E23" s="837"/>
      <c r="F23" s="837"/>
      <c r="G23" s="837"/>
      <c r="H23" s="837"/>
      <c r="I23" s="837"/>
      <c r="J23" s="837"/>
      <c r="K23" s="837"/>
      <c r="L23" s="837"/>
      <c r="M23" s="837"/>
      <c r="N23" s="837"/>
      <c r="O23" s="837"/>
      <c r="P23" s="838"/>
      <c r="Q23" s="839">
        <v>5769</v>
      </c>
      <c r="R23" s="840"/>
      <c r="S23" s="840"/>
      <c r="T23" s="840"/>
      <c r="U23" s="840"/>
      <c r="V23" s="840">
        <v>5358</v>
      </c>
      <c r="W23" s="840"/>
      <c r="X23" s="840"/>
      <c r="Y23" s="840"/>
      <c r="Z23" s="840"/>
      <c r="AA23" s="840">
        <v>411</v>
      </c>
      <c r="AB23" s="840"/>
      <c r="AC23" s="840"/>
      <c r="AD23" s="840"/>
      <c r="AE23" s="841"/>
      <c r="AF23" s="842">
        <v>338</v>
      </c>
      <c r="AG23" s="840"/>
      <c r="AH23" s="840"/>
      <c r="AI23" s="840"/>
      <c r="AJ23" s="843"/>
      <c r="AK23" s="844"/>
      <c r="AL23" s="845"/>
      <c r="AM23" s="845"/>
      <c r="AN23" s="845"/>
      <c r="AO23" s="845"/>
      <c r="AP23" s="840">
        <v>4398</v>
      </c>
      <c r="AQ23" s="840"/>
      <c r="AR23" s="840"/>
      <c r="AS23" s="840"/>
      <c r="AT23" s="840"/>
      <c r="AU23" s="846"/>
      <c r="AV23" s="846"/>
      <c r="AW23" s="846"/>
      <c r="AX23" s="846"/>
      <c r="AY23" s="847"/>
      <c r="AZ23" s="855" t="s">
        <v>181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375</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407</v>
      </c>
      <c r="C28" s="778"/>
      <c r="D28" s="778"/>
      <c r="E28" s="778"/>
      <c r="F28" s="778"/>
      <c r="G28" s="778"/>
      <c r="H28" s="778"/>
      <c r="I28" s="778"/>
      <c r="J28" s="778"/>
      <c r="K28" s="778"/>
      <c r="L28" s="778"/>
      <c r="M28" s="778"/>
      <c r="N28" s="778"/>
      <c r="O28" s="778"/>
      <c r="P28" s="779"/>
      <c r="Q28" s="868">
        <v>990</v>
      </c>
      <c r="R28" s="869"/>
      <c r="S28" s="869"/>
      <c r="T28" s="869"/>
      <c r="U28" s="869"/>
      <c r="V28" s="869">
        <v>940</v>
      </c>
      <c r="W28" s="869"/>
      <c r="X28" s="869"/>
      <c r="Y28" s="869"/>
      <c r="Z28" s="869"/>
      <c r="AA28" s="869">
        <v>50</v>
      </c>
      <c r="AB28" s="869"/>
      <c r="AC28" s="869"/>
      <c r="AD28" s="869"/>
      <c r="AE28" s="870"/>
      <c r="AF28" s="871">
        <v>50</v>
      </c>
      <c r="AG28" s="869"/>
      <c r="AH28" s="869"/>
      <c r="AI28" s="869"/>
      <c r="AJ28" s="872"/>
      <c r="AK28" s="873">
        <v>88</v>
      </c>
      <c r="AL28" s="864"/>
      <c r="AM28" s="864"/>
      <c r="AN28" s="864"/>
      <c r="AO28" s="864"/>
      <c r="AP28" s="864" t="s">
        <v>589</v>
      </c>
      <c r="AQ28" s="864"/>
      <c r="AR28" s="864"/>
      <c r="AS28" s="864"/>
      <c r="AT28" s="864"/>
      <c r="AU28" s="864" t="s">
        <v>588</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408</v>
      </c>
      <c r="C29" s="802"/>
      <c r="D29" s="802"/>
      <c r="E29" s="802"/>
      <c r="F29" s="802"/>
      <c r="G29" s="802"/>
      <c r="H29" s="802"/>
      <c r="I29" s="802"/>
      <c r="J29" s="802"/>
      <c r="K29" s="802"/>
      <c r="L29" s="802"/>
      <c r="M29" s="802"/>
      <c r="N29" s="802"/>
      <c r="O29" s="802"/>
      <c r="P29" s="803"/>
      <c r="Q29" s="804">
        <v>735</v>
      </c>
      <c r="R29" s="805"/>
      <c r="S29" s="805"/>
      <c r="T29" s="805"/>
      <c r="U29" s="805"/>
      <c r="V29" s="805">
        <v>717</v>
      </c>
      <c r="W29" s="805"/>
      <c r="X29" s="805"/>
      <c r="Y29" s="805"/>
      <c r="Z29" s="805"/>
      <c r="AA29" s="805">
        <v>18</v>
      </c>
      <c r="AB29" s="805"/>
      <c r="AC29" s="805"/>
      <c r="AD29" s="805"/>
      <c r="AE29" s="806"/>
      <c r="AF29" s="807">
        <v>18</v>
      </c>
      <c r="AG29" s="808"/>
      <c r="AH29" s="808"/>
      <c r="AI29" s="808"/>
      <c r="AJ29" s="809"/>
      <c r="AK29" s="876">
        <v>117</v>
      </c>
      <c r="AL29" s="877"/>
      <c r="AM29" s="877"/>
      <c r="AN29" s="877"/>
      <c r="AO29" s="877"/>
      <c r="AP29" s="877" t="s">
        <v>588</v>
      </c>
      <c r="AQ29" s="877"/>
      <c r="AR29" s="877"/>
      <c r="AS29" s="877"/>
      <c r="AT29" s="877"/>
      <c r="AU29" s="877" t="s">
        <v>588</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409</v>
      </c>
      <c r="C30" s="802"/>
      <c r="D30" s="802"/>
      <c r="E30" s="802"/>
      <c r="F30" s="802"/>
      <c r="G30" s="802"/>
      <c r="H30" s="802"/>
      <c r="I30" s="802"/>
      <c r="J30" s="802"/>
      <c r="K30" s="802"/>
      <c r="L30" s="802"/>
      <c r="M30" s="802"/>
      <c r="N30" s="802"/>
      <c r="O30" s="802"/>
      <c r="P30" s="803"/>
      <c r="Q30" s="804">
        <v>68</v>
      </c>
      <c r="R30" s="805"/>
      <c r="S30" s="805"/>
      <c r="T30" s="805"/>
      <c r="U30" s="805"/>
      <c r="V30" s="805">
        <v>67</v>
      </c>
      <c r="W30" s="805"/>
      <c r="X30" s="805"/>
      <c r="Y30" s="805"/>
      <c r="Z30" s="805"/>
      <c r="AA30" s="805">
        <v>1</v>
      </c>
      <c r="AB30" s="805"/>
      <c r="AC30" s="805"/>
      <c r="AD30" s="805"/>
      <c r="AE30" s="806"/>
      <c r="AF30" s="807">
        <v>1</v>
      </c>
      <c r="AG30" s="808"/>
      <c r="AH30" s="808"/>
      <c r="AI30" s="808"/>
      <c r="AJ30" s="809"/>
      <c r="AK30" s="876">
        <v>17</v>
      </c>
      <c r="AL30" s="877"/>
      <c r="AM30" s="877"/>
      <c r="AN30" s="877"/>
      <c r="AO30" s="877"/>
      <c r="AP30" s="877" t="s">
        <v>588</v>
      </c>
      <c r="AQ30" s="877"/>
      <c r="AR30" s="877"/>
      <c r="AS30" s="877"/>
      <c r="AT30" s="877"/>
      <c r="AU30" s="877" t="s">
        <v>588</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410</v>
      </c>
      <c r="C31" s="802"/>
      <c r="D31" s="802"/>
      <c r="E31" s="802"/>
      <c r="F31" s="802"/>
      <c r="G31" s="802"/>
      <c r="H31" s="802"/>
      <c r="I31" s="802"/>
      <c r="J31" s="802"/>
      <c r="K31" s="802"/>
      <c r="L31" s="802"/>
      <c r="M31" s="802"/>
      <c r="N31" s="802"/>
      <c r="O31" s="802"/>
      <c r="P31" s="803"/>
      <c r="Q31" s="804">
        <v>2</v>
      </c>
      <c r="R31" s="805"/>
      <c r="S31" s="805"/>
      <c r="T31" s="805"/>
      <c r="U31" s="805"/>
      <c r="V31" s="805">
        <v>1</v>
      </c>
      <c r="W31" s="805"/>
      <c r="X31" s="805"/>
      <c r="Y31" s="805"/>
      <c r="Z31" s="805"/>
      <c r="AA31" s="805">
        <v>1</v>
      </c>
      <c r="AB31" s="805"/>
      <c r="AC31" s="805"/>
      <c r="AD31" s="805"/>
      <c r="AE31" s="806"/>
      <c r="AF31" s="807">
        <v>1</v>
      </c>
      <c r="AG31" s="808"/>
      <c r="AH31" s="808"/>
      <c r="AI31" s="808"/>
      <c r="AJ31" s="809"/>
      <c r="AK31" s="876" t="s">
        <v>588</v>
      </c>
      <c r="AL31" s="877"/>
      <c r="AM31" s="877"/>
      <c r="AN31" s="877"/>
      <c r="AO31" s="877"/>
      <c r="AP31" s="877" t="s">
        <v>588</v>
      </c>
      <c r="AQ31" s="877"/>
      <c r="AR31" s="877"/>
      <c r="AS31" s="877"/>
      <c r="AT31" s="877"/>
      <c r="AU31" s="877" t="s">
        <v>588</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411</v>
      </c>
      <c r="C32" s="802"/>
      <c r="D32" s="802"/>
      <c r="E32" s="802"/>
      <c r="F32" s="802"/>
      <c r="G32" s="802"/>
      <c r="H32" s="802"/>
      <c r="I32" s="802"/>
      <c r="J32" s="802"/>
      <c r="K32" s="802"/>
      <c r="L32" s="802"/>
      <c r="M32" s="802"/>
      <c r="N32" s="802"/>
      <c r="O32" s="802"/>
      <c r="P32" s="803"/>
      <c r="Q32" s="804">
        <v>155</v>
      </c>
      <c r="R32" s="805"/>
      <c r="S32" s="805"/>
      <c r="T32" s="805"/>
      <c r="U32" s="805"/>
      <c r="V32" s="805">
        <v>146</v>
      </c>
      <c r="W32" s="805"/>
      <c r="X32" s="805"/>
      <c r="Y32" s="805"/>
      <c r="Z32" s="805"/>
      <c r="AA32" s="805">
        <v>9</v>
      </c>
      <c r="AB32" s="805"/>
      <c r="AC32" s="805"/>
      <c r="AD32" s="805"/>
      <c r="AE32" s="806"/>
      <c r="AF32" s="807">
        <v>324</v>
      </c>
      <c r="AG32" s="808"/>
      <c r="AH32" s="808"/>
      <c r="AI32" s="808"/>
      <c r="AJ32" s="809"/>
      <c r="AK32" s="876" t="s">
        <v>588</v>
      </c>
      <c r="AL32" s="877"/>
      <c r="AM32" s="877"/>
      <c r="AN32" s="877"/>
      <c r="AO32" s="877"/>
      <c r="AP32" s="877">
        <v>921</v>
      </c>
      <c r="AQ32" s="877"/>
      <c r="AR32" s="877"/>
      <c r="AS32" s="877"/>
      <c r="AT32" s="877"/>
      <c r="AU32" s="877">
        <v>13</v>
      </c>
      <c r="AV32" s="877"/>
      <c r="AW32" s="877"/>
      <c r="AX32" s="877"/>
      <c r="AY32" s="877"/>
      <c r="AZ32" s="878"/>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413</v>
      </c>
      <c r="C33" s="802"/>
      <c r="D33" s="802"/>
      <c r="E33" s="802"/>
      <c r="F33" s="802"/>
      <c r="G33" s="802"/>
      <c r="H33" s="802"/>
      <c r="I33" s="802"/>
      <c r="J33" s="802"/>
      <c r="K33" s="802"/>
      <c r="L33" s="802"/>
      <c r="M33" s="802"/>
      <c r="N33" s="802"/>
      <c r="O33" s="802"/>
      <c r="P33" s="803"/>
      <c r="Q33" s="804">
        <v>118</v>
      </c>
      <c r="R33" s="805"/>
      <c r="S33" s="805"/>
      <c r="T33" s="805"/>
      <c r="U33" s="805"/>
      <c r="V33" s="805">
        <v>114</v>
      </c>
      <c r="W33" s="805"/>
      <c r="X33" s="805"/>
      <c r="Y33" s="805"/>
      <c r="Z33" s="805"/>
      <c r="AA33" s="805">
        <v>4</v>
      </c>
      <c r="AB33" s="805"/>
      <c r="AC33" s="805"/>
      <c r="AD33" s="805"/>
      <c r="AE33" s="806"/>
      <c r="AF33" s="807">
        <v>4</v>
      </c>
      <c r="AG33" s="808"/>
      <c r="AH33" s="808"/>
      <c r="AI33" s="808"/>
      <c r="AJ33" s="809"/>
      <c r="AK33" s="876">
        <v>54</v>
      </c>
      <c r="AL33" s="877"/>
      <c r="AM33" s="877"/>
      <c r="AN33" s="877"/>
      <c r="AO33" s="877"/>
      <c r="AP33" s="877">
        <v>514</v>
      </c>
      <c r="AQ33" s="877"/>
      <c r="AR33" s="877"/>
      <c r="AS33" s="877"/>
      <c r="AT33" s="877"/>
      <c r="AU33" s="877">
        <v>386</v>
      </c>
      <c r="AV33" s="877"/>
      <c r="AW33" s="877"/>
      <c r="AX33" s="877"/>
      <c r="AY33" s="877"/>
      <c r="AZ33" s="878"/>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395</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396</v>
      </c>
      <c r="AG63" s="888"/>
      <c r="AH63" s="888"/>
      <c r="AI63" s="888"/>
      <c r="AJ63" s="889"/>
      <c r="AK63" s="890"/>
      <c r="AL63" s="885"/>
      <c r="AM63" s="885"/>
      <c r="AN63" s="885"/>
      <c r="AO63" s="885"/>
      <c r="AP63" s="888">
        <v>1435</v>
      </c>
      <c r="AQ63" s="888"/>
      <c r="AR63" s="888"/>
      <c r="AS63" s="888"/>
      <c r="AT63" s="888"/>
      <c r="AU63" s="888">
        <v>399</v>
      </c>
      <c r="AV63" s="888"/>
      <c r="AW63" s="888"/>
      <c r="AX63" s="888"/>
      <c r="AY63" s="888"/>
      <c r="AZ63" s="892"/>
      <c r="BA63" s="892"/>
      <c r="BB63" s="892"/>
      <c r="BC63" s="892"/>
      <c r="BD63" s="892"/>
      <c r="BE63" s="893"/>
      <c r="BF63" s="893"/>
      <c r="BG63" s="893"/>
      <c r="BH63" s="893"/>
      <c r="BI63" s="894"/>
      <c r="BJ63" s="895" t="s">
        <v>181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418</v>
      </c>
      <c r="B66" s="787"/>
      <c r="C66" s="787"/>
      <c r="D66" s="787"/>
      <c r="E66" s="787"/>
      <c r="F66" s="787"/>
      <c r="G66" s="787"/>
      <c r="H66" s="787"/>
      <c r="I66" s="787"/>
      <c r="J66" s="787"/>
      <c r="K66" s="787"/>
      <c r="L66" s="787"/>
      <c r="M66" s="787"/>
      <c r="N66" s="787"/>
      <c r="O66" s="787"/>
      <c r="P66" s="788"/>
      <c r="Q66" s="763" t="s">
        <v>419</v>
      </c>
      <c r="R66" s="764"/>
      <c r="S66" s="764"/>
      <c r="T66" s="764"/>
      <c r="U66" s="765"/>
      <c r="V66" s="763" t="s">
        <v>400</v>
      </c>
      <c r="W66" s="764"/>
      <c r="X66" s="764"/>
      <c r="Y66" s="764"/>
      <c r="Z66" s="765"/>
      <c r="AA66" s="763" t="s">
        <v>420</v>
      </c>
      <c r="AB66" s="764"/>
      <c r="AC66" s="764"/>
      <c r="AD66" s="764"/>
      <c r="AE66" s="765"/>
      <c r="AF66" s="898" t="s">
        <v>402</v>
      </c>
      <c r="AG66" s="859"/>
      <c r="AH66" s="859"/>
      <c r="AI66" s="859"/>
      <c r="AJ66" s="899"/>
      <c r="AK66" s="763" t="s">
        <v>403</v>
      </c>
      <c r="AL66" s="787"/>
      <c r="AM66" s="787"/>
      <c r="AN66" s="787"/>
      <c r="AO66" s="788"/>
      <c r="AP66" s="763" t="s">
        <v>421</v>
      </c>
      <c r="AQ66" s="764"/>
      <c r="AR66" s="764"/>
      <c r="AS66" s="764"/>
      <c r="AT66" s="765"/>
      <c r="AU66" s="763" t="s">
        <v>422</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579</v>
      </c>
      <c r="C68" s="916"/>
      <c r="D68" s="916"/>
      <c r="E68" s="916"/>
      <c r="F68" s="916"/>
      <c r="G68" s="916"/>
      <c r="H68" s="916"/>
      <c r="I68" s="916"/>
      <c r="J68" s="916"/>
      <c r="K68" s="916"/>
      <c r="L68" s="916"/>
      <c r="M68" s="916"/>
      <c r="N68" s="916"/>
      <c r="O68" s="916"/>
      <c r="P68" s="917"/>
      <c r="Q68" s="918">
        <v>7176</v>
      </c>
      <c r="R68" s="912"/>
      <c r="S68" s="912"/>
      <c r="T68" s="912"/>
      <c r="U68" s="912"/>
      <c r="V68" s="912">
        <v>6991</v>
      </c>
      <c r="W68" s="912"/>
      <c r="X68" s="912"/>
      <c r="Y68" s="912"/>
      <c r="Z68" s="912"/>
      <c r="AA68" s="912">
        <v>185</v>
      </c>
      <c r="AB68" s="912"/>
      <c r="AC68" s="912"/>
      <c r="AD68" s="912"/>
      <c r="AE68" s="912"/>
      <c r="AF68" s="912">
        <v>185</v>
      </c>
      <c r="AG68" s="912"/>
      <c r="AH68" s="912"/>
      <c r="AI68" s="912"/>
      <c r="AJ68" s="912"/>
      <c r="AK68" s="912">
        <v>105</v>
      </c>
      <c r="AL68" s="912"/>
      <c r="AM68" s="912"/>
      <c r="AN68" s="912"/>
      <c r="AO68" s="912"/>
      <c r="AP68" s="912">
        <v>917</v>
      </c>
      <c r="AQ68" s="912"/>
      <c r="AR68" s="912"/>
      <c r="AS68" s="912"/>
      <c r="AT68" s="912"/>
      <c r="AU68" s="912" t="s">
        <v>596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580</v>
      </c>
      <c r="C69" s="920"/>
      <c r="D69" s="920"/>
      <c r="E69" s="920"/>
      <c r="F69" s="920"/>
      <c r="G69" s="920"/>
      <c r="H69" s="920"/>
      <c r="I69" s="920"/>
      <c r="J69" s="920"/>
      <c r="K69" s="920"/>
      <c r="L69" s="920"/>
      <c r="M69" s="920"/>
      <c r="N69" s="920"/>
      <c r="O69" s="920"/>
      <c r="P69" s="921"/>
      <c r="Q69" s="922">
        <v>4</v>
      </c>
      <c r="R69" s="877"/>
      <c r="S69" s="877"/>
      <c r="T69" s="877"/>
      <c r="U69" s="877"/>
      <c r="V69" s="877">
        <v>4</v>
      </c>
      <c r="W69" s="877"/>
      <c r="X69" s="877"/>
      <c r="Y69" s="877"/>
      <c r="Z69" s="877"/>
      <c r="AA69" s="877">
        <v>0</v>
      </c>
      <c r="AB69" s="877"/>
      <c r="AC69" s="877"/>
      <c r="AD69" s="877"/>
      <c r="AE69" s="877"/>
      <c r="AF69" s="877">
        <v>0</v>
      </c>
      <c r="AG69" s="877"/>
      <c r="AH69" s="877"/>
      <c r="AI69" s="877"/>
      <c r="AJ69" s="877"/>
      <c r="AK69" s="877">
        <v>0</v>
      </c>
      <c r="AL69" s="877"/>
      <c r="AM69" s="877"/>
      <c r="AN69" s="877"/>
      <c r="AO69" s="877"/>
      <c r="AP69" s="877">
        <v>0</v>
      </c>
      <c r="AQ69" s="877"/>
      <c r="AR69" s="877"/>
      <c r="AS69" s="877"/>
      <c r="AT69" s="877"/>
      <c r="AU69" s="877" t="s">
        <v>596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581</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v>0</v>
      </c>
      <c r="AG70" s="877"/>
      <c r="AH70" s="877"/>
      <c r="AI70" s="877"/>
      <c r="AJ70" s="877"/>
      <c r="AK70" s="877">
        <v>15</v>
      </c>
      <c r="AL70" s="877"/>
      <c r="AM70" s="877"/>
      <c r="AN70" s="877"/>
      <c r="AO70" s="877"/>
      <c r="AP70" s="877" t="s">
        <v>595</v>
      </c>
      <c r="AQ70" s="877"/>
      <c r="AR70" s="877"/>
      <c r="AS70" s="877"/>
      <c r="AT70" s="877"/>
      <c r="AU70" s="877" t="s">
        <v>595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582</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v>0</v>
      </c>
      <c r="AG71" s="877"/>
      <c r="AH71" s="877"/>
      <c r="AI71" s="877"/>
      <c r="AJ71" s="877"/>
      <c r="AK71" s="877" t="s">
        <v>588</v>
      </c>
      <c r="AL71" s="877"/>
      <c r="AM71" s="877"/>
      <c r="AN71" s="877"/>
      <c r="AO71" s="877"/>
      <c r="AP71" s="877" t="s">
        <v>595</v>
      </c>
      <c r="AQ71" s="877"/>
      <c r="AR71" s="877"/>
      <c r="AS71" s="877"/>
      <c r="AT71" s="877"/>
      <c r="AU71" s="877" t="s">
        <v>595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583</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v>0</v>
      </c>
      <c r="AG72" s="877"/>
      <c r="AH72" s="877"/>
      <c r="AI72" s="877"/>
      <c r="AJ72" s="877"/>
      <c r="AK72" s="877" t="s">
        <v>588</v>
      </c>
      <c r="AL72" s="877"/>
      <c r="AM72" s="877"/>
      <c r="AN72" s="877"/>
      <c r="AO72" s="877"/>
      <c r="AP72" s="877" t="s">
        <v>595</v>
      </c>
      <c r="AQ72" s="877"/>
      <c r="AR72" s="877"/>
      <c r="AS72" s="877"/>
      <c r="AT72" s="877"/>
      <c r="AU72" s="877" t="s">
        <v>595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584</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v>0</v>
      </c>
      <c r="AG73" s="877"/>
      <c r="AH73" s="877"/>
      <c r="AI73" s="877"/>
      <c r="AJ73" s="877"/>
      <c r="AK73" s="877">
        <v>26</v>
      </c>
      <c r="AL73" s="877"/>
      <c r="AM73" s="877"/>
      <c r="AN73" s="877"/>
      <c r="AO73" s="877"/>
      <c r="AP73" s="877" t="s">
        <v>595</v>
      </c>
      <c r="AQ73" s="877"/>
      <c r="AR73" s="877"/>
      <c r="AS73" s="877"/>
      <c r="AT73" s="877"/>
      <c r="AU73" s="877" t="s">
        <v>595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585</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v>0</v>
      </c>
      <c r="AG74" s="877"/>
      <c r="AH74" s="877"/>
      <c r="AI74" s="877"/>
      <c r="AJ74" s="877"/>
      <c r="AK74" s="877" t="s">
        <v>588</v>
      </c>
      <c r="AL74" s="877"/>
      <c r="AM74" s="877"/>
      <c r="AN74" s="877"/>
      <c r="AO74" s="877"/>
      <c r="AP74" s="877" t="s">
        <v>595</v>
      </c>
      <c r="AQ74" s="877"/>
      <c r="AR74" s="877"/>
      <c r="AS74" s="877"/>
      <c r="AT74" s="877"/>
      <c r="AU74" s="877" t="s">
        <v>595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586</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v>0</v>
      </c>
      <c r="AL75" s="926"/>
      <c r="AM75" s="926"/>
      <c r="AN75" s="926"/>
      <c r="AO75" s="876"/>
      <c r="AP75" s="877" t="s">
        <v>595</v>
      </c>
      <c r="AQ75" s="877"/>
      <c r="AR75" s="877"/>
      <c r="AS75" s="877"/>
      <c r="AT75" s="877"/>
      <c r="AU75" s="877" t="s">
        <v>595</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587</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877" t="s">
        <v>595</v>
      </c>
      <c r="AQ76" s="877"/>
      <c r="AR76" s="877"/>
      <c r="AS76" s="877"/>
      <c r="AT76" s="877"/>
      <c r="AU76" s="877" t="s">
        <v>595</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395</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312</v>
      </c>
      <c r="AG109" s="941"/>
      <c r="AH109" s="941"/>
      <c r="AI109" s="941"/>
      <c r="AJ109" s="942"/>
      <c r="AK109" s="940" t="s">
        <v>311</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312</v>
      </c>
      <c r="BW109" s="941"/>
      <c r="BX109" s="941"/>
      <c r="BY109" s="941"/>
      <c r="BZ109" s="942"/>
      <c r="CA109" s="940" t="s">
        <v>311</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312</v>
      </c>
      <c r="DM109" s="941"/>
      <c r="DN109" s="941"/>
      <c r="DO109" s="941"/>
      <c r="DP109" s="942"/>
      <c r="DQ109" s="940" t="s">
        <v>311</v>
      </c>
      <c r="DR109" s="941"/>
      <c r="DS109" s="941"/>
      <c r="DT109" s="941"/>
      <c r="DU109" s="942"/>
      <c r="DV109" s="940" t="s">
        <v>433</v>
      </c>
      <c r="DW109" s="941"/>
      <c r="DX109" s="941"/>
      <c r="DY109" s="941"/>
      <c r="DZ109" s="943"/>
    </row>
    <row r="110" spans="1:131" s="247" customFormat="1" ht="26.25" customHeight="1">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393884</v>
      </c>
      <c r="AB110" s="948"/>
      <c r="AC110" s="948"/>
      <c r="AD110" s="948"/>
      <c r="AE110" s="949"/>
      <c r="AF110" s="950">
        <v>398705</v>
      </c>
      <c r="AG110" s="948"/>
      <c r="AH110" s="948"/>
      <c r="AI110" s="948"/>
      <c r="AJ110" s="949"/>
      <c r="AK110" s="950">
        <v>424405</v>
      </c>
      <c r="AL110" s="948"/>
      <c r="AM110" s="948"/>
      <c r="AN110" s="948"/>
      <c r="AO110" s="949"/>
      <c r="AP110" s="951">
        <v>16.5</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4652058</v>
      </c>
      <c r="BR110" s="983"/>
      <c r="BS110" s="983"/>
      <c r="BT110" s="983"/>
      <c r="BU110" s="983"/>
      <c r="BV110" s="983">
        <v>4607020</v>
      </c>
      <c r="BW110" s="983"/>
      <c r="BX110" s="983"/>
      <c r="BY110" s="983"/>
      <c r="BZ110" s="983"/>
      <c r="CA110" s="983">
        <v>4397936</v>
      </c>
      <c r="CB110" s="983"/>
      <c r="CC110" s="983"/>
      <c r="CD110" s="983"/>
      <c r="CE110" s="983"/>
      <c r="CF110" s="997">
        <v>170.8</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181</v>
      </c>
      <c r="DH110" s="983"/>
      <c r="DI110" s="983"/>
      <c r="DJ110" s="983"/>
      <c r="DK110" s="983"/>
      <c r="DL110" s="983" t="s">
        <v>439</v>
      </c>
      <c r="DM110" s="983"/>
      <c r="DN110" s="983"/>
      <c r="DO110" s="983"/>
      <c r="DP110" s="983"/>
      <c r="DQ110" s="983" t="s">
        <v>439</v>
      </c>
      <c r="DR110" s="983"/>
      <c r="DS110" s="983"/>
      <c r="DT110" s="983"/>
      <c r="DU110" s="983"/>
      <c r="DV110" s="984" t="s">
        <v>439</v>
      </c>
      <c r="DW110" s="984"/>
      <c r="DX110" s="984"/>
      <c r="DY110" s="984"/>
      <c r="DZ110" s="985"/>
    </row>
    <row r="111" spans="1:131" s="247" customFormat="1" ht="26.25" customHeight="1">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441</v>
      </c>
      <c r="AG111" s="990"/>
      <c r="AH111" s="990"/>
      <c r="AI111" s="990"/>
      <c r="AJ111" s="991"/>
      <c r="AK111" s="992" t="s">
        <v>439</v>
      </c>
      <c r="AL111" s="990"/>
      <c r="AM111" s="990"/>
      <c r="AN111" s="990"/>
      <c r="AO111" s="991"/>
      <c r="AP111" s="993" t="s">
        <v>441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12834</v>
      </c>
      <c r="BR111" s="976"/>
      <c r="BS111" s="976"/>
      <c r="BT111" s="976"/>
      <c r="BU111" s="976"/>
      <c r="BV111" s="976">
        <v>7269</v>
      </c>
      <c r="BW111" s="976"/>
      <c r="BX111" s="976"/>
      <c r="BY111" s="976"/>
      <c r="BZ111" s="976"/>
      <c r="CA111" s="976">
        <v>3487</v>
      </c>
      <c r="CB111" s="976"/>
      <c r="CC111" s="976"/>
      <c r="CD111" s="976"/>
      <c r="CE111" s="976"/>
      <c r="CF111" s="970">
        <v>0.1</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439</v>
      </c>
      <c r="DM111" s="976"/>
      <c r="DN111" s="976"/>
      <c r="DO111" s="976"/>
      <c r="DP111" s="976"/>
      <c r="DQ111" s="976" t="s">
        <v>181</v>
      </c>
      <c r="DR111" s="976"/>
      <c r="DS111" s="976"/>
      <c r="DT111" s="976"/>
      <c r="DU111" s="976"/>
      <c r="DV111" s="977" t="s">
        <v>181</v>
      </c>
      <c r="DW111" s="977"/>
      <c r="DX111" s="977"/>
      <c r="DY111" s="977"/>
      <c r="DZ111" s="978"/>
    </row>
    <row r="112" spans="1:131" s="247" customFormat="1" ht="26.25" customHeight="1">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181</v>
      </c>
      <c r="AB112" s="1015"/>
      <c r="AC112" s="1015"/>
      <c r="AD112" s="1015"/>
      <c r="AE112" s="1016"/>
      <c r="AF112" s="1017" t="s">
        <v>446</v>
      </c>
      <c r="AG112" s="1015"/>
      <c r="AH112" s="1015"/>
      <c r="AI112" s="1015"/>
      <c r="AJ112" s="1016"/>
      <c r="AK112" s="1017" t="s">
        <v>181</v>
      </c>
      <c r="AL112" s="1015"/>
      <c r="AM112" s="1015"/>
      <c r="AN112" s="1015"/>
      <c r="AO112" s="1016"/>
      <c r="AP112" s="1018" t="s">
        <v>446</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506267</v>
      </c>
      <c r="BR112" s="976"/>
      <c r="BS112" s="976"/>
      <c r="BT112" s="976"/>
      <c r="BU112" s="976"/>
      <c r="BV112" s="976">
        <v>467342</v>
      </c>
      <c r="BW112" s="976"/>
      <c r="BX112" s="976"/>
      <c r="BY112" s="976"/>
      <c r="BZ112" s="976"/>
      <c r="CA112" s="976">
        <v>399088</v>
      </c>
      <c r="CB112" s="976"/>
      <c r="CC112" s="976"/>
      <c r="CD112" s="976"/>
      <c r="CE112" s="976"/>
      <c r="CF112" s="970">
        <v>15.5</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441</v>
      </c>
      <c r="DH112" s="976"/>
      <c r="DI112" s="976"/>
      <c r="DJ112" s="976"/>
      <c r="DK112" s="976"/>
      <c r="DL112" s="976" t="s">
        <v>181</v>
      </c>
      <c r="DM112" s="976"/>
      <c r="DN112" s="976"/>
      <c r="DO112" s="976"/>
      <c r="DP112" s="976"/>
      <c r="DQ112" s="976" t="s">
        <v>181</v>
      </c>
      <c r="DR112" s="976"/>
      <c r="DS112" s="976"/>
      <c r="DT112" s="976"/>
      <c r="DU112" s="976"/>
      <c r="DV112" s="977" t="s">
        <v>181</v>
      </c>
      <c r="DW112" s="977"/>
      <c r="DX112" s="977"/>
      <c r="DY112" s="977"/>
      <c r="DZ112" s="978"/>
    </row>
    <row r="113" spans="1:130" s="247" customFormat="1" ht="26.25" customHeight="1">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61130</v>
      </c>
      <c r="AB113" s="990"/>
      <c r="AC113" s="990"/>
      <c r="AD113" s="990"/>
      <c r="AE113" s="991"/>
      <c r="AF113" s="992">
        <v>64997</v>
      </c>
      <c r="AG113" s="990"/>
      <c r="AH113" s="990"/>
      <c r="AI113" s="990"/>
      <c r="AJ113" s="991"/>
      <c r="AK113" s="992">
        <v>54006</v>
      </c>
      <c r="AL113" s="990"/>
      <c r="AM113" s="990"/>
      <c r="AN113" s="990"/>
      <c r="AO113" s="991"/>
      <c r="AP113" s="993">
        <v>2.1</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40849</v>
      </c>
      <c r="BR113" s="976"/>
      <c r="BS113" s="976"/>
      <c r="BT113" s="976"/>
      <c r="BU113" s="976"/>
      <c r="BV113" s="976">
        <v>24908</v>
      </c>
      <c r="BW113" s="976"/>
      <c r="BX113" s="976"/>
      <c r="BY113" s="976"/>
      <c r="BZ113" s="976"/>
      <c r="CA113" s="976">
        <v>13531</v>
      </c>
      <c r="CB113" s="976"/>
      <c r="CC113" s="976"/>
      <c r="CD113" s="976"/>
      <c r="CE113" s="976"/>
      <c r="CF113" s="970">
        <v>0.5</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181</v>
      </c>
      <c r="DH113" s="1015"/>
      <c r="DI113" s="1015"/>
      <c r="DJ113" s="1015"/>
      <c r="DK113" s="1016"/>
      <c r="DL113" s="1017" t="s">
        <v>439</v>
      </c>
      <c r="DM113" s="1015"/>
      <c r="DN113" s="1015"/>
      <c r="DO113" s="1015"/>
      <c r="DP113" s="1016"/>
      <c r="DQ113" s="1017" t="s">
        <v>181</v>
      </c>
      <c r="DR113" s="1015"/>
      <c r="DS113" s="1015"/>
      <c r="DT113" s="1015"/>
      <c r="DU113" s="1016"/>
      <c r="DV113" s="1018" t="s">
        <v>181</v>
      </c>
      <c r="DW113" s="1019"/>
      <c r="DX113" s="1019"/>
      <c r="DY113" s="1019"/>
      <c r="DZ113" s="1020"/>
    </row>
    <row r="114" spans="1:130" s="247" customFormat="1" ht="26.25" customHeight="1">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26617</v>
      </c>
      <c r="AB114" s="1015"/>
      <c r="AC114" s="1015"/>
      <c r="AD114" s="1015"/>
      <c r="AE114" s="1016"/>
      <c r="AF114" s="1017">
        <v>14132</v>
      </c>
      <c r="AG114" s="1015"/>
      <c r="AH114" s="1015"/>
      <c r="AI114" s="1015"/>
      <c r="AJ114" s="1016"/>
      <c r="AK114" s="1017">
        <v>12833</v>
      </c>
      <c r="AL114" s="1015"/>
      <c r="AM114" s="1015"/>
      <c r="AN114" s="1015"/>
      <c r="AO114" s="1016"/>
      <c r="AP114" s="1018">
        <v>0.5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69868</v>
      </c>
      <c r="BR114" s="976"/>
      <c r="BS114" s="976"/>
      <c r="BT114" s="976"/>
      <c r="BU114" s="976"/>
      <c r="BV114" s="976">
        <v>18635</v>
      </c>
      <c r="BW114" s="976"/>
      <c r="BX114" s="976"/>
      <c r="BY114" s="976"/>
      <c r="BZ114" s="976"/>
      <c r="CA114" s="976">
        <v>33324</v>
      </c>
      <c r="CB114" s="976"/>
      <c r="CC114" s="976"/>
      <c r="CD114" s="976"/>
      <c r="CE114" s="976"/>
      <c r="CF114" s="970">
        <v>1.3</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181</v>
      </c>
      <c r="DM114" s="1015"/>
      <c r="DN114" s="1015"/>
      <c r="DO114" s="1015"/>
      <c r="DP114" s="1016"/>
      <c r="DQ114" s="1017" t="s">
        <v>446</v>
      </c>
      <c r="DR114" s="1015"/>
      <c r="DS114" s="1015"/>
      <c r="DT114" s="1015"/>
      <c r="DU114" s="1016"/>
      <c r="DV114" s="1018" t="s">
        <v>181</v>
      </c>
      <c r="DW114" s="1019"/>
      <c r="DX114" s="1019"/>
      <c r="DY114" s="1019"/>
      <c r="DZ114" s="1020"/>
    </row>
    <row r="115" spans="1:130" s="247" customFormat="1" ht="26.25" customHeight="1">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5058</v>
      </c>
      <c r="AB115" s="990"/>
      <c r="AC115" s="990"/>
      <c r="AD115" s="990"/>
      <c r="AE115" s="991"/>
      <c r="AF115" s="992">
        <v>5003</v>
      </c>
      <c r="AG115" s="990"/>
      <c r="AH115" s="990"/>
      <c r="AI115" s="990"/>
      <c r="AJ115" s="991"/>
      <c r="AK115" s="992">
        <v>3704</v>
      </c>
      <c r="AL115" s="990"/>
      <c r="AM115" s="990"/>
      <c r="AN115" s="990"/>
      <c r="AO115" s="991"/>
      <c r="AP115" s="993">
        <v>0.1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181</v>
      </c>
      <c r="BR115" s="976"/>
      <c r="BS115" s="976"/>
      <c r="BT115" s="976"/>
      <c r="BU115" s="976"/>
      <c r="BV115" s="976" t="s">
        <v>439</v>
      </c>
      <c r="BW115" s="976"/>
      <c r="BX115" s="976"/>
      <c r="BY115" s="976"/>
      <c r="BZ115" s="976"/>
      <c r="CA115" s="976" t="s">
        <v>441</v>
      </c>
      <c r="CB115" s="976"/>
      <c r="CC115" s="976"/>
      <c r="CD115" s="976"/>
      <c r="CE115" s="976"/>
      <c r="CF115" s="970" t="s">
        <v>181</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181</v>
      </c>
      <c r="DM115" s="1015"/>
      <c r="DN115" s="1015"/>
      <c r="DO115" s="1015"/>
      <c r="DP115" s="1016"/>
      <c r="DQ115" s="1017" t="s">
        <v>181</v>
      </c>
      <c r="DR115" s="1015"/>
      <c r="DS115" s="1015"/>
      <c r="DT115" s="1015"/>
      <c r="DU115" s="1016"/>
      <c r="DV115" s="1018" t="s">
        <v>181</v>
      </c>
      <c r="DW115" s="1019"/>
      <c r="DX115" s="1019"/>
      <c r="DY115" s="1019"/>
      <c r="DZ115" s="1020"/>
    </row>
    <row r="116" spans="1:130" s="247" customFormat="1" ht="26.25" customHeight="1">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37</v>
      </c>
      <c r="AB116" s="1015"/>
      <c r="AC116" s="1015"/>
      <c r="AD116" s="1015"/>
      <c r="AE116" s="1016"/>
      <c r="AF116" s="1017">
        <v>35</v>
      </c>
      <c r="AG116" s="1015"/>
      <c r="AH116" s="1015"/>
      <c r="AI116" s="1015"/>
      <c r="AJ116" s="1016"/>
      <c r="AK116" s="1017">
        <v>34</v>
      </c>
      <c r="AL116" s="1015"/>
      <c r="AM116" s="1015"/>
      <c r="AN116" s="1015"/>
      <c r="AO116" s="1016"/>
      <c r="AP116" s="1018">
        <v>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181</v>
      </c>
      <c r="BW116" s="976"/>
      <c r="BX116" s="976"/>
      <c r="BY116" s="976"/>
      <c r="BZ116" s="976"/>
      <c r="CA116" s="976" t="s">
        <v>181</v>
      </c>
      <c r="CB116" s="976"/>
      <c r="CC116" s="976"/>
      <c r="CD116" s="976"/>
      <c r="CE116" s="976"/>
      <c r="CF116" s="970" t="s">
        <v>181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12834</v>
      </c>
      <c r="DH116" s="1015"/>
      <c r="DI116" s="1015"/>
      <c r="DJ116" s="1015"/>
      <c r="DK116" s="1016"/>
      <c r="DL116" s="1017">
        <v>7269</v>
      </c>
      <c r="DM116" s="1015"/>
      <c r="DN116" s="1015"/>
      <c r="DO116" s="1015"/>
      <c r="DP116" s="1016"/>
      <c r="DQ116" s="1017">
        <v>3487</v>
      </c>
      <c r="DR116" s="1015"/>
      <c r="DS116" s="1015"/>
      <c r="DT116" s="1015"/>
      <c r="DU116" s="1016"/>
      <c r="DV116" s="1018">
        <v>0.1</v>
      </c>
      <c r="DW116" s="1019"/>
      <c r="DX116" s="1019"/>
      <c r="DY116" s="1019"/>
      <c r="DZ116" s="1020"/>
    </row>
    <row r="117" spans="1:130" s="247" customFormat="1" ht="26.25" customHeight="1">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486726</v>
      </c>
      <c r="AB117" s="1033"/>
      <c r="AC117" s="1033"/>
      <c r="AD117" s="1033"/>
      <c r="AE117" s="1034"/>
      <c r="AF117" s="1035">
        <v>482872</v>
      </c>
      <c r="AG117" s="1033"/>
      <c r="AH117" s="1033"/>
      <c r="AI117" s="1033"/>
      <c r="AJ117" s="1034"/>
      <c r="AK117" s="1035">
        <v>494982</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439</v>
      </c>
      <c r="BR117" s="976"/>
      <c r="BS117" s="976"/>
      <c r="BT117" s="976"/>
      <c r="BU117" s="976"/>
      <c r="BV117" s="976" t="s">
        <v>181</v>
      </c>
      <c r="BW117" s="976"/>
      <c r="BX117" s="976"/>
      <c r="BY117" s="976"/>
      <c r="BZ117" s="976"/>
      <c r="CA117" s="976" t="s">
        <v>439</v>
      </c>
      <c r="CB117" s="976"/>
      <c r="CC117" s="976"/>
      <c r="CD117" s="976"/>
      <c r="CE117" s="976"/>
      <c r="CF117" s="970" t="s">
        <v>181</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439</v>
      </c>
      <c r="DH117" s="1015"/>
      <c r="DI117" s="1015"/>
      <c r="DJ117" s="1015"/>
      <c r="DK117" s="1016"/>
      <c r="DL117" s="1017" t="s">
        <v>439</v>
      </c>
      <c r="DM117" s="1015"/>
      <c r="DN117" s="1015"/>
      <c r="DO117" s="1015"/>
      <c r="DP117" s="1016"/>
      <c r="DQ117" s="1017" t="s">
        <v>439</v>
      </c>
      <c r="DR117" s="1015"/>
      <c r="DS117" s="1015"/>
      <c r="DT117" s="1015"/>
      <c r="DU117" s="1016"/>
      <c r="DV117" s="1018" t="s">
        <v>439</v>
      </c>
      <c r="DW117" s="1019"/>
      <c r="DX117" s="1019"/>
      <c r="DY117" s="1019"/>
      <c r="DZ117" s="1020"/>
    </row>
    <row r="118" spans="1:130" s="247" customFormat="1" ht="26.25" customHeight="1">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312</v>
      </c>
      <c r="AG118" s="941"/>
      <c r="AH118" s="941"/>
      <c r="AI118" s="941"/>
      <c r="AJ118" s="942"/>
      <c r="AK118" s="940" t="s">
        <v>311</v>
      </c>
      <c r="AL118" s="941"/>
      <c r="AM118" s="941"/>
      <c r="AN118" s="941"/>
      <c r="AO118" s="942"/>
      <c r="AP118" s="1027" t="s">
        <v>433</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181</v>
      </c>
      <c r="BR118" s="1054"/>
      <c r="BS118" s="1054"/>
      <c r="BT118" s="1054"/>
      <c r="BU118" s="1054"/>
      <c r="BV118" s="1054" t="s">
        <v>181</v>
      </c>
      <c r="BW118" s="1054"/>
      <c r="BX118" s="1054"/>
      <c r="BY118" s="1054"/>
      <c r="BZ118" s="1054"/>
      <c r="CA118" s="1054" t="s">
        <v>181</v>
      </c>
      <c r="CB118" s="1054"/>
      <c r="CC118" s="1054"/>
      <c r="CD118" s="1054"/>
      <c r="CE118" s="1054"/>
      <c r="CF118" s="970" t="s">
        <v>181</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181</v>
      </c>
      <c r="DH118" s="1015"/>
      <c r="DI118" s="1015"/>
      <c r="DJ118" s="1015"/>
      <c r="DK118" s="1016"/>
      <c r="DL118" s="1017" t="s">
        <v>181</v>
      </c>
      <c r="DM118" s="1015"/>
      <c r="DN118" s="1015"/>
      <c r="DO118" s="1015"/>
      <c r="DP118" s="1016"/>
      <c r="DQ118" s="1017" t="s">
        <v>181</v>
      </c>
      <c r="DR118" s="1015"/>
      <c r="DS118" s="1015"/>
      <c r="DT118" s="1015"/>
      <c r="DU118" s="1016"/>
      <c r="DV118" s="1018" t="s">
        <v>181</v>
      </c>
      <c r="DW118" s="1019"/>
      <c r="DX118" s="1019"/>
      <c r="DY118" s="1019"/>
      <c r="DZ118" s="1020"/>
    </row>
    <row r="119" spans="1:130" s="247" customFormat="1" ht="26.25" customHeight="1">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181</v>
      </c>
      <c r="AB119" s="948"/>
      <c r="AC119" s="948"/>
      <c r="AD119" s="948"/>
      <c r="AE119" s="949"/>
      <c r="AF119" s="950" t="s">
        <v>181</v>
      </c>
      <c r="AG119" s="948"/>
      <c r="AH119" s="948"/>
      <c r="AI119" s="948"/>
      <c r="AJ119" s="949"/>
      <c r="AK119" s="950" t="s">
        <v>439</v>
      </c>
      <c r="AL119" s="948"/>
      <c r="AM119" s="948"/>
      <c r="AN119" s="948"/>
      <c r="AO119" s="949"/>
      <c r="AP119" s="951" t="s">
        <v>181</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466</v>
      </c>
      <c r="BP119" s="1062"/>
      <c r="BQ119" s="1053">
        <v>5281876</v>
      </c>
      <c r="BR119" s="1054"/>
      <c r="BS119" s="1054"/>
      <c r="BT119" s="1054"/>
      <c r="BU119" s="1054"/>
      <c r="BV119" s="1054">
        <v>5125174</v>
      </c>
      <c r="BW119" s="1054"/>
      <c r="BX119" s="1054"/>
      <c r="BY119" s="1054"/>
      <c r="BZ119" s="1054"/>
      <c r="CA119" s="1054">
        <v>4847366</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181</v>
      </c>
      <c r="DH119" s="1040"/>
      <c r="DI119" s="1040"/>
      <c r="DJ119" s="1040"/>
      <c r="DK119" s="1041"/>
      <c r="DL119" s="1039" t="s">
        <v>439</v>
      </c>
      <c r="DM119" s="1040"/>
      <c r="DN119" s="1040"/>
      <c r="DO119" s="1040"/>
      <c r="DP119" s="1041"/>
      <c r="DQ119" s="1039" t="s">
        <v>439</v>
      </c>
      <c r="DR119" s="1040"/>
      <c r="DS119" s="1040"/>
      <c r="DT119" s="1040"/>
      <c r="DU119" s="1041"/>
      <c r="DV119" s="1042" t="s">
        <v>181</v>
      </c>
      <c r="DW119" s="1043"/>
      <c r="DX119" s="1043"/>
      <c r="DY119" s="1043"/>
      <c r="DZ119" s="1044"/>
    </row>
    <row r="120" spans="1:130" s="247" customFormat="1" ht="26.25" customHeight="1">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181</v>
      </c>
      <c r="AB120" s="1015"/>
      <c r="AC120" s="1015"/>
      <c r="AD120" s="1015"/>
      <c r="AE120" s="1016"/>
      <c r="AF120" s="1017" t="s">
        <v>439</v>
      </c>
      <c r="AG120" s="1015"/>
      <c r="AH120" s="1015"/>
      <c r="AI120" s="1015"/>
      <c r="AJ120" s="1016"/>
      <c r="AK120" s="1017" t="s">
        <v>439</v>
      </c>
      <c r="AL120" s="1015"/>
      <c r="AM120" s="1015"/>
      <c r="AN120" s="1015"/>
      <c r="AO120" s="1016"/>
      <c r="AP120" s="1018" t="s">
        <v>439</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1621714</v>
      </c>
      <c r="BR120" s="983"/>
      <c r="BS120" s="983"/>
      <c r="BT120" s="983"/>
      <c r="BU120" s="983"/>
      <c r="BV120" s="983">
        <v>1711264</v>
      </c>
      <c r="BW120" s="983"/>
      <c r="BX120" s="983"/>
      <c r="BY120" s="983"/>
      <c r="BZ120" s="983"/>
      <c r="CA120" s="983">
        <v>1815698</v>
      </c>
      <c r="CB120" s="983"/>
      <c r="CC120" s="983"/>
      <c r="CD120" s="983"/>
      <c r="CE120" s="983"/>
      <c r="CF120" s="997">
        <v>70.5</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506267</v>
      </c>
      <c r="DH120" s="983"/>
      <c r="DI120" s="983"/>
      <c r="DJ120" s="983"/>
      <c r="DK120" s="983"/>
      <c r="DL120" s="983">
        <v>454164</v>
      </c>
      <c r="DM120" s="983"/>
      <c r="DN120" s="983"/>
      <c r="DO120" s="983"/>
      <c r="DP120" s="983"/>
      <c r="DQ120" s="983">
        <v>386189</v>
      </c>
      <c r="DR120" s="983"/>
      <c r="DS120" s="983"/>
      <c r="DT120" s="983"/>
      <c r="DU120" s="983"/>
      <c r="DV120" s="984">
        <v>15</v>
      </c>
      <c r="DW120" s="984"/>
      <c r="DX120" s="984"/>
      <c r="DY120" s="984"/>
      <c r="DZ120" s="985"/>
    </row>
    <row r="121" spans="1:130" s="247" customFormat="1" ht="26.25" customHeight="1">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439</v>
      </c>
      <c r="AB121" s="1015"/>
      <c r="AC121" s="1015"/>
      <c r="AD121" s="1015"/>
      <c r="AE121" s="1016"/>
      <c r="AF121" s="1017" t="s">
        <v>181</v>
      </c>
      <c r="AG121" s="1015"/>
      <c r="AH121" s="1015"/>
      <c r="AI121" s="1015"/>
      <c r="AJ121" s="1016"/>
      <c r="AK121" s="1017" t="s">
        <v>439</v>
      </c>
      <c r="AL121" s="1015"/>
      <c r="AM121" s="1015"/>
      <c r="AN121" s="1015"/>
      <c r="AO121" s="1016"/>
      <c r="AP121" s="1018" t="s">
        <v>439</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192</v>
      </c>
      <c r="BR121" s="976"/>
      <c r="BS121" s="976"/>
      <c r="BT121" s="976"/>
      <c r="BU121" s="976"/>
      <c r="BV121" s="976">
        <v>2115</v>
      </c>
      <c r="BW121" s="976"/>
      <c r="BX121" s="976"/>
      <c r="BY121" s="976"/>
      <c r="BZ121" s="976"/>
      <c r="CA121" s="976">
        <v>1923</v>
      </c>
      <c r="CB121" s="976"/>
      <c r="CC121" s="976"/>
      <c r="CD121" s="976"/>
      <c r="CE121" s="976"/>
      <c r="CF121" s="970">
        <v>0.1</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t="s">
        <v>181</v>
      </c>
      <c r="DH121" s="976"/>
      <c r="DI121" s="976"/>
      <c r="DJ121" s="976"/>
      <c r="DK121" s="976"/>
      <c r="DL121" s="976">
        <v>13178</v>
      </c>
      <c r="DM121" s="976"/>
      <c r="DN121" s="976"/>
      <c r="DO121" s="976"/>
      <c r="DP121" s="976"/>
      <c r="DQ121" s="976">
        <v>12899</v>
      </c>
      <c r="DR121" s="976"/>
      <c r="DS121" s="976"/>
      <c r="DT121" s="976"/>
      <c r="DU121" s="976"/>
      <c r="DV121" s="977">
        <v>0.5</v>
      </c>
      <c r="DW121" s="977"/>
      <c r="DX121" s="977"/>
      <c r="DY121" s="977"/>
      <c r="DZ121" s="978"/>
    </row>
    <row r="122" spans="1:130" s="247" customFormat="1" ht="26.25" customHeight="1">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181</v>
      </c>
      <c r="AB122" s="1015"/>
      <c r="AC122" s="1015"/>
      <c r="AD122" s="1015"/>
      <c r="AE122" s="1016"/>
      <c r="AF122" s="1017" t="s">
        <v>439</v>
      </c>
      <c r="AG122" s="1015"/>
      <c r="AH122" s="1015"/>
      <c r="AI122" s="1015"/>
      <c r="AJ122" s="1016"/>
      <c r="AK122" s="1017" t="s">
        <v>439</v>
      </c>
      <c r="AL122" s="1015"/>
      <c r="AM122" s="1015"/>
      <c r="AN122" s="1015"/>
      <c r="AO122" s="1016"/>
      <c r="AP122" s="1018" t="s">
        <v>439</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3223310</v>
      </c>
      <c r="BR122" s="1054"/>
      <c r="BS122" s="1054"/>
      <c r="BT122" s="1054"/>
      <c r="BU122" s="1054"/>
      <c r="BV122" s="1054">
        <v>3085854</v>
      </c>
      <c r="BW122" s="1054"/>
      <c r="BX122" s="1054"/>
      <c r="BY122" s="1054"/>
      <c r="BZ122" s="1054"/>
      <c r="CA122" s="1054">
        <v>2964779</v>
      </c>
      <c r="CB122" s="1054"/>
      <c r="CC122" s="1054"/>
      <c r="CD122" s="1054"/>
      <c r="CE122" s="1054"/>
      <c r="CF122" s="1074">
        <v>115.1</v>
      </c>
      <c r="CG122" s="1075"/>
      <c r="CH122" s="1075"/>
      <c r="CI122" s="1075"/>
      <c r="CJ122" s="1075"/>
      <c r="CK122" s="1066"/>
      <c r="CL122" s="1067"/>
      <c r="CM122" s="1067"/>
      <c r="CN122" s="1067"/>
      <c r="CO122" s="1068"/>
      <c r="CP122" s="1076" t="s">
        <v>476</v>
      </c>
      <c r="CQ122" s="1077"/>
      <c r="CR122" s="1077"/>
      <c r="CS122" s="1077"/>
      <c r="CT122" s="1077"/>
      <c r="CU122" s="1077"/>
      <c r="CV122" s="1077"/>
      <c r="CW122" s="1077"/>
      <c r="CX122" s="1077"/>
      <c r="CY122" s="1077"/>
      <c r="CZ122" s="1077"/>
      <c r="DA122" s="1077"/>
      <c r="DB122" s="1077"/>
      <c r="DC122" s="1077"/>
      <c r="DD122" s="1077"/>
      <c r="DE122" s="1077"/>
      <c r="DF122" s="1078"/>
      <c r="DG122" s="975" t="s">
        <v>181</v>
      </c>
      <c r="DH122" s="976"/>
      <c r="DI122" s="976"/>
      <c r="DJ122" s="976"/>
      <c r="DK122" s="976"/>
      <c r="DL122" s="976" t="s">
        <v>181</v>
      </c>
      <c r="DM122" s="976"/>
      <c r="DN122" s="976"/>
      <c r="DO122" s="976"/>
      <c r="DP122" s="976"/>
      <c r="DQ122" s="976" t="s">
        <v>181</v>
      </c>
      <c r="DR122" s="976"/>
      <c r="DS122" s="976"/>
      <c r="DT122" s="976"/>
      <c r="DU122" s="976"/>
      <c r="DV122" s="977" t="s">
        <v>181</v>
      </c>
      <c r="DW122" s="977"/>
      <c r="DX122" s="977"/>
      <c r="DY122" s="977"/>
      <c r="DZ122" s="978"/>
    </row>
    <row r="123" spans="1:130" s="247" customFormat="1" ht="26.25" customHeight="1">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5058</v>
      </c>
      <c r="AB123" s="1015"/>
      <c r="AC123" s="1015"/>
      <c r="AD123" s="1015"/>
      <c r="AE123" s="1016"/>
      <c r="AF123" s="1017">
        <v>5003</v>
      </c>
      <c r="AG123" s="1015"/>
      <c r="AH123" s="1015"/>
      <c r="AI123" s="1015"/>
      <c r="AJ123" s="1016"/>
      <c r="AK123" s="1017">
        <v>3704</v>
      </c>
      <c r="AL123" s="1015"/>
      <c r="AM123" s="1015"/>
      <c r="AN123" s="1015"/>
      <c r="AO123" s="1016"/>
      <c r="AP123" s="1018">
        <v>0.1</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477</v>
      </c>
      <c r="BP123" s="1062"/>
      <c r="BQ123" s="1121">
        <v>4845216</v>
      </c>
      <c r="BR123" s="1122"/>
      <c r="BS123" s="1122"/>
      <c r="BT123" s="1122"/>
      <c r="BU123" s="1122"/>
      <c r="BV123" s="1122">
        <v>4799233</v>
      </c>
      <c r="BW123" s="1122"/>
      <c r="BX123" s="1122"/>
      <c r="BY123" s="1122"/>
      <c r="BZ123" s="1122"/>
      <c r="CA123" s="1122">
        <v>4782400</v>
      </c>
      <c r="CB123" s="1122"/>
      <c r="CC123" s="1122"/>
      <c r="CD123" s="1122"/>
      <c r="CE123" s="1122"/>
      <c r="CF123" s="1055"/>
      <c r="CG123" s="1056"/>
      <c r="CH123" s="1056"/>
      <c r="CI123" s="1056"/>
      <c r="CJ123" s="1057"/>
      <c r="CK123" s="1066"/>
      <c r="CL123" s="1067"/>
      <c r="CM123" s="1067"/>
      <c r="CN123" s="1067"/>
      <c r="CO123" s="1068"/>
      <c r="CP123" s="1076" t="s">
        <v>408</v>
      </c>
      <c r="CQ123" s="1077"/>
      <c r="CR123" s="1077"/>
      <c r="CS123" s="1077"/>
      <c r="CT123" s="1077"/>
      <c r="CU123" s="1077"/>
      <c r="CV123" s="1077"/>
      <c r="CW123" s="1077"/>
      <c r="CX123" s="1077"/>
      <c r="CY123" s="1077"/>
      <c r="CZ123" s="1077"/>
      <c r="DA123" s="1077"/>
      <c r="DB123" s="1077"/>
      <c r="DC123" s="1077"/>
      <c r="DD123" s="1077"/>
      <c r="DE123" s="1077"/>
      <c r="DF123" s="1078"/>
      <c r="DG123" s="1014" t="s">
        <v>181</v>
      </c>
      <c r="DH123" s="1015"/>
      <c r="DI123" s="1015"/>
      <c r="DJ123" s="1015"/>
      <c r="DK123" s="1016"/>
      <c r="DL123" s="1017" t="s">
        <v>446</v>
      </c>
      <c r="DM123" s="1015"/>
      <c r="DN123" s="1015"/>
      <c r="DO123" s="1015"/>
      <c r="DP123" s="1016"/>
      <c r="DQ123" s="1017" t="s">
        <v>181</v>
      </c>
      <c r="DR123" s="1015"/>
      <c r="DS123" s="1015"/>
      <c r="DT123" s="1015"/>
      <c r="DU123" s="1016"/>
      <c r="DV123" s="1018" t="s">
        <v>181</v>
      </c>
      <c r="DW123" s="1019"/>
      <c r="DX123" s="1019"/>
      <c r="DY123" s="1019"/>
      <c r="DZ123" s="1020"/>
    </row>
    <row r="124" spans="1:130" s="247" customFormat="1" ht="26.25" customHeight="1" thickBot="1">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181</v>
      </c>
      <c r="AB124" s="1015"/>
      <c r="AC124" s="1015"/>
      <c r="AD124" s="1015"/>
      <c r="AE124" s="1016"/>
      <c r="AF124" s="1017" t="s">
        <v>181</v>
      </c>
      <c r="AG124" s="1015"/>
      <c r="AH124" s="1015"/>
      <c r="AI124" s="1015"/>
      <c r="AJ124" s="1016"/>
      <c r="AK124" s="1017" t="s">
        <v>181</v>
      </c>
      <c r="AL124" s="1015"/>
      <c r="AM124" s="1015"/>
      <c r="AN124" s="1015"/>
      <c r="AO124" s="1016"/>
      <c r="AP124" s="1018" t="s">
        <v>181</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17.7</v>
      </c>
      <c r="BR124" s="1084"/>
      <c r="BS124" s="1084"/>
      <c r="BT124" s="1084"/>
      <c r="BU124" s="1084"/>
      <c r="BV124" s="1084">
        <v>12.7</v>
      </c>
      <c r="BW124" s="1084"/>
      <c r="BX124" s="1084"/>
      <c r="BY124" s="1084"/>
      <c r="BZ124" s="1084"/>
      <c r="CA124" s="1084">
        <v>2.5</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181</v>
      </c>
      <c r="DH124" s="1040"/>
      <c r="DI124" s="1040"/>
      <c r="DJ124" s="1040"/>
      <c r="DK124" s="1041"/>
      <c r="DL124" s="1039" t="s">
        <v>181</v>
      </c>
      <c r="DM124" s="1040"/>
      <c r="DN124" s="1040"/>
      <c r="DO124" s="1040"/>
      <c r="DP124" s="1041"/>
      <c r="DQ124" s="1039" t="s">
        <v>181</v>
      </c>
      <c r="DR124" s="1040"/>
      <c r="DS124" s="1040"/>
      <c r="DT124" s="1040"/>
      <c r="DU124" s="1041"/>
      <c r="DV124" s="1042" t="s">
        <v>446</v>
      </c>
      <c r="DW124" s="1043"/>
      <c r="DX124" s="1043"/>
      <c r="DY124" s="1043"/>
      <c r="DZ124" s="1044"/>
    </row>
    <row r="125" spans="1:130" s="247" customFormat="1" ht="26.25" customHeight="1">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446</v>
      </c>
      <c r="AB125" s="1015"/>
      <c r="AC125" s="1015"/>
      <c r="AD125" s="1015"/>
      <c r="AE125" s="1016"/>
      <c r="AF125" s="1017" t="s">
        <v>181</v>
      </c>
      <c r="AG125" s="1015"/>
      <c r="AH125" s="1015"/>
      <c r="AI125" s="1015"/>
      <c r="AJ125" s="1016"/>
      <c r="AK125" s="1017" t="s">
        <v>181</v>
      </c>
      <c r="AL125" s="1015"/>
      <c r="AM125" s="1015"/>
      <c r="AN125" s="1015"/>
      <c r="AO125" s="1016"/>
      <c r="AP125" s="1018" t="s">
        <v>181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181</v>
      </c>
      <c r="DH125" s="983"/>
      <c r="DI125" s="983"/>
      <c r="DJ125" s="983"/>
      <c r="DK125" s="983"/>
      <c r="DL125" s="983" t="s">
        <v>181</v>
      </c>
      <c r="DM125" s="983"/>
      <c r="DN125" s="983"/>
      <c r="DO125" s="983"/>
      <c r="DP125" s="983"/>
      <c r="DQ125" s="983" t="s">
        <v>181</v>
      </c>
      <c r="DR125" s="983"/>
      <c r="DS125" s="983"/>
      <c r="DT125" s="983"/>
      <c r="DU125" s="983"/>
      <c r="DV125" s="984" t="s">
        <v>446</v>
      </c>
      <c r="DW125" s="984"/>
      <c r="DX125" s="984"/>
      <c r="DY125" s="984"/>
      <c r="DZ125" s="985"/>
    </row>
    <row r="126" spans="1:130" s="247" customFormat="1" ht="26.25" customHeight="1" thickBot="1">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446</v>
      </c>
      <c r="AB126" s="1015"/>
      <c r="AC126" s="1015"/>
      <c r="AD126" s="1015"/>
      <c r="AE126" s="1016"/>
      <c r="AF126" s="1017" t="s">
        <v>181</v>
      </c>
      <c r="AG126" s="1015"/>
      <c r="AH126" s="1015"/>
      <c r="AI126" s="1015"/>
      <c r="AJ126" s="1016"/>
      <c r="AK126" s="1017" t="s">
        <v>181</v>
      </c>
      <c r="AL126" s="1015"/>
      <c r="AM126" s="1015"/>
      <c r="AN126" s="1015"/>
      <c r="AO126" s="1016"/>
      <c r="AP126" s="1018" t="s">
        <v>181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181</v>
      </c>
      <c r="DH126" s="976"/>
      <c r="DI126" s="976"/>
      <c r="DJ126" s="976"/>
      <c r="DK126" s="976"/>
      <c r="DL126" s="976" t="s">
        <v>446</v>
      </c>
      <c r="DM126" s="976"/>
      <c r="DN126" s="976"/>
      <c r="DO126" s="976"/>
      <c r="DP126" s="976"/>
      <c r="DQ126" s="976" t="s">
        <v>181</v>
      </c>
      <c r="DR126" s="976"/>
      <c r="DS126" s="976"/>
      <c r="DT126" s="976"/>
      <c r="DU126" s="976"/>
      <c r="DV126" s="977" t="s">
        <v>446</v>
      </c>
      <c r="DW126" s="977"/>
      <c r="DX126" s="977"/>
      <c r="DY126" s="977"/>
      <c r="DZ126" s="978"/>
    </row>
    <row r="127" spans="1:130" s="247" customFormat="1" ht="26.25" customHeight="1">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181</v>
      </c>
      <c r="AB127" s="1015"/>
      <c r="AC127" s="1015"/>
      <c r="AD127" s="1015"/>
      <c r="AE127" s="1016"/>
      <c r="AF127" s="1017" t="s">
        <v>181</v>
      </c>
      <c r="AG127" s="1015"/>
      <c r="AH127" s="1015"/>
      <c r="AI127" s="1015"/>
      <c r="AJ127" s="1016"/>
      <c r="AK127" s="1017" t="s">
        <v>181</v>
      </c>
      <c r="AL127" s="1015"/>
      <c r="AM127" s="1015"/>
      <c r="AN127" s="1015"/>
      <c r="AO127" s="1016"/>
      <c r="AP127" s="1018" t="s">
        <v>181</v>
      </c>
      <c r="AQ127" s="1019"/>
      <c r="AR127" s="1019"/>
      <c r="AS127" s="1019"/>
      <c r="AT127" s="1020"/>
      <c r="AU127" s="283"/>
      <c r="AV127" s="283"/>
      <c r="AW127" s="283"/>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181</v>
      </c>
      <c r="DH127" s="976"/>
      <c r="DI127" s="976"/>
      <c r="DJ127" s="976"/>
      <c r="DK127" s="976"/>
      <c r="DL127" s="976" t="s">
        <v>446</v>
      </c>
      <c r="DM127" s="976"/>
      <c r="DN127" s="976"/>
      <c r="DO127" s="976"/>
      <c r="DP127" s="976"/>
      <c r="DQ127" s="976" t="s">
        <v>181</v>
      </c>
      <c r="DR127" s="976"/>
      <c r="DS127" s="976"/>
      <c r="DT127" s="976"/>
      <c r="DU127" s="976"/>
      <c r="DV127" s="977" t="s">
        <v>181</v>
      </c>
      <c r="DW127" s="977"/>
      <c r="DX127" s="977"/>
      <c r="DY127" s="977"/>
      <c r="DZ127" s="978"/>
    </row>
    <row r="128" spans="1:130" s="247" customFormat="1" ht="26.25" customHeight="1" thickBot="1">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t="s">
        <v>181</v>
      </c>
      <c r="AB128" s="1104"/>
      <c r="AC128" s="1104"/>
      <c r="AD128" s="1104"/>
      <c r="AE128" s="1105"/>
      <c r="AF128" s="1106">
        <v>192</v>
      </c>
      <c r="AG128" s="1104"/>
      <c r="AH128" s="1104"/>
      <c r="AI128" s="1104"/>
      <c r="AJ128" s="1105"/>
      <c r="AK128" s="1106">
        <v>192</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181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446</v>
      </c>
      <c r="DH128" s="1096"/>
      <c r="DI128" s="1096"/>
      <c r="DJ128" s="1096"/>
      <c r="DK128" s="1096"/>
      <c r="DL128" s="1096" t="s">
        <v>181</v>
      </c>
      <c r="DM128" s="1096"/>
      <c r="DN128" s="1096"/>
      <c r="DO128" s="1096"/>
      <c r="DP128" s="1096"/>
      <c r="DQ128" s="1096" t="s">
        <v>446</v>
      </c>
      <c r="DR128" s="1096"/>
      <c r="DS128" s="1096"/>
      <c r="DT128" s="1096"/>
      <c r="DU128" s="1096"/>
      <c r="DV128" s="1097" t="s">
        <v>181</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2761646</v>
      </c>
      <c r="AB129" s="1015"/>
      <c r="AC129" s="1015"/>
      <c r="AD129" s="1015"/>
      <c r="AE129" s="1016"/>
      <c r="AF129" s="1017">
        <v>2850667</v>
      </c>
      <c r="AG129" s="1015"/>
      <c r="AH129" s="1015"/>
      <c r="AI129" s="1015"/>
      <c r="AJ129" s="1016"/>
      <c r="AK129" s="1017">
        <v>2871289</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181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301972</v>
      </c>
      <c r="AB130" s="1015"/>
      <c r="AC130" s="1015"/>
      <c r="AD130" s="1015"/>
      <c r="AE130" s="1016"/>
      <c r="AF130" s="1017">
        <v>303926</v>
      </c>
      <c r="AG130" s="1015"/>
      <c r="AH130" s="1015"/>
      <c r="AI130" s="1015"/>
      <c r="AJ130" s="1016"/>
      <c r="AK130" s="1017">
        <v>296394</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7.4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2459674</v>
      </c>
      <c r="AB131" s="1040"/>
      <c r="AC131" s="1040"/>
      <c r="AD131" s="1040"/>
      <c r="AE131" s="1041"/>
      <c r="AF131" s="1039">
        <v>2546741</v>
      </c>
      <c r="AG131" s="1040"/>
      <c r="AH131" s="1040"/>
      <c r="AI131" s="1040"/>
      <c r="AJ131" s="1041"/>
      <c r="AK131" s="1039">
        <v>2574895</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v>2.5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7.511320606</v>
      </c>
      <c r="AB132" s="1156"/>
      <c r="AC132" s="1156"/>
      <c r="AD132" s="1156"/>
      <c r="AE132" s="1157"/>
      <c r="AF132" s="1158">
        <v>7.018931254</v>
      </c>
      <c r="AG132" s="1156"/>
      <c r="AH132" s="1156"/>
      <c r="AI132" s="1156"/>
      <c r="AJ132" s="1157"/>
      <c r="AK132" s="1158">
        <v>7.7050132140000001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6.8</v>
      </c>
      <c r="AB133" s="1139"/>
      <c r="AC133" s="1139"/>
      <c r="AD133" s="1139"/>
      <c r="AE133" s="1140"/>
      <c r="AF133" s="1138">
        <v>6.9</v>
      </c>
      <c r="AG133" s="1139"/>
      <c r="AH133" s="1139"/>
      <c r="AI133" s="1139"/>
      <c r="AJ133" s="1140"/>
      <c r="AK133" s="1138">
        <v>7.4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BVvlguMjZ6RNNTwlL3ZeTbS7kCi81dkN/9R/jqiWuGZTm14B9y86P+7g9g+VPnUJP6YZP8yLKNDFvXaAP+yYQ==" saltValue="rY7xEVQYjj2jG4TOWd+3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7e4n+06iNBSR6Nf/Pe/hUd1SCXGTUrxHdfyK1HbEepOPtrDXfcK3FhpeC3Vdq9hy7e05DXf8yDY1/2TkysUVuw==" saltValue="gFbquBk/WAyCraqXbrLZ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yNHX4C+WGGF33RuW7OVzwqvSfKJp9g3AbRHi2ptxvvtcAWI9udbFz0i3JJXDPc6GdfKHbmTT/b/RH/NgQDJJA==" saltValue="+CvJF/1WmTy/fy9iv8tLc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889959</v>
      </c>
      <c r="AP9" s="313">
        <v>101281</v>
      </c>
      <c r="AQ9" s="314">
        <v>114878</v>
      </c>
      <c r="AR9" s="315">
        <v>-11.8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35586</v>
      </c>
      <c r="AP10" s="316">
        <v>4050</v>
      </c>
      <c r="AQ10" s="317">
        <v>13315</v>
      </c>
      <c r="AR10" s="318">
        <v>-69.599999999999994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95804</v>
      </c>
      <c r="AP11" s="316">
        <v>10903</v>
      </c>
      <c r="AQ11" s="317">
        <v>14277</v>
      </c>
      <c r="AR11" s="318">
        <v>-23.6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1942</v>
      </c>
      <c r="AR12" s="318" t="s">
        <v>515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t="s">
        <v>515</v>
      </c>
      <c r="AR13" s="318" t="s">
        <v>515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34402</v>
      </c>
      <c r="AP14" s="316">
        <v>3915</v>
      </c>
      <c r="AQ14" s="317">
        <v>4702</v>
      </c>
      <c r="AR14" s="318">
        <v>-16.7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6741</v>
      </c>
      <c r="AP15" s="316">
        <v>767</v>
      </c>
      <c r="AQ15" s="317">
        <v>3059</v>
      </c>
      <c r="AR15" s="318">
        <v>-74.900000000000006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-75117</v>
      </c>
      <c r="AP16" s="316">
        <v>-8549</v>
      </c>
      <c r="AQ16" s="317">
        <v>-10160</v>
      </c>
      <c r="AR16" s="318">
        <v>-15.9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987375</v>
      </c>
      <c r="AP17" s="316">
        <v>112368</v>
      </c>
      <c r="AQ17" s="317">
        <v>142011</v>
      </c>
      <c r="AR17" s="318">
        <v>-20.9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11.38</v>
      </c>
      <c r="AP21" s="329">
        <v>13.22</v>
      </c>
      <c r="AQ21" s="330">
        <v>-1.84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97.6</v>
      </c>
      <c r="AP22" s="334">
        <v>95.9</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424405</v>
      </c>
      <c r="AP32" s="343">
        <v>48299</v>
      </c>
      <c r="AQ32" s="344">
        <v>72897</v>
      </c>
      <c r="AR32" s="345">
        <v>-33.700000000000003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t="s">
        <v>515</v>
      </c>
      <c r="AR33" s="345" t="s">
        <v>515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43</v>
      </c>
      <c r="AR34" s="345" t="s">
        <v>515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54006</v>
      </c>
      <c r="AP35" s="343">
        <v>6146</v>
      </c>
      <c r="AQ35" s="344">
        <v>23889</v>
      </c>
      <c r="AR35" s="345">
        <v>-74.3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12833</v>
      </c>
      <c r="AP36" s="343">
        <v>1460</v>
      </c>
      <c r="AQ36" s="344">
        <v>3700</v>
      </c>
      <c r="AR36" s="345">
        <v>-60.5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3704</v>
      </c>
      <c r="AP37" s="343">
        <v>422</v>
      </c>
      <c r="AQ37" s="344">
        <v>740</v>
      </c>
      <c r="AR37" s="345">
        <v>-43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v>34</v>
      </c>
      <c r="AP38" s="346">
        <v>4</v>
      </c>
      <c r="AQ38" s="347">
        <v>3</v>
      </c>
      <c r="AR38" s="335">
        <v>33.299999999999997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-192</v>
      </c>
      <c r="AP39" s="343">
        <v>-22</v>
      </c>
      <c r="AQ39" s="344">
        <v>-2140</v>
      </c>
      <c r="AR39" s="345">
        <v>-99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-296394</v>
      </c>
      <c r="AP40" s="343">
        <v>-33731</v>
      </c>
      <c r="AQ40" s="344">
        <v>-70880</v>
      </c>
      <c r="AR40" s="345">
        <v>-52.4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198396</v>
      </c>
      <c r="AP41" s="343">
        <v>22578</v>
      </c>
      <c r="AQ41" s="344">
        <v>28253</v>
      </c>
      <c r="AR41" s="345">
        <v>-20.100000000000001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2392962</v>
      </c>
      <c r="AN51" s="365">
        <v>280699</v>
      </c>
      <c r="AO51" s="366">
        <v>103.3</v>
      </c>
      <c r="AP51" s="367">
        <v>128611</v>
      </c>
      <c r="AQ51" s="368">
        <v>0.1</v>
      </c>
      <c r="AR51" s="369">
        <v>103.2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292717</v>
      </c>
      <c r="AN52" s="373">
        <v>34336</v>
      </c>
      <c r="AO52" s="374">
        <v>-24.1</v>
      </c>
      <c r="AP52" s="375">
        <v>61552</v>
      </c>
      <c r="AQ52" s="376">
        <v>-1.9</v>
      </c>
      <c r="AR52" s="377">
        <v>-22.2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991493</v>
      </c>
      <c r="AN53" s="365">
        <v>115666</v>
      </c>
      <c r="AO53" s="366">
        <v>-58.8</v>
      </c>
      <c r="AP53" s="367">
        <v>138651</v>
      </c>
      <c r="AQ53" s="368">
        <v>7.8</v>
      </c>
      <c r="AR53" s="369">
        <v>-66.599999999999994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607667</v>
      </c>
      <c r="AN54" s="373">
        <v>70890</v>
      </c>
      <c r="AO54" s="374">
        <v>106.5</v>
      </c>
      <c r="AP54" s="375">
        <v>71211</v>
      </c>
      <c r="AQ54" s="376">
        <v>15.7</v>
      </c>
      <c r="AR54" s="377">
        <v>90.8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1061796</v>
      </c>
      <c r="AN55" s="365">
        <v>122666</v>
      </c>
      <c r="AO55" s="366">
        <v>6.1</v>
      </c>
      <c r="AP55" s="367">
        <v>122882</v>
      </c>
      <c r="AQ55" s="368">
        <v>-11.4</v>
      </c>
      <c r="AR55" s="369">
        <v>17.5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741771</v>
      </c>
      <c r="AN56" s="373">
        <v>85694</v>
      </c>
      <c r="AO56" s="374">
        <v>20.9</v>
      </c>
      <c r="AP56" s="375">
        <v>65785</v>
      </c>
      <c r="AQ56" s="376">
        <v>-7.6</v>
      </c>
      <c r="AR56" s="377">
        <v>28.5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888547</v>
      </c>
      <c r="AN57" s="365">
        <v>101432</v>
      </c>
      <c r="AO57" s="366">
        <v>-17.3</v>
      </c>
      <c r="AP57" s="367">
        <v>114790</v>
      </c>
      <c r="AQ57" s="368">
        <v>-6.6</v>
      </c>
      <c r="AR57" s="369">
        <v>-10.7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201390</v>
      </c>
      <c r="AN58" s="373">
        <v>22990</v>
      </c>
      <c r="AO58" s="374">
        <v>-73.2</v>
      </c>
      <c r="AP58" s="375">
        <v>55601</v>
      </c>
      <c r="AQ58" s="376">
        <v>-15.5</v>
      </c>
      <c r="AR58" s="377">
        <v>-57.7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543104</v>
      </c>
      <c r="AN59" s="365">
        <v>61808</v>
      </c>
      <c r="AO59" s="366">
        <v>-39.1</v>
      </c>
      <c r="AP59" s="367">
        <v>126262</v>
      </c>
      <c r="AQ59" s="368">
        <v>10</v>
      </c>
      <c r="AR59" s="369">
        <v>-49.1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229946</v>
      </c>
      <c r="AN60" s="373">
        <v>26169</v>
      </c>
      <c r="AO60" s="374">
        <v>13.8</v>
      </c>
      <c r="AP60" s="375">
        <v>56769</v>
      </c>
      <c r="AQ60" s="376">
        <v>2.1</v>
      </c>
      <c r="AR60" s="377">
        <v>11.7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1175580</v>
      </c>
      <c r="AN61" s="380">
        <v>136454</v>
      </c>
      <c r="AO61" s="381">
        <v>-1.2</v>
      </c>
      <c r="AP61" s="382">
        <v>126239</v>
      </c>
      <c r="AQ61" s="383">
        <v>0</v>
      </c>
      <c r="AR61" s="369">
        <v>-1.2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414698</v>
      </c>
      <c r="AN62" s="373">
        <v>48016</v>
      </c>
      <c r="AO62" s="374">
        <v>8.8000000000000007</v>
      </c>
      <c r="AP62" s="375">
        <v>62184</v>
      </c>
      <c r="AQ62" s="376">
        <v>-1.4</v>
      </c>
      <c r="AR62" s="377">
        <v>10.199999999999999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ciSNzgAgXMErFRNSdODa2JIDlM3xNY/11qhOWUqnotI4hHi6gG8X4GMI/Oryn3oYsDbPVKyLRd0m+Le6K4iVw==" saltValue="47/NZe+3LkjgJPnKqteP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555</v>
      </c>
    </row>
    <row r="120" spans="125:125" ht="13.5" hidden="1" customHeight="1"/>
    <row r="121" spans="125:125" ht="13.5" hidden="1" customHeight="1">
      <c r="DU121" s="291"/>
    </row>
  </sheetData>
  <sheetProtection algorithmName="SHA-512" hashValue="OhwKboc7mc50L3bLmb1rhsvYxV+FDsMvNyDI4slypqisx5sdMnIFimvErXSTHfuVi/1L9Ime+6Nxgtgu/D1Cpw==" saltValue="UZjemopJ2aAVVMlt+YlW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556</v>
      </c>
    </row>
  </sheetData>
  <sheetProtection algorithmName="SHA-512" hashValue="uDavV44urCmJiPnnkuKaSzRELj3tFIfGomxY35ijwo9SoxpjF6UhF1hOtw9+Kmg05Q956ytXjb/CxX9nNSMg9w==" saltValue="XAQOqOWWVf2PSY0M1e9I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98" t="s">
        <v>3</v>
      </c>
      <c r="D47" s="1198"/>
      <c r="E47" s="1199"/>
      <c r="F47" s="11">
        <v>20.72</v>
      </c>
      <c r="G47" s="12">
        <v>23.45</v>
      </c>
      <c r="H47" s="12">
        <v>23.84</v>
      </c>
      <c r="I47" s="12">
        <v>24.44</v>
      </c>
      <c r="J47" s="13">
        <v>24.26</v>
      </c>
    </row>
    <row r="48" spans="2:10" ht="57.75" customHeight="1">
      <c r="B48" s="14"/>
      <c r="C48" s="1200" t="s">
        <v>4</v>
      </c>
      <c r="D48" s="1200"/>
      <c r="E48" s="1201"/>
      <c r="F48" s="15">
        <v>13.1</v>
      </c>
      <c r="G48" s="16">
        <v>12.09</v>
      </c>
      <c r="H48" s="16">
        <v>11.44</v>
      </c>
      <c r="I48" s="16">
        <v>13.57</v>
      </c>
      <c r="J48" s="17">
        <v>11.76</v>
      </c>
    </row>
    <row r="49" spans="2:10" ht="57.75" customHeight="1" thickBot="1">
      <c r="B49" s="18"/>
      <c r="C49" s="1202" t="s">
        <v>5</v>
      </c>
      <c r="D49" s="1202"/>
      <c r="E49" s="1203"/>
      <c r="F49" s="19">
        <v>2.2400000000000002</v>
      </c>
      <c r="G49" s="20">
        <v>1.44</v>
      </c>
      <c r="H49" s="20">
        <v>0.06</v>
      </c>
      <c r="I49" s="20">
        <v>3.83</v>
      </c>
      <c r="J49" s="21" t="s">
        <v>562</v>
      </c>
    </row>
    <row r="50" spans="2:10" ht="13.5" customHeight="1"/>
  </sheetData>
  <sheetProtection algorithmName="SHA-512" hashValue="BK0XBGu5Ma6X/3GcO2A/p3cfgZwmkM0RJ/saoX8wMS+zO6O2Xnjnv2aAubAxgHQL8ZQDdtcNHFQRsLU2/KwQbA==" saltValue="OgnA1vK0k72QmLRTmCW0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2021-03-03T05:08:47Z</cp:lastPrinted>
  <dcterms:created xsi:type="dcterms:W3CDTF">2021-02-05T01:18:27Z</dcterms:created>
  <dcterms:modified xsi:type="dcterms:W3CDTF">2021-09-27T06:35:24Z</dcterms:modified>
  <cp:category/>
</cp:coreProperties>
</file>