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96.41\FileA\02_財務部\02_財政課\02.財政係\09_諸照会回答\R3年度\県\R3.10.20【追加作業依頼】令和元年度財政状況資料集の作成について（公会計分）\02_回答\"/>
    </mc:Choice>
  </mc:AlternateContent>
  <bookViews>
    <workbookView xWindow="0" yWindow="0" windowWidth="28800" windowHeight="12210" tabRatio="779"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<sst xmlns="http://schemas.openxmlformats.org/spreadsheetml/2006/main" count="1033" uniqueCount="603">
  <si>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</si>
  <si>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</si>
  <si>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</si>
  <si>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</si>
  <si>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</si>
  <si>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</si>
  <si>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</si>
  <si>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</si>
  <si>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</si>
  <si>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</si>
  <si>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</si>
  <si>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</si>
  <si>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</si>
  <si>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</si>
  <si>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</si>
  <si>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</si>
  <si>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</si>
  <si>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</si>
  <si>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</si>
  <si>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</si>
  <si>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</si>
  <si>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</si>
  <si>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</si>
  <si>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</si>
  <si>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</si>
  <si>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</si>
  <si>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</si>
  <si>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</si>
  <si>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</si>
  <si>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</si>
  <si>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</si>
  <si>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</si>
  <si>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</si>
  <si>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</si>
  <si>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</si>
  <si>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</si>
  <si>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</si>
  <si>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</si>
  <si>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</si>
  <si>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</si>
  <si>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</si>
  <si>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</si>
  <si>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</si>
  <si>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</si>
  <si>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</si>
  <si>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</si>
  <si>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</si>
  <si>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</si>
  <si>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</si>
  <si>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</si>
  <si>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</si>
  <si>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</si>
  <si>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</si>
  <si>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</si>
  <si>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</si>
  <si>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</si>
  <si>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</si>
  <si>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</si>
  <si>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</si>
  <si>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</si>
  <si>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</si>
  <si>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</si>
  <si>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</si>
  <si>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</si>
  <si>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</si>
  <si>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</si>
  <si>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</si>
  <si>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</si>
  <si>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</si>
  <si>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</si>
  <si>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</si>
  <si>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</si>
  <si>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</si>
  <si>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</si>
  <si>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</si>
  <si>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</si>
  <si>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</si>
  <si>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</si>
  <si>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</si>
  <si>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</si>
  <si>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</si>
  <si>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</si>
  <si>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</si>
  <si>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</si>
  <si>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</si>
  <si>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</si>
  <si>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</si>
  <si>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</si>
  <si>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</si>
  <si>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</si>
  <si>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</si>
  <si>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</si>
  <si>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</si>
  <si>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</si>
  <si>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</si>
  <si>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</si>
  <si>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</si>
  <si>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</si>
  <si>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</si>
  <si>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</si>
  <si>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</si>
  <si>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</si>
  <si>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</si>
  <si>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</si>
  <si>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</si>
  <si>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</si>
  <si>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</si>
  <si>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</si>
  <si>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</si>
  <si>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</si>
  <si>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</si>
  <si>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</si>
  <si>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</si>
  <si>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</si>
  <si>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</si>
  <si>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</si>
  <si>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</si>
  <si>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</si>
  <si>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</si>
  <si>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</si>
  <si>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</si>
  <si>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</si>
  <si>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</si>
  <si>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</si>
  <si>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</si>
  <si>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</si>
  <si>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</si>
  <si>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</si>
  <si>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</si>
  <si>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</si>
  <si>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</si>
  <si>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</si>
  <si>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</si>
  <si>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</si>
  <si>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</si>
  <si>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</si>
  <si>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</si>
  <si>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</si>
  <si>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</si>
  <si>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</si>
  <si>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</si>
  <si>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</si>
  <si>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</si>
  <si>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</si>
  <si>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</si>
  <si>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</si>
  <si>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</si>
  <si>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</si>
  <si>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</si>
  <si>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</si>
  <si>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</si>
  <si>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</si>
  <si>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</si>
  <si>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</si>
  <si>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</si>
  <si>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</si>
  <si>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</si>
  <si>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</si>
  <si>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</si>
  <si>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</si>
  <si>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</si>
  <si>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</si>
  <si>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</si>
  <si>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</si>
  <si>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</si>
  <si>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</si>
  <si>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</si>
  <si>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</si>
  <si>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</si>
  <si>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</si>
  <si>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</si>
  <si>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</si>
  <si>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</si>
  <si>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</si>
  <si>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</si>
  <si>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</si>
  <si>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</si>
  <si>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</si>
  <si>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</si>
  <si>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</si>
  <si>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</si>
  <si>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</si>
  <si>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</si>
  <si>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</si>
  <si>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</si>
  <si>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</si>
  <si>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</si>
  <si>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</si>
  <si>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</si>
  <si>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</si>
  <si>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</si>
  <si>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</si>
  <si>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</si>
  <si>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</si>
  <si>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</si>
  <si>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</si>
  <si>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</si>
  <si>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</si>
  <si>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</si>
  <si>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</si>
  <si>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</si>
  <si>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</si>
  <si>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</si>
  <si>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</si>
  <si>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</si>
  <si>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</si>
  <si>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</si>
  <si>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</si>
  <si>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</si>
  <si>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</si>
  <si>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</si>
  <si>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</si>
  <si>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福島県本宮市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</si>
  <si>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</si>
  <si>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</si>
  <si>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</si>
  <si>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</si>
  <si>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</si>
  <si>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</si>
  <si>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</si>
  <si>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</si>
  <si>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</si>
  <si>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</si>
  <si>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</si>
  <si>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</si>
  <si>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</si>
  <si>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</si>
  <si>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</si>
  <si>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</si>
  <si>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</si>
  <si>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</si>
  <si>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</si>
  <si>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</si>
  <si>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</si>
  <si>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</si>
  <si>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</si>
  <si>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</si>
  <si>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</si>
  <si>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</si>
  <si>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</si>
  <si>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</si>
  <si>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</si>
  <si>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</si>
  <si>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</si>
  <si>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</si>
  <si>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</si>
  <si>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</si>
  <si>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</si>
  <si>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</si>
  <si>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</si>
  <si>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</si>
  <si>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</si>
  <si>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</si>
  <si>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</si>
  <si>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</si>
  <si>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</si>
  <si>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</si>
  <si>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</si>
  <si>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</si>
  <si>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</si>
  <si>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</si>
  <si>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</si>
  <si>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</si>
  <si>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</si>
  <si>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</si>
  <si>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</si>
  <si>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</si>
  <si>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</si>
  <si>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</si>
  <si>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</si>
  <si>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</si>
  <si>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</si>
  <si>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</si>
  <si>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</si>
  <si>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</si>
  <si>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</si>
  <si>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</si>
  <si>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</si>
  <si>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</si>
  <si>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</si>
  <si>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</si>
  <si>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</si>
  <si>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</si>
  <si>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</si>
  <si>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</si>
  <si>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</si>
  <si>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</si>
  <si>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</si>
  <si>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</si>
  <si>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</si>
  <si>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</si>
  <si>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</si>
  <si>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</si>
  <si>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</si>
  <si>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</si>
  <si>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</si>
  <si>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</si>
  <si>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</si>
  <si>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</si>
  <si>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</si>
  <si>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</si>
  <si>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</si>
  <si>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</si>
  <si>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</si>
  <si>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</si>
  <si>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</si>
  <si>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</si>
  <si>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</si>
  <si>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</si>
  <si>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</si>
  <si>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</si>
  <si>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</si>
  <si>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</si>
  <si>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</si>
  <si>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</si>
  <si>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</si>
  <si>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</si>
  <si>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</si>
  <si>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</si>
  <si>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</si>
  <si>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</si>
  <si>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</si>
  <si>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</si>
  <si>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</si>
  <si>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</si>
  <si>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</si>
  <si>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</si>
  <si>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</si>
  <si>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</si>
  <si>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</si>
  <si>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</si>
  <si>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</si>
  <si>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</si>
  <si>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</si>
  <si>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</si>
  <si>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</si>
  <si>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</si>
  <si>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</si>
  <si>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</si>
  <si>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</si>
  <si>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</si>
  <si>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</si>
  <si>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</si>
  <si>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</si>
  <si>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</si>
  <si>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</si>
  <si>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</si>
  <si>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</si>
  <si>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</si>
  <si>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</si>
  <si>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</si>
  <si>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</si>
  <si>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</si>
  <si>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</si>
  <si>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</si>
  <si>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</si>
  <si>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</si>
  <si>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</si>
  <si>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</si>
  <si>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</si>
  <si>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</si>
  <si>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</si>
  <si>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</si>
  <si>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</si>
  <si>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</si>
  <si>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福島県本宮市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</si>
  <si>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</si>
  <si>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</si>
  <si>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</si>
  <si>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</si>
  <si>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</si>
  <si>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</si>
  <si>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</si>
  <si>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</si>
  <si>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</si>
  <si>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</si>
  <si>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</si>
  <si>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</si>
  <si>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</si>
  <si>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</si>
  <si>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</si>
  <si>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</si>
  <si>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</si>
  <si>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</si>
  <si>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</si>
  <si>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</si>
  <si>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</si>
  <si>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</si>
  <si>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</si>
  <si>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</si>
  <si>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</si>
  <si>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</si>
  <si>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</si>
  <si>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</si>
  <si>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</si>
  <si>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</si>
  <si>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</si>
  <si>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</si>
  <si>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</si>
  <si>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</si>
  <si>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</si>
  <si>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</si>
  <si>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</si>
  <si>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</si>
  <si>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</si>
  <si>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</si>
  <si>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</si>
  <si>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</si>
  <si>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工業用地造成事業特別会計</t>
    <phoneticPr fontId="5"/>
  </si>
  <si>
    <t>法非適用企業</t>
    <phoneticPr fontId="5"/>
  </si>
  <si>
    <t>工業用地資産運用事業特別会計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</si>
  <si>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</si>
  <si>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</si>
  <si>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</si>
  <si>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</si>
  <si>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</si>
  <si>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</si>
  <si>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</si>
  <si>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</si>
  <si>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</si>
  <si>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</si>
  <si>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</si>
  <si>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</si>
  <si>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</si>
  <si>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</si>
  <si>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</si>
  <si>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</si>
  <si>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</si>
  <si>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</si>
  <si>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</si>
  <si>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</si>
  <si>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</si>
  <si>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</si>
  <si>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</si>
  <si>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</si>
  <si>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</si>
  <si>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</si>
  <si>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</si>
  <si>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</si>
  <si>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</si>
  <si>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</si>
  <si>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</si>
  <si>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</si>
  <si>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</si>
  <si>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</si>
  <si>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</si>
  <si>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</si>
  <si>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</si>
  <si>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</si>
  <si>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</si>
  <si>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</si>
  <si>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</si>
  <si>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</si>
  <si>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</si>
  <si>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</si>
  <si>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</si>
  <si>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</si>
  <si>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</si>
  <si>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</si>
  <si>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</si>
  <si>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</si>
  <si>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</si>
  <si>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</si>
  <si>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</si>
  <si>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</si>
  <si>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</si>
  <si>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</si>
  <si>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</si>
  <si>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</si>
  <si>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</si>
  <si>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</si>
  <si>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</si>
  <si>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</si>
  <si>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</si>
  <si>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</si>
  <si>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</si>
  <si>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</si>
  <si>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</si>
  <si>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</si>
  <si>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</si>
  <si>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</si>
  <si>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</si>
  <si>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</si>
  <si>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</si>
  <si>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</si>
  <si>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</si>
  <si>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</si>
  <si>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</si>
  <si>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</si>
  <si>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</si>
  <si>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</si>
  <si>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</si>
  <si>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</si>
  <si>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</si>
  <si>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</si>
  <si>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</si>
  <si>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</si>
  <si>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</si>
  <si>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</si>
  <si>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</si>
  <si>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</si>
  <si>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</si>
  <si>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</si>
  <si>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</si>
  <si>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</si>
  <si>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</si>
  <si>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</si>
  <si>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</si>
  <si>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</si>
  <si>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</si>
  <si>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</si>
  <si>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</si>
  <si>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</si>
  <si>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</si>
  <si>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</si>
  <si>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</si>
  <si>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</si>
  <si>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</si>
  <si>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</si>
  <si>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</si>
  <si>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</si>
  <si>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</si>
  <si>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</si>
  <si>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</si>
  <si>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</si>
  <si>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</si>
  <si>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</si>
  <si>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</si>
  <si>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</si>
  <si>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</si>
  <si>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</si>
  <si>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</si>
  <si>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</si>
  <si>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</si>
  <si>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</si>
  <si>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</si>
  <si>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</si>
  <si>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</si>
  <si>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</si>
  <si>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</si>
  <si>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</si>
  <si>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</si>
  <si>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</si>
  <si>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</si>
  <si>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</si>
  <si>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</si>
  <si>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</si>
  <si>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</si>
  <si>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</si>
  <si>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</si>
  <si>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</si>
  <si>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</si>
  <si>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</si>
  <si>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</si>
  <si>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</si>
  <si>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</si>
  <si>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</si>
  <si>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3.48</t>
  </si>
  <si>
    <t>▲ 3.04</t>
  </si>
  <si>
    <t>▲ 0.65</t>
  </si>
  <si>
    <t>一般会計</t>
  </si>
  <si>
    <t>水道事業会計</t>
  </si>
  <si>
    <t>介護保険特別会計</t>
  </si>
  <si>
    <t>公共下水道事業会計</t>
  </si>
  <si>
    <t>国民健康保険特別会計（事業勘定）</t>
  </si>
  <si>
    <t>工業用地造成事業特別会計</t>
  </si>
  <si>
    <t>後期高齢者医療特別会計</t>
  </si>
  <si>
    <t>国民健康保険特別会計（直診勘定）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</si>
  <si>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</si>
  <si>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</si>
  <si>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</si>
  <si>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</si>
  <si>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</si>
  <si>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</si>
  <si>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</si>
  <si>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</si>
  <si>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安達地方広域行政組合　一般会計</t>
    <phoneticPr fontId="2"/>
  </si>
  <si>
    <t>″安達地方地域振興事業特別会計</t>
    <phoneticPr fontId="2"/>
  </si>
  <si>
    <t>福島県後期高齢者医療広域連合一般会計</t>
    <phoneticPr fontId="2"/>
  </si>
  <si>
    <t>″後期高齢者医療特別会計</t>
    <phoneticPr fontId="2"/>
  </si>
  <si>
    <t>福島県市町村総合事務組合　一般会計</t>
    <phoneticPr fontId="2"/>
  </si>
  <si>
    <t>″消防補償等特別会計</t>
    <phoneticPr fontId="2"/>
  </si>
  <si>
    <t>″消防賞じゅつ特別会計</t>
    <phoneticPr fontId="2"/>
  </si>
  <si>
    <t>″非常勤職員公務災害補償特別会計</t>
    <phoneticPr fontId="2"/>
  </si>
  <si>
    <t>″自治会館管理特別会計</t>
    <phoneticPr fontId="2"/>
  </si>
  <si>
    <t>福島県市民交通災害共済組合</t>
    <phoneticPr fontId="2"/>
  </si>
  <si>
    <t>教育施設等整備事業基金</t>
    <phoneticPr fontId="5"/>
  </si>
  <si>
    <t>地域福祉基金</t>
    <phoneticPr fontId="5"/>
  </si>
  <si>
    <t>市営住宅等管理基金</t>
    <phoneticPr fontId="5"/>
  </si>
  <si>
    <t>本宮駅東西自由通路等整備基金積立金</t>
    <phoneticPr fontId="5"/>
  </si>
  <si>
    <t>五百川駅前広場等整備基金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</si>
  <si>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</si>
  <si>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</si>
  <si>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</si>
  <si>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</si>
  <si>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</si>
  <si>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</si>
  <si>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</si>
  <si>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</si>
  <si>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</si>
  <si>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</si>
  <si>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将来負担比率は、前年度比1.6ポイント増となっている。令和元年度に発生した令和元年東日本台風の影響により、地方債残高が493,404千円増加したことが主な要因である。
　実質公債費比率は、前年度比0.5ポイント減となっている。令和元年度は、平成３０年度に工業用地資産運用事業出資事業債の繰上償還を行ったことから満期一括償還地方債の１年当たりの地方債が減少し、債務負担行為については、新規設定がなされたが、総借入残高は順調に減少しており、一部事務組合への地方債に係る補助金、負担金も減少した。</t>
    <rPh sb="1" eb="3">
      <t>ショウライ</t>
    </rPh>
    <rPh sb="3" eb="5">
      <t>フタン</t>
    </rPh>
    <rPh sb="5" eb="7">
      <t>ヒリツ</t>
    </rPh>
    <rPh sb="9" eb="13">
      <t>ゼンネンドヒ</t>
    </rPh>
    <rPh sb="20" eb="21">
      <t>ゾウ</t>
    </rPh>
    <rPh sb="28" eb="30">
      <t>レイワ</t>
    </rPh>
    <rPh sb="30" eb="32">
      <t>ガンネン</t>
    </rPh>
    <rPh sb="32" eb="33">
      <t>ド</t>
    </rPh>
    <rPh sb="34" eb="36">
      <t>ハッセイ</t>
    </rPh>
    <rPh sb="38" eb="40">
      <t>レイワ</t>
    </rPh>
    <rPh sb="40" eb="42">
      <t>ガンネン</t>
    </rPh>
    <rPh sb="42" eb="43">
      <t>ヒガシ</t>
    </rPh>
    <rPh sb="43" eb="45">
      <t>ニホン</t>
    </rPh>
    <rPh sb="45" eb="47">
      <t>タイフウ</t>
    </rPh>
    <rPh sb="48" eb="50">
      <t>エイキョウ</t>
    </rPh>
    <rPh sb="54" eb="57">
      <t>チホウサイ</t>
    </rPh>
    <rPh sb="57" eb="59">
      <t>ザンダカ</t>
    </rPh>
    <rPh sb="67" eb="68">
      <t>チ</t>
    </rPh>
    <rPh sb="68" eb="69">
      <t>エン</t>
    </rPh>
    <rPh sb="69" eb="71">
      <t>ゾウカ</t>
    </rPh>
    <rPh sb="76" eb="77">
      <t>オモ</t>
    </rPh>
    <rPh sb="78" eb="80">
      <t>ヨウイン</t>
    </rPh>
    <rPh sb="86" eb="88">
      <t>ジッシツ</t>
    </rPh>
    <rPh sb="88" eb="91">
      <t>コウサイヒ</t>
    </rPh>
    <rPh sb="91" eb="93">
      <t>ヒリツ</t>
    </rPh>
    <rPh sb="95" eb="99">
      <t>ゼンネンドヒ</t>
    </rPh>
    <rPh sb="106" eb="107">
      <t>ゲン</t>
    </rPh>
    <phoneticPr fontId="2"/>
  </si>
  <si>
    <t>　将来負担比率は、前年度比1.6ポイント増となっている。令和元年度に発生した令和元年東日本台風の影響により、地方債残高が493,404千円増加したことが主な要因である。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</si>
</sst>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9A2E-49A7-B789-63C1D389B5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144385</c:v>
                </c:pt>
                <c:pt idx="1">
                  <c:v>105311</c:v>
                </c:pt>
                <c:pt idx="2">
                  <c:v>49037</c:v>
                </c:pt>
                <c:pt idx="3">
                  <c:v>57377</c:v>
                </c:pt>
                <c:pt idx="4">
                  <c:v>67989</c:v>
                </c:pt>
              </c:numCache>
            </c:numRef>
          </c:val>
          <c:smooth val="0"/>
          <c:extLst>
            <c:ext xmlns:c16="http://schemas.microsoft.com/office/drawing/2014/chart" uri="{C3380CC4-5D6E-409C-BE32-E72D297353CC}">
              <c16:uniqueId val="{00000001-9A2E-49A7-B789-63C1D389B5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11.36</c:v>
                </c:pt>
                <c:pt idx="1">
                  <c:v>9.02</c:v>
                </c:pt>
                <c:pt idx="2">
                  <c:v>8.66</c:v>
                </c:pt>
                <c:pt idx="3">
                  <c:v>7.47</c:v>
                </c:pt>
                <c:pt idx="4">
                  <c:v>12.97</c:v>
                </c:pt>
              </c:numCache>
            </c:numRef>
          </c:val>
          <c:extLst>
            <c:ext xmlns:c16="http://schemas.microsoft.com/office/drawing/2014/chart" uri="{C3380CC4-5D6E-409C-BE32-E72D297353CC}">
              <c16:uniqueId val="{00000000-4981-4114-B087-3488A91B6A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16.12</c:v>
                </c:pt>
                <c:pt idx="1">
                  <c:v>17.46</c:v>
                </c:pt>
                <c:pt idx="2">
                  <c:v>18.2</c:v>
                </c:pt>
                <c:pt idx="3">
                  <c:v>18.47</c:v>
                </c:pt>
                <c:pt idx="4">
                  <c:v>17.59</c:v>
                </c:pt>
              </c:numCache>
            </c:numRef>
          </c:val>
          <c:extLst>
            <c:ext xmlns:c16="http://schemas.microsoft.com/office/drawing/2014/chart" uri="{C3380CC4-5D6E-409C-BE32-E72D297353CC}">
              <c16:uniqueId val="{00000001-4981-4114-B087-3488A91B6A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-3.48</c:v>
                </c:pt>
                <c:pt idx="1">
                  <c:v>-3.04</c:v>
                </c:pt>
                <c:pt idx="2">
                  <c:v>0.54</c:v>
                </c:pt>
                <c:pt idx="3">
                  <c:v>-0.65</c:v>
                </c:pt>
                <c:pt idx="4">
                  <c:v>3.29</c:v>
                </c:pt>
              </c:numCache>
            </c:numRef>
          </c:val>
          <c:smooth val="0"/>
          <c:extLst>
            <c:ext xmlns:c16="http://schemas.microsoft.com/office/drawing/2014/chart" uri="{C3380CC4-5D6E-409C-BE32-E72D297353CC}">
              <c16:uniqueId val="{00000002-4981-4114-B087-3488A91B6A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1.1299999999999999</c:v>
                </c:pt>
                <c:pt idx="2">
                  <c:v>#N/A</c:v>
                </c:pt>
                <c:pt idx="3">
                  <c:v>0.39</c:v>
                </c:pt>
                <c:pt idx="4">
                  <c:v>#N/A</c:v>
                </c:pt>
                <c:pt idx="5">
                  <c:v>0.44</c:v>
                </c:pt>
                <c:pt idx="6">
                  <c:v>#N/A</c:v>
                </c:pt>
                <c:pt idx="7">
                  <c:v>2.31</c:v>
                </c:pt>
                <c:pt idx="8">
                  <c:v>#N/A</c:v>
                </c:pt>
                <c:pt idx="9">
                  <c:v>0</c:v>
                </c:pt>
              </c:numCache>
            </c:numRef>
          </c:val>
          <c:extLst>
            <c:ext xmlns:c16="http://schemas.microsoft.com/office/drawing/2014/chart" uri="{C3380CC4-5D6E-409C-BE32-E72D297353CC}">
              <c16:uniqueId val="{00000000-1586-4966-9ECA-449FC8A038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86-4966-9ECA-449FC8A0381A}"/>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c:v>
                </c:pt>
                <c:pt idx="4">
                  <c:v>#N/A</c:v>
                </c:pt>
                <c:pt idx="5">
                  <c:v>0.08</c:v>
                </c:pt>
                <c:pt idx="6">
                  <c:v>#N/A</c:v>
                </c:pt>
                <c:pt idx="7">
                  <c:v>0.14000000000000001</c:v>
                </c:pt>
                <c:pt idx="8">
                  <c:v>#N/A</c:v>
                </c:pt>
                <c:pt idx="9">
                  <c:v>0.09</c:v>
                </c:pt>
              </c:numCache>
            </c:numRef>
          </c:val>
          <c:extLst>
            <c:ext xmlns:c16="http://schemas.microsoft.com/office/drawing/2014/chart" uri="{C3380CC4-5D6E-409C-BE32-E72D297353CC}">
              <c16:uniqueId val="{00000002-1586-4966-9ECA-449FC8A038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0.05</c:v>
                </c:pt>
                <c:pt idx="6">
                  <c:v>#N/A</c:v>
                </c:pt>
                <c:pt idx="7">
                  <c:v>0.02</c:v>
                </c:pt>
                <c:pt idx="8">
                  <c:v>#N/A</c:v>
                </c:pt>
                <c:pt idx="9">
                  <c:v>0.11</c:v>
                </c:pt>
              </c:numCache>
            </c:numRef>
          </c:val>
          <c:extLst>
            <c:ext xmlns:c16="http://schemas.microsoft.com/office/drawing/2014/chart" uri="{C3380CC4-5D6E-409C-BE32-E72D297353CC}">
              <c16:uniqueId val="{00000003-1586-4966-9ECA-449FC8A0381A}"/>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1.05</c:v>
                </c:pt>
                <c:pt idx="2">
                  <c:v>#N/A</c:v>
                </c:pt>
                <c:pt idx="3">
                  <c:v>1.05</c:v>
                </c:pt>
                <c:pt idx="4">
                  <c:v>#N/A</c:v>
                </c:pt>
                <c:pt idx="5">
                  <c:v>1.04</c:v>
                </c:pt>
                <c:pt idx="6">
                  <c:v>#N/A</c:v>
                </c:pt>
                <c:pt idx="7">
                  <c:v>1.02</c:v>
                </c:pt>
                <c:pt idx="8">
                  <c:v>#N/A</c:v>
                </c:pt>
                <c:pt idx="9">
                  <c:v>1.01</c:v>
                </c:pt>
              </c:numCache>
            </c:numRef>
          </c:val>
          <c:extLst>
            <c:ext xmlns:c16="http://schemas.microsoft.com/office/drawing/2014/chart" uri="{C3380CC4-5D6E-409C-BE32-E72D297353CC}">
              <c16:uniqueId val="{00000004-1586-4966-9ECA-449FC8A0381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3.37</c:v>
                </c:pt>
                <c:pt idx="2">
                  <c:v>#N/A</c:v>
                </c:pt>
                <c:pt idx="3">
                  <c:v>4.91</c:v>
                </c:pt>
                <c:pt idx="4">
                  <c:v>#N/A</c:v>
                </c:pt>
                <c:pt idx="5">
                  <c:v>3.73</c:v>
                </c:pt>
                <c:pt idx="6">
                  <c:v>#N/A</c:v>
                </c:pt>
                <c:pt idx="7">
                  <c:v>1.44</c:v>
                </c:pt>
                <c:pt idx="8">
                  <c:v>#N/A</c:v>
                </c:pt>
                <c:pt idx="9">
                  <c:v>1.74</c:v>
                </c:pt>
              </c:numCache>
            </c:numRef>
          </c:val>
          <c:extLst>
            <c:ext xmlns:c16="http://schemas.microsoft.com/office/drawing/2014/chart" uri="{C3380CC4-5D6E-409C-BE32-E72D297353CC}">
              <c16:uniqueId val="{00000005-1586-4966-9ECA-449FC8A0381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1.81</c:v>
                </c:pt>
              </c:numCache>
            </c:numRef>
          </c:val>
          <c:extLst>
            <c:ext xmlns:c16="http://schemas.microsoft.com/office/drawing/2014/chart" uri="{C3380CC4-5D6E-409C-BE32-E72D297353CC}">
              <c16:uniqueId val="{00000006-1586-4966-9ECA-449FC8A0381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1.1299999999999999</c:v>
                </c:pt>
                <c:pt idx="4">
                  <c:v>#N/A</c:v>
                </c:pt>
                <c:pt idx="5">
                  <c:v>0.99</c:v>
                </c:pt>
                <c:pt idx="6">
                  <c:v>#N/A</c:v>
                </c:pt>
                <c:pt idx="7">
                  <c:v>1.26</c:v>
                </c:pt>
                <c:pt idx="8">
                  <c:v>#N/A</c:v>
                </c:pt>
                <c:pt idx="9">
                  <c:v>2.13</c:v>
                </c:pt>
              </c:numCache>
            </c:numRef>
          </c:val>
          <c:extLst>
            <c:ext xmlns:c16="http://schemas.microsoft.com/office/drawing/2014/chart" uri="{C3380CC4-5D6E-409C-BE32-E72D297353CC}">
              <c16:uniqueId val="{00000007-1586-4966-9ECA-449FC8A038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11.79</c:v>
                </c:pt>
                <c:pt idx="2">
                  <c:v>#N/A</c:v>
                </c:pt>
                <c:pt idx="3">
                  <c:v>12.8</c:v>
                </c:pt>
                <c:pt idx="4">
                  <c:v>#N/A</c:v>
                </c:pt>
                <c:pt idx="5">
                  <c:v>13.14</c:v>
                </c:pt>
                <c:pt idx="6">
                  <c:v>#N/A</c:v>
                </c:pt>
                <c:pt idx="7">
                  <c:v>11.05</c:v>
                </c:pt>
                <c:pt idx="8">
                  <c:v>#N/A</c:v>
                </c:pt>
                <c:pt idx="9">
                  <c:v>9.68</c:v>
                </c:pt>
              </c:numCache>
            </c:numRef>
          </c:val>
          <c:extLst>
            <c:ext xmlns:c16="http://schemas.microsoft.com/office/drawing/2014/chart" uri="{C3380CC4-5D6E-409C-BE32-E72D297353CC}">
              <c16:uniqueId val="{00000008-1586-4966-9ECA-449FC8A038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11.41</c:v>
                </c:pt>
                <c:pt idx="2">
                  <c:v>#N/A</c:v>
                </c:pt>
                <c:pt idx="3">
                  <c:v>9.02</c:v>
                </c:pt>
                <c:pt idx="4">
                  <c:v>#N/A</c:v>
                </c:pt>
                <c:pt idx="5">
                  <c:v>8.66</c:v>
                </c:pt>
                <c:pt idx="6">
                  <c:v>#N/A</c:v>
                </c:pt>
                <c:pt idx="7">
                  <c:v>7.46</c:v>
                </c:pt>
                <c:pt idx="8">
                  <c:v>#N/A</c:v>
                </c:pt>
                <c:pt idx="9">
                  <c:v>12.96</c:v>
                </c:pt>
              </c:numCache>
            </c:numRef>
          </c:val>
          <c:extLst>
            <c:ext xmlns:c16="http://schemas.microsoft.com/office/drawing/2014/chart" uri="{C3380CC4-5D6E-409C-BE32-E72D297353CC}">
              <c16:uniqueId val="{00000009-1586-4966-9ECA-449FC8A038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898</c:v>
                </c:pt>
                <c:pt idx="5">
                  <c:v>920</c:v>
                </c:pt>
                <c:pt idx="8">
                  <c:v>1006</c:v>
                </c:pt>
                <c:pt idx="11">
                  <c:v>1004</c:v>
                </c:pt>
                <c:pt idx="14">
                  <c:v>1009</c:v>
                </c:pt>
              </c:numCache>
            </c:numRef>
          </c:val>
          <c:extLst>
            <c:ext xmlns:c16="http://schemas.microsoft.com/office/drawing/2014/chart" uri="{C3380CC4-5D6E-409C-BE32-E72D297353CC}">
              <c16:uniqueId val="{00000000-016F-42A9-AB0A-DC7E4DC71D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F-42A9-AB0A-DC7E4DC71D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53</c:v>
                </c:pt>
                <c:pt idx="3">
                  <c:v>38</c:v>
                </c:pt>
                <c:pt idx="6">
                  <c:v>35</c:v>
                </c:pt>
                <c:pt idx="9">
                  <c:v>30</c:v>
                </c:pt>
                <c:pt idx="12">
                  <c:v>23</c:v>
                </c:pt>
              </c:numCache>
            </c:numRef>
          </c:val>
          <c:extLst>
            <c:ext xmlns:c16="http://schemas.microsoft.com/office/drawing/2014/chart" uri="{C3380CC4-5D6E-409C-BE32-E72D297353CC}">
              <c16:uniqueId val="{00000002-016F-42A9-AB0A-DC7E4DC71D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100</c:v>
                </c:pt>
                <c:pt idx="3">
                  <c:v>96</c:v>
                </c:pt>
                <c:pt idx="6">
                  <c:v>92</c:v>
                </c:pt>
                <c:pt idx="9">
                  <c:v>48</c:v>
                </c:pt>
                <c:pt idx="12">
                  <c:v>44</c:v>
                </c:pt>
              </c:numCache>
            </c:numRef>
          </c:val>
          <c:extLst>
            <c:ext xmlns:c16="http://schemas.microsoft.com/office/drawing/2014/chart" uri="{C3380CC4-5D6E-409C-BE32-E72D297353CC}">
              <c16:uniqueId val="{00000003-016F-42A9-AB0A-DC7E4DC71D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347</c:v>
                </c:pt>
                <c:pt idx="3">
                  <c:v>322</c:v>
                </c:pt>
                <c:pt idx="6">
                  <c:v>329</c:v>
                </c:pt>
                <c:pt idx="9">
                  <c:v>328</c:v>
                </c:pt>
                <c:pt idx="12">
                  <c:v>328</c:v>
                </c:pt>
              </c:numCache>
            </c:numRef>
          </c:val>
          <c:extLst>
            <c:ext xmlns:c16="http://schemas.microsoft.com/office/drawing/2014/chart" uri="{C3380CC4-5D6E-409C-BE32-E72D297353CC}">
              <c16:uniqueId val="{00000004-016F-42A9-AB0A-DC7E4DC71D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100</c:v>
                </c:pt>
                <c:pt idx="3">
                  <c:v>100</c:v>
                </c:pt>
                <c:pt idx="6">
                  <c:v>89</c:v>
                </c:pt>
                <c:pt idx="9">
                  <c:v>77</c:v>
                </c:pt>
                <c:pt idx="12">
                  <c:v>64</c:v>
                </c:pt>
              </c:numCache>
            </c:numRef>
          </c:val>
          <c:extLst>
            <c:ext xmlns:c16="http://schemas.microsoft.com/office/drawing/2014/chart" uri="{C3380CC4-5D6E-409C-BE32-E72D297353CC}">
              <c16:uniqueId val="{00000005-016F-42A9-AB0A-DC7E4DC71D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F-42A9-AB0A-DC7E4DC71D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963</c:v>
                </c:pt>
                <c:pt idx="3">
                  <c:v>942</c:v>
                </c:pt>
                <c:pt idx="6">
                  <c:v>1011</c:v>
                </c:pt>
                <c:pt idx="9">
                  <c:v>1039</c:v>
                </c:pt>
                <c:pt idx="12">
                  <c:v>1050</c:v>
                </c:pt>
              </c:numCache>
            </c:numRef>
          </c:val>
          <c:extLst>
            <c:ext xmlns:c16="http://schemas.microsoft.com/office/drawing/2014/chart" uri="{C3380CC4-5D6E-409C-BE32-E72D297353CC}">
              <c16:uniqueId val="{00000007-016F-42A9-AB0A-DC7E4DC71D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665</c:v>
                </c:pt>
                <c:pt idx="2">
                  <c:v>#N/A</c:v>
                </c:pt>
                <c:pt idx="3">
                  <c:v>#N/A</c:v>
                </c:pt>
                <c:pt idx="4">
                  <c:v>578</c:v>
                </c:pt>
                <c:pt idx="5">
                  <c:v>#N/A</c:v>
                </c:pt>
                <c:pt idx="6">
                  <c:v>#N/A</c:v>
                </c:pt>
                <c:pt idx="7">
                  <c:v>550</c:v>
                </c:pt>
                <c:pt idx="8">
                  <c:v>#N/A</c:v>
                </c:pt>
                <c:pt idx="9">
                  <c:v>#N/A</c:v>
                </c:pt>
                <c:pt idx="10">
                  <c:v>518</c:v>
                </c:pt>
                <c:pt idx="11">
                  <c:v>#N/A</c:v>
                </c:pt>
                <c:pt idx="12">
                  <c:v>#N/A</c:v>
                </c:pt>
                <c:pt idx="13">
                  <c:v>500</c:v>
                </c:pt>
                <c:pt idx="14">
                  <c:v>#N/A</c:v>
                </c:pt>
              </c:numCache>
            </c:numRef>
          </c:val>
          <c:smooth val="0"/>
          <c:extLst>
            <c:ext xmlns:c16="http://schemas.microsoft.com/office/drawing/2014/chart" uri="{C3380CC4-5D6E-409C-BE32-E72D297353CC}">
              <c16:uniqueId val="{00000008-016F-42A9-AB0A-DC7E4DC71D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12361</c:v>
                </c:pt>
                <c:pt idx="5">
                  <c:v>12151</c:v>
                </c:pt>
                <c:pt idx="8">
                  <c:v>11935</c:v>
                </c:pt>
                <c:pt idx="11">
                  <c:v>11971</c:v>
                </c:pt>
                <c:pt idx="14">
                  <c:v>11961</c:v>
                </c:pt>
              </c:numCache>
            </c:numRef>
          </c:val>
          <c:extLst>
            <c:ext xmlns:c16="http://schemas.microsoft.com/office/drawing/2014/chart" uri="{C3380CC4-5D6E-409C-BE32-E72D297353CC}">
              <c16:uniqueId val="{00000000-EDAD-4680-817A-2F13D4EA55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2131</c:v>
                </c:pt>
                <c:pt idx="5">
                  <c:v>2251</c:v>
                </c:pt>
                <c:pt idx="8">
                  <c:v>2243</c:v>
                </c:pt>
                <c:pt idx="11">
                  <c:v>2148</c:v>
                </c:pt>
                <c:pt idx="14">
                  <c:v>2149</c:v>
                </c:pt>
              </c:numCache>
            </c:numRef>
          </c:val>
          <c:extLst>
            <c:ext xmlns:c16="http://schemas.microsoft.com/office/drawing/2014/chart" uri="{C3380CC4-5D6E-409C-BE32-E72D297353CC}">
              <c16:uniqueId val="{00000001-EDAD-4680-817A-2F13D4EA55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3285</c:v>
                </c:pt>
                <c:pt idx="5">
                  <c:v>3519</c:v>
                </c:pt>
                <c:pt idx="8">
                  <c:v>3556</c:v>
                </c:pt>
                <c:pt idx="11">
                  <c:v>3986</c:v>
                </c:pt>
                <c:pt idx="14">
                  <c:v>3661</c:v>
                </c:pt>
              </c:numCache>
            </c:numRef>
          </c:val>
          <c:extLst>
            <c:ext xmlns:c16="http://schemas.microsoft.com/office/drawing/2014/chart" uri="{C3380CC4-5D6E-409C-BE32-E72D297353CC}">
              <c16:uniqueId val="{00000002-EDAD-4680-817A-2F13D4EA55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AD-4680-817A-2F13D4EA55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AD-4680-817A-2F13D4EA55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AD-4680-817A-2F13D4EA55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1915</c:v>
                </c:pt>
                <c:pt idx="3">
                  <c:v>1982</c:v>
                </c:pt>
                <c:pt idx="6">
                  <c:v>1930</c:v>
                </c:pt>
                <c:pt idx="9">
                  <c:v>1781</c:v>
                </c:pt>
                <c:pt idx="12">
                  <c:v>1754</c:v>
                </c:pt>
              </c:numCache>
            </c:numRef>
          </c:val>
          <c:extLst>
            <c:ext xmlns:c16="http://schemas.microsoft.com/office/drawing/2014/chart" uri="{C3380CC4-5D6E-409C-BE32-E72D297353CC}">
              <c16:uniqueId val="{00000006-EDAD-4680-817A-2F13D4EA55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317</c:v>
                </c:pt>
                <c:pt idx="3">
                  <c:v>212</c:v>
                </c:pt>
                <c:pt idx="6">
                  <c:v>128</c:v>
                </c:pt>
                <c:pt idx="9">
                  <c:v>78</c:v>
                </c:pt>
                <c:pt idx="12">
                  <c:v>43</c:v>
                </c:pt>
              </c:numCache>
            </c:numRef>
          </c:val>
          <c:extLst>
            <c:ext xmlns:c16="http://schemas.microsoft.com/office/drawing/2014/chart" uri="{C3380CC4-5D6E-409C-BE32-E72D297353CC}">
              <c16:uniqueId val="{00000007-EDAD-4680-817A-2F13D4EA55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4472</c:v>
                </c:pt>
                <c:pt idx="3">
                  <c:v>4037</c:v>
                </c:pt>
                <c:pt idx="6">
                  <c:v>3831</c:v>
                </c:pt>
                <c:pt idx="9">
                  <c:v>3735</c:v>
                </c:pt>
                <c:pt idx="12">
                  <c:v>3692</c:v>
                </c:pt>
              </c:numCache>
            </c:numRef>
          </c:val>
          <c:extLst>
            <c:ext xmlns:c16="http://schemas.microsoft.com/office/drawing/2014/chart" uri="{C3380CC4-5D6E-409C-BE32-E72D297353CC}">
              <c16:uniqueId val="{00000008-EDAD-4680-817A-2F13D4EA55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3534</c:v>
                </c:pt>
                <c:pt idx="3">
                  <c:v>2979</c:v>
                </c:pt>
                <c:pt idx="6">
                  <c:v>2413</c:v>
                </c:pt>
                <c:pt idx="9">
                  <c:v>1836</c:v>
                </c:pt>
                <c:pt idx="12">
                  <c:v>1264</c:v>
                </c:pt>
              </c:numCache>
            </c:numRef>
          </c:val>
          <c:extLst>
            <c:ext xmlns:c16="http://schemas.microsoft.com/office/drawing/2014/chart" uri="{C3380CC4-5D6E-409C-BE32-E72D297353CC}">
              <c16:uniqueId val="{00000009-EDAD-4680-817A-2F13D4EA55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15229</c:v>
                </c:pt>
                <c:pt idx="3">
                  <c:v>15367</c:v>
                </c:pt>
                <c:pt idx="6">
                  <c:v>14999</c:v>
                </c:pt>
                <c:pt idx="9">
                  <c:v>14928</c:v>
                </c:pt>
                <c:pt idx="12">
                  <c:v>15421</c:v>
                </c:pt>
              </c:numCache>
            </c:numRef>
          </c:val>
          <c:extLst>
            <c:ext xmlns:c16="http://schemas.microsoft.com/office/drawing/2014/chart" uri="{C3380CC4-5D6E-409C-BE32-E72D297353CC}">
              <c16:uniqueId val="{0000000A-EDAD-4680-817A-2F13D4EA55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7690</c:v>
                </c:pt>
                <c:pt idx="2">
                  <c:v>#N/A</c:v>
                </c:pt>
                <c:pt idx="3">
                  <c:v>#N/A</c:v>
                </c:pt>
                <c:pt idx="4">
                  <c:v>6656</c:v>
                </c:pt>
                <c:pt idx="5">
                  <c:v>#N/A</c:v>
                </c:pt>
                <c:pt idx="6">
                  <c:v>#N/A</c:v>
                </c:pt>
                <c:pt idx="7">
                  <c:v>5566</c:v>
                </c:pt>
                <c:pt idx="8">
                  <c:v>#N/A</c:v>
                </c:pt>
                <c:pt idx="9">
                  <c:v>#N/A</c:v>
                </c:pt>
                <c:pt idx="10">
                  <c:v>4254</c:v>
                </c:pt>
                <c:pt idx="11">
                  <c:v>#N/A</c:v>
                </c:pt>
                <c:pt idx="12">
                  <c:v>#N/A</c:v>
                </c:pt>
                <c:pt idx="13">
                  <c:v>4402</c:v>
                </c:pt>
                <c:pt idx="14">
                  <c:v>#N/A</c:v>
                </c:pt>
              </c:numCache>
            </c:numRef>
          </c:val>
          <c:smooth val="0"/>
          <c:extLst>
            <c:ext xmlns:c16="http://schemas.microsoft.com/office/drawing/2014/chart" uri="{C3380CC4-5D6E-409C-BE32-E72D297353CC}">
              <c16:uniqueId val="{0000000B-EDAD-4680-817A-2F13D4EA55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1489</c:v>
                </c:pt>
                <c:pt idx="1">
                  <c:v>1529</c:v>
                </c:pt>
                <c:pt idx="2">
                  <c:v>1466</c:v>
                </c:pt>
              </c:numCache>
            </c:numRef>
          </c:val>
          <c:extLst>
            <c:ext xmlns:c16="http://schemas.microsoft.com/office/drawing/2014/chart" uri="{C3380CC4-5D6E-409C-BE32-E72D297353CC}">
              <c16:uniqueId val="{00000000-C5B6-4BAA-92C2-B91C73058E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127</c:v>
                </c:pt>
                <c:pt idx="2">
                  <c:v>2</c:v>
                </c:pt>
              </c:numCache>
            </c:numRef>
          </c:val>
          <c:extLst>
            <c:ext xmlns:c16="http://schemas.microsoft.com/office/drawing/2014/chart" uri="{C3380CC4-5D6E-409C-BE32-E72D297353CC}">
              <c16:uniqueId val="{00000001-C5B6-4BAA-92C2-B91C73058E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1837</c:v>
                </c:pt>
                <c:pt idx="1">
                  <c:v>1881</c:v>
                </c:pt>
                <c:pt idx="2">
                  <c:v>1445</c:v>
                </c:pt>
              </c:numCache>
            </c:numRef>
          </c:val>
          <c:extLst>
            <c:ext xmlns:c16="http://schemas.microsoft.com/office/drawing/2014/chart" uri="{C3380CC4-5D6E-409C-BE32-E72D297353CC}">
              <c16:uniqueId val="{00000002-C5B6-4BAA-92C2-B91C73058E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{C7ECDDA3-7020-4DF5-A7A3-92B02BE8DB20}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4FF-4F0C-9563-142CB5226C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{25556F1F-B029-46E2-9085-AEC6F6681E1A}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FF-4F0C-9563-142CB5226C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{B13F6275-3479-4440-A424-7B8AA54D7449}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FF-4F0C-9563-142CB5226C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{C7F1A235-4EDE-44E9-ACB1-70DE880D1BED}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FF-4F0C-9563-142CB5226C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{BDA0ADA7-25DC-477F-934F-702B552CC283}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FF-4F0C-9563-142CB5226CD1}"/>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{9314E12E-F9FB-4EE4-8AA0-8B4A09F46246}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4FF-4F0C-9563-142CB5226CD1}"/>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{8EA05216-40DE-485C-8512-6FB39C26600E}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4FF-4F0C-9563-142CB5226CD1}"/>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{9A8C328C-D7B4-45DF-97FA-E6A78D80750C}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4FF-4F0C-9563-142CB5226CD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{43E37235-1267-445C-8949-110B3A311A22}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4FF-4F0C-9563-142CB5226C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32.799999999999997</c:v>
                </c:pt>
                <c:pt idx="8">
                  <c:v>34.5</c:v>
                </c:pt>
                <c:pt idx="16">
                  <c:v>35.4</c:v>
                </c:pt>
                <c:pt idx="24">
                  <c:v>37</c:v>
                </c:pt>
              </c:numCache>
            </c:numRef>
          </c:xVal>
          <c:yVal>
            <c:numRef>
              <c:f>公会計指標分析・財政指標組合せ分析表!$BP$51:$DC$51</c:f>
              <c:numCache>
                <c:formatCode>#,##0.0;"▲ "#,##0.0</c:formatCode>
                <c:ptCount val="40"/>
                <c:pt idx="0">
                  <c:v>106</c:v>
                </c:pt>
                <c:pt idx="8">
                  <c:v>93.3</c:v>
                </c:pt>
                <c:pt idx="16">
                  <c:v>77.400000000000006</c:v>
                </c:pt>
                <c:pt idx="24">
                  <c:v>58.3</c:v>
                </c:pt>
              </c:numCache>
            </c:numRef>
          </c:yVal>
          <c:smooth val="0"/>
          <c:extLst>
            <c:ext xmlns:c16="http://schemas.microsoft.com/office/drawing/2014/chart" uri="{C3380CC4-5D6E-409C-BE32-E72D297353CC}">
              <c16:uniqueId val="{00000009-84FF-4F0C-9563-142CB5226C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{3A80BAAC-7B5D-4F5E-8F82-EF0502E80C60}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4FF-4F0C-9563-142CB5226C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{65C072D0-6E89-47DB-93C6-091E57C14DDB}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FF-4F0C-9563-142CB5226C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{6EB9DE83-016E-4DF8-A195-F640FD0C4F5F}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FF-4F0C-9563-142CB5226C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{D3296A22-DC39-4368-B004-FC9E17685E36}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FF-4F0C-9563-142CB5226C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{07320B18-E6F3-465B-9C73-EB5073C8C011}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FF-4F0C-9563-142CB5226CD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{A2D3E50E-D029-4875-ADF0-5622030697AB}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4FF-4F0C-9563-142CB5226CD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{956B4A7F-629A-40F5-9093-43A2B0AD7484}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4FF-4F0C-9563-142CB5226CD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{FD30106E-A206-45DF-9EBC-7A0D62C3705D}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4FF-4F0C-9563-142CB5226CD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{65B3F80E-949A-4435-88E2-6FBDA2393D0A}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4FF-4F0C-9563-142CB5226C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numCache>
            </c:numRef>
          </c:xVal>
          <c:yVal>
            <c:numRef>
              <c:f>公会計指標分析・財政指標組合せ分析表!$BP$55:$DC$55</c:f>
              <c:numCache>
                <c:formatCode>#,##0.0;"▲ "#,##0.0</c:formatCode>
                <c:ptCount val="40"/>
                <c:pt idx="0">
                  <c:v>56.8</c:v>
                </c:pt>
                <c:pt idx="8">
                  <c:v>52.3</c:v>
                </c:pt>
                <c:pt idx="16">
                  <c:v>55.4</c:v>
                </c:pt>
                <c:pt idx="24">
                  <c:v>52.7</c:v>
                </c:pt>
              </c:numCache>
            </c:numRef>
          </c:yVal>
          <c:smooth val="0"/>
          <c:extLst>
            <c:ext xmlns:c16="http://schemas.microsoft.com/office/drawing/2014/chart" uri="{C3380CC4-5D6E-409C-BE32-E72D297353CC}">
              <c16:uniqueId val="{00000013-84FF-4F0C-9563-142CB5226CD1}"/>
            </c:ext>
          </c:extLst>
        </c:ser>
        <c:dLbls>
          <c:showLegendKey val="0"/>
          <c:showVal val="1"/>
          <c:showCatName val="0"/>
          <c:showSerName val="0"/>
          <c:showPercent val="0"/>
          <c:showBubbleSize val="0"/>
        </c:dLbls>
        <c:axId val="46179840"/>
        <c:axId val="46181760"/>
      </c:scatterChart>
      <c:valAx>
        <c:axId val="46179840"/>
        <c:scaling>
          <c:orientation val="minMax"/>
          <c:max val="63"/>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{36F426C5-DEB9-47D2-9218-3F022BCFA271}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C6A-4C16-96B7-AB080D4DD6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{A07C4A51-4BE8-4EBB-8574-4CEBC3FA80B9}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6A-4C16-96B7-AB080D4DD6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{4BE5C5A6-1ADC-48A7-B69D-AE78E108B2AE}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6A-4C16-96B7-AB080D4DD6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{C3E153E5-2E5B-4C53-8875-1BDB47F781CF}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6A-4C16-96B7-AB080D4DD6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{018672AE-4F8C-4E59-A7B0-C27F662B398D}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6A-4C16-96B7-AB080D4DD69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{30A60B2F-EA05-4025-9FE5-02E46A40C967}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C6A-4C16-96B7-AB080D4DD69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{FC2555D3-4CAE-4175-85E5-9A8AB95D26DD}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C6A-4C16-96B7-AB080D4DD69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{F24FCCFC-A315-481B-9F77-8D3F54ACDAF6}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C6A-4C16-96B7-AB080D4DD69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{DBB841A3-250A-45F3-B111-EA776A5A40C9}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C6A-4C16-96B7-AB080D4DD6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9.4</c:v>
                </c:pt>
                <c:pt idx="16">
                  <c:v>8.3000000000000007</c:v>
                </c:pt>
                <c:pt idx="24">
                  <c:v>7.6</c:v>
                </c:pt>
                <c:pt idx="32">
                  <c:v>7.1</c:v>
                </c:pt>
              </c:numCache>
            </c:numRef>
          </c:xVal>
          <c:yVal>
            <c:numRef>
              <c:f>公会計指標分析・財政指標組合せ分析表!$BP$73:$DC$73</c:f>
              <c:numCache>
                <c:formatCode>#,##0.0;"▲ "#,##0.0</c:formatCode>
                <c:ptCount val="40"/>
                <c:pt idx="0">
                  <c:v>106</c:v>
                </c:pt>
                <c:pt idx="8">
                  <c:v>93.3</c:v>
                </c:pt>
                <c:pt idx="16">
                  <c:v>77.400000000000006</c:v>
                </c:pt>
                <c:pt idx="24">
                  <c:v>58.3</c:v>
                </c:pt>
                <c:pt idx="32">
                  <c:v>59.9</c:v>
                </c:pt>
              </c:numCache>
            </c:numRef>
          </c:yVal>
          <c:smooth val="0"/>
          <c:extLst>
            <c:ext xmlns:c16="http://schemas.microsoft.com/office/drawing/2014/chart" uri="{C3380CC4-5D6E-409C-BE32-E72D297353CC}">
              <c16:uniqueId val="{00000009-4C6A-4C16-96B7-AB080D4DD6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{BB03BA4B-3A9D-4044-AE54-1DA475DE9C2B}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C6A-4C16-96B7-AB080D4DD6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{79D56CCF-3107-4435-9892-DE0B86582FEE}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6A-4C16-96B7-AB080D4DD6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{C1E7E86F-C662-4B89-8305-727EAA80064A}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6A-4C16-96B7-AB080D4DD6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{6597A1E7-1685-430D-AB3C-517E03917373}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6A-4C16-96B7-AB080D4DD6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{3B22E065-3573-49DF-9CE8-80C9A647F9FA}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6A-4C16-96B7-AB080D4DD69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{6F10A3F8-6BFB-4F33-B947-D23F13CC9FBB}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C6A-4C16-96B7-AB080D4DD69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{8ED3A32F-E2D1-4E73-8366-8FEFDE6E8A5C}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C6A-4C16-96B7-AB080D4DD69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{9292922E-7E14-4961-A55C-347B08FCC174}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C6A-4C16-96B7-AB080D4DD69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{3E02A2A1-C71F-428C-A042-7639AF336D66}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C6A-4C16-96B7-AB080D4DD6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4C6A-4C16-96B7-AB080D4DD690}"/>
            </c:ext>
          </c:extLst>
        </c:ser>
        <c:dLbls>
          <c:showLegendKey val="0"/>
          <c:showVal val="1"/>
          <c:showCatName val="0"/>
          <c:showSerName val="0"/>
          <c:showPercent val="0"/>
          <c:showBubbleSize val="0"/>
        </c:dLbls>
        <c:axId val="84219776"/>
        <c:axId val="84234240"/>
      </c:scatterChart>
      <c:valAx>
        <c:axId val="84219776"/>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6"/>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市の自主的財政健全化計画に基づき、計画的に償還を行うことにより平成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年度から償還金の額が減少しているが、東日本大震災による災害復旧事業に係る地方債の据置期間が過ぎたため、平成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年度が増加に転じている。</a:t>
          </a:r>
          <a:endParaRPr lang="ja-JP" altLang="ja-JP" sz="1400">
            <a:effectLst/>
          </a:endParaRPr>
        </a:p>
        <a:p>
          <a:r>
            <a:rPr kumimoji="1" lang="ja-JP" altLang="ja-JP" sz="1100">
              <a:solidFill>
                <a:schemeClr val="dk1"/>
              </a:solidFill>
              <a:effectLst/>
              <a:latin typeface="+mn-lt"/>
              <a:ea typeface="+mn-ea"/>
              <a:cs typeface="+mn-cs"/>
            </a:rPr>
            <a:t>　債務負担行為についても新たな設定を抑えていることから支出額が減少している。</a:t>
          </a:r>
          <a:endParaRPr lang="ja-JP" altLang="ja-JP" sz="1400">
            <a:effectLst/>
          </a:endParaRPr>
        </a:p>
        <a:p>
          <a:r>
            <a:rPr kumimoji="1" lang="ja-JP" altLang="ja-JP" sz="1100">
              <a:solidFill>
                <a:schemeClr val="dk1"/>
              </a:solidFill>
              <a:effectLst/>
              <a:latin typeface="+mn-lt"/>
              <a:ea typeface="+mn-ea"/>
              <a:cs typeface="+mn-cs"/>
            </a:rPr>
            <a:t>　今後も、自主的財政健全化計画を堅持し計画的な市債の発行と債務の償還により健全な財政運営に努める。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当該減債基金は満期一括償還に対応するため、積立てを行なっているものであるが、繰上償還を行なうことで、利子軽減が図られ</a:t>
          </a:r>
          <a:r>
            <a:rPr kumimoji="1" lang="ja-JP" altLang="en-US" sz="1100">
              <a:solidFill>
                <a:schemeClr val="dk1"/>
              </a:solidFill>
              <a:effectLst/>
              <a:latin typeface="+mn-lt"/>
              <a:ea typeface="+mn-ea"/>
              <a:cs typeface="+mn-cs"/>
            </a:rPr>
            <a:t>ている。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市の自主的財政健全化計画を</a:t>
          </a:r>
          <a:r>
            <a:rPr kumimoji="1" lang="ja-JP" altLang="en-US" sz="1100">
              <a:solidFill>
                <a:schemeClr val="dk1"/>
              </a:solidFill>
              <a:effectLst/>
              <a:latin typeface="+mn-lt"/>
              <a:ea typeface="+mn-ea"/>
              <a:cs typeface="+mn-cs"/>
            </a:rPr>
            <a:t>順守</a:t>
          </a:r>
          <a:r>
            <a:rPr kumimoji="1" lang="ja-JP" altLang="ja-JP" sz="1100">
              <a:solidFill>
                <a:schemeClr val="dk1"/>
              </a:solidFill>
              <a:effectLst/>
              <a:latin typeface="+mn-lt"/>
              <a:ea typeface="+mn-ea"/>
              <a:cs typeface="+mn-cs"/>
            </a:rPr>
            <a:t>し計画的に債務の償還を行って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結果、債務負担行為が着実に減少</a:t>
          </a:r>
          <a:r>
            <a:rPr kumimoji="1" lang="ja-JP" altLang="en-US" sz="1100">
              <a:solidFill>
                <a:schemeClr val="dk1"/>
              </a:solidFill>
              <a:effectLst/>
              <a:latin typeface="+mn-lt"/>
              <a:ea typeface="+mn-ea"/>
              <a:cs typeface="+mn-cs"/>
            </a:rPr>
            <a:t>していたが、令和元年東日本台風の影響により、地方債の借入が増加したため、地方債残高が増加となった。</a:t>
          </a:r>
          <a:endParaRPr lang="ja-JP" altLang="ja-JP" sz="1400">
            <a:effectLst/>
          </a:endParaRPr>
        </a:p>
        <a:p>
          <a:r>
            <a:rPr kumimoji="1" lang="ja-JP" altLang="ja-JP" sz="1100">
              <a:solidFill>
                <a:schemeClr val="dk1"/>
              </a:solidFill>
              <a:effectLst/>
              <a:latin typeface="+mn-lt"/>
              <a:ea typeface="+mn-ea"/>
              <a:cs typeface="+mn-cs"/>
            </a:rPr>
            <a:t>　依然将来負担比率が高い数値となっていることから、今後も自主的財政健全化計画に基づき、計画的な市債の発行と債務の償還により健全な財政運営に努める。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福島県本宮市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長期避難者生活拠点形成基金の基金廃止及び減債基金の積立金減少等により、基金全体として残高が減少した。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本宮駅東西アクセス整備事業の完了による本宮駅東西自由通路等整備基金の取り崩し、また各教育施設の耐震改修事業等による教育施設等整備事業基金の取り崩しにより、中長期的に特定目的基金の減少傾向であると思わ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教育施設等整備事業基金：本宮市教育施設及び児童福祉施設の整備事業に資するため。</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地域福祉基金：長寿社会に備えて在宅福祉の向上、健康づくり、ボランティア活動の活発化等を推進するため。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市営住宅等管理基金：福島復興再生特別措置法第</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項に規定する長期避難者生活拠点形成交付金事業等に要する経費の財源に充てるため。</a:t>
          </a:r>
          <a:endParaRPr lang="ja-JP" altLang="ja-JP" sz="1400">
            <a:effectLst/>
          </a:endParaRPr>
        </a:p>
        <a:p>
          <a:r>
            <a:rPr kumimoji="1" lang="ja-JP" altLang="ja-JP" sz="1100">
              <a:solidFill>
                <a:schemeClr val="dk1"/>
              </a:solidFill>
              <a:effectLst/>
              <a:latin typeface="+mn-lt"/>
              <a:ea typeface="+mn-ea"/>
              <a:cs typeface="+mn-cs"/>
            </a:rPr>
            <a:t>本宮駅東西自由通路等整備基金：本宮駅東西自由通路及び同駅周辺整備推進の資金の一部に充てるため。</a:t>
          </a:r>
          <a:endParaRPr lang="ja-JP" altLang="ja-JP" sz="1400">
            <a:effectLst/>
          </a:endParaRPr>
        </a:p>
        <a:p>
          <a:r>
            <a:rPr kumimoji="1" lang="ja-JP" altLang="en-US" sz="1100">
              <a:solidFill>
                <a:schemeClr val="dk1"/>
              </a:solidFill>
              <a:effectLst/>
              <a:latin typeface="+mn-lt"/>
              <a:ea typeface="+mn-ea"/>
              <a:cs typeface="+mn-cs"/>
            </a:rPr>
            <a:t>五百川駅前広場等整備基金：五百川駅前広場等の整備資金の一部に充てるため。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教育施設等整備事業基金：保育所の新設や、教育施設等の耐震改修に</a:t>
          </a:r>
          <a:r>
            <a:rPr kumimoji="1" lang="ja-JP" altLang="en-US" sz="1100">
              <a:solidFill>
                <a:schemeClr val="dk1"/>
              </a:solidFill>
              <a:effectLst/>
              <a:latin typeface="+mn-lt"/>
              <a:ea typeface="+mn-ea"/>
              <a:cs typeface="+mn-cs"/>
            </a:rPr>
            <a:t>充てたため減</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市営住宅等管理基金：</a:t>
          </a:r>
          <a:r>
            <a:rPr kumimoji="1" lang="ja-JP" altLang="en-US" sz="1100">
              <a:solidFill>
                <a:schemeClr val="dk1"/>
              </a:solidFill>
              <a:effectLst/>
              <a:latin typeface="+mn-lt"/>
              <a:ea typeface="+mn-ea"/>
              <a:cs typeface="+mn-cs"/>
            </a:rPr>
            <a:t>公営住宅の修繕等に対応するため、長期避難者生活拠点形成交付金を基金に積み立てたため増。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教育施設等整備事業基金：学校、保育所、社会教育施設等の耐震改修を行っていくため、計画的な管理を行う。</a:t>
          </a:r>
          <a:endParaRPr lang="ja-JP" altLang="ja-JP" sz="1400">
            <a:effectLst/>
          </a:endParaRPr>
        </a:p>
        <a:p>
          <a:r>
            <a:rPr kumimoji="1" lang="ja-JP" altLang="ja-JP" sz="1100">
              <a:solidFill>
                <a:schemeClr val="dk1"/>
              </a:solidFill>
              <a:effectLst/>
              <a:latin typeface="+mn-lt"/>
              <a:ea typeface="+mn-ea"/>
              <a:cs typeface="+mn-cs"/>
            </a:rPr>
            <a:t>地域福祉基金：地域福祉の向上に資するため、計画的な管理を行う。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市営住宅等管理基金：公営住宅の修繕、改修、長寿命化など行っていくため、計画的な管理を行う。</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本宮駅東西自由通路等整備基金：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年度までの年次計画の事業となるため、事業完了に伴い減少</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予定。</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五百川駅前広場等整備基金：五百川駅前広場等の整備資金の一部に充てるため</a:t>
          </a:r>
          <a:r>
            <a:rPr kumimoji="1" lang="ja-JP" altLang="en-US" sz="1100">
              <a:solidFill>
                <a:schemeClr val="dk1"/>
              </a:solidFill>
              <a:effectLst/>
              <a:latin typeface="+mn-lt"/>
              <a:ea typeface="+mn-ea"/>
              <a:cs typeface="+mn-cs"/>
            </a:rPr>
            <a:t>、計画的な積み立てを行う。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令和元年東日本台風への対応のため取り崩し額が増となり、基金残高が減少した。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今後も財政支出を抑制し、健全な財政運営を図るため、標準財政規模に対して適正な基金を確保していく。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将来世代の負担を抑えるために、将来負担額の大きい地方債について平成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及び令和元年度に</a:t>
          </a:r>
          <a:r>
            <a:rPr kumimoji="1" lang="ja-JP" altLang="ja-JP" sz="1100">
              <a:solidFill>
                <a:schemeClr val="dk1"/>
              </a:solidFill>
              <a:effectLst/>
              <a:latin typeface="+mn-lt"/>
              <a:ea typeface="+mn-ea"/>
              <a:cs typeface="+mn-cs"/>
            </a:rPr>
            <a:t>繰上償還を実施している状況であるが、</a:t>
          </a:r>
          <a:r>
            <a:rPr kumimoji="1" lang="ja-JP" altLang="en-US" sz="1100">
              <a:solidFill>
                <a:schemeClr val="dk1"/>
              </a:solidFill>
              <a:effectLst/>
              <a:latin typeface="+mn-lt"/>
              <a:ea typeface="+mn-ea"/>
              <a:cs typeface="+mn-cs"/>
            </a:rPr>
            <a:t>令和元年度の減債基金への積立額減少により基金残高が減少している。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後年度財政負担の軽減を図るため</a:t>
          </a:r>
          <a:r>
            <a:rPr kumimoji="1" lang="ja-JP" altLang="ja-JP" sz="1100">
              <a:solidFill>
                <a:schemeClr val="dk1"/>
              </a:solidFill>
              <a:effectLst/>
              <a:latin typeface="+mn-lt"/>
              <a:ea typeface="+mn-ea"/>
              <a:cs typeface="+mn-cs"/>
            </a:rPr>
            <a:t>繰上償還を実施し、健全な財政運営を目指す。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0747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1275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3987800" y="68004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1275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3987800" y="54711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1275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0259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3429000" y="6132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2781300" y="60958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133600" y="60464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485900" y="59508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25853</xdr:rowOff>
    </xdr:from>
    <xdr:to>
      <xdr:col>19</xdr:col>
      <xdr:colOff>187325</xdr:colOff>
      <xdr:row>27</xdr:row>
      <xdr:rowOff>127453</xdr:rowOff>
    </xdr:to>
    <xdr:sp macro="" textlink="">
      <xdr:nvSpPr>
        <xdr:cNvPr id="83" name="楕円 82"/>
        <xdr:cNvSpPr/>
      </xdr:nvSpPr>
      <xdr:spPr>
        <a:xfrm>
          <a:off x="3429000" y="5426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147955</xdr:rowOff>
    </xdr:from>
    <xdr:to>
      <xdr:col>15</xdr:col>
      <xdr:colOff>187325</xdr:colOff>
      <xdr:row>27</xdr:row>
      <xdr:rowOff>78105</xdr:rowOff>
    </xdr:to>
    <xdr:sp macro="" textlink="">
      <xdr:nvSpPr>
        <xdr:cNvPr id="84" name="楕円 83"/>
        <xdr:cNvSpPr/>
      </xdr:nvSpPr>
      <xdr:spPr>
        <a:xfrm>
          <a:off x="2781300" y="5377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27</xdr:row>
      <xdr:rowOff>76653</xdr:rowOff>
    </xdr:to>
    <xdr:cxnSp macro="">
      <xdr:nvCxnSpPr>
        <xdr:cNvPr id="85" name="直線コネクタ 84"/>
        <xdr:cNvCxnSpPr/>
      </xdr:nvCxnSpPr>
      <xdr:spPr>
        <a:xfrm>
          <a:off x="2832100" y="5427980"/>
          <a:ext cx="6477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120197</xdr:rowOff>
    </xdr:from>
    <xdr:to>
      <xdr:col>11</xdr:col>
      <xdr:colOff>187325</xdr:colOff>
      <xdr:row>27</xdr:row>
      <xdr:rowOff>50347</xdr:rowOff>
    </xdr:to>
    <xdr:sp macro="" textlink="">
      <xdr:nvSpPr>
        <xdr:cNvPr id="86" name="楕円 85"/>
        <xdr:cNvSpPr/>
      </xdr:nvSpPr>
      <xdr:spPr>
        <a:xfrm>
          <a:off x="2133600" y="53494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170997</xdr:rowOff>
    </xdr:from>
    <xdr:to>
      <xdr:col>15</xdr:col>
      <xdr:colOff>136525</xdr:colOff>
      <xdr:row>27</xdr:row>
      <xdr:rowOff>27305</xdr:rowOff>
    </xdr:to>
    <xdr:cxnSp macro="">
      <xdr:nvCxnSpPr>
        <xdr:cNvPr id="87" name="直線コネクタ 86"/>
        <xdr:cNvCxnSpPr/>
      </xdr:nvCxnSpPr>
      <xdr:spPr>
        <a:xfrm>
          <a:off x="2184400" y="5400222"/>
          <a:ext cx="647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67764</xdr:rowOff>
    </xdr:from>
    <xdr:to>
      <xdr:col>7</xdr:col>
      <xdr:colOff>187325</xdr:colOff>
      <xdr:row>26</xdr:row>
      <xdr:rowOff>169364</xdr:rowOff>
    </xdr:to>
    <xdr:sp macro="" textlink="">
      <xdr:nvSpPr>
        <xdr:cNvPr id="88" name="楕円 87"/>
        <xdr:cNvSpPr/>
      </xdr:nvSpPr>
      <xdr:spPr>
        <a:xfrm>
          <a:off x="1485900" y="52969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118564</xdr:rowOff>
    </xdr:from>
    <xdr:to>
      <xdr:col>11</xdr:col>
      <xdr:colOff>136525</xdr:colOff>
      <xdr:row>26</xdr:row>
      <xdr:rowOff>170997</xdr:rowOff>
    </xdr:to>
    <xdr:cxnSp macro="">
      <xdr:nvCxnSpPr>
        <xdr:cNvPr id="89" name="直線コネクタ 88"/>
        <xdr:cNvCxnSpPr/>
      </xdr:nvCxnSpPr>
      <xdr:spPr>
        <a:xfrm>
          <a:off x="1536700" y="5347789"/>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0" name="n_1aveValue有形固定資産減価償却率"/>
        <xdr:cNvSpPr txBox="1"/>
      </xdr:nvSpPr>
      <xdr:spPr>
        <a:xfrm>
          <a:off x="3293119"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1" name="n_2aveValue有形固定資産減価償却率"/>
        <xdr:cNvSpPr txBox="1"/>
      </xdr:nvSpPr>
      <xdr:spPr>
        <a:xfrm>
          <a:off x="2658119"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2" name="n_3aveValue有形固定資産減価償却率"/>
        <xdr:cNvSpPr txBox="1"/>
      </xdr:nvSpPr>
      <xdr:spPr>
        <a:xfrm>
          <a:off x="2010419"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93" name="n_4aveValue有形固定資産減価償却率"/>
        <xdr:cNvSpPr txBox="1"/>
      </xdr:nvSpPr>
      <xdr:spPr>
        <a:xfrm>
          <a:off x="1362719"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143980</xdr:rowOff>
    </xdr:from>
    <xdr:ext cx="405111" cy="259045"/>
    <xdr:sp macro="" textlink="">
      <xdr:nvSpPr>
        <xdr:cNvPr id="94" name="n_1mainValue有形固定資産減価償却率"/>
        <xdr:cNvSpPr txBox="1"/>
      </xdr:nvSpPr>
      <xdr:spPr>
        <a:xfrm>
          <a:off x="3293119"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94632</xdr:rowOff>
    </xdr:from>
    <xdr:ext cx="405111" cy="259045"/>
    <xdr:sp macro="" textlink="">
      <xdr:nvSpPr>
        <xdr:cNvPr id="95" name="n_2mainValue有形固定資産減価償却率"/>
        <xdr:cNvSpPr txBox="1"/>
      </xdr:nvSpPr>
      <xdr:spPr>
        <a:xfrm>
          <a:off x="2658119"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66874</xdr:rowOff>
    </xdr:from>
    <xdr:ext cx="405111" cy="259045"/>
    <xdr:sp macro="" textlink="">
      <xdr:nvSpPr>
        <xdr:cNvPr id="96" name="n_3mainValue有形固定資産減価償却率"/>
        <xdr:cNvSpPr txBox="1"/>
      </xdr:nvSpPr>
      <xdr:spPr>
        <a:xfrm>
          <a:off x="2010419" y="512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14441</xdr:rowOff>
    </xdr:from>
    <xdr:ext cx="405111" cy="259045"/>
    <xdr:sp macro="" textlink="">
      <xdr:nvSpPr>
        <xdr:cNvPr id="97" name="n_4mainValue有形固定資産減価償却率"/>
        <xdr:cNvSpPr txBox="1"/>
      </xdr:nvSpPr>
      <xdr:spPr>
        <a:xfrm>
          <a:off x="1362719" y="507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147.4</a:t>
          </a:r>
          <a:r>
            <a:rPr kumimoji="1" lang="ja-JP" altLang="en-US" sz="1100">
              <a:latin typeface="ＭＳ Ｐゴシック" panose="020B0600070205080204" pitchFamily="50" charset="-128"/>
              <a:ea typeface="ＭＳ Ｐゴシック" panose="020B0600070205080204" pitchFamily="50" charset="-128"/>
            </a:rPr>
            <a:t>ポイント増となり、類似団体内平均値を上回っている。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令和元年度に発生した令和元年東日本台風の影響により、地方債残高が</a:t>
          </a:r>
          <a:r>
            <a:rPr kumimoji="1" lang="en-US" altLang="ja-JP" sz="1100">
              <a:latin typeface="ＭＳ Ｐゴシック" panose="020B0600070205080204" pitchFamily="50" charset="-128"/>
              <a:ea typeface="ＭＳ Ｐゴシック" panose="020B0600070205080204" pitchFamily="50" charset="-128"/>
            </a:rPr>
            <a:t>493,404</a:t>
          </a:r>
          <a:r>
            <a:rPr kumimoji="1" lang="ja-JP" altLang="en-US" sz="1100">
              <a:latin typeface="ＭＳ Ｐゴシック" panose="020B0600070205080204" pitchFamily="50" charset="-128"/>
              <a:ea typeface="ＭＳ Ｐゴシック" panose="020B0600070205080204" pitchFamily="50" charset="-128"/>
            </a:rPr>
            <a:t>千円増加したことが主な要因である。令和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年度には、工業等団地用地取得事業債に係るシンジケートローンが償還完了となることから、債務残高は減少していくことが想定される。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今後も、市の自主的財政健全化計画に基づき、計画的な市債の発行と債務の償還に努め、当該比率を減少させていく。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917552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92286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93312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2593320"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2646025"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2534900" y="6682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2646025"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2534900" y="5319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2646025"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2573000" y="57524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1947525"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1299825"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0652125"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0004425"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101268</xdr:rowOff>
    </xdr:from>
    <xdr:to>
      <xdr:col>76</xdr:col>
      <xdr:colOff>73025</xdr:colOff>
      <xdr:row>30</xdr:row>
      <xdr:rowOff>31418</xdr:rowOff>
    </xdr:to>
    <xdr:sp macro="" textlink="">
      <xdr:nvSpPr>
        <xdr:cNvPr id="143" name="楕円 142"/>
        <xdr:cNvSpPr/>
      </xdr:nvSpPr>
      <xdr:spPr>
        <a:xfrm>
          <a:off x="12573000" y="58448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79695</xdr:rowOff>
    </xdr:from>
    <xdr:ext cx="469744" cy="259045"/>
    <xdr:sp macro="" textlink="">
      <xdr:nvSpPr>
        <xdr:cNvPr id="144" name="債務償還比率該当値テキスト"/>
        <xdr:cNvSpPr txBox="1"/>
      </xdr:nvSpPr>
      <xdr:spPr>
        <a:xfrm>
          <a:off x="12646025" y="58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95920</xdr:rowOff>
    </xdr:from>
    <xdr:to>
      <xdr:col>72</xdr:col>
      <xdr:colOff>123825</xdr:colOff>
      <xdr:row>29</xdr:row>
      <xdr:rowOff>26070</xdr:rowOff>
    </xdr:to>
    <xdr:sp macro="" textlink="">
      <xdr:nvSpPr>
        <xdr:cNvPr id="145" name="楕円 144"/>
        <xdr:cNvSpPr/>
      </xdr:nvSpPr>
      <xdr:spPr>
        <a:xfrm>
          <a:off x="11947525" y="56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146720</xdr:rowOff>
    </xdr:from>
    <xdr:to>
      <xdr:col>76</xdr:col>
      <xdr:colOff>22225</xdr:colOff>
      <xdr:row>29</xdr:row>
      <xdr:rowOff>152068</xdr:rowOff>
    </xdr:to>
    <xdr:cxnSp macro="">
      <xdr:nvCxnSpPr>
        <xdr:cNvPr id="146" name="直線コネクタ 145"/>
        <xdr:cNvCxnSpPr/>
      </xdr:nvCxnSpPr>
      <xdr:spPr>
        <a:xfrm>
          <a:off x="11998325" y="5718845"/>
          <a:ext cx="596900" cy="1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16708</xdr:rowOff>
    </xdr:from>
    <xdr:to>
      <xdr:col>68</xdr:col>
      <xdr:colOff>123825</xdr:colOff>
      <xdr:row>29</xdr:row>
      <xdr:rowOff>118308</xdr:rowOff>
    </xdr:to>
    <xdr:sp macro="" textlink="">
      <xdr:nvSpPr>
        <xdr:cNvPr id="147" name="楕円 146"/>
        <xdr:cNvSpPr/>
      </xdr:nvSpPr>
      <xdr:spPr>
        <a:xfrm>
          <a:off x="11299825" y="57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146720</xdr:rowOff>
    </xdr:from>
    <xdr:to>
      <xdr:col>72</xdr:col>
      <xdr:colOff>73025</xdr:colOff>
      <xdr:row>29</xdr:row>
      <xdr:rowOff>67508</xdr:rowOff>
    </xdr:to>
    <xdr:cxnSp macro="">
      <xdr:nvCxnSpPr>
        <xdr:cNvPr id="148" name="直線コネクタ 147"/>
        <xdr:cNvCxnSpPr/>
      </xdr:nvCxnSpPr>
      <xdr:spPr>
        <a:xfrm flipV="1">
          <a:off x="11350625" y="5718845"/>
          <a:ext cx="647700" cy="9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88314</xdr:rowOff>
    </xdr:from>
    <xdr:to>
      <xdr:col>64</xdr:col>
      <xdr:colOff>123825</xdr:colOff>
      <xdr:row>30</xdr:row>
      <xdr:rowOff>18464</xdr:rowOff>
    </xdr:to>
    <xdr:sp macro="" textlink="">
      <xdr:nvSpPr>
        <xdr:cNvPr id="149" name="楕円 148"/>
        <xdr:cNvSpPr/>
      </xdr:nvSpPr>
      <xdr:spPr>
        <a:xfrm>
          <a:off x="10652125" y="58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67508</xdr:rowOff>
    </xdr:from>
    <xdr:to>
      <xdr:col>68</xdr:col>
      <xdr:colOff>73025</xdr:colOff>
      <xdr:row>29</xdr:row>
      <xdr:rowOff>139114</xdr:rowOff>
    </xdr:to>
    <xdr:cxnSp macro="">
      <xdr:nvCxnSpPr>
        <xdr:cNvPr id="150" name="直線コネクタ 149"/>
        <xdr:cNvCxnSpPr/>
      </xdr:nvCxnSpPr>
      <xdr:spPr>
        <a:xfrm flipV="1">
          <a:off x="10702925" y="5811083"/>
          <a:ext cx="647700" cy="7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945</xdr:rowOff>
    </xdr:from>
    <xdr:to>
      <xdr:col>60</xdr:col>
      <xdr:colOff>123825</xdr:colOff>
      <xdr:row>30</xdr:row>
      <xdr:rowOff>102545</xdr:rowOff>
    </xdr:to>
    <xdr:sp macro="" textlink="">
      <xdr:nvSpPr>
        <xdr:cNvPr id="151" name="楕円 150"/>
        <xdr:cNvSpPr/>
      </xdr:nvSpPr>
      <xdr:spPr>
        <a:xfrm>
          <a:off x="10004425" y="59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139114</xdr:rowOff>
    </xdr:from>
    <xdr:to>
      <xdr:col>64</xdr:col>
      <xdr:colOff>73025</xdr:colOff>
      <xdr:row>30</xdr:row>
      <xdr:rowOff>51745</xdr:rowOff>
    </xdr:to>
    <xdr:cxnSp macro="">
      <xdr:nvCxnSpPr>
        <xdr:cNvPr id="152" name="直線コネクタ 151"/>
        <xdr:cNvCxnSpPr/>
      </xdr:nvCxnSpPr>
      <xdr:spPr>
        <a:xfrm flipV="1">
          <a:off x="10055225" y="5882689"/>
          <a:ext cx="6477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3" name="n_1aveValue債務償還比率"/>
        <xdr:cNvSpPr txBox="1"/>
      </xdr:nvSpPr>
      <xdr:spPr>
        <a:xfrm>
          <a:off x="117793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11443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04966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98489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42597</xdr:rowOff>
    </xdr:from>
    <xdr:ext cx="469744" cy="259045"/>
    <xdr:sp macro="" textlink="">
      <xdr:nvSpPr>
        <xdr:cNvPr id="157" name="n_1mainValue債務償還比率"/>
        <xdr:cNvSpPr txBox="1"/>
      </xdr:nvSpPr>
      <xdr:spPr>
        <a:xfrm>
          <a:off x="11779327" y="54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109435</xdr:rowOff>
    </xdr:from>
    <xdr:ext cx="469744" cy="259045"/>
    <xdr:sp macro="" textlink="">
      <xdr:nvSpPr>
        <xdr:cNvPr id="158" name="n_2mainValue債務償還比率"/>
        <xdr:cNvSpPr txBox="1"/>
      </xdr:nvSpPr>
      <xdr:spPr>
        <a:xfrm>
          <a:off x="11144327" y="585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9591</xdr:rowOff>
    </xdr:from>
    <xdr:ext cx="469744" cy="259045"/>
    <xdr:sp macro="" textlink="">
      <xdr:nvSpPr>
        <xdr:cNvPr id="159" name="n_3mainValue債務償還比率"/>
        <xdr:cNvSpPr txBox="1"/>
      </xdr:nvSpPr>
      <xdr:spPr>
        <a:xfrm>
          <a:off x="10496627" y="59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93672</xdr:rowOff>
    </xdr:from>
    <xdr:ext cx="469744" cy="259045"/>
    <xdr:sp macro="" textlink="">
      <xdr:nvSpPr>
        <xdr:cNvPr id="160" name="n_4mainValue債務償還比率"/>
        <xdr:cNvSpPr txBox="1"/>
      </xdr:nvSpPr>
      <xdr:spPr>
        <a:xfrm>
          <a:off x="9848927" y="60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89263</xdr:rowOff>
    </xdr:from>
    <xdr:to>
      <xdr:col>24</xdr:col>
      <xdr:colOff>62865</xdr:colOff>
      <xdr:row>41</xdr:row>
      <xdr:rowOff>138249</xdr:rowOff>
    </xdr:to>
    <xdr:cxnSp macro="">
      <xdr:nvCxnSpPr>
        <xdr:cNvPr id="58" name="直線コネクタ 57"/>
        <xdr:cNvCxnSpPr/>
      </xdr:nvCxnSpPr>
      <xdr:spPr>
        <a:xfrm flipV="1">
          <a:off x="3949065" y="5918563"/>
          <a:ext cx="0" cy="1249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39878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3889375" y="71676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35940</xdr:rowOff>
    </xdr:from>
    <xdr:ext cx="405111" cy="259045"/>
    <xdr:sp macro="" textlink="">
      <xdr:nvSpPr>
        <xdr:cNvPr id="61" name="【道路】&#10;有形固定資産減価償却率最大値テキスト"/>
        <xdr:cNvSpPr txBox="1"/>
      </xdr:nvSpPr>
      <xdr:spPr>
        <a:xfrm>
          <a:off x="3987800" y="56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89263</xdr:rowOff>
    </xdr:from>
    <xdr:to>
      <xdr:col>24</xdr:col>
      <xdr:colOff>152400</xdr:colOff>
      <xdr:row>34</xdr:row>
      <xdr:rowOff>89263</xdr:rowOff>
    </xdr:to>
    <xdr:cxnSp macro="">
      <xdr:nvCxnSpPr>
        <xdr:cNvPr id="62" name="直線コネクタ 61"/>
        <xdr:cNvCxnSpPr/>
      </xdr:nvCxnSpPr>
      <xdr:spPr>
        <a:xfrm>
          <a:off x="3889375" y="59185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82204</xdr:rowOff>
    </xdr:from>
    <xdr:ext cx="405111" cy="259045"/>
    <xdr:sp macro="" textlink="">
      <xdr:nvSpPr>
        <xdr:cNvPr id="63" name="【道路】&#10;有形固定資産減価償却率平均値テキスト"/>
        <xdr:cNvSpPr txBox="1"/>
      </xdr:nvSpPr>
      <xdr:spPr>
        <a:xfrm>
          <a:off x="3987800" y="659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64" name="フローチャート: 判断 63"/>
        <xdr:cNvSpPr/>
      </xdr:nvSpPr>
      <xdr:spPr>
        <a:xfrm>
          <a:off x="38989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203575" y="65764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428875"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10704</xdr:rowOff>
    </xdr:from>
    <xdr:to>
      <xdr:col>10</xdr:col>
      <xdr:colOff>165100</xdr:colOff>
      <xdr:row>38</xdr:row>
      <xdr:rowOff>112304</xdr:rowOff>
    </xdr:to>
    <xdr:sp macro="" textlink="">
      <xdr:nvSpPr>
        <xdr:cNvPr id="67" name="フローチャート: 判断 66"/>
        <xdr:cNvSpPr/>
      </xdr:nvSpPr>
      <xdr:spPr>
        <a:xfrm>
          <a:off x="168275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126637</xdr:rowOff>
    </xdr:from>
    <xdr:to>
      <xdr:col>6</xdr:col>
      <xdr:colOff>38100</xdr:colOff>
      <xdr:row>38</xdr:row>
      <xdr:rowOff>56787</xdr:rowOff>
    </xdr:to>
    <xdr:sp macro="" textlink="">
      <xdr:nvSpPr>
        <xdr:cNvPr id="68" name="フローチャート: 判断 67"/>
        <xdr:cNvSpPr/>
      </xdr:nvSpPr>
      <xdr:spPr>
        <a:xfrm>
          <a:off x="936625" y="647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4" name="楕円 73"/>
        <xdr:cNvSpPr/>
      </xdr:nvSpPr>
      <xdr:spPr>
        <a:xfrm>
          <a:off x="3203575" y="5871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9072</xdr:rowOff>
    </xdr:from>
    <xdr:to>
      <xdr:col>15</xdr:col>
      <xdr:colOff>101600</xdr:colOff>
      <xdr:row>34</xdr:row>
      <xdr:rowOff>110672</xdr:rowOff>
    </xdr:to>
    <xdr:sp macro="" textlink="">
      <xdr:nvSpPr>
        <xdr:cNvPr id="75" name="楕円 74"/>
        <xdr:cNvSpPr/>
      </xdr:nvSpPr>
      <xdr:spPr>
        <a:xfrm>
          <a:off x="2428875"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34</xdr:row>
      <xdr:rowOff>92528</xdr:rowOff>
    </xdr:to>
    <xdr:cxnSp macro="">
      <xdr:nvCxnSpPr>
        <xdr:cNvPr id="76" name="直線コネクタ 75"/>
        <xdr:cNvCxnSpPr/>
      </xdr:nvCxnSpPr>
      <xdr:spPr>
        <a:xfrm>
          <a:off x="2479675" y="5889172"/>
          <a:ext cx="7556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77" name="楕円 76"/>
        <xdr:cNvSpPr/>
      </xdr:nvSpPr>
      <xdr:spPr>
        <a:xfrm>
          <a:off x="168275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27214</xdr:rowOff>
    </xdr:from>
    <xdr:to>
      <xdr:col>15</xdr:col>
      <xdr:colOff>50800</xdr:colOff>
      <xdr:row>34</xdr:row>
      <xdr:rowOff>59872</xdr:rowOff>
    </xdr:to>
    <xdr:cxnSp macro="">
      <xdr:nvCxnSpPr>
        <xdr:cNvPr id="78" name="直線コネクタ 77"/>
        <xdr:cNvCxnSpPr/>
      </xdr:nvCxnSpPr>
      <xdr:spPr>
        <a:xfrm>
          <a:off x="1733550" y="5856514"/>
          <a:ext cx="74612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79" name="楕円 78"/>
        <xdr:cNvSpPr/>
      </xdr:nvSpPr>
      <xdr:spPr>
        <a:xfrm>
          <a:off x="936625" y="57746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34</xdr:row>
      <xdr:rowOff>27214</xdr:rowOff>
    </xdr:to>
    <xdr:cxnSp macro="">
      <xdr:nvCxnSpPr>
        <xdr:cNvPr id="80" name="直線コネクタ 79"/>
        <xdr:cNvCxnSpPr/>
      </xdr:nvCxnSpPr>
      <xdr:spPr>
        <a:xfrm>
          <a:off x="968375" y="5825490"/>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81" name="n_1aveValue【道路】&#10;有形固定資産減価償却率"/>
        <xdr:cNvSpPr txBox="1"/>
      </xdr:nvSpPr>
      <xdr:spPr>
        <a:xfrm>
          <a:off x="306769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2" name="n_2aveValue【道路】&#10;有形固定資産減価償却率"/>
        <xdr:cNvSpPr txBox="1"/>
      </xdr:nvSpPr>
      <xdr:spPr>
        <a:xfrm>
          <a:off x="230569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3" name="n_3aveValue【道路】&#10;有形固定資産減価償却率"/>
        <xdr:cNvSpPr txBox="1"/>
      </xdr:nvSpPr>
      <xdr:spPr>
        <a:xfrm>
          <a:off x="1559569"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47914</xdr:rowOff>
    </xdr:from>
    <xdr:ext cx="405111" cy="259045"/>
    <xdr:sp macro="" textlink="">
      <xdr:nvSpPr>
        <xdr:cNvPr id="84" name="n_4aveValue【道路】&#10;有形固定資産減価償却率"/>
        <xdr:cNvSpPr txBox="1"/>
      </xdr:nvSpPr>
      <xdr:spPr>
        <a:xfrm>
          <a:off x="8134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5" name="n_1mainValue【道路】&#10;有形固定資産減価償却率"/>
        <xdr:cNvSpPr txBox="1"/>
      </xdr:nvSpPr>
      <xdr:spPr>
        <a:xfrm>
          <a:off x="306769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86" name="n_2mainValue【道路】&#10;有形固定資産減価償却率"/>
        <xdr:cNvSpPr txBox="1"/>
      </xdr:nvSpPr>
      <xdr:spPr>
        <a:xfrm>
          <a:off x="230569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87" name="n_3mainValue【道路】&#10;有形固定資産減価償却率"/>
        <xdr:cNvSpPr txBox="1"/>
      </xdr:nvSpPr>
      <xdr:spPr>
        <a:xfrm>
          <a:off x="1559569"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88" name="n_4mainValue【道路】&#10;有形固定資産減価償却率"/>
        <xdr:cNvSpPr txBox="1"/>
      </xdr:nvSpPr>
      <xdr:spPr>
        <a:xfrm>
          <a:off x="8134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2" name="直線コネクタ 111"/>
        <xdr:cNvCxnSpPr/>
      </xdr:nvCxnSpPr>
      <xdr:spPr>
        <a:xfrm flipV="1">
          <a:off x="8905240"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3" name="【道路】&#10;一人当たり延長最小値テキスト"/>
        <xdr:cNvSpPr txBox="1"/>
      </xdr:nvSpPr>
      <xdr:spPr>
        <a:xfrm>
          <a:off x="8943975"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4" name="直線コネクタ 113"/>
        <xdr:cNvCxnSpPr/>
      </xdr:nvCxnSpPr>
      <xdr:spPr>
        <a:xfrm>
          <a:off x="8845550" y="70841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5" name="【道路】&#10;一人当たり延長最大値テキスト"/>
        <xdr:cNvSpPr txBox="1"/>
      </xdr:nvSpPr>
      <xdr:spPr>
        <a:xfrm>
          <a:off x="8943975"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6" name="直線コネクタ 115"/>
        <xdr:cNvCxnSpPr/>
      </xdr:nvCxnSpPr>
      <xdr:spPr>
        <a:xfrm>
          <a:off x="8845550" y="5723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7" name="【道路】&#10;一人当たり延長平均値テキスト"/>
        <xdr:cNvSpPr txBox="1"/>
      </xdr:nvSpPr>
      <xdr:spPr>
        <a:xfrm>
          <a:off x="8943975"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8" name="フローチャート: 判断 117"/>
        <xdr:cNvSpPr/>
      </xdr:nvSpPr>
      <xdr:spPr>
        <a:xfrm>
          <a:off x="8883650" y="65745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9" name="フローチャート: 判断 118"/>
        <xdr:cNvSpPr/>
      </xdr:nvSpPr>
      <xdr:spPr>
        <a:xfrm>
          <a:off x="815975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0" name="フローチャート: 判断 119"/>
        <xdr:cNvSpPr/>
      </xdr:nvSpPr>
      <xdr:spPr>
        <a:xfrm>
          <a:off x="7413625" y="65693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1" name="フローチャート: 判断 120"/>
        <xdr:cNvSpPr/>
      </xdr:nvSpPr>
      <xdr:spPr>
        <a:xfrm>
          <a:off x="6638925"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2" name="フローチャート: 判断 121"/>
        <xdr:cNvSpPr/>
      </xdr:nvSpPr>
      <xdr:spPr>
        <a:xfrm>
          <a:off x="58928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7684</xdr:rowOff>
    </xdr:from>
    <xdr:to>
      <xdr:col>50</xdr:col>
      <xdr:colOff>165100</xdr:colOff>
      <xdr:row>35</xdr:row>
      <xdr:rowOff>109284</xdr:rowOff>
    </xdr:to>
    <xdr:sp macro="" textlink="">
      <xdr:nvSpPr>
        <xdr:cNvPr id="128" name="楕円 127"/>
        <xdr:cNvSpPr/>
      </xdr:nvSpPr>
      <xdr:spPr>
        <a:xfrm>
          <a:off x="8159750" y="60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24638</xdr:rowOff>
    </xdr:from>
    <xdr:to>
      <xdr:col>46</xdr:col>
      <xdr:colOff>38100</xdr:colOff>
      <xdr:row>35</xdr:row>
      <xdr:rowOff>126238</xdr:rowOff>
    </xdr:to>
    <xdr:sp macro="" textlink="">
      <xdr:nvSpPr>
        <xdr:cNvPr id="129" name="楕円 128"/>
        <xdr:cNvSpPr/>
      </xdr:nvSpPr>
      <xdr:spPr>
        <a:xfrm>
          <a:off x="7413625" y="60253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58484</xdr:rowOff>
    </xdr:from>
    <xdr:to>
      <xdr:col>50</xdr:col>
      <xdr:colOff>114300</xdr:colOff>
      <xdr:row>35</xdr:row>
      <xdr:rowOff>75438</xdr:rowOff>
    </xdr:to>
    <xdr:cxnSp macro="">
      <xdr:nvCxnSpPr>
        <xdr:cNvPr id="130" name="直線コネクタ 129"/>
        <xdr:cNvCxnSpPr/>
      </xdr:nvCxnSpPr>
      <xdr:spPr>
        <a:xfrm flipV="1">
          <a:off x="7445375" y="6059234"/>
          <a:ext cx="765175"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30962</xdr:rowOff>
    </xdr:from>
    <xdr:to>
      <xdr:col>41</xdr:col>
      <xdr:colOff>101600</xdr:colOff>
      <xdr:row>35</xdr:row>
      <xdr:rowOff>132562</xdr:rowOff>
    </xdr:to>
    <xdr:sp macro="" textlink="">
      <xdr:nvSpPr>
        <xdr:cNvPr id="131" name="楕円 130"/>
        <xdr:cNvSpPr/>
      </xdr:nvSpPr>
      <xdr:spPr>
        <a:xfrm>
          <a:off x="6638925" y="60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75438</xdr:rowOff>
    </xdr:from>
    <xdr:to>
      <xdr:col>45</xdr:col>
      <xdr:colOff>177800</xdr:colOff>
      <xdr:row>35</xdr:row>
      <xdr:rowOff>81762</xdr:rowOff>
    </xdr:to>
    <xdr:cxnSp macro="">
      <xdr:nvCxnSpPr>
        <xdr:cNvPr id="132" name="直線コネクタ 131"/>
        <xdr:cNvCxnSpPr/>
      </xdr:nvCxnSpPr>
      <xdr:spPr>
        <a:xfrm flipV="1">
          <a:off x="6689725" y="6076188"/>
          <a:ext cx="75565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39421</xdr:rowOff>
    </xdr:from>
    <xdr:to>
      <xdr:col>36</xdr:col>
      <xdr:colOff>165100</xdr:colOff>
      <xdr:row>35</xdr:row>
      <xdr:rowOff>141021</xdr:rowOff>
    </xdr:to>
    <xdr:sp macro="" textlink="">
      <xdr:nvSpPr>
        <xdr:cNvPr id="133" name="楕円 132"/>
        <xdr:cNvSpPr/>
      </xdr:nvSpPr>
      <xdr:spPr>
        <a:xfrm>
          <a:off x="5892800" y="60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81762</xdr:rowOff>
    </xdr:from>
    <xdr:to>
      <xdr:col>41</xdr:col>
      <xdr:colOff>50800</xdr:colOff>
      <xdr:row>35</xdr:row>
      <xdr:rowOff>90221</xdr:rowOff>
    </xdr:to>
    <xdr:cxnSp macro="">
      <xdr:nvCxnSpPr>
        <xdr:cNvPr id="134" name="直線コネクタ 133"/>
        <xdr:cNvCxnSpPr/>
      </xdr:nvCxnSpPr>
      <xdr:spPr>
        <a:xfrm flipV="1">
          <a:off x="5943600" y="6082512"/>
          <a:ext cx="746125"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7959236"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72258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6479686"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38" name="n_4aveValue【道路】&#10;一人当たり延長"/>
        <xdr:cNvSpPr txBox="1"/>
      </xdr:nvSpPr>
      <xdr:spPr>
        <a:xfrm>
          <a:off x="5704986"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125811</xdr:rowOff>
    </xdr:from>
    <xdr:ext cx="534377" cy="259045"/>
    <xdr:sp macro="" textlink="">
      <xdr:nvSpPr>
        <xdr:cNvPr id="139" name="n_1mainValue【道路】&#10;一人当たり延長"/>
        <xdr:cNvSpPr txBox="1"/>
      </xdr:nvSpPr>
      <xdr:spPr>
        <a:xfrm>
          <a:off x="7959236" y="57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142765</xdr:rowOff>
    </xdr:from>
    <xdr:ext cx="534377" cy="259045"/>
    <xdr:sp macro="" textlink="">
      <xdr:nvSpPr>
        <xdr:cNvPr id="140" name="n_2mainValue【道路】&#10;一人当たり延長"/>
        <xdr:cNvSpPr txBox="1"/>
      </xdr:nvSpPr>
      <xdr:spPr>
        <a:xfrm>
          <a:off x="7225811" y="58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149089</xdr:rowOff>
    </xdr:from>
    <xdr:ext cx="534377" cy="259045"/>
    <xdr:sp macro="" textlink="">
      <xdr:nvSpPr>
        <xdr:cNvPr id="141" name="n_3mainValue【道路】&#10;一人当たり延長"/>
        <xdr:cNvSpPr txBox="1"/>
      </xdr:nvSpPr>
      <xdr:spPr>
        <a:xfrm>
          <a:off x="6479686" y="58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157548</xdr:rowOff>
    </xdr:from>
    <xdr:ext cx="534377" cy="259045"/>
    <xdr:sp macro="" textlink="">
      <xdr:nvSpPr>
        <xdr:cNvPr id="142" name="n_4mainValue【道路】&#10;一人当たり延長"/>
        <xdr:cNvSpPr txBox="1"/>
      </xdr:nvSpPr>
      <xdr:spPr>
        <a:xfrm>
          <a:off x="5704986" y="58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7" name="直線コネクタ 166"/>
        <xdr:cNvCxnSpPr/>
      </xdr:nvCxnSpPr>
      <xdr:spPr>
        <a:xfrm flipV="1">
          <a:off x="39490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8" name="【橋りょう・トンネル】&#10;有形固定資産減価償却率最小値テキスト"/>
        <xdr:cNvSpPr txBox="1"/>
      </xdr:nvSpPr>
      <xdr:spPr>
        <a:xfrm>
          <a:off x="39878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9" name="直線コネクタ 168"/>
        <xdr:cNvCxnSpPr/>
      </xdr:nvCxnSpPr>
      <xdr:spPr>
        <a:xfrm>
          <a:off x="3889375" y="109175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0" name="【橋りょう・トンネル】&#10;有形固定資産減価償却率最大値テキスト"/>
        <xdr:cNvSpPr txBox="1"/>
      </xdr:nvSpPr>
      <xdr:spPr>
        <a:xfrm>
          <a:off x="39878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1" name="直線コネクタ 170"/>
        <xdr:cNvCxnSpPr/>
      </xdr:nvCxnSpPr>
      <xdr:spPr>
        <a:xfrm>
          <a:off x="3889375" y="9458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橋りょう・トンネル】&#10;有形固定資産減価償却率平均値テキスト"/>
        <xdr:cNvSpPr txBox="1"/>
      </xdr:nvSpPr>
      <xdr:spPr>
        <a:xfrm>
          <a:off x="39878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38989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4" name="フローチャート: 判断 173"/>
        <xdr:cNvSpPr/>
      </xdr:nvSpPr>
      <xdr:spPr>
        <a:xfrm>
          <a:off x="3203575" y="102495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5" name="フローチャート: 判断 174"/>
        <xdr:cNvSpPr/>
      </xdr:nvSpPr>
      <xdr:spPr>
        <a:xfrm>
          <a:off x="2428875"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6" name="フローチャート: 判断 175"/>
        <xdr:cNvSpPr/>
      </xdr:nvSpPr>
      <xdr:spPr>
        <a:xfrm>
          <a:off x="168275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7" name="フローチャート: 判断 176"/>
        <xdr:cNvSpPr/>
      </xdr:nvSpPr>
      <xdr:spPr>
        <a:xfrm>
          <a:off x="936625" y="101733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83" name="楕円 182"/>
        <xdr:cNvSpPr/>
      </xdr:nvSpPr>
      <xdr:spPr>
        <a:xfrm>
          <a:off x="3203575" y="99656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84" name="楕円 183"/>
        <xdr:cNvSpPr/>
      </xdr:nvSpPr>
      <xdr:spPr>
        <a:xfrm>
          <a:off x="2428875"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72390</xdr:rowOff>
    </xdr:to>
    <xdr:cxnSp macro="">
      <xdr:nvCxnSpPr>
        <xdr:cNvPr id="185" name="直線コネクタ 184"/>
        <xdr:cNvCxnSpPr/>
      </xdr:nvCxnSpPr>
      <xdr:spPr>
        <a:xfrm>
          <a:off x="2479675" y="10014585"/>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186" name="楕円 185"/>
        <xdr:cNvSpPr/>
      </xdr:nvSpPr>
      <xdr:spPr>
        <a:xfrm>
          <a:off x="168275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xdr:rowOff>
    </xdr:from>
    <xdr:to>
      <xdr:col>15</xdr:col>
      <xdr:colOff>50800</xdr:colOff>
      <xdr:row>58</xdr:row>
      <xdr:rowOff>70485</xdr:rowOff>
    </xdr:to>
    <xdr:cxnSp macro="">
      <xdr:nvCxnSpPr>
        <xdr:cNvPr id="187" name="直線コネクタ 186"/>
        <xdr:cNvCxnSpPr/>
      </xdr:nvCxnSpPr>
      <xdr:spPr>
        <a:xfrm>
          <a:off x="1733550" y="9953625"/>
          <a:ext cx="7461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99695</xdr:rowOff>
    </xdr:from>
    <xdr:to>
      <xdr:col>6</xdr:col>
      <xdr:colOff>38100</xdr:colOff>
      <xdr:row>58</xdr:row>
      <xdr:rowOff>29845</xdr:rowOff>
    </xdr:to>
    <xdr:sp macro="" textlink="">
      <xdr:nvSpPr>
        <xdr:cNvPr id="188" name="楕円 187"/>
        <xdr:cNvSpPr/>
      </xdr:nvSpPr>
      <xdr:spPr>
        <a:xfrm>
          <a:off x="936625" y="98723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150495</xdr:rowOff>
    </xdr:from>
    <xdr:to>
      <xdr:col>10</xdr:col>
      <xdr:colOff>114300</xdr:colOff>
      <xdr:row>58</xdr:row>
      <xdr:rowOff>9525</xdr:rowOff>
    </xdr:to>
    <xdr:cxnSp macro="">
      <xdr:nvCxnSpPr>
        <xdr:cNvPr id="189" name="直線コネクタ 188"/>
        <xdr:cNvCxnSpPr/>
      </xdr:nvCxnSpPr>
      <xdr:spPr>
        <a:xfrm>
          <a:off x="968375" y="9923145"/>
          <a:ext cx="7651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06769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30569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559569"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193" name="n_4aveValue【橋りょう・トンネル】&#10;有形固定資産減価償却率"/>
        <xdr:cNvSpPr txBox="1"/>
      </xdr:nvSpPr>
      <xdr:spPr>
        <a:xfrm>
          <a:off x="8134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194" name="n_1mainValue【橋りょう・トンネル】&#10;有形固定資産減価償却率"/>
        <xdr:cNvSpPr txBox="1"/>
      </xdr:nvSpPr>
      <xdr:spPr>
        <a:xfrm>
          <a:off x="306769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95" name="n_2mainValue【橋りょう・トンネル】&#10;有形固定資産減価償却率"/>
        <xdr:cNvSpPr txBox="1"/>
      </xdr:nvSpPr>
      <xdr:spPr>
        <a:xfrm>
          <a:off x="230569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96" name="n_3mainValue【橋りょう・トンネル】&#10;有形固定資産減価償却率"/>
        <xdr:cNvSpPr txBox="1"/>
      </xdr:nvSpPr>
      <xdr:spPr>
        <a:xfrm>
          <a:off x="1559569"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46372</xdr:rowOff>
    </xdr:from>
    <xdr:ext cx="405111" cy="259045"/>
    <xdr:sp macro="" textlink="">
      <xdr:nvSpPr>
        <xdr:cNvPr id="197" name="n_4mainValue【橋りょう・トンネル】&#10;有形固定資産減価償却率"/>
        <xdr:cNvSpPr txBox="1"/>
      </xdr:nvSpPr>
      <xdr:spPr>
        <a:xfrm>
          <a:off x="8134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512275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512275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512275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xdr:cNvSpPr txBox="1"/>
      </xdr:nvSpPr>
      <xdr:spPr>
        <a:xfrm>
          <a:off x="512275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3" name="直線コネクタ 222"/>
        <xdr:cNvCxnSpPr/>
      </xdr:nvCxnSpPr>
      <xdr:spPr>
        <a:xfrm flipV="1">
          <a:off x="8905240"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4" name="【橋りょう・トンネル】&#10;一人当たり有形固定資産（償却資産）額最小値テキスト"/>
        <xdr:cNvSpPr txBox="1"/>
      </xdr:nvSpPr>
      <xdr:spPr>
        <a:xfrm>
          <a:off x="8943975"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5" name="直線コネクタ 224"/>
        <xdr:cNvCxnSpPr/>
      </xdr:nvCxnSpPr>
      <xdr:spPr>
        <a:xfrm>
          <a:off x="8845550" y="111007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6" name="【橋りょう・トンネル】&#10;一人当たり有形固定資産（償却資産）額最大値テキスト"/>
        <xdr:cNvSpPr txBox="1"/>
      </xdr:nvSpPr>
      <xdr:spPr>
        <a:xfrm>
          <a:off x="8943975"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7" name="直線コネクタ 226"/>
        <xdr:cNvCxnSpPr/>
      </xdr:nvCxnSpPr>
      <xdr:spPr>
        <a:xfrm>
          <a:off x="8845550" y="9639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8" name="【橋りょう・トンネル】&#10;一人当たり有形固定資産（償却資産）額平均値テキスト"/>
        <xdr:cNvSpPr txBox="1"/>
      </xdr:nvSpPr>
      <xdr:spPr>
        <a:xfrm>
          <a:off x="8943975"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9" name="フローチャート: 判断 228"/>
        <xdr:cNvSpPr/>
      </xdr:nvSpPr>
      <xdr:spPr>
        <a:xfrm>
          <a:off x="8883650" y="10656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0" name="フローチャート: 判断 229"/>
        <xdr:cNvSpPr/>
      </xdr:nvSpPr>
      <xdr:spPr>
        <a:xfrm>
          <a:off x="815975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1" name="フローチャート: 判断 230"/>
        <xdr:cNvSpPr/>
      </xdr:nvSpPr>
      <xdr:spPr>
        <a:xfrm>
          <a:off x="7413625" y="106743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2" name="フローチャート: 判断 231"/>
        <xdr:cNvSpPr/>
      </xdr:nvSpPr>
      <xdr:spPr>
        <a:xfrm>
          <a:off x="6638925"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3" name="フローチャート: 判断 232"/>
        <xdr:cNvSpPr/>
      </xdr:nvSpPr>
      <xdr:spPr>
        <a:xfrm>
          <a:off x="58928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113516</xdr:rowOff>
    </xdr:from>
    <xdr:to>
      <xdr:col>50</xdr:col>
      <xdr:colOff>165100</xdr:colOff>
      <xdr:row>63</xdr:row>
      <xdr:rowOff>43666</xdr:rowOff>
    </xdr:to>
    <xdr:sp macro="" textlink="">
      <xdr:nvSpPr>
        <xdr:cNvPr id="239" name="楕円 238"/>
        <xdr:cNvSpPr/>
      </xdr:nvSpPr>
      <xdr:spPr>
        <a:xfrm>
          <a:off x="8159750" y="107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146851</xdr:rowOff>
    </xdr:from>
    <xdr:to>
      <xdr:col>46</xdr:col>
      <xdr:colOff>38100</xdr:colOff>
      <xdr:row>63</xdr:row>
      <xdr:rowOff>77001</xdr:rowOff>
    </xdr:to>
    <xdr:sp macro="" textlink="">
      <xdr:nvSpPr>
        <xdr:cNvPr id="240" name="楕円 239"/>
        <xdr:cNvSpPr/>
      </xdr:nvSpPr>
      <xdr:spPr>
        <a:xfrm>
          <a:off x="7413625" y="107767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164316</xdr:rowOff>
    </xdr:from>
    <xdr:to>
      <xdr:col>50</xdr:col>
      <xdr:colOff>114300</xdr:colOff>
      <xdr:row>63</xdr:row>
      <xdr:rowOff>26201</xdr:rowOff>
    </xdr:to>
    <xdr:cxnSp macro="">
      <xdr:nvCxnSpPr>
        <xdr:cNvPr id="241" name="直線コネクタ 240"/>
        <xdr:cNvCxnSpPr/>
      </xdr:nvCxnSpPr>
      <xdr:spPr>
        <a:xfrm flipV="1">
          <a:off x="7445375" y="10794216"/>
          <a:ext cx="765175" cy="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114865</xdr:rowOff>
    </xdr:from>
    <xdr:to>
      <xdr:col>41</xdr:col>
      <xdr:colOff>101600</xdr:colOff>
      <xdr:row>63</xdr:row>
      <xdr:rowOff>45015</xdr:rowOff>
    </xdr:to>
    <xdr:sp macro="" textlink="">
      <xdr:nvSpPr>
        <xdr:cNvPr id="242" name="楕円 241"/>
        <xdr:cNvSpPr/>
      </xdr:nvSpPr>
      <xdr:spPr>
        <a:xfrm>
          <a:off x="6638925" y="107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165665</xdr:rowOff>
    </xdr:from>
    <xdr:to>
      <xdr:col>45</xdr:col>
      <xdr:colOff>177800</xdr:colOff>
      <xdr:row>63</xdr:row>
      <xdr:rowOff>26201</xdr:rowOff>
    </xdr:to>
    <xdr:cxnSp macro="">
      <xdr:nvCxnSpPr>
        <xdr:cNvPr id="243" name="直線コネクタ 242"/>
        <xdr:cNvCxnSpPr/>
      </xdr:nvCxnSpPr>
      <xdr:spPr>
        <a:xfrm>
          <a:off x="6689725" y="10795565"/>
          <a:ext cx="75565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115156</xdr:rowOff>
    </xdr:from>
    <xdr:to>
      <xdr:col>36</xdr:col>
      <xdr:colOff>165100</xdr:colOff>
      <xdr:row>63</xdr:row>
      <xdr:rowOff>45306</xdr:rowOff>
    </xdr:to>
    <xdr:sp macro="" textlink="">
      <xdr:nvSpPr>
        <xdr:cNvPr id="244" name="楕円 243"/>
        <xdr:cNvSpPr/>
      </xdr:nvSpPr>
      <xdr:spPr>
        <a:xfrm>
          <a:off x="5892800" y="107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165665</xdr:rowOff>
    </xdr:from>
    <xdr:to>
      <xdr:col>41</xdr:col>
      <xdr:colOff>50800</xdr:colOff>
      <xdr:row>62</xdr:row>
      <xdr:rowOff>165956</xdr:rowOff>
    </xdr:to>
    <xdr:cxnSp macro="">
      <xdr:nvCxnSpPr>
        <xdr:cNvPr id="245" name="直線コネクタ 244"/>
        <xdr:cNvCxnSpPr/>
      </xdr:nvCxnSpPr>
      <xdr:spPr>
        <a:xfrm flipV="1">
          <a:off x="5943600" y="10795565"/>
          <a:ext cx="746125"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46" name="n_1aveValue【橋りょう・トンネル】&#10;一人当たり有形固定資産（償却資産）額"/>
        <xdr:cNvSpPr txBox="1"/>
      </xdr:nvSpPr>
      <xdr:spPr>
        <a:xfrm>
          <a:off x="793644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47" name="n_2aveValue【橋りょう・トンネル】&#10;一人当たり有形固定資産（償却資産）額"/>
        <xdr:cNvSpPr txBox="1"/>
      </xdr:nvSpPr>
      <xdr:spPr>
        <a:xfrm>
          <a:off x="71934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xdr:cNvSpPr txBox="1"/>
      </xdr:nvSpPr>
      <xdr:spPr>
        <a:xfrm>
          <a:off x="6447370"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5672670"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34793</xdr:rowOff>
    </xdr:from>
    <xdr:ext cx="599010" cy="259045"/>
    <xdr:sp macro="" textlink="">
      <xdr:nvSpPr>
        <xdr:cNvPr id="250" name="n_1mainValue【橋りょう・トンネル】&#10;一人当たり有形固定資産（償却資産）額"/>
        <xdr:cNvSpPr txBox="1"/>
      </xdr:nvSpPr>
      <xdr:spPr>
        <a:xfrm>
          <a:off x="7936445" y="1083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68128</xdr:rowOff>
    </xdr:from>
    <xdr:ext cx="599010" cy="259045"/>
    <xdr:sp macro="" textlink="">
      <xdr:nvSpPr>
        <xdr:cNvPr id="251" name="n_2mainValue【橋りょう・トンネル】&#10;一人当たり有形固定資産（償却資産）額"/>
        <xdr:cNvSpPr txBox="1"/>
      </xdr:nvSpPr>
      <xdr:spPr>
        <a:xfrm>
          <a:off x="7193495" y="1086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36142</xdr:rowOff>
    </xdr:from>
    <xdr:ext cx="599010" cy="259045"/>
    <xdr:sp macro="" textlink="">
      <xdr:nvSpPr>
        <xdr:cNvPr id="252" name="n_3mainValue【橋りょう・トンネル】&#10;一人当たり有形固定資産（償却資産）額"/>
        <xdr:cNvSpPr txBox="1"/>
      </xdr:nvSpPr>
      <xdr:spPr>
        <a:xfrm>
          <a:off x="6447370" y="108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36433</xdr:rowOff>
    </xdr:from>
    <xdr:ext cx="599010" cy="259045"/>
    <xdr:sp macro="" textlink="">
      <xdr:nvSpPr>
        <xdr:cNvPr id="253" name="n_4mainValue【橋りょう・トンネル】&#10;一人当たり有形固定資産（償却資産）額"/>
        <xdr:cNvSpPr txBox="1"/>
      </xdr:nvSpPr>
      <xdr:spPr>
        <a:xfrm>
          <a:off x="5672670" y="1083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8" name="直線コネクタ 277"/>
        <xdr:cNvCxnSpPr/>
      </xdr:nvCxnSpPr>
      <xdr:spPr>
        <a:xfrm flipV="1">
          <a:off x="39490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9" name="【公営住宅】&#10;有形固定資産減価償却率最小値テキスト"/>
        <xdr:cNvSpPr txBox="1"/>
      </xdr:nvSpPr>
      <xdr:spPr>
        <a:xfrm>
          <a:off x="39878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80" name="直線コネクタ 279"/>
        <xdr:cNvCxnSpPr/>
      </xdr:nvCxnSpPr>
      <xdr:spPr>
        <a:xfrm>
          <a:off x="3889375" y="14822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1" name="【公営住宅】&#10;有形固定資産減価償却率最大値テキスト"/>
        <xdr:cNvSpPr txBox="1"/>
      </xdr:nvSpPr>
      <xdr:spPr>
        <a:xfrm>
          <a:off x="39878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2" name="直線コネクタ 281"/>
        <xdr:cNvCxnSpPr/>
      </xdr:nvCxnSpPr>
      <xdr:spPr>
        <a:xfrm>
          <a:off x="3889375" y="13241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83" name="【公営住宅】&#10;有形固定資産減価償却率平均値テキスト"/>
        <xdr:cNvSpPr txBox="1"/>
      </xdr:nvSpPr>
      <xdr:spPr>
        <a:xfrm>
          <a:off x="39878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4" name="フローチャート: 判断 283"/>
        <xdr:cNvSpPr/>
      </xdr:nvSpPr>
      <xdr:spPr>
        <a:xfrm>
          <a:off x="38989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5" name="フローチャート: 判断 284"/>
        <xdr:cNvSpPr/>
      </xdr:nvSpPr>
      <xdr:spPr>
        <a:xfrm>
          <a:off x="3203575" y="140804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6" name="フローチャート: 判断 285"/>
        <xdr:cNvSpPr/>
      </xdr:nvSpPr>
      <xdr:spPr>
        <a:xfrm>
          <a:off x="2428875"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7" name="フローチャート: 判断 286"/>
        <xdr:cNvSpPr/>
      </xdr:nvSpPr>
      <xdr:spPr>
        <a:xfrm>
          <a:off x="168275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8" name="フローチャート: 判断 287"/>
        <xdr:cNvSpPr/>
      </xdr:nvSpPr>
      <xdr:spPr>
        <a:xfrm>
          <a:off x="936625" y="140900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94" name="楕円 293"/>
        <xdr:cNvSpPr/>
      </xdr:nvSpPr>
      <xdr:spPr>
        <a:xfrm>
          <a:off x="3203575" y="140957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164464</xdr:rowOff>
    </xdr:from>
    <xdr:to>
      <xdr:col>15</xdr:col>
      <xdr:colOff>101600</xdr:colOff>
      <xdr:row>82</xdr:row>
      <xdr:rowOff>94614</xdr:rowOff>
    </xdr:to>
    <xdr:sp macro="" textlink="">
      <xdr:nvSpPr>
        <xdr:cNvPr id="295" name="楕円 294"/>
        <xdr:cNvSpPr/>
      </xdr:nvSpPr>
      <xdr:spPr>
        <a:xfrm>
          <a:off x="2428875"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87630</xdr:rowOff>
    </xdr:to>
    <xdr:cxnSp macro="">
      <xdr:nvCxnSpPr>
        <xdr:cNvPr id="296" name="直線コネクタ 295"/>
        <xdr:cNvCxnSpPr/>
      </xdr:nvCxnSpPr>
      <xdr:spPr>
        <a:xfrm>
          <a:off x="2479675" y="14102714"/>
          <a:ext cx="7556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297" name="楕円 296"/>
        <xdr:cNvSpPr/>
      </xdr:nvSpPr>
      <xdr:spPr>
        <a:xfrm>
          <a:off x="168275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43814</xdr:rowOff>
    </xdr:to>
    <xdr:cxnSp macro="">
      <xdr:nvCxnSpPr>
        <xdr:cNvPr id="298" name="直線コネクタ 297"/>
        <xdr:cNvCxnSpPr/>
      </xdr:nvCxnSpPr>
      <xdr:spPr>
        <a:xfrm>
          <a:off x="1733550" y="14056995"/>
          <a:ext cx="74612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151130</xdr:rowOff>
    </xdr:from>
    <xdr:to>
      <xdr:col>6</xdr:col>
      <xdr:colOff>38100</xdr:colOff>
      <xdr:row>84</xdr:row>
      <xdr:rowOff>81280</xdr:rowOff>
    </xdr:to>
    <xdr:sp macro="" textlink="">
      <xdr:nvSpPr>
        <xdr:cNvPr id="299" name="楕円 298"/>
        <xdr:cNvSpPr/>
      </xdr:nvSpPr>
      <xdr:spPr>
        <a:xfrm>
          <a:off x="936625" y="14381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84</xdr:row>
      <xdr:rowOff>30480</xdr:rowOff>
    </xdr:to>
    <xdr:cxnSp macro="">
      <xdr:nvCxnSpPr>
        <xdr:cNvPr id="300" name="直線コネクタ 299"/>
        <xdr:cNvCxnSpPr/>
      </xdr:nvCxnSpPr>
      <xdr:spPr>
        <a:xfrm flipV="1">
          <a:off x="968375" y="14056995"/>
          <a:ext cx="765175"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06769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02" name="n_2aveValue【公営住宅】&#10;有形固定資産減価償却率"/>
        <xdr:cNvSpPr txBox="1"/>
      </xdr:nvSpPr>
      <xdr:spPr>
        <a:xfrm>
          <a:off x="230569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xdr:cNvSpPr txBox="1"/>
      </xdr:nvSpPr>
      <xdr:spPr>
        <a:xfrm>
          <a:off x="1559569"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8134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305" name="n_1mainValue【公営住宅】&#10;有形固定資産減価償却率"/>
        <xdr:cNvSpPr txBox="1"/>
      </xdr:nvSpPr>
      <xdr:spPr>
        <a:xfrm>
          <a:off x="306769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06" name="n_2mainValue【公営住宅】&#10;有形固定資産減価償却率"/>
        <xdr:cNvSpPr txBox="1"/>
      </xdr:nvSpPr>
      <xdr:spPr>
        <a:xfrm>
          <a:off x="230569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65422</xdr:rowOff>
    </xdr:from>
    <xdr:ext cx="405111" cy="259045"/>
    <xdr:sp macro="" textlink="">
      <xdr:nvSpPr>
        <xdr:cNvPr id="307" name="n_3mainValue【公営住宅】&#10;有形固定資産減価償却率"/>
        <xdr:cNvSpPr txBox="1"/>
      </xdr:nvSpPr>
      <xdr:spPr>
        <a:xfrm>
          <a:off x="1559569"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72407</xdr:rowOff>
    </xdr:from>
    <xdr:ext cx="405111" cy="259045"/>
    <xdr:sp macro="" textlink="">
      <xdr:nvSpPr>
        <xdr:cNvPr id="308" name="n_4mainValue【公営住宅】&#10;有形固定資産減価償却率"/>
        <xdr:cNvSpPr txBox="1"/>
      </xdr:nvSpPr>
      <xdr:spPr>
        <a:xfrm>
          <a:off x="8134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2" name="直線コネクタ 331"/>
        <xdr:cNvCxnSpPr/>
      </xdr:nvCxnSpPr>
      <xdr:spPr>
        <a:xfrm flipV="1">
          <a:off x="8905240"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3" name="【公営住宅】&#10;一人当たり面積最小値テキスト"/>
        <xdr:cNvSpPr txBox="1"/>
      </xdr:nvSpPr>
      <xdr:spPr>
        <a:xfrm>
          <a:off x="8943975"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4" name="直線コネクタ 333"/>
        <xdr:cNvCxnSpPr/>
      </xdr:nvCxnSpPr>
      <xdr:spPr>
        <a:xfrm>
          <a:off x="8845550" y="1483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5" name="【公営住宅】&#10;一人当たり面積最大値テキスト"/>
        <xdr:cNvSpPr txBox="1"/>
      </xdr:nvSpPr>
      <xdr:spPr>
        <a:xfrm>
          <a:off x="8943975"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6" name="直線コネクタ 335"/>
        <xdr:cNvCxnSpPr/>
      </xdr:nvCxnSpPr>
      <xdr:spPr>
        <a:xfrm>
          <a:off x="8845550" y="13388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7" name="【公営住宅】&#10;一人当たり面積平均値テキスト"/>
        <xdr:cNvSpPr txBox="1"/>
      </xdr:nvSpPr>
      <xdr:spPr>
        <a:xfrm>
          <a:off x="8943975"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8" name="フローチャート: 判断 337"/>
        <xdr:cNvSpPr/>
      </xdr:nvSpPr>
      <xdr:spPr>
        <a:xfrm>
          <a:off x="8883650" y="1452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9" name="フローチャート: 判断 338"/>
        <xdr:cNvSpPr/>
      </xdr:nvSpPr>
      <xdr:spPr>
        <a:xfrm>
          <a:off x="815975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40" name="フローチャート: 判断 339"/>
        <xdr:cNvSpPr/>
      </xdr:nvSpPr>
      <xdr:spPr>
        <a:xfrm>
          <a:off x="7413625" y="145327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1" name="フローチャート: 判断 340"/>
        <xdr:cNvSpPr/>
      </xdr:nvSpPr>
      <xdr:spPr>
        <a:xfrm>
          <a:off x="6638925"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2" name="フローチャート: 判断 341"/>
        <xdr:cNvSpPr/>
      </xdr:nvSpPr>
      <xdr:spPr>
        <a:xfrm>
          <a:off x="58928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52832</xdr:rowOff>
    </xdr:from>
    <xdr:to>
      <xdr:col>50</xdr:col>
      <xdr:colOff>165100</xdr:colOff>
      <xdr:row>84</xdr:row>
      <xdr:rowOff>154432</xdr:rowOff>
    </xdr:to>
    <xdr:sp macro="" textlink="">
      <xdr:nvSpPr>
        <xdr:cNvPr id="348" name="楕円 347"/>
        <xdr:cNvSpPr/>
      </xdr:nvSpPr>
      <xdr:spPr>
        <a:xfrm>
          <a:off x="815975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42926</xdr:rowOff>
    </xdr:from>
    <xdr:to>
      <xdr:col>46</xdr:col>
      <xdr:colOff>38100</xdr:colOff>
      <xdr:row>84</xdr:row>
      <xdr:rowOff>144526</xdr:rowOff>
    </xdr:to>
    <xdr:sp macro="" textlink="">
      <xdr:nvSpPr>
        <xdr:cNvPr id="349" name="楕円 348"/>
        <xdr:cNvSpPr/>
      </xdr:nvSpPr>
      <xdr:spPr>
        <a:xfrm>
          <a:off x="7413625" y="144447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93726</xdr:rowOff>
    </xdr:from>
    <xdr:to>
      <xdr:col>50</xdr:col>
      <xdr:colOff>114300</xdr:colOff>
      <xdr:row>84</xdr:row>
      <xdr:rowOff>103632</xdr:rowOff>
    </xdr:to>
    <xdr:cxnSp macro="">
      <xdr:nvCxnSpPr>
        <xdr:cNvPr id="350" name="直線コネクタ 349"/>
        <xdr:cNvCxnSpPr/>
      </xdr:nvCxnSpPr>
      <xdr:spPr>
        <a:xfrm>
          <a:off x="7445375" y="14495526"/>
          <a:ext cx="76517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44069</xdr:rowOff>
    </xdr:from>
    <xdr:to>
      <xdr:col>41</xdr:col>
      <xdr:colOff>101600</xdr:colOff>
      <xdr:row>84</xdr:row>
      <xdr:rowOff>145669</xdr:rowOff>
    </xdr:to>
    <xdr:sp macro="" textlink="">
      <xdr:nvSpPr>
        <xdr:cNvPr id="351" name="楕円 350"/>
        <xdr:cNvSpPr/>
      </xdr:nvSpPr>
      <xdr:spPr>
        <a:xfrm>
          <a:off x="6638925" y="144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93726</xdr:rowOff>
    </xdr:from>
    <xdr:to>
      <xdr:col>45</xdr:col>
      <xdr:colOff>177800</xdr:colOff>
      <xdr:row>84</xdr:row>
      <xdr:rowOff>94869</xdr:rowOff>
    </xdr:to>
    <xdr:cxnSp macro="">
      <xdr:nvCxnSpPr>
        <xdr:cNvPr id="352" name="直線コネクタ 351"/>
        <xdr:cNvCxnSpPr/>
      </xdr:nvCxnSpPr>
      <xdr:spPr>
        <a:xfrm flipV="1">
          <a:off x="6689725" y="14495526"/>
          <a:ext cx="7556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128651</xdr:rowOff>
    </xdr:from>
    <xdr:to>
      <xdr:col>36</xdr:col>
      <xdr:colOff>165100</xdr:colOff>
      <xdr:row>85</xdr:row>
      <xdr:rowOff>58801</xdr:rowOff>
    </xdr:to>
    <xdr:sp macro="" textlink="">
      <xdr:nvSpPr>
        <xdr:cNvPr id="353" name="楕円 352"/>
        <xdr:cNvSpPr/>
      </xdr:nvSpPr>
      <xdr:spPr>
        <a:xfrm>
          <a:off x="58928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94869</xdr:rowOff>
    </xdr:from>
    <xdr:to>
      <xdr:col>41</xdr:col>
      <xdr:colOff>50800</xdr:colOff>
      <xdr:row>85</xdr:row>
      <xdr:rowOff>8001</xdr:rowOff>
    </xdr:to>
    <xdr:cxnSp macro="">
      <xdr:nvCxnSpPr>
        <xdr:cNvPr id="354" name="直線コネクタ 353"/>
        <xdr:cNvCxnSpPr/>
      </xdr:nvCxnSpPr>
      <xdr:spPr>
        <a:xfrm flipV="1">
          <a:off x="5943600" y="14496669"/>
          <a:ext cx="746125"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xdr:cNvSpPr txBox="1"/>
      </xdr:nvSpPr>
      <xdr:spPr>
        <a:xfrm>
          <a:off x="7991552"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xdr:cNvSpPr txBox="1"/>
      </xdr:nvSpPr>
      <xdr:spPr>
        <a:xfrm>
          <a:off x="72581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xdr:cNvSpPr txBox="1"/>
      </xdr:nvSpPr>
      <xdr:spPr>
        <a:xfrm>
          <a:off x="6483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5737302"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170959</xdr:rowOff>
    </xdr:from>
    <xdr:ext cx="469744" cy="259045"/>
    <xdr:sp macro="" textlink="">
      <xdr:nvSpPr>
        <xdr:cNvPr id="359" name="n_1mainValue【公営住宅】&#10;一人当たり面積"/>
        <xdr:cNvSpPr txBox="1"/>
      </xdr:nvSpPr>
      <xdr:spPr>
        <a:xfrm>
          <a:off x="7991552" y="14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161053</xdr:rowOff>
    </xdr:from>
    <xdr:ext cx="469744" cy="259045"/>
    <xdr:sp macro="" textlink="">
      <xdr:nvSpPr>
        <xdr:cNvPr id="360" name="n_2mainValue【公営住宅】&#10;一人当たり面積"/>
        <xdr:cNvSpPr txBox="1"/>
      </xdr:nvSpPr>
      <xdr:spPr>
        <a:xfrm>
          <a:off x="7258127"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162196</xdr:rowOff>
    </xdr:from>
    <xdr:ext cx="469744" cy="259045"/>
    <xdr:sp macro="" textlink="">
      <xdr:nvSpPr>
        <xdr:cNvPr id="361" name="n_3mainValue【公営住宅】&#10;一人当たり面積"/>
        <xdr:cNvSpPr txBox="1"/>
      </xdr:nvSpPr>
      <xdr:spPr>
        <a:xfrm>
          <a:off x="6483427" y="1422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49928</xdr:rowOff>
    </xdr:from>
    <xdr:ext cx="469744" cy="259045"/>
    <xdr:sp macro="" textlink="">
      <xdr:nvSpPr>
        <xdr:cNvPr id="362" name="n_4mainValue【公営住宅】&#10;一人当たり面積"/>
        <xdr:cNvSpPr txBox="1"/>
      </xdr:nvSpPr>
      <xdr:spPr>
        <a:xfrm>
          <a:off x="5737302"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3" name="直線コネクタ 402"/>
        <xdr:cNvCxnSpPr/>
      </xdr:nvCxnSpPr>
      <xdr:spPr>
        <a:xfrm flipV="1">
          <a:off x="13889989"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6" name="【認定こども園・幼稚園・保育所】&#10;有形固定資産減価償却率最大値テキスト"/>
        <xdr:cNvSpPr txBox="1"/>
      </xdr:nvSpPr>
      <xdr:spPr>
        <a:xfrm>
          <a:off x="1392872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7" name="直線コネクタ 406"/>
        <xdr:cNvCxnSpPr/>
      </xdr:nvCxnSpPr>
      <xdr:spPr>
        <a:xfrm>
          <a:off x="13801725" y="572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08" name="【認定こども園・幼稚園・保育所】&#10;有形固定資産減価償却率平均値テキスト"/>
        <xdr:cNvSpPr txBox="1"/>
      </xdr:nvSpPr>
      <xdr:spPr>
        <a:xfrm>
          <a:off x="13928725"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9" name="フローチャート: 判断 408"/>
        <xdr:cNvSpPr/>
      </xdr:nvSpPr>
      <xdr:spPr>
        <a:xfrm>
          <a:off x="13839825" y="627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10" name="フローチャート: 判断 409"/>
        <xdr:cNvSpPr/>
      </xdr:nvSpPr>
      <xdr:spPr>
        <a:xfrm>
          <a:off x="13115925"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1" name="フローチャート: 判断 410"/>
        <xdr:cNvSpPr/>
      </xdr:nvSpPr>
      <xdr:spPr>
        <a:xfrm>
          <a:off x="123698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2" name="フローチャート: 判断 411"/>
        <xdr:cNvSpPr/>
      </xdr:nvSpPr>
      <xdr:spPr>
        <a:xfrm>
          <a:off x="11623675" y="6319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3" name="フローチャート: 判断 412"/>
        <xdr:cNvSpPr/>
      </xdr:nvSpPr>
      <xdr:spPr>
        <a:xfrm>
          <a:off x="10848975"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419" name="楕円 418"/>
        <xdr:cNvSpPr/>
      </xdr:nvSpPr>
      <xdr:spPr>
        <a:xfrm>
          <a:off x="13115925"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113030</xdr:rowOff>
    </xdr:from>
    <xdr:to>
      <xdr:col>76</xdr:col>
      <xdr:colOff>165100</xdr:colOff>
      <xdr:row>39</xdr:row>
      <xdr:rowOff>43180</xdr:rowOff>
    </xdr:to>
    <xdr:sp macro="" textlink="">
      <xdr:nvSpPr>
        <xdr:cNvPr id="420" name="楕円 419"/>
        <xdr:cNvSpPr/>
      </xdr:nvSpPr>
      <xdr:spPr>
        <a:xfrm>
          <a:off x="123698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22860</xdr:rowOff>
    </xdr:to>
    <xdr:cxnSp macro="">
      <xdr:nvCxnSpPr>
        <xdr:cNvPr id="421" name="直線コネクタ 420"/>
        <xdr:cNvCxnSpPr/>
      </xdr:nvCxnSpPr>
      <xdr:spPr>
        <a:xfrm>
          <a:off x="12420600" y="667893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422" name="楕円 421"/>
        <xdr:cNvSpPr/>
      </xdr:nvSpPr>
      <xdr:spPr>
        <a:xfrm>
          <a:off x="11623675" y="6647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11430</xdr:rowOff>
    </xdr:to>
    <xdr:cxnSp macro="">
      <xdr:nvCxnSpPr>
        <xdr:cNvPr id="423" name="直線コネクタ 422"/>
        <xdr:cNvCxnSpPr/>
      </xdr:nvCxnSpPr>
      <xdr:spPr>
        <a:xfrm flipV="1">
          <a:off x="11655425" y="667893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97790</xdr:rowOff>
    </xdr:from>
    <xdr:to>
      <xdr:col>67</xdr:col>
      <xdr:colOff>101600</xdr:colOff>
      <xdr:row>39</xdr:row>
      <xdr:rowOff>27940</xdr:rowOff>
    </xdr:to>
    <xdr:sp macro="" textlink="">
      <xdr:nvSpPr>
        <xdr:cNvPr id="424" name="楕円 423"/>
        <xdr:cNvSpPr/>
      </xdr:nvSpPr>
      <xdr:spPr>
        <a:xfrm>
          <a:off x="10848975"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148590</xdr:rowOff>
    </xdr:from>
    <xdr:to>
      <xdr:col>71</xdr:col>
      <xdr:colOff>177800</xdr:colOff>
      <xdr:row>39</xdr:row>
      <xdr:rowOff>11430</xdr:rowOff>
    </xdr:to>
    <xdr:cxnSp macro="">
      <xdr:nvCxnSpPr>
        <xdr:cNvPr id="425" name="直線コネクタ 424"/>
        <xdr:cNvCxnSpPr/>
      </xdr:nvCxnSpPr>
      <xdr:spPr>
        <a:xfrm>
          <a:off x="10899775" y="666369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xdr:cNvSpPr txBox="1"/>
      </xdr:nvSpPr>
      <xdr:spPr>
        <a:xfrm>
          <a:off x="12980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xdr:cNvSpPr txBox="1"/>
      </xdr:nvSpPr>
      <xdr:spPr>
        <a:xfrm>
          <a:off x="12246619"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xdr:cNvSpPr txBox="1"/>
      </xdr:nvSpPr>
      <xdr:spPr>
        <a:xfrm>
          <a:off x="1150049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072579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430" name="n_1mainValue【認定こども園・幼稚園・保育所】&#10;有形固定資産減価償却率"/>
        <xdr:cNvSpPr txBox="1"/>
      </xdr:nvSpPr>
      <xdr:spPr>
        <a:xfrm>
          <a:off x="12980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34307</xdr:rowOff>
    </xdr:from>
    <xdr:ext cx="405111" cy="259045"/>
    <xdr:sp macro="" textlink="">
      <xdr:nvSpPr>
        <xdr:cNvPr id="431" name="n_2mainValue【認定こども園・幼稚園・保育所】&#10;有形固定資産減価償却率"/>
        <xdr:cNvSpPr txBox="1"/>
      </xdr:nvSpPr>
      <xdr:spPr>
        <a:xfrm>
          <a:off x="12246619"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432" name="n_3mainValue【認定こども園・幼稚園・保育所】&#10;有形固定資産減価償却率"/>
        <xdr:cNvSpPr txBox="1"/>
      </xdr:nvSpPr>
      <xdr:spPr>
        <a:xfrm>
          <a:off x="1150049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433" name="n_4mainValue【認定こども園・幼稚園・保育所】&#10;有形固定資産減価償却率"/>
        <xdr:cNvSpPr txBox="1"/>
      </xdr:nvSpPr>
      <xdr:spPr>
        <a:xfrm>
          <a:off x="1072579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5" name="直線コネクタ 454"/>
        <xdr:cNvCxnSpPr/>
      </xdr:nvCxnSpPr>
      <xdr:spPr>
        <a:xfrm flipV="1">
          <a:off x="188461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6" name="【認定こども園・幼稚園・保育所】&#10;一人当たり面積最小値テキスト"/>
        <xdr:cNvSpPr txBox="1"/>
      </xdr:nvSpPr>
      <xdr:spPr>
        <a:xfrm>
          <a:off x="188849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7" name="直線コネクタ 456"/>
        <xdr:cNvCxnSpPr/>
      </xdr:nvCxnSpPr>
      <xdr:spPr>
        <a:xfrm>
          <a:off x="18786475" y="7135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8" name="【認定こども園・幼稚園・保育所】&#10;一人当たり面積最大値テキスト"/>
        <xdr:cNvSpPr txBox="1"/>
      </xdr:nvSpPr>
      <xdr:spPr>
        <a:xfrm>
          <a:off x="188849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9" name="直線コネクタ 458"/>
        <xdr:cNvCxnSpPr/>
      </xdr:nvCxnSpPr>
      <xdr:spPr>
        <a:xfrm>
          <a:off x="18786475" y="59375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60" name="【認定こども園・幼稚園・保育所】&#10;一人当たり面積平均値テキスト"/>
        <xdr:cNvSpPr txBox="1"/>
      </xdr:nvSpPr>
      <xdr:spPr>
        <a:xfrm>
          <a:off x="188849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1" name="フローチャート: 判断 460"/>
        <xdr:cNvSpPr/>
      </xdr:nvSpPr>
      <xdr:spPr>
        <a:xfrm>
          <a:off x="187960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2" name="フローチャート: 判断 461"/>
        <xdr:cNvSpPr/>
      </xdr:nvSpPr>
      <xdr:spPr>
        <a:xfrm>
          <a:off x="18100675" y="66913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3" name="フローチャート: 判断 462"/>
        <xdr:cNvSpPr/>
      </xdr:nvSpPr>
      <xdr:spPr>
        <a:xfrm>
          <a:off x="17325975"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4" name="フローチャート: 判断 463"/>
        <xdr:cNvSpPr/>
      </xdr:nvSpPr>
      <xdr:spPr>
        <a:xfrm>
          <a:off x="1657985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5" name="フローチャート: 判断 464"/>
        <xdr:cNvSpPr/>
      </xdr:nvSpPr>
      <xdr:spPr>
        <a:xfrm>
          <a:off x="15833725" y="66890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84836</xdr:rowOff>
    </xdr:from>
    <xdr:to>
      <xdr:col>112</xdr:col>
      <xdr:colOff>38100</xdr:colOff>
      <xdr:row>39</xdr:row>
      <xdr:rowOff>14986</xdr:rowOff>
    </xdr:to>
    <xdr:sp macro="" textlink="">
      <xdr:nvSpPr>
        <xdr:cNvPr id="471" name="楕円 470"/>
        <xdr:cNvSpPr/>
      </xdr:nvSpPr>
      <xdr:spPr>
        <a:xfrm>
          <a:off x="18100675" y="65999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84836</xdr:rowOff>
    </xdr:from>
    <xdr:to>
      <xdr:col>107</xdr:col>
      <xdr:colOff>101600</xdr:colOff>
      <xdr:row>39</xdr:row>
      <xdr:rowOff>14986</xdr:rowOff>
    </xdr:to>
    <xdr:sp macro="" textlink="">
      <xdr:nvSpPr>
        <xdr:cNvPr id="472" name="楕円 471"/>
        <xdr:cNvSpPr/>
      </xdr:nvSpPr>
      <xdr:spPr>
        <a:xfrm>
          <a:off x="17325975"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135636</xdr:rowOff>
    </xdr:from>
    <xdr:to>
      <xdr:col>111</xdr:col>
      <xdr:colOff>177800</xdr:colOff>
      <xdr:row>38</xdr:row>
      <xdr:rowOff>135636</xdr:rowOff>
    </xdr:to>
    <xdr:cxnSp macro="">
      <xdr:nvCxnSpPr>
        <xdr:cNvPr id="473" name="直線コネクタ 472"/>
        <xdr:cNvCxnSpPr/>
      </xdr:nvCxnSpPr>
      <xdr:spPr>
        <a:xfrm>
          <a:off x="17376775" y="665073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87122</xdr:rowOff>
    </xdr:from>
    <xdr:to>
      <xdr:col>102</xdr:col>
      <xdr:colOff>165100</xdr:colOff>
      <xdr:row>39</xdr:row>
      <xdr:rowOff>17272</xdr:rowOff>
    </xdr:to>
    <xdr:sp macro="" textlink="">
      <xdr:nvSpPr>
        <xdr:cNvPr id="474" name="楕円 473"/>
        <xdr:cNvSpPr/>
      </xdr:nvSpPr>
      <xdr:spPr>
        <a:xfrm>
          <a:off x="1657985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135636</xdr:rowOff>
    </xdr:from>
    <xdr:to>
      <xdr:col>107</xdr:col>
      <xdr:colOff>50800</xdr:colOff>
      <xdr:row>38</xdr:row>
      <xdr:rowOff>137922</xdr:rowOff>
    </xdr:to>
    <xdr:cxnSp macro="">
      <xdr:nvCxnSpPr>
        <xdr:cNvPr id="475" name="直線コネクタ 474"/>
        <xdr:cNvCxnSpPr/>
      </xdr:nvCxnSpPr>
      <xdr:spPr>
        <a:xfrm flipV="1">
          <a:off x="16630650" y="6650736"/>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87122</xdr:rowOff>
    </xdr:from>
    <xdr:to>
      <xdr:col>98</xdr:col>
      <xdr:colOff>38100</xdr:colOff>
      <xdr:row>39</xdr:row>
      <xdr:rowOff>17272</xdr:rowOff>
    </xdr:to>
    <xdr:sp macro="" textlink="">
      <xdr:nvSpPr>
        <xdr:cNvPr id="476" name="楕円 475"/>
        <xdr:cNvSpPr/>
      </xdr:nvSpPr>
      <xdr:spPr>
        <a:xfrm>
          <a:off x="15833725" y="66022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137922</xdr:rowOff>
    </xdr:from>
    <xdr:to>
      <xdr:col>102</xdr:col>
      <xdr:colOff>114300</xdr:colOff>
      <xdr:row>38</xdr:row>
      <xdr:rowOff>137922</xdr:rowOff>
    </xdr:to>
    <xdr:cxnSp macro="">
      <xdr:nvCxnSpPr>
        <xdr:cNvPr id="477" name="直線コネクタ 476"/>
        <xdr:cNvCxnSpPr/>
      </xdr:nvCxnSpPr>
      <xdr:spPr>
        <a:xfrm>
          <a:off x="15865475" y="665302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8" name="n_1aveValue【認定こども園・幼稚園・保育所】&#10;一人当たり面積"/>
        <xdr:cNvSpPr txBox="1"/>
      </xdr:nvSpPr>
      <xdr:spPr>
        <a:xfrm>
          <a:off x="1793247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79" name="n_2aveValue【認定こども園・幼稚園・保育所】&#10;一人当たり面積"/>
        <xdr:cNvSpPr txBox="1"/>
      </xdr:nvSpPr>
      <xdr:spPr>
        <a:xfrm>
          <a:off x="1717047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80" name="n_3aveValue【認定こども園・幼稚園・保育所】&#10;一人当たり面積"/>
        <xdr:cNvSpPr txBox="1"/>
      </xdr:nvSpPr>
      <xdr:spPr>
        <a:xfrm>
          <a:off x="16424352"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81" name="n_4aveValue【認定こども園・幼稚園・保育所】&#10;一人当たり面積"/>
        <xdr:cNvSpPr txBox="1"/>
      </xdr:nvSpPr>
      <xdr:spPr>
        <a:xfrm>
          <a:off x="156782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31513</xdr:rowOff>
    </xdr:from>
    <xdr:ext cx="469744" cy="259045"/>
    <xdr:sp macro="" textlink="">
      <xdr:nvSpPr>
        <xdr:cNvPr id="482" name="n_1mainValue【認定こども園・幼稚園・保育所】&#10;一人当たり面積"/>
        <xdr:cNvSpPr txBox="1"/>
      </xdr:nvSpPr>
      <xdr:spPr>
        <a:xfrm>
          <a:off x="1793247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31513</xdr:rowOff>
    </xdr:from>
    <xdr:ext cx="469744" cy="259045"/>
    <xdr:sp macro="" textlink="">
      <xdr:nvSpPr>
        <xdr:cNvPr id="483" name="n_2mainValue【認定こども園・幼稚園・保育所】&#10;一人当たり面積"/>
        <xdr:cNvSpPr txBox="1"/>
      </xdr:nvSpPr>
      <xdr:spPr>
        <a:xfrm>
          <a:off x="1717047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33799</xdr:rowOff>
    </xdr:from>
    <xdr:ext cx="469744" cy="259045"/>
    <xdr:sp macro="" textlink="">
      <xdr:nvSpPr>
        <xdr:cNvPr id="484" name="n_3mainValue【認定こども園・幼稚園・保育所】&#10;一人当たり面積"/>
        <xdr:cNvSpPr txBox="1"/>
      </xdr:nvSpPr>
      <xdr:spPr>
        <a:xfrm>
          <a:off x="16424352"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33799</xdr:rowOff>
    </xdr:from>
    <xdr:ext cx="469744" cy="259045"/>
    <xdr:sp macro="" textlink="">
      <xdr:nvSpPr>
        <xdr:cNvPr id="485" name="n_4mainValue【認定こども園・幼稚園・保育所】&#10;一人当たり面積"/>
        <xdr:cNvSpPr txBox="1"/>
      </xdr:nvSpPr>
      <xdr:spPr>
        <a:xfrm>
          <a:off x="156782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8" name="直線コネクタ 507"/>
        <xdr:cNvCxnSpPr/>
      </xdr:nvCxnSpPr>
      <xdr:spPr>
        <a:xfrm flipV="1">
          <a:off x="13889989"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9" name="【学校施設】&#10;有形固定資産減価償却率最小値テキスト"/>
        <xdr:cNvSpPr txBox="1"/>
      </xdr:nvSpPr>
      <xdr:spPr>
        <a:xfrm>
          <a:off x="13928725"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10" name="直線コネクタ 509"/>
        <xdr:cNvCxnSpPr/>
      </xdr:nvCxnSpPr>
      <xdr:spPr>
        <a:xfrm>
          <a:off x="13801725" y="110436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1" name="【学校施設】&#10;有形固定資産減価償却率最大値テキスト"/>
        <xdr:cNvSpPr txBox="1"/>
      </xdr:nvSpPr>
      <xdr:spPr>
        <a:xfrm>
          <a:off x="13928725"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2" name="直線コネクタ 511"/>
        <xdr:cNvCxnSpPr/>
      </xdr:nvCxnSpPr>
      <xdr:spPr>
        <a:xfrm>
          <a:off x="13801725" y="9786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3" name="【学校施設】&#10;有形固定資産減価償却率平均値テキスト"/>
        <xdr:cNvSpPr txBox="1"/>
      </xdr:nvSpPr>
      <xdr:spPr>
        <a:xfrm>
          <a:off x="13928725"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4" name="フローチャート: 判断 513"/>
        <xdr:cNvSpPr/>
      </xdr:nvSpPr>
      <xdr:spPr>
        <a:xfrm>
          <a:off x="13839825" y="10485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5" name="フローチャート: 判断 514"/>
        <xdr:cNvSpPr/>
      </xdr:nvSpPr>
      <xdr:spPr>
        <a:xfrm>
          <a:off x="13115925"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6" name="フローチャート: 判断 515"/>
        <xdr:cNvSpPr/>
      </xdr:nvSpPr>
      <xdr:spPr>
        <a:xfrm>
          <a:off x="123698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7" name="フローチャート: 判断 516"/>
        <xdr:cNvSpPr/>
      </xdr:nvSpPr>
      <xdr:spPr>
        <a:xfrm>
          <a:off x="11623675" y="104602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8" name="フローチャート: 判断 517"/>
        <xdr:cNvSpPr/>
      </xdr:nvSpPr>
      <xdr:spPr>
        <a:xfrm>
          <a:off x="10848975"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524" name="楕円 523"/>
        <xdr:cNvSpPr/>
      </xdr:nvSpPr>
      <xdr:spPr>
        <a:xfrm>
          <a:off x="13115925"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65786</xdr:rowOff>
    </xdr:from>
    <xdr:to>
      <xdr:col>76</xdr:col>
      <xdr:colOff>165100</xdr:colOff>
      <xdr:row>59</xdr:row>
      <xdr:rowOff>167386</xdr:rowOff>
    </xdr:to>
    <xdr:sp macro="" textlink="">
      <xdr:nvSpPr>
        <xdr:cNvPr id="525" name="楕円 524"/>
        <xdr:cNvSpPr/>
      </xdr:nvSpPr>
      <xdr:spPr>
        <a:xfrm>
          <a:off x="123698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116586</xdr:rowOff>
    </xdr:from>
    <xdr:to>
      <xdr:col>81</xdr:col>
      <xdr:colOff>50800</xdr:colOff>
      <xdr:row>59</xdr:row>
      <xdr:rowOff>155448</xdr:rowOff>
    </xdr:to>
    <xdr:cxnSp macro="">
      <xdr:nvCxnSpPr>
        <xdr:cNvPr id="526" name="直線コネクタ 525"/>
        <xdr:cNvCxnSpPr/>
      </xdr:nvCxnSpPr>
      <xdr:spPr>
        <a:xfrm>
          <a:off x="12420600" y="10232136"/>
          <a:ext cx="74612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31496</xdr:rowOff>
    </xdr:from>
    <xdr:to>
      <xdr:col>72</xdr:col>
      <xdr:colOff>38100</xdr:colOff>
      <xdr:row>59</xdr:row>
      <xdr:rowOff>133096</xdr:rowOff>
    </xdr:to>
    <xdr:sp macro="" textlink="">
      <xdr:nvSpPr>
        <xdr:cNvPr id="527" name="楕円 526"/>
        <xdr:cNvSpPr/>
      </xdr:nvSpPr>
      <xdr:spPr>
        <a:xfrm>
          <a:off x="11623675" y="101470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82296</xdr:rowOff>
    </xdr:from>
    <xdr:to>
      <xdr:col>76</xdr:col>
      <xdr:colOff>114300</xdr:colOff>
      <xdr:row>59</xdr:row>
      <xdr:rowOff>116586</xdr:rowOff>
    </xdr:to>
    <xdr:cxnSp macro="">
      <xdr:nvCxnSpPr>
        <xdr:cNvPr id="528" name="直線コネクタ 527"/>
        <xdr:cNvCxnSpPr/>
      </xdr:nvCxnSpPr>
      <xdr:spPr>
        <a:xfrm>
          <a:off x="11655425" y="10197846"/>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29" name="楕円 528"/>
        <xdr:cNvSpPr/>
      </xdr:nvSpPr>
      <xdr:spPr>
        <a:xfrm>
          <a:off x="10848975"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82296</xdr:rowOff>
    </xdr:to>
    <xdr:cxnSp macro="">
      <xdr:nvCxnSpPr>
        <xdr:cNvPr id="530" name="直線コネクタ 529"/>
        <xdr:cNvCxnSpPr/>
      </xdr:nvCxnSpPr>
      <xdr:spPr>
        <a:xfrm>
          <a:off x="10899775" y="10195560"/>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xdr:cNvSpPr txBox="1"/>
      </xdr:nvSpPr>
      <xdr:spPr>
        <a:xfrm>
          <a:off x="12980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xdr:cNvSpPr txBox="1"/>
      </xdr:nvSpPr>
      <xdr:spPr>
        <a:xfrm>
          <a:off x="12246619"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xdr:cNvSpPr txBox="1"/>
      </xdr:nvSpPr>
      <xdr:spPr>
        <a:xfrm>
          <a:off x="1150049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34" name="n_4aveValue【学校施設】&#10;有形固定資産減価償却率"/>
        <xdr:cNvSpPr txBox="1"/>
      </xdr:nvSpPr>
      <xdr:spPr>
        <a:xfrm>
          <a:off x="1072579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51325</xdr:rowOff>
    </xdr:from>
    <xdr:ext cx="405111" cy="259045"/>
    <xdr:sp macro="" textlink="">
      <xdr:nvSpPr>
        <xdr:cNvPr id="535" name="n_1mainValue【学校施設】&#10;有形固定資産減価償却率"/>
        <xdr:cNvSpPr txBox="1"/>
      </xdr:nvSpPr>
      <xdr:spPr>
        <a:xfrm>
          <a:off x="12980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12463</xdr:rowOff>
    </xdr:from>
    <xdr:ext cx="405111" cy="259045"/>
    <xdr:sp macro="" textlink="">
      <xdr:nvSpPr>
        <xdr:cNvPr id="536" name="n_2mainValue【学校施設】&#10;有形固定資産減価償却率"/>
        <xdr:cNvSpPr txBox="1"/>
      </xdr:nvSpPr>
      <xdr:spPr>
        <a:xfrm>
          <a:off x="12246619"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149623</xdr:rowOff>
    </xdr:from>
    <xdr:ext cx="405111" cy="259045"/>
    <xdr:sp macro="" textlink="">
      <xdr:nvSpPr>
        <xdr:cNvPr id="537" name="n_3mainValue【学校施設】&#10;有形固定資産減価償却率"/>
        <xdr:cNvSpPr txBox="1"/>
      </xdr:nvSpPr>
      <xdr:spPr>
        <a:xfrm>
          <a:off x="1150049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8" name="n_4mainValue【学校施設】&#10;有形固定資産減価償却率"/>
        <xdr:cNvSpPr txBox="1"/>
      </xdr:nvSpPr>
      <xdr:spPr>
        <a:xfrm>
          <a:off x="107257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3" name="直線コネクタ 562"/>
        <xdr:cNvCxnSpPr/>
      </xdr:nvCxnSpPr>
      <xdr:spPr>
        <a:xfrm flipV="1">
          <a:off x="188461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4" name="【学校施設】&#10;一人当たり面積最小値テキスト"/>
        <xdr:cNvSpPr txBox="1"/>
      </xdr:nvSpPr>
      <xdr:spPr>
        <a:xfrm>
          <a:off x="188849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5" name="直線コネクタ 564"/>
        <xdr:cNvCxnSpPr/>
      </xdr:nvCxnSpPr>
      <xdr:spPr>
        <a:xfrm>
          <a:off x="18786475" y="110421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6" name="【学校施設】&#10;一人当たり面積最大値テキスト"/>
        <xdr:cNvSpPr txBox="1"/>
      </xdr:nvSpPr>
      <xdr:spPr>
        <a:xfrm>
          <a:off x="188849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7" name="直線コネクタ 566"/>
        <xdr:cNvCxnSpPr/>
      </xdr:nvCxnSpPr>
      <xdr:spPr>
        <a:xfrm>
          <a:off x="18786475" y="97055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68" name="【学校施設】&#10;一人当たり面積平均値テキスト"/>
        <xdr:cNvSpPr txBox="1"/>
      </xdr:nvSpPr>
      <xdr:spPr>
        <a:xfrm>
          <a:off x="188849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9" name="フローチャート: 判断 568"/>
        <xdr:cNvSpPr/>
      </xdr:nvSpPr>
      <xdr:spPr>
        <a:xfrm>
          <a:off x="187960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70" name="フローチャート: 判断 569"/>
        <xdr:cNvSpPr/>
      </xdr:nvSpPr>
      <xdr:spPr>
        <a:xfrm>
          <a:off x="18100675" y="103131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1" name="フローチャート: 判断 570"/>
        <xdr:cNvSpPr/>
      </xdr:nvSpPr>
      <xdr:spPr>
        <a:xfrm>
          <a:off x="17325975"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2" name="フローチャート: 判断 571"/>
        <xdr:cNvSpPr/>
      </xdr:nvSpPr>
      <xdr:spPr>
        <a:xfrm>
          <a:off x="1657985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3" name="フローチャート: 判断 572"/>
        <xdr:cNvSpPr/>
      </xdr:nvSpPr>
      <xdr:spPr>
        <a:xfrm>
          <a:off x="15833725" y="102910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62738</xdr:rowOff>
    </xdr:from>
    <xdr:to>
      <xdr:col>112</xdr:col>
      <xdr:colOff>38100</xdr:colOff>
      <xdr:row>60</xdr:row>
      <xdr:rowOff>164338</xdr:rowOff>
    </xdr:to>
    <xdr:sp macro="" textlink="">
      <xdr:nvSpPr>
        <xdr:cNvPr id="579" name="楕円 578"/>
        <xdr:cNvSpPr/>
      </xdr:nvSpPr>
      <xdr:spPr>
        <a:xfrm>
          <a:off x="18100675" y="103497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64262</xdr:rowOff>
    </xdr:from>
    <xdr:to>
      <xdr:col>107</xdr:col>
      <xdr:colOff>101600</xdr:colOff>
      <xdr:row>60</xdr:row>
      <xdr:rowOff>165862</xdr:rowOff>
    </xdr:to>
    <xdr:sp macro="" textlink="">
      <xdr:nvSpPr>
        <xdr:cNvPr id="580" name="楕円 579"/>
        <xdr:cNvSpPr/>
      </xdr:nvSpPr>
      <xdr:spPr>
        <a:xfrm>
          <a:off x="17325975" y="103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113538</xdr:rowOff>
    </xdr:from>
    <xdr:to>
      <xdr:col>111</xdr:col>
      <xdr:colOff>177800</xdr:colOff>
      <xdr:row>60</xdr:row>
      <xdr:rowOff>115062</xdr:rowOff>
    </xdr:to>
    <xdr:cxnSp macro="">
      <xdr:nvCxnSpPr>
        <xdr:cNvPr id="581" name="直線コネクタ 580"/>
        <xdr:cNvCxnSpPr/>
      </xdr:nvCxnSpPr>
      <xdr:spPr>
        <a:xfrm flipV="1">
          <a:off x="17376775" y="10400538"/>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68834</xdr:rowOff>
    </xdr:from>
    <xdr:to>
      <xdr:col>102</xdr:col>
      <xdr:colOff>165100</xdr:colOff>
      <xdr:row>60</xdr:row>
      <xdr:rowOff>170434</xdr:rowOff>
    </xdr:to>
    <xdr:sp macro="" textlink="">
      <xdr:nvSpPr>
        <xdr:cNvPr id="582" name="楕円 581"/>
        <xdr:cNvSpPr/>
      </xdr:nvSpPr>
      <xdr:spPr>
        <a:xfrm>
          <a:off x="16579850" y="103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115062</xdr:rowOff>
    </xdr:from>
    <xdr:to>
      <xdr:col>107</xdr:col>
      <xdr:colOff>50800</xdr:colOff>
      <xdr:row>60</xdr:row>
      <xdr:rowOff>119634</xdr:rowOff>
    </xdr:to>
    <xdr:cxnSp macro="">
      <xdr:nvCxnSpPr>
        <xdr:cNvPr id="583" name="直線コネクタ 582"/>
        <xdr:cNvCxnSpPr/>
      </xdr:nvCxnSpPr>
      <xdr:spPr>
        <a:xfrm flipV="1">
          <a:off x="16630650" y="10402062"/>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70358</xdr:rowOff>
    </xdr:from>
    <xdr:to>
      <xdr:col>98</xdr:col>
      <xdr:colOff>38100</xdr:colOff>
      <xdr:row>61</xdr:row>
      <xdr:rowOff>508</xdr:rowOff>
    </xdr:to>
    <xdr:sp macro="" textlink="">
      <xdr:nvSpPr>
        <xdr:cNvPr id="584" name="楕円 583"/>
        <xdr:cNvSpPr/>
      </xdr:nvSpPr>
      <xdr:spPr>
        <a:xfrm>
          <a:off x="15833725" y="10357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119634</xdr:rowOff>
    </xdr:from>
    <xdr:to>
      <xdr:col>102</xdr:col>
      <xdr:colOff>114300</xdr:colOff>
      <xdr:row>60</xdr:row>
      <xdr:rowOff>121158</xdr:rowOff>
    </xdr:to>
    <xdr:cxnSp macro="">
      <xdr:nvCxnSpPr>
        <xdr:cNvPr id="585" name="直線コネクタ 584"/>
        <xdr:cNvCxnSpPr/>
      </xdr:nvCxnSpPr>
      <xdr:spPr>
        <a:xfrm flipV="1">
          <a:off x="15865475" y="10406634"/>
          <a:ext cx="7651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xdr:cNvSpPr txBox="1"/>
      </xdr:nvSpPr>
      <xdr:spPr>
        <a:xfrm>
          <a:off x="1793247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xdr:cNvSpPr txBox="1"/>
      </xdr:nvSpPr>
      <xdr:spPr>
        <a:xfrm>
          <a:off x="1717047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xdr:cNvSpPr txBox="1"/>
      </xdr:nvSpPr>
      <xdr:spPr>
        <a:xfrm>
          <a:off x="16424352"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xdr:cNvSpPr txBox="1"/>
      </xdr:nvSpPr>
      <xdr:spPr>
        <a:xfrm>
          <a:off x="156782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155465</xdr:rowOff>
    </xdr:from>
    <xdr:ext cx="469744" cy="259045"/>
    <xdr:sp macro="" textlink="">
      <xdr:nvSpPr>
        <xdr:cNvPr id="590" name="n_1mainValue【学校施設】&#10;一人当たり面積"/>
        <xdr:cNvSpPr txBox="1"/>
      </xdr:nvSpPr>
      <xdr:spPr>
        <a:xfrm>
          <a:off x="17932477" y="1044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156989</xdr:rowOff>
    </xdr:from>
    <xdr:ext cx="469744" cy="259045"/>
    <xdr:sp macro="" textlink="">
      <xdr:nvSpPr>
        <xdr:cNvPr id="591" name="n_2mainValue【学校施設】&#10;一人当たり面積"/>
        <xdr:cNvSpPr txBox="1"/>
      </xdr:nvSpPr>
      <xdr:spPr>
        <a:xfrm>
          <a:off x="17170477" y="1044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161561</xdr:rowOff>
    </xdr:from>
    <xdr:ext cx="469744" cy="259045"/>
    <xdr:sp macro="" textlink="">
      <xdr:nvSpPr>
        <xdr:cNvPr id="592" name="n_3mainValue【学校施設】&#10;一人当たり面積"/>
        <xdr:cNvSpPr txBox="1"/>
      </xdr:nvSpPr>
      <xdr:spPr>
        <a:xfrm>
          <a:off x="16424352" y="1044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163085</xdr:rowOff>
    </xdr:from>
    <xdr:ext cx="469744" cy="259045"/>
    <xdr:sp macro="" textlink="">
      <xdr:nvSpPr>
        <xdr:cNvPr id="593" name="n_4mainValue【学校施設】&#10;一人当たり面積"/>
        <xdr:cNvSpPr txBox="1"/>
      </xdr:nvSpPr>
      <xdr:spPr>
        <a:xfrm>
          <a:off x="15678227" y="104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9" name="直線コネクタ 618"/>
        <xdr:cNvCxnSpPr/>
      </xdr:nvCxnSpPr>
      <xdr:spPr>
        <a:xfrm flipV="1">
          <a:off x="13889989"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2" name="【児童館】&#10;有形固定資産減価償却率最大値テキスト"/>
        <xdr:cNvSpPr txBox="1"/>
      </xdr:nvSpPr>
      <xdr:spPr>
        <a:xfrm>
          <a:off x="13928725"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3" name="直線コネクタ 622"/>
        <xdr:cNvCxnSpPr/>
      </xdr:nvCxnSpPr>
      <xdr:spPr>
        <a:xfrm>
          <a:off x="13801725" y="1334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24" name="【児童館】&#10;有形固定資産減価償却率平均値テキスト"/>
        <xdr:cNvSpPr txBox="1"/>
      </xdr:nvSpPr>
      <xdr:spPr>
        <a:xfrm>
          <a:off x="13928725"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5" name="フローチャート: 判断 624"/>
        <xdr:cNvSpPr/>
      </xdr:nvSpPr>
      <xdr:spPr>
        <a:xfrm>
          <a:off x="13839825" y="13953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6" name="フローチャート: 判断 625"/>
        <xdr:cNvSpPr/>
      </xdr:nvSpPr>
      <xdr:spPr>
        <a:xfrm>
          <a:off x="13115925"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7" name="フローチャート: 判断 626"/>
        <xdr:cNvSpPr/>
      </xdr:nvSpPr>
      <xdr:spPr>
        <a:xfrm>
          <a:off x="123698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8" name="フローチャート: 判断 627"/>
        <xdr:cNvSpPr/>
      </xdr:nvSpPr>
      <xdr:spPr>
        <a:xfrm>
          <a:off x="11623675" y="140021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9" name="フローチャート: 判断 628"/>
        <xdr:cNvSpPr/>
      </xdr:nvSpPr>
      <xdr:spPr>
        <a:xfrm>
          <a:off x="10848975"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70576</xdr:rowOff>
    </xdr:from>
    <xdr:to>
      <xdr:col>81</xdr:col>
      <xdr:colOff>101600</xdr:colOff>
      <xdr:row>87</xdr:row>
      <xdr:rowOff>726</xdr:rowOff>
    </xdr:to>
    <xdr:sp macro="" textlink="">
      <xdr:nvSpPr>
        <xdr:cNvPr id="635" name="楕円 634"/>
        <xdr:cNvSpPr/>
      </xdr:nvSpPr>
      <xdr:spPr>
        <a:xfrm>
          <a:off x="13115925"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65677</xdr:rowOff>
    </xdr:from>
    <xdr:to>
      <xdr:col>76</xdr:col>
      <xdr:colOff>165100</xdr:colOff>
      <xdr:row>86</xdr:row>
      <xdr:rowOff>167277</xdr:rowOff>
    </xdr:to>
    <xdr:sp macro="" textlink="">
      <xdr:nvSpPr>
        <xdr:cNvPr id="636" name="楕円 635"/>
        <xdr:cNvSpPr/>
      </xdr:nvSpPr>
      <xdr:spPr>
        <a:xfrm>
          <a:off x="123698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116477</xdr:rowOff>
    </xdr:from>
    <xdr:to>
      <xdr:col>81</xdr:col>
      <xdr:colOff>50800</xdr:colOff>
      <xdr:row>86</xdr:row>
      <xdr:rowOff>121376</xdr:rowOff>
    </xdr:to>
    <xdr:cxnSp macro="">
      <xdr:nvCxnSpPr>
        <xdr:cNvPr id="637" name="直線コネクタ 636"/>
        <xdr:cNvCxnSpPr/>
      </xdr:nvCxnSpPr>
      <xdr:spPr>
        <a:xfrm>
          <a:off x="12420600" y="14861177"/>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83638</xdr:rowOff>
    </xdr:from>
    <xdr:to>
      <xdr:col>72</xdr:col>
      <xdr:colOff>38100</xdr:colOff>
      <xdr:row>87</xdr:row>
      <xdr:rowOff>13788</xdr:rowOff>
    </xdr:to>
    <xdr:sp macro="" textlink="">
      <xdr:nvSpPr>
        <xdr:cNvPr id="638" name="楕円 637"/>
        <xdr:cNvSpPr/>
      </xdr:nvSpPr>
      <xdr:spPr>
        <a:xfrm>
          <a:off x="11623675" y="148283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116477</xdr:rowOff>
    </xdr:from>
    <xdr:to>
      <xdr:col>76</xdr:col>
      <xdr:colOff>114300</xdr:colOff>
      <xdr:row>86</xdr:row>
      <xdr:rowOff>134438</xdr:rowOff>
    </xdr:to>
    <xdr:cxnSp macro="">
      <xdr:nvCxnSpPr>
        <xdr:cNvPr id="639" name="直線コネクタ 638"/>
        <xdr:cNvCxnSpPr/>
      </xdr:nvCxnSpPr>
      <xdr:spPr>
        <a:xfrm flipV="1">
          <a:off x="11655425" y="14861177"/>
          <a:ext cx="7651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40" name="n_1aveValue【児童館】&#10;有形固定資産減価償却率"/>
        <xdr:cNvSpPr txBox="1"/>
      </xdr:nvSpPr>
      <xdr:spPr>
        <a:xfrm>
          <a:off x="12980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1" name="n_2aveValue【児童館】&#10;有形固定資産減価償却率"/>
        <xdr:cNvSpPr txBox="1"/>
      </xdr:nvSpPr>
      <xdr:spPr>
        <a:xfrm>
          <a:off x="12246619"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42" name="n_3aveValue【児童館】&#10;有形固定資産減価償却率"/>
        <xdr:cNvSpPr txBox="1"/>
      </xdr:nvSpPr>
      <xdr:spPr>
        <a:xfrm>
          <a:off x="1150049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3" name="n_4aveValue【児童館】&#10;有形固定資産減価償却率"/>
        <xdr:cNvSpPr txBox="1"/>
      </xdr:nvSpPr>
      <xdr:spPr>
        <a:xfrm>
          <a:off x="1072579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163303</xdr:rowOff>
    </xdr:from>
    <xdr:ext cx="405111" cy="259045"/>
    <xdr:sp macro="" textlink="">
      <xdr:nvSpPr>
        <xdr:cNvPr id="644" name="n_1mainValue【児童館】&#10;有形固定資産減価償却率"/>
        <xdr:cNvSpPr txBox="1"/>
      </xdr:nvSpPr>
      <xdr:spPr>
        <a:xfrm>
          <a:off x="129800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158404</xdr:rowOff>
    </xdr:from>
    <xdr:ext cx="405111" cy="259045"/>
    <xdr:sp macro="" textlink="">
      <xdr:nvSpPr>
        <xdr:cNvPr id="645" name="n_2mainValue【児童館】&#10;有形固定資産減価償却率"/>
        <xdr:cNvSpPr txBox="1"/>
      </xdr:nvSpPr>
      <xdr:spPr>
        <a:xfrm>
          <a:off x="12246619"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4915</xdr:rowOff>
    </xdr:from>
    <xdr:ext cx="405111" cy="259045"/>
    <xdr:sp macro="" textlink="">
      <xdr:nvSpPr>
        <xdr:cNvPr id="646" name="n_3mainValue【児童館】&#10;有形固定資産減価償却率"/>
        <xdr:cNvSpPr txBox="1"/>
      </xdr:nvSpPr>
      <xdr:spPr>
        <a:xfrm>
          <a:off x="1150049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68" name="直線コネクタ 667"/>
        <xdr:cNvCxnSpPr/>
      </xdr:nvCxnSpPr>
      <xdr:spPr>
        <a:xfrm flipV="1">
          <a:off x="188461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児童館】&#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1" name="【児童館】&#10;一人当たり面積最大値テキスト"/>
        <xdr:cNvSpPr txBox="1"/>
      </xdr:nvSpPr>
      <xdr:spPr>
        <a:xfrm>
          <a:off x="188849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2" name="直線コネクタ 671"/>
        <xdr:cNvCxnSpPr/>
      </xdr:nvCxnSpPr>
      <xdr:spPr>
        <a:xfrm>
          <a:off x="18786475" y="1342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73" name="【児童館】&#10;一人当たり面積平均値テキスト"/>
        <xdr:cNvSpPr txBox="1"/>
      </xdr:nvSpPr>
      <xdr:spPr>
        <a:xfrm>
          <a:off x="188849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4" name="フローチャート: 判断 673"/>
        <xdr:cNvSpPr/>
      </xdr:nvSpPr>
      <xdr:spPr>
        <a:xfrm>
          <a:off x="187960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5" name="フローチャート: 判断 674"/>
        <xdr:cNvSpPr/>
      </xdr:nvSpPr>
      <xdr:spPr>
        <a:xfrm>
          <a:off x="18100675" y="1454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6" name="フローチャート: 判断 675"/>
        <xdr:cNvSpPr/>
      </xdr:nvSpPr>
      <xdr:spPr>
        <a:xfrm>
          <a:off x="17325975"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7" name="フローチャート: 判断 676"/>
        <xdr:cNvSpPr/>
      </xdr:nvSpPr>
      <xdr:spPr>
        <a:xfrm>
          <a:off x="1657985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78" name="フローチャート: 判断 677"/>
        <xdr:cNvSpPr/>
      </xdr:nvSpPr>
      <xdr:spPr>
        <a:xfrm>
          <a:off x="15833725" y="145582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84" name="楕円 683"/>
        <xdr:cNvSpPr/>
      </xdr:nvSpPr>
      <xdr:spPr>
        <a:xfrm>
          <a:off x="18100675" y="14695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122174</xdr:rowOff>
    </xdr:from>
    <xdr:to>
      <xdr:col>107</xdr:col>
      <xdr:colOff>101600</xdr:colOff>
      <xdr:row>86</xdr:row>
      <xdr:rowOff>52324</xdr:rowOff>
    </xdr:to>
    <xdr:sp macro="" textlink="">
      <xdr:nvSpPr>
        <xdr:cNvPr id="685" name="楕円 684"/>
        <xdr:cNvSpPr/>
      </xdr:nvSpPr>
      <xdr:spPr>
        <a:xfrm>
          <a:off x="17325975"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86" name="直線コネクタ 685"/>
        <xdr:cNvCxnSpPr/>
      </xdr:nvCxnSpPr>
      <xdr:spPr>
        <a:xfrm>
          <a:off x="17376775" y="1474622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87" name="楕円 686"/>
        <xdr:cNvSpPr/>
      </xdr:nvSpPr>
      <xdr:spPr>
        <a:xfrm>
          <a:off x="1657985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88" name="直線コネクタ 687"/>
        <xdr:cNvCxnSpPr/>
      </xdr:nvCxnSpPr>
      <xdr:spPr>
        <a:xfrm>
          <a:off x="16630650" y="1474622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689" name="楕円 688"/>
        <xdr:cNvSpPr/>
      </xdr:nvSpPr>
      <xdr:spPr>
        <a:xfrm>
          <a:off x="15833725" y="14695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690" name="直線コネクタ 689"/>
        <xdr:cNvCxnSpPr/>
      </xdr:nvCxnSpPr>
      <xdr:spPr>
        <a:xfrm>
          <a:off x="15865475" y="1474622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1" name="n_1aveValue【児童館】&#10;一人当たり面積"/>
        <xdr:cNvSpPr txBox="1"/>
      </xdr:nvSpPr>
      <xdr:spPr>
        <a:xfrm>
          <a:off x="1793247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2" name="n_2aveValue【児童館】&#10;一人当たり面積"/>
        <xdr:cNvSpPr txBox="1"/>
      </xdr:nvSpPr>
      <xdr:spPr>
        <a:xfrm>
          <a:off x="1717047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3" name="n_3aveValue【児童館】&#10;一人当たり面積"/>
        <xdr:cNvSpPr txBox="1"/>
      </xdr:nvSpPr>
      <xdr:spPr>
        <a:xfrm>
          <a:off x="16424352"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4" name="n_4aveValue【児童館】&#10;一人当たり面積"/>
        <xdr:cNvSpPr txBox="1"/>
      </xdr:nvSpPr>
      <xdr:spPr>
        <a:xfrm>
          <a:off x="156782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95" name="n_1mainValue【児童館】&#10;一人当たり面積"/>
        <xdr:cNvSpPr txBox="1"/>
      </xdr:nvSpPr>
      <xdr:spPr>
        <a:xfrm>
          <a:off x="1793247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96" name="n_2mainValue【児童館】&#10;一人当たり面積"/>
        <xdr:cNvSpPr txBox="1"/>
      </xdr:nvSpPr>
      <xdr:spPr>
        <a:xfrm>
          <a:off x="1717047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97" name="n_3mainValue【児童館】&#10;一人当たり面積"/>
        <xdr:cNvSpPr txBox="1"/>
      </xdr:nvSpPr>
      <xdr:spPr>
        <a:xfrm>
          <a:off x="16424352"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698" name="n_4mainValue【児童館】&#10;一人当たり面積"/>
        <xdr:cNvSpPr txBox="1"/>
      </xdr:nvSpPr>
      <xdr:spPr>
        <a:xfrm>
          <a:off x="156782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0" name="直線コネクタ 709"/>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1" name="テキスト ボックス 710"/>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2" name="直線コネクタ 711"/>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3" name="テキスト ボックス 712"/>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4" name="直線コネクタ 713"/>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5" name="テキスト ボックス 714"/>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6" name="直線コネクタ 715"/>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7" name="テキスト ボックス 716"/>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9" name="テキスト ボックス 718"/>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1" name="直線コネクタ 720"/>
        <xdr:cNvCxnSpPr/>
      </xdr:nvCxnSpPr>
      <xdr:spPr>
        <a:xfrm flipV="1">
          <a:off x="13889989"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2" name="【公民館】&#10;有形固定資産減価償却率最小値テキスト"/>
        <xdr:cNvSpPr txBox="1"/>
      </xdr:nvSpPr>
      <xdr:spPr>
        <a:xfrm>
          <a:off x="13928725"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3" name="直線コネクタ 722"/>
        <xdr:cNvCxnSpPr/>
      </xdr:nvCxnSpPr>
      <xdr:spPr>
        <a:xfrm>
          <a:off x="13801725" y="18519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4" name="【公民館】&#10;有形固定資産減価償却率最大値テキスト"/>
        <xdr:cNvSpPr txBox="1"/>
      </xdr:nvSpPr>
      <xdr:spPr>
        <a:xfrm>
          <a:off x="13928725"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5" name="直線コネクタ 724"/>
        <xdr:cNvCxnSpPr/>
      </xdr:nvCxnSpPr>
      <xdr:spPr>
        <a:xfrm>
          <a:off x="13801725" y="171891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26" name="【公民館】&#10;有形固定資産減価償却率平均値テキスト"/>
        <xdr:cNvSpPr txBox="1"/>
      </xdr:nvSpPr>
      <xdr:spPr>
        <a:xfrm>
          <a:off x="13928725"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7" name="フローチャート: 判断 726"/>
        <xdr:cNvSpPr/>
      </xdr:nvSpPr>
      <xdr:spPr>
        <a:xfrm>
          <a:off x="13839825"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28" name="フローチャート: 判断 727"/>
        <xdr:cNvSpPr/>
      </xdr:nvSpPr>
      <xdr:spPr>
        <a:xfrm>
          <a:off x="13115925"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29" name="フローチャート: 判断 728"/>
        <xdr:cNvSpPr/>
      </xdr:nvSpPr>
      <xdr:spPr>
        <a:xfrm>
          <a:off x="123698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0" name="フローチャート: 判断 729"/>
        <xdr:cNvSpPr/>
      </xdr:nvSpPr>
      <xdr:spPr>
        <a:xfrm>
          <a:off x="11623675" y="1766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1" name="フローチャート: 判断 730"/>
        <xdr:cNvSpPr/>
      </xdr:nvSpPr>
      <xdr:spPr>
        <a:xfrm>
          <a:off x="10848975"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39115</xdr:rowOff>
    </xdr:from>
    <xdr:to>
      <xdr:col>81</xdr:col>
      <xdr:colOff>101600</xdr:colOff>
      <xdr:row>106</xdr:row>
      <xdr:rowOff>140715</xdr:rowOff>
    </xdr:to>
    <xdr:sp macro="" textlink="">
      <xdr:nvSpPr>
        <xdr:cNvPr id="737" name="楕円 736"/>
        <xdr:cNvSpPr/>
      </xdr:nvSpPr>
      <xdr:spPr>
        <a:xfrm>
          <a:off x="13115925"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xdr:rowOff>
    </xdr:from>
    <xdr:to>
      <xdr:col>76</xdr:col>
      <xdr:colOff>165100</xdr:colOff>
      <xdr:row>106</xdr:row>
      <xdr:rowOff>106426</xdr:rowOff>
    </xdr:to>
    <xdr:sp macro="" textlink="">
      <xdr:nvSpPr>
        <xdr:cNvPr id="738" name="楕円 737"/>
        <xdr:cNvSpPr/>
      </xdr:nvSpPr>
      <xdr:spPr>
        <a:xfrm>
          <a:off x="123698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55626</xdr:rowOff>
    </xdr:from>
    <xdr:to>
      <xdr:col>81</xdr:col>
      <xdr:colOff>50800</xdr:colOff>
      <xdr:row>106</xdr:row>
      <xdr:rowOff>89915</xdr:rowOff>
    </xdr:to>
    <xdr:cxnSp macro="">
      <xdr:nvCxnSpPr>
        <xdr:cNvPr id="739" name="直線コネクタ 738"/>
        <xdr:cNvCxnSpPr/>
      </xdr:nvCxnSpPr>
      <xdr:spPr>
        <a:xfrm>
          <a:off x="12420600" y="18229326"/>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137413</xdr:rowOff>
    </xdr:from>
    <xdr:to>
      <xdr:col>72</xdr:col>
      <xdr:colOff>38100</xdr:colOff>
      <xdr:row>106</xdr:row>
      <xdr:rowOff>67563</xdr:rowOff>
    </xdr:to>
    <xdr:sp macro="" textlink="">
      <xdr:nvSpPr>
        <xdr:cNvPr id="740" name="楕円 739"/>
        <xdr:cNvSpPr/>
      </xdr:nvSpPr>
      <xdr:spPr>
        <a:xfrm>
          <a:off x="11623675" y="181396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xdr:rowOff>
    </xdr:from>
    <xdr:to>
      <xdr:col>76</xdr:col>
      <xdr:colOff>114300</xdr:colOff>
      <xdr:row>106</xdr:row>
      <xdr:rowOff>55626</xdr:rowOff>
    </xdr:to>
    <xdr:cxnSp macro="">
      <xdr:nvCxnSpPr>
        <xdr:cNvPr id="741" name="直線コネクタ 740"/>
        <xdr:cNvCxnSpPr/>
      </xdr:nvCxnSpPr>
      <xdr:spPr>
        <a:xfrm>
          <a:off x="11655425" y="18190463"/>
          <a:ext cx="765175"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91694</xdr:rowOff>
    </xdr:from>
    <xdr:to>
      <xdr:col>67</xdr:col>
      <xdr:colOff>101600</xdr:colOff>
      <xdr:row>106</xdr:row>
      <xdr:rowOff>21844</xdr:rowOff>
    </xdr:to>
    <xdr:sp macro="" textlink="">
      <xdr:nvSpPr>
        <xdr:cNvPr id="742" name="楕円 741"/>
        <xdr:cNvSpPr/>
      </xdr:nvSpPr>
      <xdr:spPr>
        <a:xfrm>
          <a:off x="10848975"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142494</xdr:rowOff>
    </xdr:from>
    <xdr:to>
      <xdr:col>71</xdr:col>
      <xdr:colOff>177800</xdr:colOff>
      <xdr:row>106</xdr:row>
      <xdr:rowOff>16763</xdr:rowOff>
    </xdr:to>
    <xdr:cxnSp macro="">
      <xdr:nvCxnSpPr>
        <xdr:cNvPr id="743" name="直線コネクタ 742"/>
        <xdr:cNvCxnSpPr/>
      </xdr:nvCxnSpPr>
      <xdr:spPr>
        <a:xfrm>
          <a:off x="10899775" y="18144744"/>
          <a:ext cx="7556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4" name="n_1aveValue【公民館】&#10;有形固定資産減価償却率"/>
        <xdr:cNvSpPr txBox="1"/>
      </xdr:nvSpPr>
      <xdr:spPr>
        <a:xfrm>
          <a:off x="12980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5" name="n_2aveValue【公民館】&#10;有形固定資産減価償却率"/>
        <xdr:cNvSpPr txBox="1"/>
      </xdr:nvSpPr>
      <xdr:spPr>
        <a:xfrm>
          <a:off x="12246619"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6" name="n_3aveValue【公民館】&#10;有形固定資産減価償却率"/>
        <xdr:cNvSpPr txBox="1"/>
      </xdr:nvSpPr>
      <xdr:spPr>
        <a:xfrm>
          <a:off x="1150049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47" name="n_4aveValue【公民館】&#10;有形固定資産減価償却率"/>
        <xdr:cNvSpPr txBox="1"/>
      </xdr:nvSpPr>
      <xdr:spPr>
        <a:xfrm>
          <a:off x="1072579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131842</xdr:rowOff>
    </xdr:from>
    <xdr:ext cx="405111" cy="259045"/>
    <xdr:sp macro="" textlink="">
      <xdr:nvSpPr>
        <xdr:cNvPr id="748" name="n_1mainValue【公民館】&#10;有形固定資産減価償却率"/>
        <xdr:cNvSpPr txBox="1"/>
      </xdr:nvSpPr>
      <xdr:spPr>
        <a:xfrm>
          <a:off x="129800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97553</xdr:rowOff>
    </xdr:from>
    <xdr:ext cx="405111" cy="259045"/>
    <xdr:sp macro="" textlink="">
      <xdr:nvSpPr>
        <xdr:cNvPr id="749" name="n_2mainValue【公民館】&#10;有形固定資産減価償却率"/>
        <xdr:cNvSpPr txBox="1"/>
      </xdr:nvSpPr>
      <xdr:spPr>
        <a:xfrm>
          <a:off x="12246619"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58690</xdr:rowOff>
    </xdr:from>
    <xdr:ext cx="405111" cy="259045"/>
    <xdr:sp macro="" textlink="">
      <xdr:nvSpPr>
        <xdr:cNvPr id="750" name="n_3mainValue【公民館】&#10;有形固定資産減価償却率"/>
        <xdr:cNvSpPr txBox="1"/>
      </xdr:nvSpPr>
      <xdr:spPr>
        <a:xfrm>
          <a:off x="1150049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12971</xdr:rowOff>
    </xdr:from>
    <xdr:ext cx="405111" cy="259045"/>
    <xdr:sp macro="" textlink="">
      <xdr:nvSpPr>
        <xdr:cNvPr id="751" name="n_4mainValue【公民館】&#10;有形固定資産減価償却率"/>
        <xdr:cNvSpPr txBox="1"/>
      </xdr:nvSpPr>
      <xdr:spPr>
        <a:xfrm>
          <a:off x="1072579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2" name="直線コネクタ 761"/>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3" name="テキスト ボックス 762"/>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4" name="直線コネクタ 763"/>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5" name="テキスト ボックス 764"/>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6" name="直線コネクタ 765"/>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7" name="テキスト ボックス 766"/>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8" name="直線コネクタ 767"/>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9" name="テキスト ボックス 768"/>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73" name="直線コネクタ 772"/>
        <xdr:cNvCxnSpPr/>
      </xdr:nvCxnSpPr>
      <xdr:spPr>
        <a:xfrm flipV="1">
          <a:off x="188461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4" name="【公民館】&#10;一人当たり面積最小値テキスト"/>
        <xdr:cNvSpPr txBox="1"/>
      </xdr:nvSpPr>
      <xdr:spPr>
        <a:xfrm>
          <a:off x="188849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5" name="直線コネクタ 774"/>
        <xdr:cNvCxnSpPr/>
      </xdr:nvCxnSpPr>
      <xdr:spPr>
        <a:xfrm>
          <a:off x="18786475" y="1855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76" name="【公民館】&#10;一人当たり面積最大値テキスト"/>
        <xdr:cNvSpPr txBox="1"/>
      </xdr:nvSpPr>
      <xdr:spPr>
        <a:xfrm>
          <a:off x="188849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77" name="直線コネクタ 776"/>
        <xdr:cNvCxnSpPr/>
      </xdr:nvCxnSpPr>
      <xdr:spPr>
        <a:xfrm>
          <a:off x="18786475" y="172577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78" name="【公民館】&#10;一人当たり面積平均値テキスト"/>
        <xdr:cNvSpPr txBox="1"/>
      </xdr:nvSpPr>
      <xdr:spPr>
        <a:xfrm>
          <a:off x="188849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79" name="フローチャート: 判断 778"/>
        <xdr:cNvSpPr/>
      </xdr:nvSpPr>
      <xdr:spPr>
        <a:xfrm>
          <a:off x="187960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0" name="フローチャート: 判断 779"/>
        <xdr:cNvSpPr/>
      </xdr:nvSpPr>
      <xdr:spPr>
        <a:xfrm>
          <a:off x="18100675" y="181030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1" name="フローチャート: 判断 780"/>
        <xdr:cNvSpPr/>
      </xdr:nvSpPr>
      <xdr:spPr>
        <a:xfrm>
          <a:off x="17325975"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82" name="フローチャート: 判断 781"/>
        <xdr:cNvSpPr/>
      </xdr:nvSpPr>
      <xdr:spPr>
        <a:xfrm>
          <a:off x="1657985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83" name="フローチャート: 判断 782"/>
        <xdr:cNvSpPr/>
      </xdr:nvSpPr>
      <xdr:spPr>
        <a:xfrm>
          <a:off x="15833725" y="18098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155702</xdr:rowOff>
    </xdr:from>
    <xdr:to>
      <xdr:col>112</xdr:col>
      <xdr:colOff>38100</xdr:colOff>
      <xdr:row>105</xdr:row>
      <xdr:rowOff>85852</xdr:rowOff>
    </xdr:to>
    <xdr:sp macro="" textlink="">
      <xdr:nvSpPr>
        <xdr:cNvPr id="789" name="楕円 788"/>
        <xdr:cNvSpPr/>
      </xdr:nvSpPr>
      <xdr:spPr>
        <a:xfrm>
          <a:off x="18100675" y="179865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xdr:rowOff>
    </xdr:from>
    <xdr:to>
      <xdr:col>107</xdr:col>
      <xdr:colOff>101600</xdr:colOff>
      <xdr:row>105</xdr:row>
      <xdr:rowOff>110998</xdr:rowOff>
    </xdr:to>
    <xdr:sp macro="" textlink="">
      <xdr:nvSpPr>
        <xdr:cNvPr id="790" name="楕円 789"/>
        <xdr:cNvSpPr/>
      </xdr:nvSpPr>
      <xdr:spPr>
        <a:xfrm>
          <a:off x="17325975"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35052</xdr:rowOff>
    </xdr:from>
    <xdr:to>
      <xdr:col>111</xdr:col>
      <xdr:colOff>177800</xdr:colOff>
      <xdr:row>105</xdr:row>
      <xdr:rowOff>60198</xdr:rowOff>
    </xdr:to>
    <xdr:cxnSp macro="">
      <xdr:nvCxnSpPr>
        <xdr:cNvPr id="791" name="直線コネクタ 790"/>
        <xdr:cNvCxnSpPr/>
      </xdr:nvCxnSpPr>
      <xdr:spPr>
        <a:xfrm flipV="1">
          <a:off x="17376775" y="18037302"/>
          <a:ext cx="7556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792" name="楕円 791"/>
        <xdr:cNvSpPr/>
      </xdr:nvSpPr>
      <xdr:spPr>
        <a:xfrm>
          <a:off x="1657985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60198</xdr:rowOff>
    </xdr:from>
    <xdr:to>
      <xdr:col>107</xdr:col>
      <xdr:colOff>50800</xdr:colOff>
      <xdr:row>105</xdr:row>
      <xdr:rowOff>62485</xdr:rowOff>
    </xdr:to>
    <xdr:cxnSp macro="">
      <xdr:nvCxnSpPr>
        <xdr:cNvPr id="793" name="直線コネクタ 792"/>
        <xdr:cNvCxnSpPr/>
      </xdr:nvCxnSpPr>
      <xdr:spPr>
        <a:xfrm flipV="1">
          <a:off x="16630650" y="18062448"/>
          <a:ext cx="74612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11685</xdr:rowOff>
    </xdr:from>
    <xdr:to>
      <xdr:col>98</xdr:col>
      <xdr:colOff>38100</xdr:colOff>
      <xdr:row>105</xdr:row>
      <xdr:rowOff>113285</xdr:rowOff>
    </xdr:to>
    <xdr:sp macro="" textlink="">
      <xdr:nvSpPr>
        <xdr:cNvPr id="794" name="楕円 793"/>
        <xdr:cNvSpPr/>
      </xdr:nvSpPr>
      <xdr:spPr>
        <a:xfrm>
          <a:off x="15833725" y="180139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62485</xdr:rowOff>
    </xdr:from>
    <xdr:to>
      <xdr:col>102</xdr:col>
      <xdr:colOff>114300</xdr:colOff>
      <xdr:row>105</xdr:row>
      <xdr:rowOff>62485</xdr:rowOff>
    </xdr:to>
    <xdr:cxnSp macro="">
      <xdr:nvCxnSpPr>
        <xdr:cNvPr id="795" name="直線コネクタ 794"/>
        <xdr:cNvCxnSpPr/>
      </xdr:nvCxnSpPr>
      <xdr:spPr>
        <a:xfrm>
          <a:off x="15865475" y="1806473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96" name="n_1aveValue【公民館】&#10;一人当たり面積"/>
        <xdr:cNvSpPr txBox="1"/>
      </xdr:nvSpPr>
      <xdr:spPr>
        <a:xfrm>
          <a:off x="1793247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97" name="n_2aveValue【公民館】&#10;一人当たり面積"/>
        <xdr:cNvSpPr txBox="1"/>
      </xdr:nvSpPr>
      <xdr:spPr>
        <a:xfrm>
          <a:off x="1717047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98" name="n_3aveValue【公民館】&#10;一人当たり面積"/>
        <xdr:cNvSpPr txBox="1"/>
      </xdr:nvSpPr>
      <xdr:spPr>
        <a:xfrm>
          <a:off x="16424352"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799" name="n_4aveValue【公民館】&#10;一人当たり面積"/>
        <xdr:cNvSpPr txBox="1"/>
      </xdr:nvSpPr>
      <xdr:spPr>
        <a:xfrm>
          <a:off x="156782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102379</xdr:rowOff>
    </xdr:from>
    <xdr:ext cx="469744" cy="259045"/>
    <xdr:sp macro="" textlink="">
      <xdr:nvSpPr>
        <xdr:cNvPr id="800" name="n_1mainValue【公民館】&#10;一人当たり面積"/>
        <xdr:cNvSpPr txBox="1"/>
      </xdr:nvSpPr>
      <xdr:spPr>
        <a:xfrm>
          <a:off x="1793247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127525</xdr:rowOff>
    </xdr:from>
    <xdr:ext cx="469744" cy="259045"/>
    <xdr:sp macro="" textlink="">
      <xdr:nvSpPr>
        <xdr:cNvPr id="801" name="n_2mainValue【公民館】&#10;一人当たり面積"/>
        <xdr:cNvSpPr txBox="1"/>
      </xdr:nvSpPr>
      <xdr:spPr>
        <a:xfrm>
          <a:off x="1717047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802" name="n_3mainValue【公民館】&#10;一人当たり面積"/>
        <xdr:cNvSpPr txBox="1"/>
      </xdr:nvSpPr>
      <xdr:spPr>
        <a:xfrm>
          <a:off x="16424352"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129812</xdr:rowOff>
    </xdr:from>
    <xdr:ext cx="469744" cy="259045"/>
    <xdr:sp macro="" textlink="">
      <xdr:nvSpPr>
        <xdr:cNvPr id="803" name="n_4mainValue【公民館】&#10;一人当たり面積"/>
        <xdr:cNvSpPr txBox="1"/>
      </xdr:nvSpPr>
      <xdr:spPr>
        <a:xfrm>
          <a:off x="156782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39490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39878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3889375" y="5804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39878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38989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203575" y="64164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428875"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68275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936625" y="62449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4" name="楕円 73"/>
        <xdr:cNvSpPr/>
      </xdr:nvSpPr>
      <xdr:spPr>
        <a:xfrm>
          <a:off x="3203575" y="6403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23767</xdr:rowOff>
    </xdr:from>
    <xdr:to>
      <xdr:col>15</xdr:col>
      <xdr:colOff>101600</xdr:colOff>
      <xdr:row>37</xdr:row>
      <xdr:rowOff>125367</xdr:rowOff>
    </xdr:to>
    <xdr:sp macro="" textlink="">
      <xdr:nvSpPr>
        <xdr:cNvPr id="75" name="楕円 74"/>
        <xdr:cNvSpPr/>
      </xdr:nvSpPr>
      <xdr:spPr>
        <a:xfrm>
          <a:off x="2428875"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110490</xdr:rowOff>
    </xdr:to>
    <xdr:cxnSp macro="">
      <xdr:nvCxnSpPr>
        <xdr:cNvPr id="76" name="直線コネクタ 75"/>
        <xdr:cNvCxnSpPr/>
      </xdr:nvCxnSpPr>
      <xdr:spPr>
        <a:xfrm>
          <a:off x="2479675" y="6418217"/>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77" name="楕円 76"/>
        <xdr:cNvSpPr/>
      </xdr:nvSpPr>
      <xdr:spPr>
        <a:xfrm>
          <a:off x="168275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74567</xdr:rowOff>
    </xdr:to>
    <xdr:cxnSp macro="">
      <xdr:nvCxnSpPr>
        <xdr:cNvPr id="78" name="直線コネクタ 77"/>
        <xdr:cNvCxnSpPr/>
      </xdr:nvCxnSpPr>
      <xdr:spPr>
        <a:xfrm>
          <a:off x="1733550" y="6382294"/>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79" name="楕円 78"/>
        <xdr:cNvSpPr/>
      </xdr:nvSpPr>
      <xdr:spPr>
        <a:xfrm>
          <a:off x="936625" y="62955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38644</xdr:rowOff>
    </xdr:to>
    <xdr:cxnSp macro="">
      <xdr:nvCxnSpPr>
        <xdr:cNvPr id="80" name="直線コネクタ 79"/>
        <xdr:cNvCxnSpPr/>
      </xdr:nvCxnSpPr>
      <xdr:spPr>
        <a:xfrm>
          <a:off x="968375" y="6346372"/>
          <a:ext cx="7651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1" name="n_1aveValue【図書館】&#10;有形固定資産減価償却率"/>
        <xdr:cNvSpPr txBox="1"/>
      </xdr:nvSpPr>
      <xdr:spPr>
        <a:xfrm>
          <a:off x="306769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2" name="n_2aveValue【図書館】&#10;有形固定資産減価償却率"/>
        <xdr:cNvSpPr txBox="1"/>
      </xdr:nvSpPr>
      <xdr:spPr>
        <a:xfrm>
          <a:off x="230569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xdr:cNvSpPr txBox="1"/>
      </xdr:nvSpPr>
      <xdr:spPr>
        <a:xfrm>
          <a:off x="1559569"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4" name="n_4aveValue【図書館】&#10;有形固定資産減価償却率"/>
        <xdr:cNvSpPr txBox="1"/>
      </xdr:nvSpPr>
      <xdr:spPr>
        <a:xfrm>
          <a:off x="8134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5" name="n_1mainValue【図書館】&#10;有形固定資産減価償却率"/>
        <xdr:cNvSpPr txBox="1"/>
      </xdr:nvSpPr>
      <xdr:spPr>
        <a:xfrm>
          <a:off x="306769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141894</xdr:rowOff>
    </xdr:from>
    <xdr:ext cx="405111" cy="259045"/>
    <xdr:sp macro="" textlink="">
      <xdr:nvSpPr>
        <xdr:cNvPr id="86" name="n_2mainValue【図書館】&#10;有形固定資産減価償却率"/>
        <xdr:cNvSpPr txBox="1"/>
      </xdr:nvSpPr>
      <xdr:spPr>
        <a:xfrm>
          <a:off x="230569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80571</xdr:rowOff>
    </xdr:from>
    <xdr:ext cx="405111" cy="259045"/>
    <xdr:sp macro="" textlink="">
      <xdr:nvSpPr>
        <xdr:cNvPr id="87" name="n_3mainValue【図書館】&#10;有形固定資産減価償却率"/>
        <xdr:cNvSpPr txBox="1"/>
      </xdr:nvSpPr>
      <xdr:spPr>
        <a:xfrm>
          <a:off x="1559569"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88" name="n_4mainValue【図書館】&#10;有形固定資産減価償却率"/>
        <xdr:cNvSpPr txBox="1"/>
      </xdr:nvSpPr>
      <xdr:spPr>
        <a:xfrm>
          <a:off x="8134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5632450" y="7334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52224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5632450" y="6762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52224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5632450" y="6191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52224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5632450" y="5619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52224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8905240"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8943975"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8845550" y="71913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8943975"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8845550" y="58007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xdr:cNvSpPr txBox="1"/>
      </xdr:nvSpPr>
      <xdr:spPr>
        <a:xfrm>
          <a:off x="8943975"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8883650" y="669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815975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7413625" y="67500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6638925"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58928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32" name="楕円 131"/>
        <xdr:cNvSpPr/>
      </xdr:nvSpPr>
      <xdr:spPr>
        <a:xfrm>
          <a:off x="815975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33" name="楕円 132"/>
        <xdr:cNvSpPr/>
      </xdr:nvSpPr>
      <xdr:spPr>
        <a:xfrm>
          <a:off x="7413625" y="7131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34" name="直線コネクタ 133"/>
        <xdr:cNvCxnSpPr/>
      </xdr:nvCxnSpPr>
      <xdr:spPr>
        <a:xfrm>
          <a:off x="7445375" y="718185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5" name="楕円 134"/>
        <xdr:cNvSpPr/>
      </xdr:nvSpPr>
      <xdr:spPr>
        <a:xfrm>
          <a:off x="6638925"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36" name="直線コネクタ 135"/>
        <xdr:cNvCxnSpPr/>
      </xdr:nvCxnSpPr>
      <xdr:spPr>
        <a:xfrm>
          <a:off x="6689725" y="71818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37" name="楕円 136"/>
        <xdr:cNvSpPr/>
      </xdr:nvSpPr>
      <xdr:spPr>
        <a:xfrm>
          <a:off x="58928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38" name="直線コネクタ 137"/>
        <xdr:cNvCxnSpPr/>
      </xdr:nvCxnSpPr>
      <xdr:spPr>
        <a:xfrm>
          <a:off x="5943600" y="71818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9" name="n_1aveValue【図書館】&#10;一人当たり面積"/>
        <xdr:cNvSpPr txBox="1"/>
      </xdr:nvSpPr>
      <xdr:spPr>
        <a:xfrm>
          <a:off x="7991552"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0" name="n_2aveValue【図書館】&#10;一人当たり面積"/>
        <xdr:cNvSpPr txBox="1"/>
      </xdr:nvSpPr>
      <xdr:spPr>
        <a:xfrm>
          <a:off x="72581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1" name="n_3aveValue【図書館】&#10;一人当たり面積"/>
        <xdr:cNvSpPr txBox="1"/>
      </xdr:nvSpPr>
      <xdr:spPr>
        <a:xfrm>
          <a:off x="6483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2" name="n_4aveValue【図書館】&#10;一人当たり面積"/>
        <xdr:cNvSpPr txBox="1"/>
      </xdr:nvSpPr>
      <xdr:spPr>
        <a:xfrm>
          <a:off x="5737302"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43" name="n_1mainValue【図書館】&#10;一人当たり面積"/>
        <xdr:cNvSpPr txBox="1"/>
      </xdr:nvSpPr>
      <xdr:spPr>
        <a:xfrm>
          <a:off x="7991552"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44" name="n_2mainValue【図書館】&#10;一人当たり面積"/>
        <xdr:cNvSpPr txBox="1"/>
      </xdr:nvSpPr>
      <xdr:spPr>
        <a:xfrm>
          <a:off x="72581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5" name="n_3mainValue【図書館】&#10;一人当たり面積"/>
        <xdr:cNvSpPr txBox="1"/>
      </xdr:nvSpPr>
      <xdr:spPr>
        <a:xfrm>
          <a:off x="6483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46" name="n_4mainValue【図書館】&#10;一人当たり面積"/>
        <xdr:cNvSpPr txBox="1"/>
      </xdr:nvSpPr>
      <xdr:spPr>
        <a:xfrm>
          <a:off x="5737302"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662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39490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39878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3889375" y="10959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39878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3889375" y="9749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39878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38989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203575" y="101104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428875"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68275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936625" y="100098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104648</xdr:rowOff>
    </xdr:from>
    <xdr:to>
      <xdr:col>20</xdr:col>
      <xdr:colOff>38100</xdr:colOff>
      <xdr:row>58</xdr:row>
      <xdr:rowOff>34798</xdr:rowOff>
    </xdr:to>
    <xdr:sp macro="" textlink="">
      <xdr:nvSpPr>
        <xdr:cNvPr id="185" name="楕円 184"/>
        <xdr:cNvSpPr/>
      </xdr:nvSpPr>
      <xdr:spPr>
        <a:xfrm>
          <a:off x="3203575" y="98772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86" name="楕円 185"/>
        <xdr:cNvSpPr/>
      </xdr:nvSpPr>
      <xdr:spPr>
        <a:xfrm>
          <a:off x="2428875"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155448</xdr:rowOff>
    </xdr:to>
    <xdr:cxnSp macro="">
      <xdr:nvCxnSpPr>
        <xdr:cNvPr id="187" name="直線コネクタ 186"/>
        <xdr:cNvCxnSpPr/>
      </xdr:nvCxnSpPr>
      <xdr:spPr>
        <a:xfrm>
          <a:off x="2479675" y="9875520"/>
          <a:ext cx="7556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1778</xdr:rowOff>
    </xdr:from>
    <xdr:to>
      <xdr:col>10</xdr:col>
      <xdr:colOff>165100</xdr:colOff>
      <xdr:row>57</xdr:row>
      <xdr:rowOff>103378</xdr:rowOff>
    </xdr:to>
    <xdr:sp macro="" textlink="">
      <xdr:nvSpPr>
        <xdr:cNvPr id="188" name="楕円 187"/>
        <xdr:cNvSpPr/>
      </xdr:nvSpPr>
      <xdr:spPr>
        <a:xfrm>
          <a:off x="168275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52578</xdr:rowOff>
    </xdr:from>
    <xdr:to>
      <xdr:col>15</xdr:col>
      <xdr:colOff>50800</xdr:colOff>
      <xdr:row>57</xdr:row>
      <xdr:rowOff>102870</xdr:rowOff>
    </xdr:to>
    <xdr:cxnSp macro="">
      <xdr:nvCxnSpPr>
        <xdr:cNvPr id="189" name="直線コネクタ 188"/>
        <xdr:cNvCxnSpPr/>
      </xdr:nvCxnSpPr>
      <xdr:spPr>
        <a:xfrm>
          <a:off x="1733550" y="9825228"/>
          <a:ext cx="74612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106934</xdr:rowOff>
    </xdr:from>
    <xdr:to>
      <xdr:col>6</xdr:col>
      <xdr:colOff>38100</xdr:colOff>
      <xdr:row>58</xdr:row>
      <xdr:rowOff>37084</xdr:rowOff>
    </xdr:to>
    <xdr:sp macro="" textlink="">
      <xdr:nvSpPr>
        <xdr:cNvPr id="190" name="楕円 189"/>
        <xdr:cNvSpPr/>
      </xdr:nvSpPr>
      <xdr:spPr>
        <a:xfrm>
          <a:off x="936625" y="98795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52578</xdr:rowOff>
    </xdr:from>
    <xdr:to>
      <xdr:col>10</xdr:col>
      <xdr:colOff>114300</xdr:colOff>
      <xdr:row>57</xdr:row>
      <xdr:rowOff>157734</xdr:rowOff>
    </xdr:to>
    <xdr:cxnSp macro="">
      <xdr:nvCxnSpPr>
        <xdr:cNvPr id="191" name="直線コネクタ 190"/>
        <xdr:cNvCxnSpPr/>
      </xdr:nvCxnSpPr>
      <xdr:spPr>
        <a:xfrm flipV="1">
          <a:off x="968375" y="9825228"/>
          <a:ext cx="765175"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2" name="n_1aveValue【体育館・プール】&#10;有形固定資産減価償却率"/>
        <xdr:cNvSpPr txBox="1"/>
      </xdr:nvSpPr>
      <xdr:spPr>
        <a:xfrm>
          <a:off x="306769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3" name="n_2aveValue【体育館・プール】&#10;有形固定資産減価償却率"/>
        <xdr:cNvSpPr txBox="1"/>
      </xdr:nvSpPr>
      <xdr:spPr>
        <a:xfrm>
          <a:off x="230569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4" name="n_3aveValue【体育館・プール】&#10;有形固定資産減価償却率"/>
        <xdr:cNvSpPr txBox="1"/>
      </xdr:nvSpPr>
      <xdr:spPr>
        <a:xfrm>
          <a:off x="1559569"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5" name="n_4aveValue【体育館・プール】&#10;有形固定資産減価償却率"/>
        <xdr:cNvSpPr txBox="1"/>
      </xdr:nvSpPr>
      <xdr:spPr>
        <a:xfrm>
          <a:off x="8134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51325</xdr:rowOff>
    </xdr:from>
    <xdr:ext cx="405111" cy="259045"/>
    <xdr:sp macro="" textlink="">
      <xdr:nvSpPr>
        <xdr:cNvPr id="196" name="n_1mainValue【体育館・プール】&#10;有形固定資産減価償却率"/>
        <xdr:cNvSpPr txBox="1"/>
      </xdr:nvSpPr>
      <xdr:spPr>
        <a:xfrm>
          <a:off x="306769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7" name="n_2mainValue【体育館・プール】&#10;有形固定資産減価償却率"/>
        <xdr:cNvSpPr txBox="1"/>
      </xdr:nvSpPr>
      <xdr:spPr>
        <a:xfrm>
          <a:off x="230569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119905</xdr:rowOff>
    </xdr:from>
    <xdr:ext cx="405111" cy="259045"/>
    <xdr:sp macro="" textlink="">
      <xdr:nvSpPr>
        <xdr:cNvPr id="198" name="n_3mainValue【体育館・プール】&#10;有形固定資産減価償却率"/>
        <xdr:cNvSpPr txBox="1"/>
      </xdr:nvSpPr>
      <xdr:spPr>
        <a:xfrm>
          <a:off x="1559569"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53611</xdr:rowOff>
    </xdr:from>
    <xdr:ext cx="405111" cy="259045"/>
    <xdr:sp macro="" textlink="">
      <xdr:nvSpPr>
        <xdr:cNvPr id="199" name="n_4mainValue【体育館・プール】&#10;有形固定資産減価償却率"/>
        <xdr:cNvSpPr txBox="1"/>
      </xdr:nvSpPr>
      <xdr:spPr>
        <a:xfrm>
          <a:off x="8134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8905240"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8943975"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8845550" y="1106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8943975"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8845550" y="9676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xdr:cNvSpPr txBox="1"/>
      </xdr:nvSpPr>
      <xdr:spPr>
        <a:xfrm>
          <a:off x="8943975"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8883650" y="106084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815975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7413625" y="105921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6638925"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58928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133713</xdr:rowOff>
    </xdr:from>
    <xdr:to>
      <xdr:col>50</xdr:col>
      <xdr:colOff>165100</xdr:colOff>
      <xdr:row>59</xdr:row>
      <xdr:rowOff>63863</xdr:rowOff>
    </xdr:to>
    <xdr:sp macro="" textlink="">
      <xdr:nvSpPr>
        <xdr:cNvPr id="241" name="楕円 240"/>
        <xdr:cNvSpPr/>
      </xdr:nvSpPr>
      <xdr:spPr>
        <a:xfrm>
          <a:off x="815975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135346</xdr:rowOff>
    </xdr:from>
    <xdr:to>
      <xdr:col>46</xdr:col>
      <xdr:colOff>38100</xdr:colOff>
      <xdr:row>59</xdr:row>
      <xdr:rowOff>65496</xdr:rowOff>
    </xdr:to>
    <xdr:sp macro="" textlink="">
      <xdr:nvSpPr>
        <xdr:cNvPr id="242" name="楕円 241"/>
        <xdr:cNvSpPr/>
      </xdr:nvSpPr>
      <xdr:spPr>
        <a:xfrm>
          <a:off x="7413625" y="100794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13063</xdr:rowOff>
    </xdr:from>
    <xdr:to>
      <xdr:col>50</xdr:col>
      <xdr:colOff>114300</xdr:colOff>
      <xdr:row>59</xdr:row>
      <xdr:rowOff>14696</xdr:rowOff>
    </xdr:to>
    <xdr:cxnSp macro="">
      <xdr:nvCxnSpPr>
        <xdr:cNvPr id="243" name="直線コネクタ 242"/>
        <xdr:cNvCxnSpPr/>
      </xdr:nvCxnSpPr>
      <xdr:spPr>
        <a:xfrm flipV="1">
          <a:off x="7445375" y="10128613"/>
          <a:ext cx="7651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138612</xdr:rowOff>
    </xdr:from>
    <xdr:to>
      <xdr:col>41</xdr:col>
      <xdr:colOff>101600</xdr:colOff>
      <xdr:row>59</xdr:row>
      <xdr:rowOff>68762</xdr:rowOff>
    </xdr:to>
    <xdr:sp macro="" textlink="">
      <xdr:nvSpPr>
        <xdr:cNvPr id="244" name="楕円 243"/>
        <xdr:cNvSpPr/>
      </xdr:nvSpPr>
      <xdr:spPr>
        <a:xfrm>
          <a:off x="6638925"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14696</xdr:rowOff>
    </xdr:from>
    <xdr:to>
      <xdr:col>45</xdr:col>
      <xdr:colOff>177800</xdr:colOff>
      <xdr:row>59</xdr:row>
      <xdr:rowOff>17962</xdr:rowOff>
    </xdr:to>
    <xdr:cxnSp macro="">
      <xdr:nvCxnSpPr>
        <xdr:cNvPr id="245" name="直線コネクタ 244"/>
        <xdr:cNvCxnSpPr/>
      </xdr:nvCxnSpPr>
      <xdr:spPr>
        <a:xfrm flipV="1">
          <a:off x="6689725" y="10130246"/>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42273</xdr:rowOff>
    </xdr:from>
    <xdr:to>
      <xdr:col>36</xdr:col>
      <xdr:colOff>165100</xdr:colOff>
      <xdr:row>59</xdr:row>
      <xdr:rowOff>143873</xdr:rowOff>
    </xdr:to>
    <xdr:sp macro="" textlink="">
      <xdr:nvSpPr>
        <xdr:cNvPr id="246" name="楕円 245"/>
        <xdr:cNvSpPr/>
      </xdr:nvSpPr>
      <xdr:spPr>
        <a:xfrm>
          <a:off x="58928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17962</xdr:rowOff>
    </xdr:from>
    <xdr:to>
      <xdr:col>41</xdr:col>
      <xdr:colOff>50800</xdr:colOff>
      <xdr:row>59</xdr:row>
      <xdr:rowOff>93073</xdr:rowOff>
    </xdr:to>
    <xdr:cxnSp macro="">
      <xdr:nvCxnSpPr>
        <xdr:cNvPr id="247" name="直線コネクタ 246"/>
        <xdr:cNvCxnSpPr/>
      </xdr:nvCxnSpPr>
      <xdr:spPr>
        <a:xfrm flipV="1">
          <a:off x="5943600" y="10133512"/>
          <a:ext cx="746125"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8" name="n_1aveValue【体育館・プール】&#10;一人当たり面積"/>
        <xdr:cNvSpPr txBox="1"/>
      </xdr:nvSpPr>
      <xdr:spPr>
        <a:xfrm>
          <a:off x="7991552"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49" name="n_2aveValue【体育館・プール】&#10;一人当たり面積"/>
        <xdr:cNvSpPr txBox="1"/>
      </xdr:nvSpPr>
      <xdr:spPr>
        <a:xfrm>
          <a:off x="72581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50" name="n_3aveValue【体育館・プール】&#10;一人当たり面積"/>
        <xdr:cNvSpPr txBox="1"/>
      </xdr:nvSpPr>
      <xdr:spPr>
        <a:xfrm>
          <a:off x="6483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51" name="n_4aveValue【体育館・プール】&#10;一人当たり面積"/>
        <xdr:cNvSpPr txBox="1"/>
      </xdr:nvSpPr>
      <xdr:spPr>
        <a:xfrm>
          <a:off x="5737302"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80390</xdr:rowOff>
    </xdr:from>
    <xdr:ext cx="469744" cy="259045"/>
    <xdr:sp macro="" textlink="">
      <xdr:nvSpPr>
        <xdr:cNvPr id="252" name="n_1mainValue【体育館・プール】&#10;一人当たり面積"/>
        <xdr:cNvSpPr txBox="1"/>
      </xdr:nvSpPr>
      <xdr:spPr>
        <a:xfrm>
          <a:off x="7991552" y="98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82023</xdr:rowOff>
    </xdr:from>
    <xdr:ext cx="469744" cy="259045"/>
    <xdr:sp macro="" textlink="">
      <xdr:nvSpPr>
        <xdr:cNvPr id="253" name="n_2mainValue【体育館・プール】&#10;一人当たり面積"/>
        <xdr:cNvSpPr txBox="1"/>
      </xdr:nvSpPr>
      <xdr:spPr>
        <a:xfrm>
          <a:off x="7258127" y="985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85289</xdr:rowOff>
    </xdr:from>
    <xdr:ext cx="469744" cy="259045"/>
    <xdr:sp macro="" textlink="">
      <xdr:nvSpPr>
        <xdr:cNvPr id="254" name="n_3mainValue【体育館・プール】&#10;一人当たり面積"/>
        <xdr:cNvSpPr txBox="1"/>
      </xdr:nvSpPr>
      <xdr:spPr>
        <a:xfrm>
          <a:off x="64834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160400</xdr:rowOff>
    </xdr:from>
    <xdr:ext cx="469744" cy="259045"/>
    <xdr:sp macro="" textlink="">
      <xdr:nvSpPr>
        <xdr:cNvPr id="255" name="n_4mainValue【体育館・プール】&#10;一人当たり面積"/>
        <xdr:cNvSpPr txBox="1"/>
      </xdr:nvSpPr>
      <xdr:spPr>
        <a:xfrm>
          <a:off x="5737302" y="99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39490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39878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3889375"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39878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3889375" y="13256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xdr:cNvSpPr txBox="1"/>
      </xdr:nvSpPr>
      <xdr:spPr>
        <a:xfrm>
          <a:off x="39878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38989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203575" y="13968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428875"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68275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936625" y="1388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96" name="楕円 295"/>
        <xdr:cNvSpPr/>
      </xdr:nvSpPr>
      <xdr:spPr>
        <a:xfrm>
          <a:off x="3203575" y="139909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楕円 296"/>
        <xdr:cNvSpPr/>
      </xdr:nvSpPr>
      <xdr:spPr>
        <a:xfrm>
          <a:off x="2428875"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81</xdr:row>
      <xdr:rowOff>154305</xdr:rowOff>
    </xdr:to>
    <xdr:cxnSp macro="">
      <xdr:nvCxnSpPr>
        <xdr:cNvPr id="298" name="直線コネクタ 297"/>
        <xdr:cNvCxnSpPr/>
      </xdr:nvCxnSpPr>
      <xdr:spPr>
        <a:xfrm>
          <a:off x="2479675" y="13986511"/>
          <a:ext cx="75565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299" name="楕円 298"/>
        <xdr:cNvSpPr/>
      </xdr:nvSpPr>
      <xdr:spPr>
        <a:xfrm>
          <a:off x="168275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99061</xdr:rowOff>
    </xdr:to>
    <xdr:cxnSp macro="">
      <xdr:nvCxnSpPr>
        <xdr:cNvPr id="300" name="直線コネクタ 299"/>
        <xdr:cNvCxnSpPr/>
      </xdr:nvCxnSpPr>
      <xdr:spPr>
        <a:xfrm>
          <a:off x="1733550" y="13931264"/>
          <a:ext cx="746125"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120650</xdr:rowOff>
    </xdr:from>
    <xdr:to>
      <xdr:col>6</xdr:col>
      <xdr:colOff>38100</xdr:colOff>
      <xdr:row>81</xdr:row>
      <xdr:rowOff>50800</xdr:rowOff>
    </xdr:to>
    <xdr:sp macro="" textlink="">
      <xdr:nvSpPr>
        <xdr:cNvPr id="301" name="楕円 300"/>
        <xdr:cNvSpPr/>
      </xdr:nvSpPr>
      <xdr:spPr>
        <a:xfrm>
          <a:off x="936625" y="13836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0</xdr:rowOff>
    </xdr:from>
    <xdr:to>
      <xdr:col>10</xdr:col>
      <xdr:colOff>114300</xdr:colOff>
      <xdr:row>81</xdr:row>
      <xdr:rowOff>43814</xdr:rowOff>
    </xdr:to>
    <xdr:cxnSp macro="">
      <xdr:nvCxnSpPr>
        <xdr:cNvPr id="302" name="直線コネクタ 301"/>
        <xdr:cNvCxnSpPr/>
      </xdr:nvCxnSpPr>
      <xdr:spPr>
        <a:xfrm>
          <a:off x="968375" y="13887450"/>
          <a:ext cx="76517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3" name="n_1aveValue【福祉施設】&#10;有形固定資産減価償却率"/>
        <xdr:cNvSpPr txBox="1"/>
      </xdr:nvSpPr>
      <xdr:spPr>
        <a:xfrm>
          <a:off x="306769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4" name="n_2aveValue【福祉施設】&#10;有形固定資産減価償却率"/>
        <xdr:cNvSpPr txBox="1"/>
      </xdr:nvSpPr>
      <xdr:spPr>
        <a:xfrm>
          <a:off x="230569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5" name="n_3aveValue【福祉施設】&#10;有形固定資産減価償却率"/>
        <xdr:cNvSpPr txBox="1"/>
      </xdr:nvSpPr>
      <xdr:spPr>
        <a:xfrm>
          <a:off x="1559569"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06" name="n_4aveValue【福祉施設】&#10;有形固定資産減価償却率"/>
        <xdr:cNvSpPr txBox="1"/>
      </xdr:nvSpPr>
      <xdr:spPr>
        <a:xfrm>
          <a:off x="8134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24782</xdr:rowOff>
    </xdr:from>
    <xdr:ext cx="405111" cy="259045"/>
    <xdr:sp macro="" textlink="">
      <xdr:nvSpPr>
        <xdr:cNvPr id="307" name="n_1mainValue【福祉施設】&#10;有形固定資産減価償却率"/>
        <xdr:cNvSpPr txBox="1"/>
      </xdr:nvSpPr>
      <xdr:spPr>
        <a:xfrm>
          <a:off x="306769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08" name="n_2mainValue【福祉施設】&#10;有形固定資産減価償却率"/>
        <xdr:cNvSpPr txBox="1"/>
      </xdr:nvSpPr>
      <xdr:spPr>
        <a:xfrm>
          <a:off x="230569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309" name="n_3mainValue【福祉施設】&#10;有形固定資産減価償却率"/>
        <xdr:cNvSpPr txBox="1"/>
      </xdr:nvSpPr>
      <xdr:spPr>
        <a:xfrm>
          <a:off x="1559569"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10" name="n_4mainValue【福祉施設】&#10;有形固定資産減価償却率"/>
        <xdr:cNvSpPr txBox="1"/>
      </xdr:nvSpPr>
      <xdr:spPr>
        <a:xfrm>
          <a:off x="8134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8905240"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8943975"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8845550" y="1490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8943975"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8845550"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xdr:cNvSpPr txBox="1"/>
      </xdr:nvSpPr>
      <xdr:spPr>
        <a:xfrm>
          <a:off x="8943975"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8883650" y="144446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815975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7413625" y="144184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6638925"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58928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96701</xdr:rowOff>
    </xdr:from>
    <xdr:to>
      <xdr:col>50</xdr:col>
      <xdr:colOff>165100</xdr:colOff>
      <xdr:row>84</xdr:row>
      <xdr:rowOff>26851</xdr:rowOff>
    </xdr:to>
    <xdr:sp macro="" textlink="">
      <xdr:nvSpPr>
        <xdr:cNvPr id="352" name="楕円 351"/>
        <xdr:cNvSpPr/>
      </xdr:nvSpPr>
      <xdr:spPr>
        <a:xfrm>
          <a:off x="815975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96701</xdr:rowOff>
    </xdr:from>
    <xdr:to>
      <xdr:col>46</xdr:col>
      <xdr:colOff>38100</xdr:colOff>
      <xdr:row>84</xdr:row>
      <xdr:rowOff>26851</xdr:rowOff>
    </xdr:to>
    <xdr:sp macro="" textlink="">
      <xdr:nvSpPr>
        <xdr:cNvPr id="353" name="楕円 352"/>
        <xdr:cNvSpPr/>
      </xdr:nvSpPr>
      <xdr:spPr>
        <a:xfrm>
          <a:off x="7413625" y="14327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147501</xdr:rowOff>
    </xdr:from>
    <xdr:to>
      <xdr:col>50</xdr:col>
      <xdr:colOff>114300</xdr:colOff>
      <xdr:row>83</xdr:row>
      <xdr:rowOff>147501</xdr:rowOff>
    </xdr:to>
    <xdr:cxnSp macro="">
      <xdr:nvCxnSpPr>
        <xdr:cNvPr id="354" name="直線コネクタ 353"/>
        <xdr:cNvCxnSpPr/>
      </xdr:nvCxnSpPr>
      <xdr:spPr>
        <a:xfrm>
          <a:off x="7445375" y="14377851"/>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99968</xdr:rowOff>
    </xdr:from>
    <xdr:to>
      <xdr:col>41</xdr:col>
      <xdr:colOff>101600</xdr:colOff>
      <xdr:row>84</xdr:row>
      <xdr:rowOff>30118</xdr:rowOff>
    </xdr:to>
    <xdr:sp macro="" textlink="">
      <xdr:nvSpPr>
        <xdr:cNvPr id="355" name="楕円 354"/>
        <xdr:cNvSpPr/>
      </xdr:nvSpPr>
      <xdr:spPr>
        <a:xfrm>
          <a:off x="6638925"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147501</xdr:rowOff>
    </xdr:from>
    <xdr:to>
      <xdr:col>45</xdr:col>
      <xdr:colOff>177800</xdr:colOff>
      <xdr:row>83</xdr:row>
      <xdr:rowOff>150768</xdr:rowOff>
    </xdr:to>
    <xdr:cxnSp macro="">
      <xdr:nvCxnSpPr>
        <xdr:cNvPr id="356" name="直線コネクタ 355"/>
        <xdr:cNvCxnSpPr/>
      </xdr:nvCxnSpPr>
      <xdr:spPr>
        <a:xfrm flipV="1">
          <a:off x="6689725" y="14377851"/>
          <a:ext cx="7556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99968</xdr:rowOff>
    </xdr:from>
    <xdr:to>
      <xdr:col>36</xdr:col>
      <xdr:colOff>165100</xdr:colOff>
      <xdr:row>84</xdr:row>
      <xdr:rowOff>30118</xdr:rowOff>
    </xdr:to>
    <xdr:sp macro="" textlink="">
      <xdr:nvSpPr>
        <xdr:cNvPr id="357" name="楕円 356"/>
        <xdr:cNvSpPr/>
      </xdr:nvSpPr>
      <xdr:spPr>
        <a:xfrm>
          <a:off x="58928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150768</xdr:rowOff>
    </xdr:from>
    <xdr:to>
      <xdr:col>41</xdr:col>
      <xdr:colOff>50800</xdr:colOff>
      <xdr:row>83</xdr:row>
      <xdr:rowOff>150768</xdr:rowOff>
    </xdr:to>
    <xdr:cxnSp macro="">
      <xdr:nvCxnSpPr>
        <xdr:cNvPr id="358" name="直線コネクタ 357"/>
        <xdr:cNvCxnSpPr/>
      </xdr:nvCxnSpPr>
      <xdr:spPr>
        <a:xfrm>
          <a:off x="5943600" y="1438111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59" name="n_1aveValue【福祉施設】&#10;一人当たり面積"/>
        <xdr:cNvSpPr txBox="1"/>
      </xdr:nvSpPr>
      <xdr:spPr>
        <a:xfrm>
          <a:off x="7991552"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60" name="n_2aveValue【福祉施設】&#10;一人当たり面積"/>
        <xdr:cNvSpPr txBox="1"/>
      </xdr:nvSpPr>
      <xdr:spPr>
        <a:xfrm>
          <a:off x="72581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1" name="n_3aveValue【福祉施設】&#10;一人当たり面積"/>
        <xdr:cNvSpPr txBox="1"/>
      </xdr:nvSpPr>
      <xdr:spPr>
        <a:xfrm>
          <a:off x="6483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62" name="n_4aveValue【福祉施設】&#10;一人当たり面積"/>
        <xdr:cNvSpPr txBox="1"/>
      </xdr:nvSpPr>
      <xdr:spPr>
        <a:xfrm>
          <a:off x="5737302"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43378</xdr:rowOff>
    </xdr:from>
    <xdr:ext cx="469744" cy="259045"/>
    <xdr:sp macro="" textlink="">
      <xdr:nvSpPr>
        <xdr:cNvPr id="363" name="n_1mainValue【福祉施設】&#10;一人当たり面積"/>
        <xdr:cNvSpPr txBox="1"/>
      </xdr:nvSpPr>
      <xdr:spPr>
        <a:xfrm>
          <a:off x="7991552"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43378</xdr:rowOff>
    </xdr:from>
    <xdr:ext cx="469744" cy="259045"/>
    <xdr:sp macro="" textlink="">
      <xdr:nvSpPr>
        <xdr:cNvPr id="364" name="n_2mainValue【福祉施設】&#10;一人当たり面積"/>
        <xdr:cNvSpPr txBox="1"/>
      </xdr:nvSpPr>
      <xdr:spPr>
        <a:xfrm>
          <a:off x="72581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21245</xdr:rowOff>
    </xdr:from>
    <xdr:ext cx="469744" cy="259045"/>
    <xdr:sp macro="" textlink="">
      <xdr:nvSpPr>
        <xdr:cNvPr id="365" name="n_3mainValue【福祉施設】&#10;一人当たり面積"/>
        <xdr:cNvSpPr txBox="1"/>
      </xdr:nvSpPr>
      <xdr:spPr>
        <a:xfrm>
          <a:off x="6483427" y="144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46645</xdr:rowOff>
    </xdr:from>
    <xdr:ext cx="469744" cy="259045"/>
    <xdr:sp macro="" textlink="">
      <xdr:nvSpPr>
        <xdr:cNvPr id="366" name="n_4mainValue【福祉施設】&#10;一人当たり面積"/>
        <xdr:cNvSpPr txBox="1"/>
      </xdr:nvSpPr>
      <xdr:spPr>
        <a:xfrm>
          <a:off x="5737302" y="1410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39490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39878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3889375" y="18617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39878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3889375" y="171624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97" name="【市民会館】&#10;有形固定資産減価償却率平均値テキスト"/>
        <xdr:cNvSpPr txBox="1"/>
      </xdr:nvSpPr>
      <xdr:spPr>
        <a:xfrm>
          <a:off x="39878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38989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203575" y="178888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4288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68275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936625" y="1785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408" name="楕円 407"/>
        <xdr:cNvSpPr/>
      </xdr:nvSpPr>
      <xdr:spPr>
        <a:xfrm>
          <a:off x="3203575" y="179949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30299</xdr:rowOff>
    </xdr:from>
    <xdr:to>
      <xdr:col>15</xdr:col>
      <xdr:colOff>101600</xdr:colOff>
      <xdr:row>105</xdr:row>
      <xdr:rowOff>131899</xdr:rowOff>
    </xdr:to>
    <xdr:sp macro="" textlink="">
      <xdr:nvSpPr>
        <xdr:cNvPr id="409" name="楕円 408"/>
        <xdr:cNvSpPr/>
      </xdr:nvSpPr>
      <xdr:spPr>
        <a:xfrm>
          <a:off x="2428875"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81099</xdr:rowOff>
    </xdr:to>
    <xdr:cxnSp macro="">
      <xdr:nvCxnSpPr>
        <xdr:cNvPr id="410" name="直線コネクタ 409"/>
        <xdr:cNvCxnSpPr/>
      </xdr:nvCxnSpPr>
      <xdr:spPr>
        <a:xfrm flipV="1">
          <a:off x="2479675" y="18045793"/>
          <a:ext cx="7556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167458</xdr:rowOff>
    </xdr:from>
    <xdr:to>
      <xdr:col>10</xdr:col>
      <xdr:colOff>165100</xdr:colOff>
      <xdr:row>105</xdr:row>
      <xdr:rowOff>97608</xdr:rowOff>
    </xdr:to>
    <xdr:sp macro="" textlink="">
      <xdr:nvSpPr>
        <xdr:cNvPr id="411" name="楕円 410"/>
        <xdr:cNvSpPr/>
      </xdr:nvSpPr>
      <xdr:spPr>
        <a:xfrm>
          <a:off x="168275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46808</xdr:rowOff>
    </xdr:from>
    <xdr:to>
      <xdr:col>15</xdr:col>
      <xdr:colOff>50800</xdr:colOff>
      <xdr:row>105</xdr:row>
      <xdr:rowOff>81099</xdr:rowOff>
    </xdr:to>
    <xdr:cxnSp macro="">
      <xdr:nvCxnSpPr>
        <xdr:cNvPr id="412" name="直線コネクタ 411"/>
        <xdr:cNvCxnSpPr/>
      </xdr:nvCxnSpPr>
      <xdr:spPr>
        <a:xfrm>
          <a:off x="1733550" y="18049058"/>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133169</xdr:rowOff>
    </xdr:from>
    <xdr:to>
      <xdr:col>6</xdr:col>
      <xdr:colOff>38100</xdr:colOff>
      <xdr:row>105</xdr:row>
      <xdr:rowOff>63319</xdr:rowOff>
    </xdr:to>
    <xdr:sp macro="" textlink="">
      <xdr:nvSpPr>
        <xdr:cNvPr id="413" name="楕円 412"/>
        <xdr:cNvSpPr/>
      </xdr:nvSpPr>
      <xdr:spPr>
        <a:xfrm>
          <a:off x="936625" y="17963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12519</xdr:rowOff>
    </xdr:from>
    <xdr:to>
      <xdr:col>10</xdr:col>
      <xdr:colOff>114300</xdr:colOff>
      <xdr:row>105</xdr:row>
      <xdr:rowOff>46808</xdr:rowOff>
    </xdr:to>
    <xdr:cxnSp macro="">
      <xdr:nvCxnSpPr>
        <xdr:cNvPr id="414" name="直線コネクタ 413"/>
        <xdr:cNvCxnSpPr/>
      </xdr:nvCxnSpPr>
      <xdr:spPr>
        <a:xfrm>
          <a:off x="968375" y="18014769"/>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5" name="n_1aveValue【市民会館】&#10;有形固定資産減価償却率"/>
        <xdr:cNvSpPr txBox="1"/>
      </xdr:nvSpPr>
      <xdr:spPr>
        <a:xfrm>
          <a:off x="306769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6" name="n_2aveValue【市民会館】&#10;有形固定資産減価償却率"/>
        <xdr:cNvSpPr txBox="1"/>
      </xdr:nvSpPr>
      <xdr:spPr>
        <a:xfrm>
          <a:off x="230569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7" name="n_3aveValue【市民会館】&#10;有形固定資産減価償却率"/>
        <xdr:cNvSpPr txBox="1"/>
      </xdr:nvSpPr>
      <xdr:spPr>
        <a:xfrm>
          <a:off x="1559569"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8" name="n_4aveValue【市民会館】&#10;有形固定資産減価償却率"/>
        <xdr:cNvSpPr txBox="1"/>
      </xdr:nvSpPr>
      <xdr:spPr>
        <a:xfrm>
          <a:off x="8134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85470</xdr:rowOff>
    </xdr:from>
    <xdr:ext cx="405111" cy="259045"/>
    <xdr:sp macro="" textlink="">
      <xdr:nvSpPr>
        <xdr:cNvPr id="419" name="n_1mainValue【市民会館】&#10;有形固定資産減価償却率"/>
        <xdr:cNvSpPr txBox="1"/>
      </xdr:nvSpPr>
      <xdr:spPr>
        <a:xfrm>
          <a:off x="306769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420" name="n_2mainValue【市民会館】&#10;有形固定資産減価償却率"/>
        <xdr:cNvSpPr txBox="1"/>
      </xdr:nvSpPr>
      <xdr:spPr>
        <a:xfrm>
          <a:off x="230569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88735</xdr:rowOff>
    </xdr:from>
    <xdr:ext cx="405111" cy="259045"/>
    <xdr:sp macro="" textlink="">
      <xdr:nvSpPr>
        <xdr:cNvPr id="421" name="n_3mainValue【市民会館】&#10;有形固定資産減価償却率"/>
        <xdr:cNvSpPr txBox="1"/>
      </xdr:nvSpPr>
      <xdr:spPr>
        <a:xfrm>
          <a:off x="1559569"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54446</xdr:rowOff>
    </xdr:from>
    <xdr:ext cx="405111" cy="259045"/>
    <xdr:sp macro="" textlink="">
      <xdr:nvSpPr>
        <xdr:cNvPr id="422" name="n_4mainValue【市民会館】&#10;有形固定資産減価償却率"/>
        <xdr:cNvSpPr txBox="1"/>
      </xdr:nvSpPr>
      <xdr:spPr>
        <a:xfrm>
          <a:off x="8134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8905240"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8943975"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8845550" y="18611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8943975"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8845550" y="1703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xdr:cNvSpPr txBox="1"/>
      </xdr:nvSpPr>
      <xdr:spPr>
        <a:xfrm>
          <a:off x="8943975"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8883650" y="179171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815975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7413625" y="1791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6638925"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58928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62" name="楕円 461"/>
        <xdr:cNvSpPr/>
      </xdr:nvSpPr>
      <xdr:spPr>
        <a:xfrm>
          <a:off x="815975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3" name="楕円 462"/>
        <xdr:cNvSpPr/>
      </xdr:nvSpPr>
      <xdr:spPr>
        <a:xfrm>
          <a:off x="7413625" y="18115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64" name="直線コネクタ 463"/>
        <xdr:cNvCxnSpPr/>
      </xdr:nvCxnSpPr>
      <xdr:spPr>
        <a:xfrm>
          <a:off x="7445375" y="1816608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65" name="楕円 464"/>
        <xdr:cNvSpPr/>
      </xdr:nvSpPr>
      <xdr:spPr>
        <a:xfrm>
          <a:off x="6638925"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163830</xdr:rowOff>
    </xdr:to>
    <xdr:cxnSp macro="">
      <xdr:nvCxnSpPr>
        <xdr:cNvPr id="466" name="直線コネクタ 465"/>
        <xdr:cNvCxnSpPr/>
      </xdr:nvCxnSpPr>
      <xdr:spPr>
        <a:xfrm>
          <a:off x="6689725" y="181660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113030</xdr:rowOff>
    </xdr:from>
    <xdr:to>
      <xdr:col>36</xdr:col>
      <xdr:colOff>165100</xdr:colOff>
      <xdr:row>106</xdr:row>
      <xdr:rowOff>43180</xdr:rowOff>
    </xdr:to>
    <xdr:sp macro="" textlink="">
      <xdr:nvSpPr>
        <xdr:cNvPr id="467" name="楕円 466"/>
        <xdr:cNvSpPr/>
      </xdr:nvSpPr>
      <xdr:spPr>
        <a:xfrm>
          <a:off x="58928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163830</xdr:rowOff>
    </xdr:from>
    <xdr:to>
      <xdr:col>41</xdr:col>
      <xdr:colOff>50800</xdr:colOff>
      <xdr:row>105</xdr:row>
      <xdr:rowOff>163830</xdr:rowOff>
    </xdr:to>
    <xdr:cxnSp macro="">
      <xdr:nvCxnSpPr>
        <xdr:cNvPr id="468" name="直線コネクタ 467"/>
        <xdr:cNvCxnSpPr/>
      </xdr:nvCxnSpPr>
      <xdr:spPr>
        <a:xfrm>
          <a:off x="5943600" y="181660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69" name="n_1aveValue【市民会館】&#10;一人当たり面積"/>
        <xdr:cNvSpPr txBox="1"/>
      </xdr:nvSpPr>
      <xdr:spPr>
        <a:xfrm>
          <a:off x="7991552"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70" name="n_2aveValue【市民会館】&#10;一人当たり面積"/>
        <xdr:cNvSpPr txBox="1"/>
      </xdr:nvSpPr>
      <xdr:spPr>
        <a:xfrm>
          <a:off x="72581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71" name="n_3aveValue【市民会館】&#10;一人当たり面積"/>
        <xdr:cNvSpPr txBox="1"/>
      </xdr:nvSpPr>
      <xdr:spPr>
        <a:xfrm>
          <a:off x="6483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2" name="n_4aveValue【市民会館】&#10;一人当たり面積"/>
        <xdr:cNvSpPr txBox="1"/>
      </xdr:nvSpPr>
      <xdr:spPr>
        <a:xfrm>
          <a:off x="573730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73" name="n_1mainValue【市民会館】&#10;一人当たり面積"/>
        <xdr:cNvSpPr txBox="1"/>
      </xdr:nvSpPr>
      <xdr:spPr>
        <a:xfrm>
          <a:off x="7991552"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74" name="n_2mainValue【市民会館】&#10;一人当たり面積"/>
        <xdr:cNvSpPr txBox="1"/>
      </xdr:nvSpPr>
      <xdr:spPr>
        <a:xfrm>
          <a:off x="72581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475" name="n_3mainValue【市民会館】&#10;一人当たり面積"/>
        <xdr:cNvSpPr txBox="1"/>
      </xdr:nvSpPr>
      <xdr:spPr>
        <a:xfrm>
          <a:off x="6483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34307</xdr:rowOff>
    </xdr:from>
    <xdr:ext cx="469744" cy="259045"/>
    <xdr:sp macro="" textlink="">
      <xdr:nvSpPr>
        <xdr:cNvPr id="476" name="n_4mainValue【市民会館】&#10;一人当たり面積"/>
        <xdr:cNvSpPr txBox="1"/>
      </xdr:nvSpPr>
      <xdr:spPr>
        <a:xfrm>
          <a:off x="5737302"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3889989"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3928725"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3801725" y="711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3928725"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3801725" y="56349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xdr:cNvSpPr txBox="1"/>
      </xdr:nvSpPr>
      <xdr:spPr>
        <a:xfrm>
          <a:off x="13928725"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3839825"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3115925"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1623675" y="62299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0848975"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31115</xdr:rowOff>
    </xdr:from>
    <xdr:to>
      <xdr:col>81</xdr:col>
      <xdr:colOff>101600</xdr:colOff>
      <xdr:row>35</xdr:row>
      <xdr:rowOff>132715</xdr:rowOff>
    </xdr:to>
    <xdr:sp macro="" textlink="">
      <xdr:nvSpPr>
        <xdr:cNvPr id="517" name="楕円 516"/>
        <xdr:cNvSpPr/>
      </xdr:nvSpPr>
      <xdr:spPr>
        <a:xfrm>
          <a:off x="13115925"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153035</xdr:rowOff>
    </xdr:from>
    <xdr:to>
      <xdr:col>76</xdr:col>
      <xdr:colOff>165100</xdr:colOff>
      <xdr:row>35</xdr:row>
      <xdr:rowOff>83185</xdr:rowOff>
    </xdr:to>
    <xdr:sp macro="" textlink="">
      <xdr:nvSpPr>
        <xdr:cNvPr id="518" name="楕円 517"/>
        <xdr:cNvSpPr/>
      </xdr:nvSpPr>
      <xdr:spPr>
        <a:xfrm>
          <a:off x="123698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32385</xdr:rowOff>
    </xdr:from>
    <xdr:to>
      <xdr:col>81</xdr:col>
      <xdr:colOff>50800</xdr:colOff>
      <xdr:row>35</xdr:row>
      <xdr:rowOff>81915</xdr:rowOff>
    </xdr:to>
    <xdr:cxnSp macro="">
      <xdr:nvCxnSpPr>
        <xdr:cNvPr id="519" name="直線コネクタ 518"/>
        <xdr:cNvCxnSpPr/>
      </xdr:nvCxnSpPr>
      <xdr:spPr>
        <a:xfrm>
          <a:off x="12420600" y="6033135"/>
          <a:ext cx="74612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20" name="n_1aveValue【一般廃棄物処理施設】&#10;有形固定資産減価償却率"/>
        <xdr:cNvSpPr txBox="1"/>
      </xdr:nvSpPr>
      <xdr:spPr>
        <a:xfrm>
          <a:off x="12980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1" name="n_2aveValue【一般廃棄物処理施設】&#10;有形固定資産減価償却率"/>
        <xdr:cNvSpPr txBox="1"/>
      </xdr:nvSpPr>
      <xdr:spPr>
        <a:xfrm>
          <a:off x="12246619"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2" name="n_3aveValue【一般廃棄物処理施設】&#10;有形固定資産減価償却率"/>
        <xdr:cNvSpPr txBox="1"/>
      </xdr:nvSpPr>
      <xdr:spPr>
        <a:xfrm>
          <a:off x="1150049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3" name="n_4aveValue【一般廃棄物処理施設】&#10;有形固定資産減価償却率"/>
        <xdr:cNvSpPr txBox="1"/>
      </xdr:nvSpPr>
      <xdr:spPr>
        <a:xfrm>
          <a:off x="1072579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149242</xdr:rowOff>
    </xdr:from>
    <xdr:ext cx="405111" cy="259045"/>
    <xdr:sp macro="" textlink="">
      <xdr:nvSpPr>
        <xdr:cNvPr id="524" name="n_1mainValue【一般廃棄物処理施設】&#10;有形固定資産減価償却率"/>
        <xdr:cNvSpPr txBox="1"/>
      </xdr:nvSpPr>
      <xdr:spPr>
        <a:xfrm>
          <a:off x="12980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99712</xdr:rowOff>
    </xdr:from>
    <xdr:ext cx="405111" cy="259045"/>
    <xdr:sp macro="" textlink="">
      <xdr:nvSpPr>
        <xdr:cNvPr id="525" name="n_2mainValue【一般廃棄物処理施設】&#10;有形固定資産減価償却率"/>
        <xdr:cNvSpPr txBox="1"/>
      </xdr:nvSpPr>
      <xdr:spPr>
        <a:xfrm>
          <a:off x="12246619"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6" name="直線コネクタ 535"/>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7" name="テキスト ボックス 536"/>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8" name="直線コネクタ 537"/>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9" name="テキスト ボックス 538"/>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0" name="直線コネクタ 539"/>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1" name="テキスト ボックス 540"/>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2" name="直線コネクタ 541"/>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3" name="テキスト ボックス 542"/>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4" name="直線コネクタ 543"/>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5" name="テキスト ボックス 544"/>
        <xdr:cNvSpPr txBox="1"/>
      </xdr:nvSpPr>
      <xdr:spPr>
        <a:xfrm>
          <a:off x="150636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6" name="直線コネクタ 545"/>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7" name="テキスト ボックス 546"/>
        <xdr:cNvSpPr txBox="1"/>
      </xdr:nvSpPr>
      <xdr:spPr>
        <a:xfrm>
          <a:off x="150636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1" name="直線コネクタ 550"/>
        <xdr:cNvCxnSpPr/>
      </xdr:nvCxnSpPr>
      <xdr:spPr>
        <a:xfrm flipV="1">
          <a:off x="188461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2" name="【一般廃棄物処理施設】&#10;一人当たり有形固定資産（償却資産）額最小値テキスト"/>
        <xdr:cNvSpPr txBox="1"/>
      </xdr:nvSpPr>
      <xdr:spPr>
        <a:xfrm>
          <a:off x="188849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3" name="直線コネクタ 552"/>
        <xdr:cNvCxnSpPr/>
      </xdr:nvCxnSpPr>
      <xdr:spPr>
        <a:xfrm>
          <a:off x="18786475" y="72928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54" name="【一般廃棄物処理施設】&#10;一人当たり有形固定資産（償却資産）額最大値テキスト"/>
        <xdr:cNvSpPr txBox="1"/>
      </xdr:nvSpPr>
      <xdr:spPr>
        <a:xfrm>
          <a:off x="188849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55" name="直線コネクタ 554"/>
        <xdr:cNvCxnSpPr/>
      </xdr:nvCxnSpPr>
      <xdr:spPr>
        <a:xfrm>
          <a:off x="18786475" y="57702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56" name="【一般廃棄物処理施設】&#10;一人当たり有形固定資産（償却資産）額平均値テキスト"/>
        <xdr:cNvSpPr txBox="1"/>
      </xdr:nvSpPr>
      <xdr:spPr>
        <a:xfrm>
          <a:off x="188849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57" name="フローチャート: 判断 556"/>
        <xdr:cNvSpPr/>
      </xdr:nvSpPr>
      <xdr:spPr>
        <a:xfrm>
          <a:off x="187960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58" name="フローチャート: 判断 557"/>
        <xdr:cNvSpPr/>
      </xdr:nvSpPr>
      <xdr:spPr>
        <a:xfrm>
          <a:off x="18100675" y="69819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59" name="フローチャート: 判断 558"/>
        <xdr:cNvSpPr/>
      </xdr:nvSpPr>
      <xdr:spPr>
        <a:xfrm>
          <a:off x="17325975"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0" name="フローチャート: 判断 559"/>
        <xdr:cNvSpPr/>
      </xdr:nvSpPr>
      <xdr:spPr>
        <a:xfrm>
          <a:off x="1657985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1" name="フローチャート: 判断 560"/>
        <xdr:cNvSpPr/>
      </xdr:nvSpPr>
      <xdr:spPr>
        <a:xfrm>
          <a:off x="15833725" y="70255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138257</xdr:rowOff>
    </xdr:from>
    <xdr:to>
      <xdr:col>112</xdr:col>
      <xdr:colOff>38100</xdr:colOff>
      <xdr:row>40</xdr:row>
      <xdr:rowOff>68407</xdr:rowOff>
    </xdr:to>
    <xdr:sp macro="" textlink="">
      <xdr:nvSpPr>
        <xdr:cNvPr id="567" name="楕円 566"/>
        <xdr:cNvSpPr/>
      </xdr:nvSpPr>
      <xdr:spPr>
        <a:xfrm>
          <a:off x="18100675" y="68248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151202</xdr:rowOff>
    </xdr:from>
    <xdr:to>
      <xdr:col>107</xdr:col>
      <xdr:colOff>101600</xdr:colOff>
      <xdr:row>40</xdr:row>
      <xdr:rowOff>81352</xdr:rowOff>
    </xdr:to>
    <xdr:sp macro="" textlink="">
      <xdr:nvSpPr>
        <xdr:cNvPr id="568" name="楕円 567"/>
        <xdr:cNvSpPr/>
      </xdr:nvSpPr>
      <xdr:spPr>
        <a:xfrm>
          <a:off x="17325975" y="68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17607</xdr:rowOff>
    </xdr:from>
    <xdr:to>
      <xdr:col>111</xdr:col>
      <xdr:colOff>177800</xdr:colOff>
      <xdr:row>40</xdr:row>
      <xdr:rowOff>30552</xdr:rowOff>
    </xdr:to>
    <xdr:cxnSp macro="">
      <xdr:nvCxnSpPr>
        <xdr:cNvPr id="569" name="直線コネクタ 568"/>
        <xdr:cNvCxnSpPr/>
      </xdr:nvCxnSpPr>
      <xdr:spPr>
        <a:xfrm flipV="1">
          <a:off x="17376775" y="6875607"/>
          <a:ext cx="75565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70" name="n_1aveValue【一般廃棄物処理施設】&#10;一人当たり有形固定資産（償却資産）額"/>
        <xdr:cNvSpPr txBox="1"/>
      </xdr:nvSpPr>
      <xdr:spPr>
        <a:xfrm>
          <a:off x="1790016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71" name="n_2aveValue【一般廃棄物処理施設】&#10;一人当たり有形固定資産（償却資産）額"/>
        <xdr:cNvSpPr txBox="1"/>
      </xdr:nvSpPr>
      <xdr:spPr>
        <a:xfrm>
          <a:off x="17166736"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72" name="n_3aveValue【一般廃棄物処理施設】&#10;一人当たり有形固定資産（償却資産）額"/>
        <xdr:cNvSpPr txBox="1"/>
      </xdr:nvSpPr>
      <xdr:spPr>
        <a:xfrm>
          <a:off x="16392036"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73" name="n_4aveValue【一般廃棄物処理施設】&#10;一人当たり有形固定資産（償却資産）額"/>
        <xdr:cNvSpPr txBox="1"/>
      </xdr:nvSpPr>
      <xdr:spPr>
        <a:xfrm>
          <a:off x="156459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84934</xdr:rowOff>
    </xdr:from>
    <xdr:ext cx="599010" cy="259045"/>
    <xdr:sp macro="" textlink="">
      <xdr:nvSpPr>
        <xdr:cNvPr id="574" name="n_1mainValue【一般廃棄物処理施設】&#10;一人当たり有形固定資産（償却資産）額"/>
        <xdr:cNvSpPr txBox="1"/>
      </xdr:nvSpPr>
      <xdr:spPr>
        <a:xfrm>
          <a:off x="17867845" y="660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97879</xdr:rowOff>
    </xdr:from>
    <xdr:ext cx="599010" cy="259045"/>
    <xdr:sp macro="" textlink="">
      <xdr:nvSpPr>
        <xdr:cNvPr id="575" name="n_2mainValue【一般廃棄物処理施設】&#10;一人当たり有形固定資産（償却資産）額"/>
        <xdr:cNvSpPr txBox="1"/>
      </xdr:nvSpPr>
      <xdr:spPr>
        <a:xfrm>
          <a:off x="17134420" y="66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16" name="直線コネクタ 615"/>
        <xdr:cNvCxnSpPr/>
      </xdr:nvCxnSpPr>
      <xdr:spPr>
        <a:xfrm flipV="1">
          <a:off x="13889989"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17" name="【消防施設】&#10;有形固定資産減価償却率最小値テキスト"/>
        <xdr:cNvSpPr txBox="1"/>
      </xdr:nvSpPr>
      <xdr:spPr>
        <a:xfrm>
          <a:off x="13928725"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18" name="直線コネクタ 617"/>
        <xdr:cNvCxnSpPr/>
      </xdr:nvCxnSpPr>
      <xdr:spPr>
        <a:xfrm>
          <a:off x="13801725" y="14691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19" name="【消防施設】&#10;有形固定資産減価償却率最大値テキスト"/>
        <xdr:cNvSpPr txBox="1"/>
      </xdr:nvSpPr>
      <xdr:spPr>
        <a:xfrm>
          <a:off x="13928725"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20" name="直線コネクタ 619"/>
        <xdr:cNvCxnSpPr/>
      </xdr:nvCxnSpPr>
      <xdr:spPr>
        <a:xfrm>
          <a:off x="13801725" y="13329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21" name="【消防施設】&#10;有形固定資産減価償却率平均値テキスト"/>
        <xdr:cNvSpPr txBox="1"/>
      </xdr:nvSpPr>
      <xdr:spPr>
        <a:xfrm>
          <a:off x="13928725"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22" name="フローチャート: 判断 621"/>
        <xdr:cNvSpPr/>
      </xdr:nvSpPr>
      <xdr:spPr>
        <a:xfrm>
          <a:off x="13839825" y="13985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23" name="フローチャート: 判断 622"/>
        <xdr:cNvSpPr/>
      </xdr:nvSpPr>
      <xdr:spPr>
        <a:xfrm>
          <a:off x="13115925"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4" name="フローチャート: 判断 623"/>
        <xdr:cNvSpPr/>
      </xdr:nvSpPr>
      <xdr:spPr>
        <a:xfrm>
          <a:off x="123698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25" name="フローチャート: 判断 624"/>
        <xdr:cNvSpPr/>
      </xdr:nvSpPr>
      <xdr:spPr>
        <a:xfrm>
          <a:off x="11623675" y="13973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26" name="フローチャート: 判断 625"/>
        <xdr:cNvSpPr/>
      </xdr:nvSpPr>
      <xdr:spPr>
        <a:xfrm>
          <a:off x="10848975"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632" name="楕円 631"/>
        <xdr:cNvSpPr/>
      </xdr:nvSpPr>
      <xdr:spPr>
        <a:xfrm>
          <a:off x="13115925"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92075</xdr:rowOff>
    </xdr:from>
    <xdr:to>
      <xdr:col>76</xdr:col>
      <xdr:colOff>165100</xdr:colOff>
      <xdr:row>81</xdr:row>
      <xdr:rowOff>22225</xdr:rowOff>
    </xdr:to>
    <xdr:sp macro="" textlink="">
      <xdr:nvSpPr>
        <xdr:cNvPr id="633" name="楕円 632"/>
        <xdr:cNvSpPr/>
      </xdr:nvSpPr>
      <xdr:spPr>
        <a:xfrm>
          <a:off x="123698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142875</xdr:rowOff>
    </xdr:from>
    <xdr:to>
      <xdr:col>81</xdr:col>
      <xdr:colOff>50800</xdr:colOff>
      <xdr:row>81</xdr:row>
      <xdr:rowOff>20955</xdr:rowOff>
    </xdr:to>
    <xdr:cxnSp macro="">
      <xdr:nvCxnSpPr>
        <xdr:cNvPr id="634" name="直線コネクタ 633"/>
        <xdr:cNvCxnSpPr/>
      </xdr:nvCxnSpPr>
      <xdr:spPr>
        <a:xfrm>
          <a:off x="12420600" y="13858875"/>
          <a:ext cx="74612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35" name="n_1aveValue【消防施設】&#10;有形固定資産減価償却率"/>
        <xdr:cNvSpPr txBox="1"/>
      </xdr:nvSpPr>
      <xdr:spPr>
        <a:xfrm>
          <a:off x="12980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36" name="n_2aveValue【消防施設】&#10;有形固定資産減価償却率"/>
        <xdr:cNvSpPr txBox="1"/>
      </xdr:nvSpPr>
      <xdr:spPr>
        <a:xfrm>
          <a:off x="12246619"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37" name="n_3aveValue【消防施設】&#10;有形固定資産減価償却率"/>
        <xdr:cNvSpPr txBox="1"/>
      </xdr:nvSpPr>
      <xdr:spPr>
        <a:xfrm>
          <a:off x="1150049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38" name="n_4aveValue【消防施設】&#10;有形固定資産減価償却率"/>
        <xdr:cNvSpPr txBox="1"/>
      </xdr:nvSpPr>
      <xdr:spPr>
        <a:xfrm>
          <a:off x="1072579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639" name="n_1mainValue【消防施設】&#10;有形固定資産減価償却率"/>
        <xdr:cNvSpPr txBox="1"/>
      </xdr:nvSpPr>
      <xdr:spPr>
        <a:xfrm>
          <a:off x="12980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38752</xdr:rowOff>
    </xdr:from>
    <xdr:ext cx="405111" cy="259045"/>
    <xdr:sp macro="" textlink="">
      <xdr:nvSpPr>
        <xdr:cNvPr id="640" name="n_2mainValue【消防施設】&#10;有形固定資産減価償却率"/>
        <xdr:cNvSpPr txBox="1"/>
      </xdr:nvSpPr>
      <xdr:spPr>
        <a:xfrm>
          <a:off x="12246619"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64" name="直線コネクタ 663"/>
        <xdr:cNvCxnSpPr/>
      </xdr:nvCxnSpPr>
      <xdr:spPr>
        <a:xfrm flipV="1">
          <a:off x="188461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65" name="【消防施設】&#10;一人当たり面積最小値テキスト"/>
        <xdr:cNvSpPr txBox="1"/>
      </xdr:nvSpPr>
      <xdr:spPr>
        <a:xfrm>
          <a:off x="188849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66" name="直線コネクタ 665"/>
        <xdr:cNvCxnSpPr/>
      </xdr:nvCxnSpPr>
      <xdr:spPr>
        <a:xfrm>
          <a:off x="18786475" y="14846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67" name="【消防施設】&#10;一人当たり面積最大値テキスト"/>
        <xdr:cNvSpPr txBox="1"/>
      </xdr:nvSpPr>
      <xdr:spPr>
        <a:xfrm>
          <a:off x="188849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68" name="直線コネクタ 667"/>
        <xdr:cNvCxnSpPr/>
      </xdr:nvCxnSpPr>
      <xdr:spPr>
        <a:xfrm>
          <a:off x="18786475" y="132308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69" name="【消防施設】&#10;一人当たり面積平均値テキスト"/>
        <xdr:cNvSpPr txBox="1"/>
      </xdr:nvSpPr>
      <xdr:spPr>
        <a:xfrm>
          <a:off x="188849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70" name="フローチャート: 判断 669"/>
        <xdr:cNvSpPr/>
      </xdr:nvSpPr>
      <xdr:spPr>
        <a:xfrm>
          <a:off x="18796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71" name="フローチャート: 判断 670"/>
        <xdr:cNvSpPr/>
      </xdr:nvSpPr>
      <xdr:spPr>
        <a:xfrm>
          <a:off x="18100675" y="14660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72" name="フローチャート: 判断 671"/>
        <xdr:cNvSpPr/>
      </xdr:nvSpPr>
      <xdr:spPr>
        <a:xfrm>
          <a:off x="17325975"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73" name="フローチャート: 判断 672"/>
        <xdr:cNvSpPr/>
      </xdr:nvSpPr>
      <xdr:spPr>
        <a:xfrm>
          <a:off x="1657985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74" name="フローチャート: 判断 673"/>
        <xdr:cNvSpPr/>
      </xdr:nvSpPr>
      <xdr:spPr>
        <a:xfrm>
          <a:off x="15833725" y="14711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58420</xdr:rowOff>
    </xdr:from>
    <xdr:to>
      <xdr:col>112</xdr:col>
      <xdr:colOff>38100</xdr:colOff>
      <xdr:row>85</xdr:row>
      <xdr:rowOff>160020</xdr:rowOff>
    </xdr:to>
    <xdr:sp macro="" textlink="">
      <xdr:nvSpPr>
        <xdr:cNvPr id="680" name="楕円 679"/>
        <xdr:cNvSpPr/>
      </xdr:nvSpPr>
      <xdr:spPr>
        <a:xfrm>
          <a:off x="18100675" y="14631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58420</xdr:rowOff>
    </xdr:from>
    <xdr:to>
      <xdr:col>107</xdr:col>
      <xdr:colOff>101600</xdr:colOff>
      <xdr:row>85</xdr:row>
      <xdr:rowOff>160020</xdr:rowOff>
    </xdr:to>
    <xdr:sp macro="" textlink="">
      <xdr:nvSpPr>
        <xdr:cNvPr id="681" name="楕円 680"/>
        <xdr:cNvSpPr/>
      </xdr:nvSpPr>
      <xdr:spPr>
        <a:xfrm>
          <a:off x="17325975"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109220</xdr:rowOff>
    </xdr:from>
    <xdr:to>
      <xdr:col>111</xdr:col>
      <xdr:colOff>177800</xdr:colOff>
      <xdr:row>85</xdr:row>
      <xdr:rowOff>109220</xdr:rowOff>
    </xdr:to>
    <xdr:cxnSp macro="">
      <xdr:nvCxnSpPr>
        <xdr:cNvPr id="682" name="直線コネクタ 681"/>
        <xdr:cNvCxnSpPr/>
      </xdr:nvCxnSpPr>
      <xdr:spPr>
        <a:xfrm>
          <a:off x="17376775" y="1468247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683" name="n_1aveValue【消防施設】&#10;一人当たり面積"/>
        <xdr:cNvSpPr txBox="1"/>
      </xdr:nvSpPr>
      <xdr:spPr>
        <a:xfrm>
          <a:off x="1793247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684" name="n_2aveValue【消防施設】&#10;一人当たり面積"/>
        <xdr:cNvSpPr txBox="1"/>
      </xdr:nvSpPr>
      <xdr:spPr>
        <a:xfrm>
          <a:off x="1717047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85" name="n_3aveValue【消防施設】&#10;一人当たり面積"/>
        <xdr:cNvSpPr txBox="1"/>
      </xdr:nvSpPr>
      <xdr:spPr>
        <a:xfrm>
          <a:off x="16424352"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686" name="n_4aveValue【消防施設】&#10;一人当たり面積"/>
        <xdr:cNvSpPr txBox="1"/>
      </xdr:nvSpPr>
      <xdr:spPr>
        <a:xfrm>
          <a:off x="156782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5097</xdr:rowOff>
    </xdr:from>
    <xdr:ext cx="469744" cy="259045"/>
    <xdr:sp macro="" textlink="">
      <xdr:nvSpPr>
        <xdr:cNvPr id="687" name="n_1mainValue【消防施設】&#10;一人当たり面積"/>
        <xdr:cNvSpPr txBox="1"/>
      </xdr:nvSpPr>
      <xdr:spPr>
        <a:xfrm>
          <a:off x="17932477"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5097</xdr:rowOff>
    </xdr:from>
    <xdr:ext cx="469744" cy="259045"/>
    <xdr:sp macro="" textlink="">
      <xdr:nvSpPr>
        <xdr:cNvPr id="688" name="n_2mainValue【消防施設】&#10;一人当たり面積"/>
        <xdr:cNvSpPr txBox="1"/>
      </xdr:nvSpPr>
      <xdr:spPr>
        <a:xfrm>
          <a:off x="17170477"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1" name="テキスト ボックス 700"/>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1" name="テキスト ボックス 710"/>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14" name="直線コネクタ 713"/>
        <xdr:cNvCxnSpPr/>
      </xdr:nvCxnSpPr>
      <xdr:spPr>
        <a:xfrm flipV="1">
          <a:off x="13889989"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15" name="【庁舎】&#10;有形固定資産減価償却率最小値テキスト"/>
        <xdr:cNvSpPr txBox="1"/>
      </xdr:nvSpPr>
      <xdr:spPr>
        <a:xfrm>
          <a:off x="13928725"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16" name="直線コネクタ 715"/>
        <xdr:cNvCxnSpPr/>
      </xdr:nvCxnSpPr>
      <xdr:spPr>
        <a:xfrm>
          <a:off x="13801725" y="187168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17" name="【庁舎】&#10;有形固定資産減価償却率最大値テキスト"/>
        <xdr:cNvSpPr txBox="1"/>
      </xdr:nvSpPr>
      <xdr:spPr>
        <a:xfrm>
          <a:off x="13928725"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18" name="直線コネクタ 717"/>
        <xdr:cNvCxnSpPr/>
      </xdr:nvCxnSpPr>
      <xdr:spPr>
        <a:xfrm>
          <a:off x="13801725" y="1715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19" name="【庁舎】&#10;有形固定資産減価償却率平均値テキスト"/>
        <xdr:cNvSpPr txBox="1"/>
      </xdr:nvSpPr>
      <xdr:spPr>
        <a:xfrm>
          <a:off x="13928725"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20" name="フローチャート: 判断 719"/>
        <xdr:cNvSpPr/>
      </xdr:nvSpPr>
      <xdr:spPr>
        <a:xfrm>
          <a:off x="13839825" y="178839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21" name="フローチャート: 判断 720"/>
        <xdr:cNvSpPr/>
      </xdr:nvSpPr>
      <xdr:spPr>
        <a:xfrm>
          <a:off x="13115925"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22" name="フローチャート: 判断 721"/>
        <xdr:cNvSpPr/>
      </xdr:nvSpPr>
      <xdr:spPr>
        <a:xfrm>
          <a:off x="123698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23" name="フローチャート: 判断 722"/>
        <xdr:cNvSpPr/>
      </xdr:nvSpPr>
      <xdr:spPr>
        <a:xfrm>
          <a:off x="11623675" y="18042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24" name="フローチャート: 判断 723"/>
        <xdr:cNvSpPr/>
      </xdr:nvSpPr>
      <xdr:spPr>
        <a:xfrm>
          <a:off x="10848975"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730" name="楕円 729"/>
        <xdr:cNvSpPr/>
      </xdr:nvSpPr>
      <xdr:spPr>
        <a:xfrm>
          <a:off x="13115925"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31" name="楕円 730"/>
        <xdr:cNvSpPr/>
      </xdr:nvSpPr>
      <xdr:spPr>
        <a:xfrm>
          <a:off x="123698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115388</xdr:rowOff>
    </xdr:to>
    <xdr:cxnSp macro="">
      <xdr:nvCxnSpPr>
        <xdr:cNvPr id="732" name="直線コネクタ 731"/>
        <xdr:cNvCxnSpPr/>
      </xdr:nvCxnSpPr>
      <xdr:spPr>
        <a:xfrm>
          <a:off x="12420600" y="18084981"/>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154395</xdr:rowOff>
    </xdr:from>
    <xdr:to>
      <xdr:col>72</xdr:col>
      <xdr:colOff>38100</xdr:colOff>
      <xdr:row>105</xdr:row>
      <xdr:rowOff>84545</xdr:rowOff>
    </xdr:to>
    <xdr:sp macro="" textlink="">
      <xdr:nvSpPr>
        <xdr:cNvPr id="733" name="楕円 732"/>
        <xdr:cNvSpPr/>
      </xdr:nvSpPr>
      <xdr:spPr>
        <a:xfrm>
          <a:off x="11623675" y="179851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33745</xdr:rowOff>
    </xdr:from>
    <xdr:to>
      <xdr:col>76</xdr:col>
      <xdr:colOff>114300</xdr:colOff>
      <xdr:row>105</xdr:row>
      <xdr:rowOff>82731</xdr:rowOff>
    </xdr:to>
    <xdr:cxnSp macro="">
      <xdr:nvCxnSpPr>
        <xdr:cNvPr id="734" name="直線コネクタ 733"/>
        <xdr:cNvCxnSpPr/>
      </xdr:nvCxnSpPr>
      <xdr:spPr>
        <a:xfrm>
          <a:off x="11655425" y="18035995"/>
          <a:ext cx="7651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735" name="楕円 734"/>
        <xdr:cNvSpPr/>
      </xdr:nvSpPr>
      <xdr:spPr>
        <a:xfrm>
          <a:off x="10848975"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33745</xdr:rowOff>
    </xdr:to>
    <xdr:cxnSp macro="">
      <xdr:nvCxnSpPr>
        <xdr:cNvPr id="736" name="直線コネクタ 735"/>
        <xdr:cNvCxnSpPr/>
      </xdr:nvCxnSpPr>
      <xdr:spPr>
        <a:xfrm>
          <a:off x="10899775" y="18004971"/>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37" name="n_1aveValue【庁舎】&#10;有形固定資産減価償却率"/>
        <xdr:cNvSpPr txBox="1"/>
      </xdr:nvSpPr>
      <xdr:spPr>
        <a:xfrm>
          <a:off x="12980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38" name="n_2aveValue【庁舎】&#10;有形固定資産減価償却率"/>
        <xdr:cNvSpPr txBox="1"/>
      </xdr:nvSpPr>
      <xdr:spPr>
        <a:xfrm>
          <a:off x="12246619"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39" name="n_3aveValue【庁舎】&#10;有形固定資産減価償却率"/>
        <xdr:cNvSpPr txBox="1"/>
      </xdr:nvSpPr>
      <xdr:spPr>
        <a:xfrm>
          <a:off x="1150049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740" name="n_4aveValue【庁舎】&#10;有形固定資産減価償却率"/>
        <xdr:cNvSpPr txBox="1"/>
      </xdr:nvSpPr>
      <xdr:spPr>
        <a:xfrm>
          <a:off x="1072579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157315</xdr:rowOff>
    </xdr:from>
    <xdr:ext cx="405111" cy="259045"/>
    <xdr:sp macro="" textlink="">
      <xdr:nvSpPr>
        <xdr:cNvPr id="741" name="n_1mainValue【庁舎】&#10;有形固定資産減価償却率"/>
        <xdr:cNvSpPr txBox="1"/>
      </xdr:nvSpPr>
      <xdr:spPr>
        <a:xfrm>
          <a:off x="12980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742" name="n_2mainValue【庁舎】&#10;有形固定資産減価償却率"/>
        <xdr:cNvSpPr txBox="1"/>
      </xdr:nvSpPr>
      <xdr:spPr>
        <a:xfrm>
          <a:off x="12246619"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101072</xdr:rowOff>
    </xdr:from>
    <xdr:ext cx="405111" cy="259045"/>
    <xdr:sp macro="" textlink="">
      <xdr:nvSpPr>
        <xdr:cNvPr id="743" name="n_3mainValue【庁舎】&#10;有形固定資産減価償却率"/>
        <xdr:cNvSpPr txBox="1"/>
      </xdr:nvSpPr>
      <xdr:spPr>
        <a:xfrm>
          <a:off x="1150049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744" name="n_4mainValue【庁舎】&#10;有形固定資産減価償却率"/>
        <xdr:cNvSpPr txBox="1"/>
      </xdr:nvSpPr>
      <xdr:spPr>
        <a:xfrm>
          <a:off x="1072579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66" name="直線コネクタ 765"/>
        <xdr:cNvCxnSpPr/>
      </xdr:nvCxnSpPr>
      <xdr:spPr>
        <a:xfrm flipV="1">
          <a:off x="188461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67" name="【庁舎】&#10;一人当たり面積最小値テキスト"/>
        <xdr:cNvSpPr txBox="1"/>
      </xdr:nvSpPr>
      <xdr:spPr>
        <a:xfrm>
          <a:off x="188849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68" name="直線コネクタ 767"/>
        <xdr:cNvCxnSpPr/>
      </xdr:nvCxnSpPr>
      <xdr:spPr>
        <a:xfrm>
          <a:off x="18786475" y="185379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69" name="【庁舎】&#10;一人当たり面積最大値テキスト"/>
        <xdr:cNvSpPr txBox="1"/>
      </xdr:nvSpPr>
      <xdr:spPr>
        <a:xfrm>
          <a:off x="188849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70" name="直線コネクタ 769"/>
        <xdr:cNvCxnSpPr/>
      </xdr:nvCxnSpPr>
      <xdr:spPr>
        <a:xfrm>
          <a:off x="18786475" y="171411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71" name="【庁舎】&#10;一人当たり面積平均値テキスト"/>
        <xdr:cNvSpPr txBox="1"/>
      </xdr:nvSpPr>
      <xdr:spPr>
        <a:xfrm>
          <a:off x="188849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72" name="フローチャート: 判断 771"/>
        <xdr:cNvSpPr/>
      </xdr:nvSpPr>
      <xdr:spPr>
        <a:xfrm>
          <a:off x="187960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73" name="フローチャート: 判断 772"/>
        <xdr:cNvSpPr/>
      </xdr:nvSpPr>
      <xdr:spPr>
        <a:xfrm>
          <a:off x="18100675" y="179773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74" name="フローチャート: 判断 773"/>
        <xdr:cNvSpPr/>
      </xdr:nvSpPr>
      <xdr:spPr>
        <a:xfrm>
          <a:off x="17325975"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75" name="フローチャート: 判断 774"/>
        <xdr:cNvSpPr/>
      </xdr:nvSpPr>
      <xdr:spPr>
        <a:xfrm>
          <a:off x="1657985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76" name="フローチャート: 判断 775"/>
        <xdr:cNvSpPr/>
      </xdr:nvSpPr>
      <xdr:spPr>
        <a:xfrm>
          <a:off x="15833725" y="179179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82" name="楕円 781"/>
        <xdr:cNvSpPr/>
      </xdr:nvSpPr>
      <xdr:spPr>
        <a:xfrm>
          <a:off x="18100675" y="18107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132842</xdr:rowOff>
    </xdr:from>
    <xdr:to>
      <xdr:col>107</xdr:col>
      <xdr:colOff>101600</xdr:colOff>
      <xdr:row>106</xdr:row>
      <xdr:rowOff>62992</xdr:rowOff>
    </xdr:to>
    <xdr:sp macro="" textlink="">
      <xdr:nvSpPr>
        <xdr:cNvPr id="783" name="楕円 782"/>
        <xdr:cNvSpPr/>
      </xdr:nvSpPr>
      <xdr:spPr>
        <a:xfrm>
          <a:off x="17325975"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106</xdr:row>
      <xdr:rowOff>12192</xdr:rowOff>
    </xdr:to>
    <xdr:cxnSp macro="">
      <xdr:nvCxnSpPr>
        <xdr:cNvPr id="784" name="直線コネクタ 783"/>
        <xdr:cNvCxnSpPr/>
      </xdr:nvCxnSpPr>
      <xdr:spPr>
        <a:xfrm flipV="1">
          <a:off x="17376775" y="18158461"/>
          <a:ext cx="75565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135128</xdr:rowOff>
    </xdr:from>
    <xdr:to>
      <xdr:col>102</xdr:col>
      <xdr:colOff>165100</xdr:colOff>
      <xdr:row>106</xdr:row>
      <xdr:rowOff>65278</xdr:rowOff>
    </xdr:to>
    <xdr:sp macro="" textlink="">
      <xdr:nvSpPr>
        <xdr:cNvPr id="785" name="楕円 784"/>
        <xdr:cNvSpPr/>
      </xdr:nvSpPr>
      <xdr:spPr>
        <a:xfrm>
          <a:off x="1657985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xdr:rowOff>
    </xdr:from>
    <xdr:to>
      <xdr:col>107</xdr:col>
      <xdr:colOff>50800</xdr:colOff>
      <xdr:row>106</xdr:row>
      <xdr:rowOff>14478</xdr:rowOff>
    </xdr:to>
    <xdr:cxnSp macro="">
      <xdr:nvCxnSpPr>
        <xdr:cNvPr id="786" name="直線コネクタ 785"/>
        <xdr:cNvCxnSpPr/>
      </xdr:nvCxnSpPr>
      <xdr:spPr>
        <a:xfrm flipV="1">
          <a:off x="16630650" y="18185892"/>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135128</xdr:rowOff>
    </xdr:from>
    <xdr:to>
      <xdr:col>98</xdr:col>
      <xdr:colOff>38100</xdr:colOff>
      <xdr:row>106</xdr:row>
      <xdr:rowOff>65278</xdr:rowOff>
    </xdr:to>
    <xdr:sp macro="" textlink="">
      <xdr:nvSpPr>
        <xdr:cNvPr id="787" name="楕円 786"/>
        <xdr:cNvSpPr/>
      </xdr:nvSpPr>
      <xdr:spPr>
        <a:xfrm>
          <a:off x="15833725" y="181373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xdr:rowOff>
    </xdr:from>
    <xdr:to>
      <xdr:col>102</xdr:col>
      <xdr:colOff>114300</xdr:colOff>
      <xdr:row>106</xdr:row>
      <xdr:rowOff>14478</xdr:rowOff>
    </xdr:to>
    <xdr:cxnSp macro="">
      <xdr:nvCxnSpPr>
        <xdr:cNvPr id="788" name="直線コネクタ 787"/>
        <xdr:cNvCxnSpPr/>
      </xdr:nvCxnSpPr>
      <xdr:spPr>
        <a:xfrm>
          <a:off x="15865475" y="1818817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89" name="n_1aveValue【庁舎】&#10;一人当たり面積"/>
        <xdr:cNvSpPr txBox="1"/>
      </xdr:nvSpPr>
      <xdr:spPr>
        <a:xfrm>
          <a:off x="1793247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790" name="n_2aveValue【庁舎】&#10;一人当たり面積"/>
        <xdr:cNvSpPr txBox="1"/>
      </xdr:nvSpPr>
      <xdr:spPr>
        <a:xfrm>
          <a:off x="1717047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791" name="n_3aveValue【庁舎】&#10;一人当たり面積"/>
        <xdr:cNvSpPr txBox="1"/>
      </xdr:nvSpPr>
      <xdr:spPr>
        <a:xfrm>
          <a:off x="16424352"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92" name="n_4aveValue【庁舎】&#10;一人当たり面積"/>
        <xdr:cNvSpPr txBox="1"/>
      </xdr:nvSpPr>
      <xdr:spPr>
        <a:xfrm>
          <a:off x="156782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793" name="n_1mainValue【庁舎】&#10;一人当たり面積"/>
        <xdr:cNvSpPr txBox="1"/>
      </xdr:nvSpPr>
      <xdr:spPr>
        <a:xfrm>
          <a:off x="1793247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54119</xdr:rowOff>
    </xdr:from>
    <xdr:ext cx="469744" cy="259045"/>
    <xdr:sp macro="" textlink="">
      <xdr:nvSpPr>
        <xdr:cNvPr id="794" name="n_2mainValue【庁舎】&#10;一人当たり面積"/>
        <xdr:cNvSpPr txBox="1"/>
      </xdr:nvSpPr>
      <xdr:spPr>
        <a:xfrm>
          <a:off x="1717047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56405</xdr:rowOff>
    </xdr:from>
    <xdr:ext cx="469744" cy="259045"/>
    <xdr:sp macro="" textlink="">
      <xdr:nvSpPr>
        <xdr:cNvPr id="795" name="n_3mainValue【庁舎】&#10;一人当たり面積"/>
        <xdr:cNvSpPr txBox="1"/>
      </xdr:nvSpPr>
      <xdr:spPr>
        <a:xfrm>
          <a:off x="16424352"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56405</xdr:rowOff>
    </xdr:from>
    <xdr:ext cx="469744" cy="259045"/>
    <xdr:sp macro="" textlink="">
      <xdr:nvSpPr>
        <xdr:cNvPr id="796" name="n_4mainValue【庁舎】&#10;一人当たり面積"/>
        <xdr:cNvSpPr txBox="1"/>
      </xdr:nvSpPr>
      <xdr:spPr>
        <a:xfrm>
          <a:off x="156782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大型事業所の税増額により市町村民税法人税割が前年比</a:t>
          </a:r>
          <a:r>
            <a:rPr kumimoji="1" lang="en-US" altLang="ja-JP" sz="1100">
              <a:solidFill>
                <a:schemeClr val="dk1"/>
              </a:solidFill>
              <a:effectLst/>
              <a:latin typeface="+mn-lt"/>
              <a:ea typeface="+mn-ea"/>
              <a:cs typeface="+mn-cs"/>
            </a:rPr>
            <a:t>43.9</a:t>
          </a:r>
          <a:r>
            <a:rPr kumimoji="1" lang="ja-JP" altLang="en-US" sz="1100">
              <a:solidFill>
                <a:schemeClr val="dk1"/>
              </a:solidFill>
              <a:effectLst/>
              <a:latin typeface="+mn-lt"/>
              <a:ea typeface="+mn-ea"/>
              <a:cs typeface="+mn-cs"/>
            </a:rPr>
            <a:t>％の増となった。これに伴い、基準財政収入額が前年比</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ポイント伸び、財政力指数も</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類似団体平均を上回っているが、引き続き、税収の徴収向上を中心に歳入の確保に努める。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収入額において、普通交付税合併算定替及び法人税収増による普通交付税の減並びに令和元年東日本台風に伴う税減免による減、基準財政需要額において、広域行政組合の負担金の増及び障がい者福祉サービス利用者増等により、前年比で</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ポイント増となった。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類似団体を下回っているが、今後も経常経費削減努力と税収の徴収率向上を図り、健全な財政運営の維持に努める。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64008</xdr:rowOff>
    </xdr:from>
    <xdr:to>
      <xdr:col>23</xdr:col>
      <xdr:colOff>133350</xdr:colOff>
      <xdr:row>61</xdr:row>
      <xdr:rowOff>148336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5100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64008</xdr:rowOff>
    </xdr:from>
    <xdr:to>
      <xdr:col>19</xdr:col>
      <xdr:colOff>133350</xdr:colOff>
      <xdr:row>60</xdr:row>
      <xdr:rowOff>112268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5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112268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606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141224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606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13208</xdr:rowOff>
    </xdr:from>
    <xdr:to>
      <xdr:col>19</xdr:col>
      <xdr:colOff>184150</xdr:colOff>
      <xdr:row>60</xdr:row>
      <xdr:rowOff>114808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124985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61468</xdr:rowOff>
    </xdr:from>
    <xdr:to>
      <xdr:col>15</xdr:col>
      <xdr:colOff>133350</xdr:colOff>
      <xdr:row>60</xdr:row>
      <xdr:rowOff>163068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年以降、人件費及び物件費等が減少しているのは、除染業務がピークを越えたためである。除染業務縮小しているものの継続しているため、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定員適正化計画に基づいた職員採用を行っており、今後も人件費の適正化と物件費等の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に努め、類似団体平均を下回るように努める。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79559</xdr:rowOff>
    </xdr:from>
    <xdr:to>
      <xdr:col>23</xdr:col>
      <xdr:colOff>133350</xdr:colOff>
      <xdr:row>84</xdr:row>
      <xdr:rowOff>38898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5559"/>
          <a:ext cx="0" cy="645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10975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4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38898</xdr:rowOff>
    </xdr:from>
    <xdr:to>
      <xdr:col>24</xdr:col>
      <xdr:colOff>12700</xdr:colOff>
      <xdr:row>84</xdr:row>
      <xdr:rowOff>38898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4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165936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79559</xdr:rowOff>
    </xdr:from>
    <xdr:to>
      <xdr:col>24</xdr:col>
      <xdr:colOff>12700</xdr:colOff>
      <xdr:row>80</xdr:row>
      <xdr:rowOff>79559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5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133903</xdr:rowOff>
    </xdr:from>
    <xdr:to>
      <xdr:col>23</xdr:col>
      <xdr:colOff>133350</xdr:colOff>
      <xdr:row>84</xdr:row>
      <xdr:rowOff>88297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92803"/>
          <a:ext cx="838200" cy="29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58021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74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41494</xdr:rowOff>
    </xdr:from>
    <xdr:to>
      <xdr:col>23</xdr:col>
      <xdr:colOff>184150</xdr:colOff>
      <xdr:row>81</xdr:row>
      <xdr:rowOff>143094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88297</xdr:rowOff>
    </xdr:from>
    <xdr:to>
      <xdr:col>19</xdr:col>
      <xdr:colOff>133350</xdr:colOff>
      <xdr:row>89</xdr:row>
      <xdr:rowOff>99619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90097"/>
          <a:ext cx="889000" cy="8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20315</xdr:rowOff>
    </xdr:from>
    <xdr:to>
      <xdr:col>19</xdr:col>
      <xdr:colOff>184150</xdr:colOff>
      <xdr:row>81</xdr:row>
      <xdr:rowOff>121915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132092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7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36869</xdr:rowOff>
    </xdr:from>
    <xdr:to>
      <xdr:col>15</xdr:col>
      <xdr:colOff>82550</xdr:colOff>
      <xdr:row>89</xdr:row>
      <xdr:rowOff>99619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5295919"/>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30840</xdr:rowOff>
    </xdr:from>
    <xdr:to>
      <xdr:col>15</xdr:col>
      <xdr:colOff>133350</xdr:colOff>
      <xdr:row>81</xdr:row>
      <xdr:rowOff>132440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142617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36869</xdr:rowOff>
    </xdr:from>
    <xdr:to>
      <xdr:col>11</xdr:col>
      <xdr:colOff>31750</xdr:colOff>
      <xdr:row>89</xdr:row>
      <xdr:rowOff>49416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529591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16281</xdr:rowOff>
    </xdr:from>
    <xdr:to>
      <xdr:col>11</xdr:col>
      <xdr:colOff>82550</xdr:colOff>
      <xdr:row>81</xdr:row>
      <xdr:rowOff>117881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128058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7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30618</xdr:rowOff>
    </xdr:from>
    <xdr:to>
      <xdr:col>7</xdr:col>
      <xdr:colOff>31750</xdr:colOff>
      <xdr:row>81</xdr:row>
      <xdr:rowOff>132218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142395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83103</xdr:rowOff>
    </xdr:from>
    <xdr:to>
      <xdr:col>23</xdr:col>
      <xdr:colOff>184150</xdr:colOff>
      <xdr:row>83</xdr:row>
      <xdr:rowOff>13253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55180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37497</xdr:rowOff>
    </xdr:from>
    <xdr:to>
      <xdr:col>19</xdr:col>
      <xdr:colOff>184150</xdr:colOff>
      <xdr:row>84</xdr:row>
      <xdr:rowOff>139097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123874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48819</xdr:rowOff>
    </xdr:from>
    <xdr:to>
      <xdr:col>15</xdr:col>
      <xdr:colOff>133350</xdr:colOff>
      <xdr:row>89</xdr:row>
      <xdr:rowOff>150419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3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135196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39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157519</xdr:rowOff>
    </xdr:from>
    <xdr:to>
      <xdr:col>11</xdr:col>
      <xdr:colOff>82550</xdr:colOff>
      <xdr:row>89</xdr:row>
      <xdr:rowOff>87669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52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72446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3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170066</xdr:rowOff>
    </xdr:from>
    <xdr:to>
      <xdr:col>7</xdr:col>
      <xdr:colOff>31750</xdr:colOff>
      <xdr:row>89</xdr:row>
      <xdr:rowOff>100216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5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84993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53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99.8%</a:t>
          </a:r>
          <a:r>
            <a:rPr kumimoji="1" lang="ja-JP" altLang="ja-JP" sz="1100">
              <a:solidFill>
                <a:schemeClr val="dk1"/>
              </a:solidFill>
              <a:effectLst/>
              <a:latin typeface="+mn-lt"/>
              <a:ea typeface="+mn-ea"/>
              <a:cs typeface="+mn-cs"/>
            </a:rPr>
            <a:t>で、類似団体平均値比較では</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上回っている。職員の年齢構成が影響しているため、中途採用等の計画的な実施により、職員の将来的な年齢構成のバランス確保に努める。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324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86179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人口千人当たりの職員数は</a:t>
          </a:r>
          <a:r>
            <a:rPr kumimoji="1" lang="en-US" altLang="ja-JP" sz="1100">
              <a:solidFill>
                <a:schemeClr val="dk1"/>
              </a:solidFill>
              <a:effectLst/>
              <a:latin typeface="+mn-lt"/>
              <a:ea typeface="+mn-ea"/>
              <a:cs typeface="+mn-cs"/>
            </a:rPr>
            <a:t>7.94</a:t>
          </a:r>
          <a:r>
            <a:rPr kumimoji="1" lang="ja-JP" altLang="ja-JP" sz="1100">
              <a:solidFill>
                <a:schemeClr val="dk1"/>
              </a:solidFill>
              <a:effectLst/>
              <a:latin typeface="+mn-lt"/>
              <a:ea typeface="+mn-ea"/>
              <a:cs typeface="+mn-cs"/>
            </a:rPr>
            <a:t>人で、類似団体平均値比較では、▲</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人となってる。</a:t>
          </a:r>
          <a:r>
            <a:rPr kumimoji="1" lang="ja-JP" altLang="en-US" sz="1100">
              <a:solidFill>
                <a:schemeClr val="dk1"/>
              </a:solidFill>
              <a:effectLst/>
              <a:latin typeface="+mn-lt"/>
              <a:ea typeface="+mn-ea"/>
              <a:cs typeface="+mn-cs"/>
            </a:rPr>
            <a:t>住民サービスを低下させることなく、最小の経費で最大の効果を上げられるよう、定員の適正管理と業務の効率化を進めていく。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153851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950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136616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783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148681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7783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61</xdr:row>
      <xdr:rowOff>148681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054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119578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38208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３ヵ年平均で、</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ポイント下回り、市の自主的財政健全化計画を上回るペースで減少傾向にある。今後も、市の自主的財政健全化計画に基づき、計画的な市債の発行と債務の償還により適正値まで減少させる。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105410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7517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161713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9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482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44027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3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令和元年度に発生した令和元年東日本台風の影響により、地方債残高が</a:t>
          </a:r>
          <a:r>
            <a:rPr kumimoji="1" lang="en-US" altLang="ja-JP" sz="1100" baseline="0">
              <a:solidFill>
                <a:schemeClr val="dk1"/>
              </a:solidFill>
              <a:effectLst/>
              <a:latin typeface="+mn-lt"/>
              <a:ea typeface="+mn-ea"/>
              <a:cs typeface="+mn-cs"/>
            </a:rPr>
            <a:t>493,404</a:t>
          </a:r>
          <a:r>
            <a:rPr kumimoji="1" lang="ja-JP" altLang="en-US" sz="1100" baseline="0">
              <a:solidFill>
                <a:schemeClr val="dk1"/>
              </a:solidFill>
              <a:effectLst/>
              <a:latin typeface="+mn-lt"/>
              <a:ea typeface="+mn-ea"/>
              <a:cs typeface="+mn-cs"/>
            </a:rPr>
            <a:t>千円増加したが、債務負担行為に基づく支出予定額、公営企業債等繰入見込額、組合等負担等見込額、退職手当負担見込額が減少したため、将来負担比率の大幅な増加には至らなかった。将来負担比率は５９．９％となり、前年度を１．６ポイント上昇した。</a:t>
          </a:r>
        </a:p>
        <a:p>
          <a:pPr eaLnBrk="1" fontAlgn="auto" latinLnBrk="0" hangingPunct="1"/>
          <a:r>
            <a:rPr kumimoji="1" lang="ja-JP" altLang="en-US" sz="1100" baseline="0">
              <a:solidFill>
                <a:schemeClr val="dk1"/>
              </a:solidFill>
              <a:effectLst/>
              <a:latin typeface="+mn-lt"/>
              <a:ea typeface="+mn-ea"/>
              <a:cs typeface="+mn-cs"/>
            </a:rPr>
            <a:t>　今後も、市の自主的財政健全化計画に基づき、計画的な市債の発行と債務の償還に努め、当該比率を減少させていく。</a:t>
          </a:r>
          <a:endParaRPr kumimoji="1" lang="en-US" altLang="ja-JP" sz="1100" baseline="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96393</xdr:rowOff>
    </xdr:from>
    <xdr:to>
      <xdr:col>81</xdr:col>
      <xdr:colOff>44450</xdr:colOff>
      <xdr:row>16</xdr:row>
      <xdr:rowOff>109262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839593"/>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96393</xdr:rowOff>
    </xdr:from>
    <xdr:to>
      <xdr:col>77</xdr:col>
      <xdr:colOff>44450</xdr:colOff>
      <xdr:row>17</xdr:row>
      <xdr:rowOff>78571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39593"/>
          <a:ext cx="8890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78571</xdr:rowOff>
    </xdr:from>
    <xdr:to>
      <xdr:col>72</xdr:col>
      <xdr:colOff>203200</xdr:colOff>
      <xdr:row>18</xdr:row>
      <xdr:rowOff>35010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9322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35010</xdr:rowOff>
    </xdr:from>
    <xdr:to>
      <xdr:col>68</xdr:col>
      <xdr:colOff>152400</xdr:colOff>
      <xdr:row>18</xdr:row>
      <xdr:rowOff>137160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21110"/>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58462</xdr:rowOff>
    </xdr:from>
    <xdr:to>
      <xdr:col>81</xdr:col>
      <xdr:colOff>95250</xdr:colOff>
      <xdr:row>16</xdr:row>
      <xdr:rowOff>160062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30539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7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45593</xdr:rowOff>
    </xdr:from>
    <xdr:to>
      <xdr:col>77</xdr:col>
      <xdr:colOff>95250</xdr:colOff>
      <xdr:row>16</xdr:row>
      <xdr:rowOff>147193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131970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7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27771</xdr:rowOff>
    </xdr:from>
    <xdr:to>
      <xdr:col>73</xdr:col>
      <xdr:colOff>44450</xdr:colOff>
      <xdr:row>17</xdr:row>
      <xdr:rowOff>129371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114148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2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155660</xdr:rowOff>
    </xdr:from>
    <xdr:to>
      <xdr:col>68</xdr:col>
      <xdr:colOff>203200</xdr:colOff>
      <xdr:row>18</xdr:row>
      <xdr:rowOff>85810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70587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5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令和元年東日本台風に係る対応により、人件費が増加したため、</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なった、類</a:t>
          </a:r>
          <a:r>
            <a:rPr kumimoji="1" lang="ja-JP" altLang="ja-JP" sz="1100">
              <a:solidFill>
                <a:schemeClr val="dk1"/>
              </a:solidFill>
              <a:effectLst/>
              <a:latin typeface="+mn-lt"/>
              <a:ea typeface="+mn-ea"/>
              <a:cs typeface="+mn-cs"/>
            </a:rPr>
            <a:t>似団体との比較では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ポイント上回っている。今後も、自主的財政健全化計画及び定員適正化計画に基づき人件費の抑制に努める。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除染業務がピークを越えたものの、</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ポイント増加しており、毎年度上昇している。経常経費の削減努力をしているが、今後、より一層の削減に努める。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84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58964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08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障がい介護給付費の増、令和元年東日本台風に係る被災住宅応急修理費及び災害見舞金の増により、前年度比で</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となっているが、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福祉関連経費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上昇傾向になると見込まれるため、今後も注視していく。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85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34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139700</xdr:rowOff>
    </xdr:from>
    <xdr:to>
      <xdr:col>11</xdr:col>
      <xdr:colOff>60325</xdr:colOff>
      <xdr:row>57</xdr:row>
      <xdr:rowOff>69850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公共下水道事業会計法適化による補助費との組み換え及び減債基金積立金の減少により、前年度比で</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、類似団体平均値比較</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繰出金についても、特別会計での経費削減に努め、普通会計の負担額を減らしていく。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56</xdr:row>
      <xdr:rowOff>91077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50615"/>
          <a:ext cx="8382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91077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64951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51888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40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152054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112865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公共下水道事業会計法適化による操出金との組み換えにより、前年度比で</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増加し、類似団体平均よりも</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ポイント増となっている。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公共下水道事業については、独立採算性の原則に立ち返った料金設定、</a:t>
          </a:r>
          <a:r>
            <a:rPr kumimoji="1" lang="ja-JP" altLang="ja-JP" sz="1100">
              <a:solidFill>
                <a:schemeClr val="dk1"/>
              </a:solidFill>
              <a:effectLst/>
              <a:latin typeface="+mn-lt"/>
              <a:ea typeface="+mn-ea"/>
              <a:cs typeface="+mn-cs"/>
            </a:rPr>
            <a:t>市単独補助金について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既設補助金の徹底した見直しを進め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また、国庫補助にかかる市単独での上乗せ補助金についても、社会経済情勢の変化等を踏まえ見直しを行うこととする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860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97282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133858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令和元年東日本台風により地方債残高が増加し、</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なった。類似比較団体平均値比較では、▲</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ポイントとなっている</a:t>
          </a:r>
          <a:r>
            <a:rPr kumimoji="1" lang="ja-JP" altLang="en-US" sz="1100">
              <a:solidFill>
                <a:schemeClr val="dk1"/>
              </a:solidFill>
              <a:effectLst/>
              <a:latin typeface="+mn-lt"/>
              <a:ea typeface="+mn-ea"/>
              <a:cs typeface="+mn-cs"/>
            </a:rPr>
            <a:t>。定期的な繰上償還を行っており、</a:t>
          </a:r>
          <a:r>
            <a:rPr kumimoji="1" lang="ja-JP" altLang="ja-JP" sz="1100">
              <a:solidFill>
                <a:schemeClr val="dk1"/>
              </a:solidFill>
              <a:effectLst/>
              <a:latin typeface="+mn-lt"/>
              <a:ea typeface="+mn-ea"/>
              <a:cs typeface="+mn-cs"/>
            </a:rPr>
            <a:t>今後も後年度財政負担を十分考慮しながら、計画的な地方債の発行及び償還を行う。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60053</xdr:rowOff>
    </xdr:from>
    <xdr:to>
      <xdr:col>24</xdr:col>
      <xdr:colOff>25400</xdr:colOff>
      <xdr:row>75</xdr:row>
      <xdr:rowOff>86178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188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60053</xdr:rowOff>
    </xdr:from>
    <xdr:to>
      <xdr:col>19</xdr:col>
      <xdr:colOff>187325</xdr:colOff>
      <xdr:row>75</xdr:row>
      <xdr:rowOff>66584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18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66584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8730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14333</xdr:rowOff>
    </xdr:from>
    <xdr:to>
      <xdr:col>11</xdr:col>
      <xdr:colOff>9525</xdr:colOff>
      <xdr:row>75</xdr:row>
      <xdr:rowOff>27396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873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9253</xdr:rowOff>
    </xdr:from>
    <xdr:to>
      <xdr:col>20</xdr:col>
      <xdr:colOff>38100</xdr:colOff>
      <xdr:row>75</xdr:row>
      <xdr:rowOff>110853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121030</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3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15784</xdr:rowOff>
    </xdr:from>
    <xdr:to>
      <xdr:col>15</xdr:col>
      <xdr:colOff>149225</xdr:colOff>
      <xdr:row>75</xdr:row>
      <xdr:rowOff>117384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127561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134983</xdr:rowOff>
    </xdr:from>
    <xdr:to>
      <xdr:col>11</xdr:col>
      <xdr:colOff>60325</xdr:colOff>
      <xdr:row>75</xdr:row>
      <xdr:rowOff>65133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75310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148046</xdr:rowOff>
    </xdr:from>
    <xdr:to>
      <xdr:col>6</xdr:col>
      <xdr:colOff>171450</xdr:colOff>
      <xdr:row>75</xdr:row>
      <xdr:rowOff>78196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88373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ポイント下回っている。今後、物件費等の経費の削減と合理化を図り、当該比率の減少に努める。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12063"/>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106426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12139</xdr:rowOff>
    </xdr:from>
    <xdr:to>
      <xdr:col>29</xdr:col>
      <xdr:colOff>127000</xdr:colOff>
      <xdr:row>16</xdr:row>
      <xdr:rowOff>68538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2964"/>
          <a:ext cx="647700" cy="5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168367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7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66660</xdr:rowOff>
    </xdr:from>
    <xdr:to>
      <xdr:col>26</xdr:col>
      <xdr:colOff>50800</xdr:colOff>
      <xdr:row>16</xdr:row>
      <xdr:rowOff>68538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57485"/>
          <a:ext cx="6985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66660</xdr:rowOff>
    </xdr:from>
    <xdr:to>
      <xdr:col>22</xdr:col>
      <xdr:colOff>114300</xdr:colOff>
      <xdr:row>16</xdr:row>
      <xdr:rowOff>67330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57485"/>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56602</xdr:rowOff>
    </xdr:from>
    <xdr:to>
      <xdr:col>18</xdr:col>
      <xdr:colOff>177800</xdr:colOff>
      <xdr:row>16</xdr:row>
      <xdr:rowOff>67330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47427"/>
          <a:ext cx="698500" cy="1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132789</xdr:rowOff>
    </xdr:from>
    <xdr:to>
      <xdr:col>29</xdr:col>
      <xdr:colOff>177800</xdr:colOff>
      <xdr:row>16</xdr:row>
      <xdr:rowOff>62939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149316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17738</xdr:rowOff>
    </xdr:from>
    <xdr:to>
      <xdr:col>26</xdr:col>
      <xdr:colOff>101600</xdr:colOff>
      <xdr:row>16</xdr:row>
      <xdr:rowOff>119338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129515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15860</xdr:rowOff>
    </xdr:from>
    <xdr:to>
      <xdr:col>22</xdr:col>
      <xdr:colOff>165100</xdr:colOff>
      <xdr:row>16</xdr:row>
      <xdr:rowOff>117460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127637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16530</xdr:rowOff>
    </xdr:from>
    <xdr:to>
      <xdr:col>19</xdr:col>
      <xdr:colOff>38100</xdr:colOff>
      <xdr:row>16</xdr:row>
      <xdr:rowOff>118130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128307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5802</xdr:rowOff>
    </xdr:from>
    <xdr:to>
      <xdr:col>15</xdr:col>
      <xdr:colOff>101600</xdr:colOff>
      <xdr:row>16</xdr:row>
      <xdr:rowOff>107402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9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117579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105120</xdr:rowOff>
    </xdr:from>
    <xdr:to>
      <xdr:col>29</xdr:col>
      <xdr:colOff>127000</xdr:colOff>
      <xdr:row>36</xdr:row>
      <xdr:rowOff>119293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7058370"/>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70242</xdr:rowOff>
    </xdr:from>
    <xdr:to>
      <xdr:col>26</xdr:col>
      <xdr:colOff>50800</xdr:colOff>
      <xdr:row>36</xdr:row>
      <xdr:rowOff>105120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023492"/>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44116</xdr:rowOff>
    </xdr:from>
    <xdr:to>
      <xdr:col>22</xdr:col>
      <xdr:colOff>114300</xdr:colOff>
      <xdr:row>36</xdr:row>
      <xdr:rowOff>70242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997366"/>
          <a:ext cx="6985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293682</xdr:rowOff>
    </xdr:from>
    <xdr:to>
      <xdr:col>18</xdr:col>
      <xdr:colOff>177800</xdr:colOff>
      <xdr:row>36</xdr:row>
      <xdr:rowOff>44116</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904032"/>
          <a:ext cx="698500" cy="9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68493</xdr:rowOff>
    </xdr:from>
    <xdr:to>
      <xdr:col>29</xdr:col>
      <xdr:colOff>177800</xdr:colOff>
      <xdr:row>36</xdr:row>
      <xdr:rowOff>170093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02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40570</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9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54320</xdr:rowOff>
    </xdr:from>
    <xdr:to>
      <xdr:col>26</xdr:col>
      <xdr:colOff>101600</xdr:colOff>
      <xdr:row>36</xdr:row>
      <xdr:rowOff>155920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140697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9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19442</xdr:rowOff>
    </xdr:from>
    <xdr:to>
      <xdr:col>22</xdr:col>
      <xdr:colOff>165100</xdr:colOff>
      <xdr:row>36</xdr:row>
      <xdr:rowOff>121042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105819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0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336216</xdr:rowOff>
    </xdr:from>
    <xdr:to>
      <xdr:col>19</xdr:col>
      <xdr:colOff>38100</xdr:colOff>
      <xdr:row>36</xdr:row>
      <xdr:rowOff>94916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4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79693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3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242882</xdr:rowOff>
    </xdr:from>
    <xdr:to>
      <xdr:col>15</xdr:col>
      <xdr:colOff>101600</xdr:colOff>
      <xdr:row>36</xdr:row>
      <xdr:rowOff>1582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85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329259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93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1664</xdr:rowOff>
    </xdr:from>
    <xdr:to>
      <xdr:col>24</xdr:col>
      <xdr:colOff>63500</xdr:colOff>
      <xdr:row>36</xdr:row>
      <xdr:rowOff>22028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3864"/>
          <a:ext cx="8382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xdr:rowOff>
    </xdr:from>
    <xdr:to>
      <xdr:col>19</xdr:col>
      <xdr:colOff>177800</xdr:colOff>
      <xdr:row>36</xdr:row>
      <xdr:rowOff>22028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72340"/>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167703</xdr:rowOff>
    </xdr:from>
    <xdr:to>
      <xdr:col>15</xdr:col>
      <xdr:colOff>50800</xdr:colOff>
      <xdr:row>36</xdr:row>
      <xdr:rowOff>140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84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149587</xdr:rowOff>
    </xdr:from>
    <xdr:to>
      <xdr:col>10</xdr:col>
      <xdr:colOff>114300</xdr:colOff>
      <xdr:row>35</xdr:row>
      <xdr:rowOff>167703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0337"/>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122314</xdr:rowOff>
    </xdr:from>
    <xdr:to>
      <xdr:col>24</xdr:col>
      <xdr:colOff>114300</xdr:colOff>
      <xdr:row>36</xdr:row>
      <xdr:rowOff>52464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100741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142678</xdr:rowOff>
    </xdr:from>
    <xdr:to>
      <xdr:col>20</xdr:col>
      <xdr:colOff>38100</xdr:colOff>
      <xdr:row>36</xdr:row>
      <xdr:rowOff>72828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63955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120790</xdr:rowOff>
    </xdr:from>
    <xdr:to>
      <xdr:col>15</xdr:col>
      <xdr:colOff>101600</xdr:colOff>
      <xdr:row>36</xdr:row>
      <xdr:rowOff>50940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67467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116903</xdr:rowOff>
    </xdr:from>
    <xdr:to>
      <xdr:col>10</xdr:col>
      <xdr:colOff>165100</xdr:colOff>
      <xdr:row>36</xdr:row>
      <xdr:rowOff>47053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63580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98787</xdr:rowOff>
    </xdr:from>
    <xdr:to>
      <xdr:col>6</xdr:col>
      <xdr:colOff>38100</xdr:colOff>
      <xdr:row>36</xdr:row>
      <xdr:rowOff>28937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20064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124430</xdr:rowOff>
    </xdr:from>
    <xdr:to>
      <xdr:col>24</xdr:col>
      <xdr:colOff>62865</xdr:colOff>
      <xdr:row>58</xdr:row>
      <xdr:rowOff>27046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554180"/>
          <a:ext cx="1270" cy="416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30873</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27046</xdr:rowOff>
    </xdr:from>
    <xdr:to>
      <xdr:col>24</xdr:col>
      <xdr:colOff>152400</xdr:colOff>
      <xdr:row>58</xdr:row>
      <xdr:rowOff>27046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7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71107</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93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124430</xdr:rowOff>
    </xdr:from>
    <xdr:to>
      <xdr:col>24</xdr:col>
      <xdr:colOff>152400</xdr:colOff>
      <xdr:row>55</xdr:row>
      <xdr:rowOff>124430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5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117339</xdr:rowOff>
    </xdr:from>
    <xdr:to>
      <xdr:col>24</xdr:col>
      <xdr:colOff>63500</xdr:colOff>
      <xdr:row>56</xdr:row>
      <xdr:rowOff>62026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375639"/>
          <a:ext cx="838200" cy="2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36283</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8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57856</xdr:rowOff>
    </xdr:from>
    <xdr:to>
      <xdr:col>24</xdr:col>
      <xdr:colOff>114300</xdr:colOff>
      <xdr:row>57</xdr:row>
      <xdr:rowOff>159456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3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152486</xdr:rowOff>
    </xdr:from>
    <xdr:to>
      <xdr:col>19</xdr:col>
      <xdr:colOff>177800</xdr:colOff>
      <xdr:row>54</xdr:row>
      <xdr:rowOff>117339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8553536"/>
          <a:ext cx="889000" cy="8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74479</xdr:rowOff>
    </xdr:from>
    <xdr:to>
      <xdr:col>20</xdr:col>
      <xdr:colOff>38100</xdr:colOff>
      <xdr:row>58</xdr:row>
      <xdr:rowOff>4629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167206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9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152486</xdr:rowOff>
    </xdr:from>
    <xdr:to>
      <xdr:col>15</xdr:col>
      <xdr:colOff>50800</xdr:colOff>
      <xdr:row>50</xdr:row>
      <xdr:rowOff>40202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8553536"/>
          <a:ext cx="8890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68345</xdr:rowOff>
    </xdr:from>
    <xdr:to>
      <xdr:col>15</xdr:col>
      <xdr:colOff>101600</xdr:colOff>
      <xdr:row>57</xdr:row>
      <xdr:rowOff>169945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161072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32882</xdr:rowOff>
    </xdr:from>
    <xdr:to>
      <xdr:col>10</xdr:col>
      <xdr:colOff>114300</xdr:colOff>
      <xdr:row>50</xdr:row>
      <xdr:rowOff>40202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605382"/>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71873</xdr:rowOff>
    </xdr:from>
    <xdr:to>
      <xdr:col>10</xdr:col>
      <xdr:colOff>165100</xdr:colOff>
      <xdr:row>58</xdr:row>
      <xdr:rowOff>2023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164600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69217</xdr:rowOff>
    </xdr:from>
    <xdr:to>
      <xdr:col>6</xdr:col>
      <xdr:colOff>38100</xdr:colOff>
      <xdr:row>57</xdr:row>
      <xdr:rowOff>170817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11226</xdr:rowOff>
    </xdr:from>
    <xdr:to>
      <xdr:col>24</xdr:col>
      <xdr:colOff>114300</xdr:colOff>
      <xdr:row>56</xdr:row>
      <xdr:rowOff>112826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97603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66539</xdr:rowOff>
    </xdr:from>
    <xdr:to>
      <xdr:col>20</xdr:col>
      <xdr:colOff>38100</xdr:colOff>
      <xdr:row>54</xdr:row>
      <xdr:rowOff>168139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13216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101686</xdr:rowOff>
    </xdr:from>
    <xdr:to>
      <xdr:col>15</xdr:col>
      <xdr:colOff>101600</xdr:colOff>
      <xdr:row>50</xdr:row>
      <xdr:rowOff>31836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85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48363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2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160852</xdr:rowOff>
    </xdr:from>
    <xdr:to>
      <xdr:col>10</xdr:col>
      <xdr:colOff>165100</xdr:colOff>
      <xdr:row>50</xdr:row>
      <xdr:rowOff>91002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5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107529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33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153532</xdr:rowOff>
    </xdr:from>
    <xdr:to>
      <xdr:col>6</xdr:col>
      <xdr:colOff>38100</xdr:colOff>
      <xdr:row>50</xdr:row>
      <xdr:rowOff>83682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5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100209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3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76873</xdr:rowOff>
    </xdr:from>
    <xdr:to>
      <xdr:col>24</xdr:col>
      <xdr:colOff>63500</xdr:colOff>
      <xdr:row>78</xdr:row>
      <xdr:rowOff>92342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9973"/>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76873</xdr:rowOff>
    </xdr:from>
    <xdr:to>
      <xdr:col>19</xdr:col>
      <xdr:colOff>177800</xdr:colOff>
      <xdr:row>78</xdr:row>
      <xdr:rowOff>102400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99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102400</xdr:rowOff>
    </xdr:from>
    <xdr:to>
      <xdr:col>15</xdr:col>
      <xdr:colOff>50800</xdr:colOff>
      <xdr:row>78</xdr:row>
      <xdr:rowOff>104800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550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102439</xdr:rowOff>
    </xdr:from>
    <xdr:to>
      <xdr:col>10</xdr:col>
      <xdr:colOff>114300</xdr:colOff>
      <xdr:row>78</xdr:row>
      <xdr:rowOff>104800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553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41542</xdr:rowOff>
    </xdr:from>
    <xdr:to>
      <xdr:col>24</xdr:col>
      <xdr:colOff>114300</xdr:colOff>
      <xdr:row>78</xdr:row>
      <xdr:rowOff>143142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127919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26073</xdr:rowOff>
    </xdr:from>
    <xdr:to>
      <xdr:col>20</xdr:col>
      <xdr:colOff>38100</xdr:colOff>
      <xdr:row>78</xdr:row>
      <xdr:rowOff>127673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118800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51600</xdr:rowOff>
    </xdr:from>
    <xdr:to>
      <xdr:col>15</xdr:col>
      <xdr:colOff>101600</xdr:colOff>
      <xdr:row>78</xdr:row>
      <xdr:rowOff>153200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144327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54000</xdr:rowOff>
    </xdr:from>
    <xdr:to>
      <xdr:col>10</xdr:col>
      <xdr:colOff>165100</xdr:colOff>
      <xdr:row>78</xdr:row>
      <xdr:rowOff>155600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146727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51639</xdr:rowOff>
    </xdr:from>
    <xdr:to>
      <xdr:col>6</xdr:col>
      <xdr:colOff>38100</xdr:colOff>
      <xdr:row>78</xdr:row>
      <xdr:rowOff>153239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144366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156293</xdr:rowOff>
    </xdr:from>
    <xdr:to>
      <xdr:col>24</xdr:col>
      <xdr:colOff>62865</xdr:colOff>
      <xdr:row>97</xdr:row>
      <xdr:rowOff>18008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5343"/>
          <a:ext cx="1270" cy="123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21835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6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18008</xdr:rowOff>
    </xdr:from>
    <xdr:to>
      <xdr:col>24</xdr:col>
      <xdr:colOff>152400</xdr:colOff>
      <xdr:row>97</xdr:row>
      <xdr:rowOff>18008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64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102970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156293</xdr:rowOff>
    </xdr:from>
    <xdr:to>
      <xdr:col>24</xdr:col>
      <xdr:colOff>152400</xdr:colOff>
      <xdr:row>89</xdr:row>
      <xdr:rowOff>156293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18008</xdr:rowOff>
    </xdr:from>
    <xdr:to>
      <xdr:col>24</xdr:col>
      <xdr:colOff>63500</xdr:colOff>
      <xdr:row>98</xdr:row>
      <xdr:rowOff>30657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8658"/>
          <a:ext cx="838200" cy="18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70744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47867</xdr:rowOff>
    </xdr:from>
    <xdr:to>
      <xdr:col>24</xdr:col>
      <xdr:colOff>114300</xdr:colOff>
      <xdr:row>94</xdr:row>
      <xdr:rowOff>149467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9303</xdr:rowOff>
    </xdr:from>
    <xdr:to>
      <xdr:col>19</xdr:col>
      <xdr:colOff>177800</xdr:colOff>
      <xdr:row>98</xdr:row>
      <xdr:rowOff>30657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11403"/>
          <a:ext cx="889000" cy="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123113</xdr:rowOff>
    </xdr:from>
    <xdr:to>
      <xdr:col>20</xdr:col>
      <xdr:colOff>38100</xdr:colOff>
      <xdr:row>95</xdr:row>
      <xdr:rowOff>53263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69790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170408</xdr:rowOff>
    </xdr:from>
    <xdr:to>
      <xdr:col>15</xdr:col>
      <xdr:colOff>50800</xdr:colOff>
      <xdr:row>98</xdr:row>
      <xdr:rowOff>9303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01058"/>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110159</xdr:rowOff>
    </xdr:from>
    <xdr:to>
      <xdr:col>15</xdr:col>
      <xdr:colOff>101600</xdr:colOff>
      <xdr:row>95</xdr:row>
      <xdr:rowOff>40309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56836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170408</xdr:rowOff>
    </xdr:from>
    <xdr:to>
      <xdr:col>10</xdr:col>
      <xdr:colOff>114300</xdr:colOff>
      <xdr:row>98</xdr:row>
      <xdr:rowOff>18447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01058"/>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127629</xdr:rowOff>
    </xdr:from>
    <xdr:to>
      <xdr:col>10</xdr:col>
      <xdr:colOff>165100</xdr:colOff>
      <xdr:row>95</xdr:row>
      <xdr:rowOff>57779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74306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25730</xdr:rowOff>
    </xdr:from>
    <xdr:to>
      <xdr:col>6</xdr:col>
      <xdr:colOff>38100</xdr:colOff>
      <xdr:row>95</xdr:row>
      <xdr:rowOff>127330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143857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138658</xdr:rowOff>
    </xdr:from>
    <xdr:to>
      <xdr:col>24</xdr:col>
      <xdr:colOff>114300</xdr:colOff>
      <xdr:row>97</xdr:row>
      <xdr:rowOff>68808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53585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151307</xdr:rowOff>
    </xdr:from>
    <xdr:to>
      <xdr:col>20</xdr:col>
      <xdr:colOff>38100</xdr:colOff>
      <xdr:row>98</xdr:row>
      <xdr:rowOff>81457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72584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129953</xdr:rowOff>
    </xdr:from>
    <xdr:to>
      <xdr:col>15</xdr:col>
      <xdr:colOff>101600</xdr:colOff>
      <xdr:row>98</xdr:row>
      <xdr:rowOff>60103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51230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119608</xdr:rowOff>
    </xdr:from>
    <xdr:to>
      <xdr:col>10</xdr:col>
      <xdr:colOff>165100</xdr:colOff>
      <xdr:row>98</xdr:row>
      <xdr:rowOff>49758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40885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139097</xdr:rowOff>
    </xdr:from>
    <xdr:to>
      <xdr:col>6</xdr:col>
      <xdr:colOff>38100</xdr:colOff>
      <xdr:row>98</xdr:row>
      <xdr:rowOff>69247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60374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133604</xdr:rowOff>
    </xdr:from>
    <xdr:to>
      <xdr:col>55</xdr:col>
      <xdr:colOff>0</xdr:colOff>
      <xdr:row>37</xdr:row>
      <xdr:rowOff>658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34354"/>
          <a:ext cx="838200" cy="2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170355</xdr:rowOff>
    </xdr:from>
    <xdr:to>
      <xdr:col>50</xdr:col>
      <xdr:colOff>114300</xdr:colOff>
      <xdr:row>37</xdr:row>
      <xdr:rowOff>658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4255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136004</xdr:rowOff>
    </xdr:from>
    <xdr:to>
      <xdr:col>45</xdr:col>
      <xdr:colOff>177800</xdr:colOff>
      <xdr:row>36</xdr:row>
      <xdr:rowOff>170355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08204"/>
          <a:ext cx="8890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129733</xdr:rowOff>
    </xdr:from>
    <xdr:to>
      <xdr:col>41</xdr:col>
      <xdr:colOff>50800</xdr:colOff>
      <xdr:row>36</xdr:row>
      <xdr:rowOff>136004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01933"/>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82804</xdr:rowOff>
    </xdr:from>
    <xdr:to>
      <xdr:col>55</xdr:col>
      <xdr:colOff>50800</xdr:colOff>
      <xdr:row>36</xdr:row>
      <xdr:rowOff>12954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105681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121308</xdr:rowOff>
    </xdr:from>
    <xdr:to>
      <xdr:col>50</xdr:col>
      <xdr:colOff>165100</xdr:colOff>
      <xdr:row>37</xdr:row>
      <xdr:rowOff>51458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42585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119555</xdr:rowOff>
    </xdr:from>
    <xdr:to>
      <xdr:col>46</xdr:col>
      <xdr:colOff>38100</xdr:colOff>
      <xdr:row>37</xdr:row>
      <xdr:rowOff>49705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40832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85204</xdr:rowOff>
    </xdr:from>
    <xdr:to>
      <xdr:col>41</xdr:col>
      <xdr:colOff>101600</xdr:colOff>
      <xdr:row>37</xdr:row>
      <xdr:rowOff>15354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6481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78933</xdr:rowOff>
    </xdr:from>
    <xdr:to>
      <xdr:col>36</xdr:col>
      <xdr:colOff>165100</xdr:colOff>
      <xdr:row>37</xdr:row>
      <xdr:rowOff>9083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4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155727</xdr:rowOff>
    </xdr:from>
    <xdr:to>
      <xdr:col>55</xdr:col>
      <xdr:colOff>0</xdr:colOff>
      <xdr:row>58</xdr:row>
      <xdr:rowOff>8536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8377"/>
          <a:ext cx="8382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8536</xdr:rowOff>
    </xdr:from>
    <xdr:to>
      <xdr:col>50</xdr:col>
      <xdr:colOff>114300</xdr:colOff>
      <xdr:row>58</xdr:row>
      <xdr:rowOff>27601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52636"/>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70409</xdr:rowOff>
    </xdr:from>
    <xdr:to>
      <xdr:col>45</xdr:col>
      <xdr:colOff>177800</xdr:colOff>
      <xdr:row>58</xdr:row>
      <xdr:rowOff>27601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43059"/>
          <a:ext cx="889000" cy="1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152536</xdr:rowOff>
    </xdr:from>
    <xdr:to>
      <xdr:col>41</xdr:col>
      <xdr:colOff>50800</xdr:colOff>
      <xdr:row>57</xdr:row>
      <xdr:rowOff>70409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53736"/>
          <a:ext cx="889000" cy="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104927</xdr:rowOff>
    </xdr:from>
    <xdr:to>
      <xdr:col>55</xdr:col>
      <xdr:colOff>50800</xdr:colOff>
      <xdr:row>58</xdr:row>
      <xdr:rowOff>35077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83354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129186</xdr:rowOff>
    </xdr:from>
    <xdr:to>
      <xdr:col>50</xdr:col>
      <xdr:colOff>165100</xdr:colOff>
      <xdr:row>58</xdr:row>
      <xdr:rowOff>59336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50463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148251</xdr:rowOff>
    </xdr:from>
    <xdr:to>
      <xdr:col>46</xdr:col>
      <xdr:colOff>38100</xdr:colOff>
      <xdr:row>58</xdr:row>
      <xdr:rowOff>78401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69528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1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19609</xdr:rowOff>
    </xdr:from>
    <xdr:to>
      <xdr:col>41</xdr:col>
      <xdr:colOff>101600</xdr:colOff>
      <xdr:row>57</xdr:row>
      <xdr:rowOff>121209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137736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6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101736</xdr:rowOff>
    </xdr:from>
    <xdr:to>
      <xdr:col>36</xdr:col>
      <xdr:colOff>165100</xdr:colOff>
      <xdr:row>57</xdr:row>
      <xdr:rowOff>31886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48413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7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153774</xdr:rowOff>
    </xdr:from>
    <xdr:to>
      <xdr:col>55</xdr:col>
      <xdr:colOff>0</xdr:colOff>
      <xdr:row>79</xdr:row>
      <xdr:rowOff>34034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6874"/>
          <a:ext cx="8382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153774</xdr:rowOff>
    </xdr:from>
    <xdr:to>
      <xdr:col>50</xdr:col>
      <xdr:colOff>114300</xdr:colOff>
      <xdr:row>78</xdr:row>
      <xdr:rowOff>163868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6874"/>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88925</xdr:rowOff>
    </xdr:from>
    <xdr:to>
      <xdr:col>45</xdr:col>
      <xdr:colOff>177800</xdr:colOff>
      <xdr:row>78</xdr:row>
      <xdr:rowOff>163868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90575"/>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113953</xdr:rowOff>
    </xdr:from>
    <xdr:to>
      <xdr:col>41</xdr:col>
      <xdr:colOff>50800</xdr:colOff>
      <xdr:row>77</xdr:row>
      <xdr:rowOff>88925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144153"/>
          <a:ext cx="889000" cy="1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154684</xdr:rowOff>
    </xdr:from>
    <xdr:to>
      <xdr:col>55</xdr:col>
      <xdr:colOff>50800</xdr:colOff>
      <xdr:row>79</xdr:row>
      <xdr:rowOff>84834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69611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102974</xdr:rowOff>
    </xdr:from>
    <xdr:to>
      <xdr:col>50</xdr:col>
      <xdr:colOff>165100</xdr:colOff>
      <xdr:row>79</xdr:row>
      <xdr:rowOff>33124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24251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113068</xdr:rowOff>
    </xdr:from>
    <xdr:to>
      <xdr:col>46</xdr:col>
      <xdr:colOff>38100</xdr:colOff>
      <xdr:row>79</xdr:row>
      <xdr:rowOff>43218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34345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38125</xdr:rowOff>
    </xdr:from>
    <xdr:to>
      <xdr:col>41</xdr:col>
      <xdr:colOff>101600</xdr:colOff>
      <xdr:row>77</xdr:row>
      <xdr:rowOff>139725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156252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63153</xdr:rowOff>
    </xdr:from>
    <xdr:to>
      <xdr:col>36</xdr:col>
      <xdr:colOff>165100</xdr:colOff>
      <xdr:row>76</xdr:row>
      <xdr:rowOff>164753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0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9829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86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148017</xdr:rowOff>
    </xdr:from>
    <xdr:to>
      <xdr:col>55</xdr:col>
      <xdr:colOff>0</xdr:colOff>
      <xdr:row>97</xdr:row>
      <xdr:rowOff>106978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07217"/>
          <a:ext cx="838200" cy="1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106978</xdr:rowOff>
    </xdr:from>
    <xdr:to>
      <xdr:col>50</xdr:col>
      <xdr:colOff>114300</xdr:colOff>
      <xdr:row>97</xdr:row>
      <xdr:rowOff>135978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37628"/>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135978</xdr:rowOff>
    </xdr:from>
    <xdr:to>
      <xdr:col>45</xdr:col>
      <xdr:colOff>177800</xdr:colOff>
      <xdr:row>98</xdr:row>
      <xdr:rowOff>70892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66628"/>
          <a:ext cx="889000" cy="10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22799</xdr:rowOff>
    </xdr:from>
    <xdr:to>
      <xdr:col>41</xdr:col>
      <xdr:colOff>50800</xdr:colOff>
      <xdr:row>98</xdr:row>
      <xdr:rowOff>70892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24899"/>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97217</xdr:rowOff>
    </xdr:from>
    <xdr:to>
      <xdr:col>55</xdr:col>
      <xdr:colOff>50800</xdr:colOff>
      <xdr:row>97</xdr:row>
      <xdr:rowOff>27367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75644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3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56178</xdr:rowOff>
    </xdr:from>
    <xdr:to>
      <xdr:col>50</xdr:col>
      <xdr:colOff>165100</xdr:colOff>
      <xdr:row>97</xdr:row>
      <xdr:rowOff>157778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85178</xdr:rowOff>
    </xdr:from>
    <xdr:to>
      <xdr:col>46</xdr:col>
      <xdr:colOff>38100</xdr:colOff>
      <xdr:row>98</xdr:row>
      <xdr:rowOff>15328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20092</xdr:rowOff>
    </xdr:from>
    <xdr:to>
      <xdr:col>41</xdr:col>
      <xdr:colOff>101600</xdr:colOff>
      <xdr:row>98</xdr:row>
      <xdr:rowOff>121692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112819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143449</xdr:rowOff>
    </xdr:from>
    <xdr:to>
      <xdr:col>36</xdr:col>
      <xdr:colOff>165100</xdr:colOff>
      <xdr:row>98</xdr:row>
      <xdr:rowOff>73599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64726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103607</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18707"/>
          <a:ext cx="838200" cy="1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42799</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293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164668</xdr:rowOff>
    </xdr:from>
    <xdr:to>
      <xdr:col>71</xdr:col>
      <xdr:colOff>177800</xdr:colOff>
      <xdr:row>39</xdr:row>
      <xdr:rowOff>42799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79768"/>
          <a:ext cx="889000" cy="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52807</xdr:rowOff>
    </xdr:from>
    <xdr:to>
      <xdr:col>85</xdr:col>
      <xdr:colOff>177800</xdr:colOff>
      <xdr:row>38</xdr:row>
      <xdr:rowOff>154407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12183</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163449</xdr:rowOff>
    </xdr:from>
    <xdr:to>
      <xdr:col>72</xdr:col>
      <xdr:colOff>38100</xdr:colOff>
      <xdr:row>39</xdr:row>
      <xdr:rowOff>93599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84726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71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113868</xdr:rowOff>
    </xdr:from>
    <xdr:to>
      <xdr:col>67</xdr:col>
      <xdr:colOff>101600</xdr:colOff>
      <xdr:row>39</xdr:row>
      <xdr:rowOff>44018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60545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134124</xdr:rowOff>
    </xdr:from>
    <xdr:to>
      <xdr:col>85</xdr:col>
      <xdr:colOff>127000</xdr:colOff>
      <xdr:row>76</xdr:row>
      <xdr:rowOff>25642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992874"/>
          <a:ext cx="838200" cy="6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134124</xdr:rowOff>
    </xdr:from>
    <xdr:to>
      <xdr:col>81</xdr:col>
      <xdr:colOff>50800</xdr:colOff>
      <xdr:row>75</xdr:row>
      <xdr:rowOff>154609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992874"/>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154609</xdr:rowOff>
    </xdr:from>
    <xdr:to>
      <xdr:col>76</xdr:col>
      <xdr:colOff>114300</xdr:colOff>
      <xdr:row>76</xdr:row>
      <xdr:rowOff>31445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013359"/>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31445</xdr:rowOff>
    </xdr:from>
    <xdr:to>
      <xdr:col>71</xdr:col>
      <xdr:colOff>177800</xdr:colOff>
      <xdr:row>76</xdr:row>
      <xdr:rowOff>160440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61645"/>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146292</xdr:rowOff>
    </xdr:from>
    <xdr:to>
      <xdr:col>85</xdr:col>
      <xdr:colOff>177800</xdr:colOff>
      <xdr:row>76</xdr:row>
      <xdr:rowOff>76442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124719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83324</xdr:rowOff>
    </xdr:from>
    <xdr:to>
      <xdr:col>81</xdr:col>
      <xdr:colOff>101600</xdr:colOff>
      <xdr:row>76</xdr:row>
      <xdr:rowOff>13475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42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0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103810</xdr:rowOff>
    </xdr:from>
    <xdr:to>
      <xdr:col>76</xdr:col>
      <xdr:colOff>165100</xdr:colOff>
      <xdr:row>76</xdr:row>
      <xdr:rowOff>33961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6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25086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152095</xdr:rowOff>
    </xdr:from>
    <xdr:to>
      <xdr:col>72</xdr:col>
      <xdr:colOff>38100</xdr:colOff>
      <xdr:row>76</xdr:row>
      <xdr:rowOff>82245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73372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1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109640</xdr:rowOff>
    </xdr:from>
    <xdr:to>
      <xdr:col>67</xdr:col>
      <xdr:colOff>101600</xdr:colOff>
      <xdr:row>77</xdr:row>
      <xdr:rowOff>39790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30917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135060</xdr:rowOff>
    </xdr:from>
    <xdr:to>
      <xdr:col>85</xdr:col>
      <xdr:colOff>127000</xdr:colOff>
      <xdr:row>97</xdr:row>
      <xdr:rowOff>36528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594260"/>
          <a:ext cx="838200" cy="7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135060</xdr:rowOff>
    </xdr:from>
    <xdr:to>
      <xdr:col>81</xdr:col>
      <xdr:colOff>50800</xdr:colOff>
      <xdr:row>98</xdr:row>
      <xdr:rowOff>39751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594260"/>
          <a:ext cx="889000" cy="2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16618</xdr:rowOff>
    </xdr:from>
    <xdr:to>
      <xdr:col>76</xdr:col>
      <xdr:colOff>114300</xdr:colOff>
      <xdr:row>98</xdr:row>
      <xdr:rowOff>39751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18718"/>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16618</xdr:rowOff>
    </xdr:from>
    <xdr:to>
      <xdr:col>71</xdr:col>
      <xdr:colOff>177800</xdr:colOff>
      <xdr:row>98</xdr:row>
      <xdr:rowOff>27952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18718"/>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157178</xdr:rowOff>
    </xdr:from>
    <xdr:to>
      <xdr:col>85</xdr:col>
      <xdr:colOff>177800</xdr:colOff>
      <xdr:row>97</xdr:row>
      <xdr:rowOff>87328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8605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84260</xdr:rowOff>
    </xdr:from>
    <xdr:to>
      <xdr:col>81</xdr:col>
      <xdr:colOff>101600</xdr:colOff>
      <xdr:row>97</xdr:row>
      <xdr:rowOff>14410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30937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160401</xdr:rowOff>
    </xdr:from>
    <xdr:to>
      <xdr:col>76</xdr:col>
      <xdr:colOff>165100</xdr:colOff>
      <xdr:row>98</xdr:row>
      <xdr:rowOff>90551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107078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5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137268</xdr:rowOff>
    </xdr:from>
    <xdr:to>
      <xdr:col>72</xdr:col>
      <xdr:colOff>38100</xdr:colOff>
      <xdr:row>98</xdr:row>
      <xdr:rowOff>67418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83945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4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148602</xdr:rowOff>
    </xdr:from>
    <xdr:to>
      <xdr:col>67</xdr:col>
      <xdr:colOff>101600</xdr:colOff>
      <xdr:row>98</xdr:row>
      <xdr:rowOff>78752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95279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93556</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0106"/>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42756</xdr:rowOff>
    </xdr:from>
    <xdr:to>
      <xdr:col>98</xdr:col>
      <xdr:colOff>38100</xdr:colOff>
      <xdr:row>39</xdr:row>
      <xdr:rowOff>144356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135483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82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11455</xdr:rowOff>
    </xdr:from>
    <xdr:to>
      <xdr:col>116</xdr:col>
      <xdr:colOff>63500</xdr:colOff>
      <xdr:row>58</xdr:row>
      <xdr:rowOff>18679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55555"/>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18679</xdr:rowOff>
    </xdr:from>
    <xdr:to>
      <xdr:col>111</xdr:col>
      <xdr:colOff>177800</xdr:colOff>
      <xdr:row>58</xdr:row>
      <xdr:rowOff>18771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6277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18771</xdr:rowOff>
    </xdr:from>
    <xdr:to>
      <xdr:col>107</xdr:col>
      <xdr:colOff>50800</xdr:colOff>
      <xdr:row>58</xdr:row>
      <xdr:rowOff>19182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6287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19182</xdr:rowOff>
    </xdr:from>
    <xdr:to>
      <xdr:col>102</xdr:col>
      <xdr:colOff>114300</xdr:colOff>
      <xdr:row>58</xdr:row>
      <xdr:rowOff>19319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632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132105</xdr:rowOff>
    </xdr:from>
    <xdr:to>
      <xdr:col>116</xdr:col>
      <xdr:colOff>114300</xdr:colOff>
      <xdr:row>58</xdr:row>
      <xdr:rowOff>62255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110532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139329</xdr:rowOff>
    </xdr:from>
    <xdr:to>
      <xdr:col>112</xdr:col>
      <xdr:colOff>38100</xdr:colOff>
      <xdr:row>58</xdr:row>
      <xdr:rowOff>69479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139421</xdr:rowOff>
    </xdr:from>
    <xdr:to>
      <xdr:col>107</xdr:col>
      <xdr:colOff>101600</xdr:colOff>
      <xdr:row>58</xdr:row>
      <xdr:rowOff>69571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60698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139832</xdr:rowOff>
    </xdr:from>
    <xdr:to>
      <xdr:col>102</xdr:col>
      <xdr:colOff>165100</xdr:colOff>
      <xdr:row>58</xdr:row>
      <xdr:rowOff>69982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61109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139969</xdr:rowOff>
    </xdr:from>
    <xdr:to>
      <xdr:col>98</xdr:col>
      <xdr:colOff>38100</xdr:colOff>
      <xdr:row>58</xdr:row>
      <xdr:rowOff>70119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61246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38392</xdr:rowOff>
    </xdr:from>
    <xdr:to>
      <xdr:col>116</xdr:col>
      <xdr:colOff>63500</xdr:colOff>
      <xdr:row>75</xdr:row>
      <xdr:rowOff>134556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25692"/>
          <a:ext cx="838200" cy="2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38392</xdr:rowOff>
    </xdr:from>
    <xdr:to>
      <xdr:col>111</xdr:col>
      <xdr:colOff>177800</xdr:colOff>
      <xdr:row>74</xdr:row>
      <xdr:rowOff>56623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25692"/>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56623</xdr:rowOff>
    </xdr:from>
    <xdr:to>
      <xdr:col>107</xdr:col>
      <xdr:colOff>50800</xdr:colOff>
      <xdr:row>74</xdr:row>
      <xdr:rowOff>64777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43923"/>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64777</xdr:rowOff>
    </xdr:from>
    <xdr:to>
      <xdr:col>102</xdr:col>
      <xdr:colOff>114300</xdr:colOff>
      <xdr:row>74</xdr:row>
      <xdr:rowOff>100705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5207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83756</xdr:rowOff>
    </xdr:from>
    <xdr:to>
      <xdr:col>116</xdr:col>
      <xdr:colOff>114300</xdr:colOff>
      <xdr:row>76</xdr:row>
      <xdr:rowOff>13906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106633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159042</xdr:rowOff>
    </xdr:from>
    <xdr:to>
      <xdr:col>112</xdr:col>
      <xdr:colOff>38100</xdr:colOff>
      <xdr:row>74</xdr:row>
      <xdr:rowOff>89192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105719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5823</xdr:rowOff>
    </xdr:from>
    <xdr:to>
      <xdr:col>107</xdr:col>
      <xdr:colOff>101600</xdr:colOff>
      <xdr:row>74</xdr:row>
      <xdr:rowOff>107423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123950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6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13977</xdr:rowOff>
    </xdr:from>
    <xdr:to>
      <xdr:col>102</xdr:col>
      <xdr:colOff>165100</xdr:colOff>
      <xdr:row>74</xdr:row>
      <xdr:rowOff>115577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132104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49905</xdr:rowOff>
    </xdr:from>
    <xdr:to>
      <xdr:col>98</xdr:col>
      <xdr:colOff>38100</xdr:colOff>
      <xdr:row>74</xdr:row>
      <xdr:rowOff>151505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168032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年東日本台風の災害対応により、人件費、扶助費、災害復旧費が前年よりも増加しているが、一時的なものである。ただし、災害復旧に係る借入に伴い公債費残高は増加するため、後年度財政負担を十分考慮しながら歳出抑制に努める。</a:t>
          </a:r>
          <a:endParaRPr lang="ja-JP" altLang="ja-JP" sz="1400">
            <a:effectLst/>
          </a:endParaRPr>
        </a:p>
        <a:p>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公共下水道事業会計法適化による操出金との組み換えにより、</a:t>
          </a:r>
          <a:r>
            <a:rPr kumimoji="1" lang="ja-JP" altLang="en-US" sz="1100">
              <a:solidFill>
                <a:schemeClr val="dk1"/>
              </a:solidFill>
              <a:effectLst/>
              <a:latin typeface="+mn-lt"/>
              <a:ea typeface="+mn-ea"/>
              <a:cs typeface="+mn-cs"/>
            </a:rPr>
            <a:t>前年度比及び類似団体平均を上回ることとなった。市単独補助金等の制度の見直しを進め歳出抑制に努める。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物件費：東日本大震災以後、除染業務委託料等の増加により、類似比較団体平均値比較を大きく上回っている。除染業務委託料のピークは越えたため減少傾向ではあるが、今後もため池等の除染関連経費の支出が継続するため、震災前の状況に回帰するにはしばらく時間を要する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積立金：各施設の老朽化により改修が見込まれる建物への対処に向けて教育施設等整備準備基金等への積立により、類似比較団体平均値比較を上回っている。今後は後年度財政負担を十分考慮し、減債基金への積立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繰出金：公共下水道事業会計法適化による操出金との組み換えにより</a:t>
          </a:r>
          <a:r>
            <a:rPr kumimoji="1" lang="ja-JP" altLang="en-US" sz="1100">
              <a:solidFill>
                <a:schemeClr val="dk1"/>
              </a:solidFill>
              <a:effectLst/>
              <a:latin typeface="+mn-lt"/>
              <a:ea typeface="+mn-ea"/>
              <a:cs typeface="+mn-cs"/>
            </a:rPr>
            <a:t>減少し、類似団体平均に近づいてきたが、依然として類似団体兵員よりも上回っているため、その他の特別会計の経費削減に努め、普通会計の負担を軽減に努める。</a:t>
          </a:r>
          <a:endParaRPr lang="ja-JP" altLang="ja-JP" sz="1400">
            <a:effectLst/>
          </a:endParaRPr>
        </a:p>
        <a:p>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失業対策事業費及び前年度繰上充用金については支出実績なし。</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30,371
30,124
88.02
19,859,802
17,418,364
1,080,249
8,331,875
15,422,095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24747</xdr:rowOff>
    </xdr:from>
    <xdr:to>
      <xdr:col>24</xdr:col>
      <xdr:colOff>63500</xdr:colOff>
      <xdr:row>34</xdr:row>
      <xdr:rowOff>86469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54047"/>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24747</xdr:rowOff>
    </xdr:from>
    <xdr:to>
      <xdr:col>19</xdr:col>
      <xdr:colOff>177800</xdr:colOff>
      <xdr:row>34</xdr:row>
      <xdr:rowOff>53812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4047"/>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53812</xdr:rowOff>
    </xdr:from>
    <xdr:to>
      <xdr:col>15</xdr:col>
      <xdr:colOff>50800</xdr:colOff>
      <xdr:row>34</xdr:row>
      <xdr:rowOff>98878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83112"/>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145905</xdr:rowOff>
    </xdr:from>
    <xdr:to>
      <xdr:col>10</xdr:col>
      <xdr:colOff>114300</xdr:colOff>
      <xdr:row>34</xdr:row>
      <xdr:rowOff>98878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03755"/>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35669</xdr:rowOff>
    </xdr:from>
    <xdr:to>
      <xdr:col>24</xdr:col>
      <xdr:colOff>114300</xdr:colOff>
      <xdr:row>34</xdr:row>
      <xdr:rowOff>137269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58546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145397</xdr:rowOff>
    </xdr:from>
    <xdr:to>
      <xdr:col>20</xdr:col>
      <xdr:colOff>38100</xdr:colOff>
      <xdr:row>34</xdr:row>
      <xdr:rowOff>75547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92074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3012</xdr:rowOff>
    </xdr:from>
    <xdr:to>
      <xdr:col>15</xdr:col>
      <xdr:colOff>101600</xdr:colOff>
      <xdr:row>34</xdr:row>
      <xdr:rowOff>104612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121139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48078</xdr:rowOff>
    </xdr:from>
    <xdr:to>
      <xdr:col>10</xdr:col>
      <xdr:colOff>165100</xdr:colOff>
      <xdr:row>34</xdr:row>
      <xdr:rowOff>149678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166205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95105</xdr:rowOff>
    </xdr:from>
    <xdr:to>
      <xdr:col>6</xdr:col>
      <xdr:colOff>38100</xdr:colOff>
      <xdr:row>34</xdr:row>
      <xdr:rowOff>25255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41782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12157</xdr:rowOff>
    </xdr:from>
    <xdr:to>
      <xdr:col>24</xdr:col>
      <xdr:colOff>63500</xdr:colOff>
      <xdr:row>58</xdr:row>
      <xdr:rowOff>47182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56257"/>
          <a:ext cx="8382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47182</xdr:rowOff>
    </xdr:from>
    <xdr:to>
      <xdr:col>19</xdr:col>
      <xdr:colOff>177800</xdr:colOff>
      <xdr:row>58</xdr:row>
      <xdr:rowOff>73340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91282"/>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65115</xdr:rowOff>
    </xdr:from>
    <xdr:to>
      <xdr:col>15</xdr:col>
      <xdr:colOff>50800</xdr:colOff>
      <xdr:row>58</xdr:row>
      <xdr:rowOff>73340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9215"/>
          <a:ext cx="889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65115</xdr:rowOff>
    </xdr:from>
    <xdr:to>
      <xdr:col>10</xdr:col>
      <xdr:colOff>114300</xdr:colOff>
      <xdr:row>58</xdr:row>
      <xdr:rowOff>87905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0921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132807</xdr:rowOff>
    </xdr:from>
    <xdr:to>
      <xdr:col>24</xdr:col>
      <xdr:colOff>114300</xdr:colOff>
      <xdr:row>58</xdr:row>
      <xdr:rowOff>62957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0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155684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167832</xdr:rowOff>
    </xdr:from>
    <xdr:to>
      <xdr:col>20</xdr:col>
      <xdr:colOff>38100</xdr:colOff>
      <xdr:row>58</xdr:row>
      <xdr:rowOff>97982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114509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7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22540</xdr:rowOff>
    </xdr:from>
    <xdr:to>
      <xdr:col>15</xdr:col>
      <xdr:colOff>101600</xdr:colOff>
      <xdr:row>58</xdr:row>
      <xdr:rowOff>124140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115267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14315</xdr:rowOff>
    </xdr:from>
    <xdr:to>
      <xdr:col>10</xdr:col>
      <xdr:colOff>165100</xdr:colOff>
      <xdr:row>58</xdr:row>
      <xdr:rowOff>115915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107042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37105</xdr:rowOff>
    </xdr:from>
    <xdr:to>
      <xdr:col>6</xdr:col>
      <xdr:colOff>38100</xdr:colOff>
      <xdr:row>58</xdr:row>
      <xdr:rowOff>138705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129832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144066</xdr:rowOff>
    </xdr:from>
    <xdr:to>
      <xdr:col>24</xdr:col>
      <xdr:colOff>62865</xdr:colOff>
      <xdr:row>78</xdr:row>
      <xdr:rowOff>128907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3174266"/>
          <a:ext cx="1270" cy="327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132734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128907</xdr:rowOff>
    </xdr:from>
    <xdr:to>
      <xdr:col>24</xdr:col>
      <xdr:colOff>152400</xdr:colOff>
      <xdr:row>78</xdr:row>
      <xdr:rowOff>128907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0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90743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9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144066</xdr:rowOff>
    </xdr:from>
    <xdr:to>
      <xdr:col>24</xdr:col>
      <xdr:colOff>152400</xdr:colOff>
      <xdr:row>76</xdr:row>
      <xdr:rowOff>144066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17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3855</xdr:rowOff>
    </xdr:from>
    <xdr:to>
      <xdr:col>24</xdr:col>
      <xdr:colOff>63500</xdr:colOff>
      <xdr:row>77</xdr:row>
      <xdr:rowOff>110077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62605"/>
          <a:ext cx="838200" cy="4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118797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20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140370</xdr:rowOff>
    </xdr:from>
    <xdr:to>
      <xdr:col>24</xdr:col>
      <xdr:colOff>114300</xdr:colOff>
      <xdr:row>78</xdr:row>
      <xdr:rowOff>70520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34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102877</xdr:rowOff>
    </xdr:from>
    <xdr:to>
      <xdr:col>19</xdr:col>
      <xdr:colOff>177800</xdr:colOff>
      <xdr:row>75</xdr:row>
      <xdr:rowOff>3855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104377"/>
          <a:ext cx="889000" cy="7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158361</xdr:rowOff>
    </xdr:from>
    <xdr:to>
      <xdr:col>20</xdr:col>
      <xdr:colOff>38100</xdr:colOff>
      <xdr:row>78</xdr:row>
      <xdr:rowOff>88511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79638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102877</xdr:rowOff>
    </xdr:from>
    <xdr:to>
      <xdr:col>15</xdr:col>
      <xdr:colOff>50800</xdr:colOff>
      <xdr:row>70</xdr:row>
      <xdr:rowOff>136892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104377"/>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149600</xdr:rowOff>
    </xdr:from>
    <xdr:to>
      <xdr:col>15</xdr:col>
      <xdr:colOff>101600</xdr:colOff>
      <xdr:row>78</xdr:row>
      <xdr:rowOff>79750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70877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4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32967</xdr:rowOff>
    </xdr:from>
    <xdr:to>
      <xdr:col>10</xdr:col>
      <xdr:colOff>114300</xdr:colOff>
      <xdr:row>70</xdr:row>
      <xdr:rowOff>136892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034467"/>
          <a:ext cx="889000" cy="1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150363</xdr:rowOff>
    </xdr:from>
    <xdr:to>
      <xdr:col>10</xdr:col>
      <xdr:colOff>165100</xdr:colOff>
      <xdr:row>78</xdr:row>
      <xdr:rowOff>80513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71640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165515</xdr:rowOff>
    </xdr:from>
    <xdr:to>
      <xdr:col>6</xdr:col>
      <xdr:colOff>38100</xdr:colOff>
      <xdr:row>78</xdr:row>
      <xdr:rowOff>95665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86792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59277</xdr:rowOff>
    </xdr:from>
    <xdr:to>
      <xdr:col>24</xdr:col>
      <xdr:colOff>114300</xdr:colOff>
      <xdr:row>77</xdr:row>
      <xdr:rowOff>160877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82154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1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124505</xdr:rowOff>
    </xdr:from>
    <xdr:to>
      <xdr:col>20</xdr:col>
      <xdr:colOff>38100</xdr:colOff>
      <xdr:row>75</xdr:row>
      <xdr:rowOff>54655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71182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8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52077</xdr:rowOff>
    </xdr:from>
    <xdr:to>
      <xdr:col>15</xdr:col>
      <xdr:colOff>101600</xdr:colOff>
      <xdr:row>70</xdr:row>
      <xdr:rowOff>153677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05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170204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18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86092</xdr:rowOff>
    </xdr:from>
    <xdr:to>
      <xdr:col>10</xdr:col>
      <xdr:colOff>165100</xdr:colOff>
      <xdr:row>71</xdr:row>
      <xdr:rowOff>16242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32769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18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153617</xdr:rowOff>
    </xdr:from>
    <xdr:to>
      <xdr:col>6</xdr:col>
      <xdr:colOff>38100</xdr:colOff>
      <xdr:row>70</xdr:row>
      <xdr:rowOff>83767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19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100294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175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167711</xdr:rowOff>
    </xdr:from>
    <xdr:to>
      <xdr:col>24</xdr:col>
      <xdr:colOff>63500</xdr:colOff>
      <xdr:row>98</xdr:row>
      <xdr:rowOff>939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98361"/>
          <a:ext cx="838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164960</xdr:rowOff>
    </xdr:from>
    <xdr:to>
      <xdr:col>19</xdr:col>
      <xdr:colOff>177800</xdr:colOff>
      <xdr:row>98</xdr:row>
      <xdr:rowOff>939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9561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134365</xdr:rowOff>
    </xdr:from>
    <xdr:to>
      <xdr:col>15</xdr:col>
      <xdr:colOff>50800</xdr:colOff>
      <xdr:row>97</xdr:row>
      <xdr:rowOff>164960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65015"/>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123873</xdr:rowOff>
    </xdr:from>
    <xdr:to>
      <xdr:col>10</xdr:col>
      <xdr:colOff>114300</xdr:colOff>
      <xdr:row>97</xdr:row>
      <xdr:rowOff>134365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54523"/>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116911</xdr:rowOff>
    </xdr:from>
    <xdr:to>
      <xdr:col>24</xdr:col>
      <xdr:colOff>114300</xdr:colOff>
      <xdr:row>98</xdr:row>
      <xdr:rowOff>47061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31838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121589</xdr:rowOff>
    </xdr:from>
    <xdr:to>
      <xdr:col>20</xdr:col>
      <xdr:colOff>38100</xdr:colOff>
      <xdr:row>98</xdr:row>
      <xdr:rowOff>51739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42866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114160</xdr:rowOff>
    </xdr:from>
    <xdr:to>
      <xdr:col>15</xdr:col>
      <xdr:colOff>101600</xdr:colOff>
      <xdr:row>98</xdr:row>
      <xdr:rowOff>44310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35437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3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83565</xdr:rowOff>
    </xdr:from>
    <xdr:to>
      <xdr:col>10</xdr:col>
      <xdr:colOff>165100</xdr:colOff>
      <xdr:row>98</xdr:row>
      <xdr:rowOff>13715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4842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73073</xdr:rowOff>
    </xdr:from>
    <xdr:to>
      <xdr:col>6</xdr:col>
      <xdr:colOff>38100</xdr:colOff>
      <xdr:row>98</xdr:row>
      <xdr:rowOff>3223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165800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126311</xdr:rowOff>
    </xdr:from>
    <xdr:to>
      <xdr:col>55</xdr:col>
      <xdr:colOff>0</xdr:colOff>
      <xdr:row>38</xdr:row>
      <xdr:rowOff>161907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41411"/>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27360</xdr:rowOff>
    </xdr:from>
    <xdr:to>
      <xdr:col>50</xdr:col>
      <xdr:colOff>114300</xdr:colOff>
      <xdr:row>38</xdr:row>
      <xdr:rowOff>126311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371010"/>
          <a:ext cx="889000" cy="27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27360</xdr:rowOff>
    </xdr:from>
    <xdr:to>
      <xdr:col>45</xdr:col>
      <xdr:colOff>177800</xdr:colOff>
      <xdr:row>38</xdr:row>
      <xdr:rowOff>133822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371010"/>
          <a:ext cx="889000" cy="27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122065</xdr:rowOff>
    </xdr:from>
    <xdr:to>
      <xdr:col>41</xdr:col>
      <xdr:colOff>50800</xdr:colOff>
      <xdr:row>38</xdr:row>
      <xdr:rowOff>133822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37165"/>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111107</xdr:rowOff>
    </xdr:from>
    <xdr:to>
      <xdr:col>55</xdr:col>
      <xdr:colOff>50800</xdr:colOff>
      <xdr:row>39</xdr:row>
      <xdr:rowOff>41257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26034</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4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75511</xdr:rowOff>
    </xdr:from>
    <xdr:to>
      <xdr:col>50</xdr:col>
      <xdr:colOff>165100</xdr:colOff>
      <xdr:row>39</xdr:row>
      <xdr:rowOff>5661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168238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148010</xdr:rowOff>
    </xdr:from>
    <xdr:to>
      <xdr:col>46</xdr:col>
      <xdr:colOff>38100</xdr:colOff>
      <xdr:row>37</xdr:row>
      <xdr:rowOff>78160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94687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83022</xdr:rowOff>
    </xdr:from>
    <xdr:to>
      <xdr:col>41</xdr:col>
      <xdr:colOff>101600</xdr:colOff>
      <xdr:row>39</xdr:row>
      <xdr:rowOff>13172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4299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90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71265</xdr:rowOff>
    </xdr:from>
    <xdr:to>
      <xdr:col>36</xdr:col>
      <xdr:colOff>165100</xdr:colOff>
      <xdr:row>39</xdr:row>
      <xdr:rowOff>1415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163992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7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165964</xdr:rowOff>
    </xdr:from>
    <xdr:to>
      <xdr:col>55</xdr:col>
      <xdr:colOff>0</xdr:colOff>
      <xdr:row>58</xdr:row>
      <xdr:rowOff>13843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252814"/>
          <a:ext cx="838200" cy="70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13271</xdr:rowOff>
    </xdr:from>
    <xdr:to>
      <xdr:col>50</xdr:col>
      <xdr:colOff>114300</xdr:colOff>
      <xdr:row>58</xdr:row>
      <xdr:rowOff>13843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5737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11188</xdr:rowOff>
    </xdr:from>
    <xdr:to>
      <xdr:col>45</xdr:col>
      <xdr:colOff>177800</xdr:colOff>
      <xdr:row>58</xdr:row>
      <xdr:rowOff>13271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55288"/>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152057</xdr:rowOff>
    </xdr:from>
    <xdr:to>
      <xdr:col>41</xdr:col>
      <xdr:colOff>50800</xdr:colOff>
      <xdr:row>58</xdr:row>
      <xdr:rowOff>11188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924707"/>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115164</xdr:rowOff>
    </xdr:from>
    <xdr:to>
      <xdr:col>55</xdr:col>
      <xdr:colOff>50800</xdr:colOff>
      <xdr:row>54</xdr:row>
      <xdr:rowOff>45314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138041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05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134493</xdr:rowOff>
    </xdr:from>
    <xdr:to>
      <xdr:col>50</xdr:col>
      <xdr:colOff>165100</xdr:colOff>
      <xdr:row>58</xdr:row>
      <xdr:rowOff>64643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55770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133921</xdr:rowOff>
    </xdr:from>
    <xdr:to>
      <xdr:col>46</xdr:col>
      <xdr:colOff>38100</xdr:colOff>
      <xdr:row>58</xdr:row>
      <xdr:rowOff>64071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55198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131838</xdr:rowOff>
    </xdr:from>
    <xdr:to>
      <xdr:col>41</xdr:col>
      <xdr:colOff>101600</xdr:colOff>
      <xdr:row>58</xdr:row>
      <xdr:rowOff>61988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53115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101257</xdr:rowOff>
    </xdr:from>
    <xdr:to>
      <xdr:col>36</xdr:col>
      <xdr:colOff>165100</xdr:colOff>
      <xdr:row>58</xdr:row>
      <xdr:rowOff>31407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22534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113411</xdr:rowOff>
    </xdr:from>
    <xdr:to>
      <xdr:col>55</xdr:col>
      <xdr:colOff>0</xdr:colOff>
      <xdr:row>74</xdr:row>
      <xdr:rowOff>163050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800711"/>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163050</xdr:rowOff>
    </xdr:from>
    <xdr:to>
      <xdr:col>50</xdr:col>
      <xdr:colOff>114300</xdr:colOff>
      <xdr:row>75</xdr:row>
      <xdr:rowOff>3683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85035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2573</xdr:rowOff>
    </xdr:from>
    <xdr:to>
      <xdr:col>45</xdr:col>
      <xdr:colOff>177800</xdr:colOff>
      <xdr:row>75</xdr:row>
      <xdr:rowOff>3683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861323"/>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109949</xdr:rowOff>
    </xdr:from>
    <xdr:to>
      <xdr:col>41</xdr:col>
      <xdr:colOff>50800</xdr:colOff>
      <xdr:row>75</xdr:row>
      <xdr:rowOff>2573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2797249"/>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62611</xdr:rowOff>
    </xdr:from>
    <xdr:to>
      <xdr:col>55</xdr:col>
      <xdr:colOff>50800</xdr:colOff>
      <xdr:row>74</xdr:row>
      <xdr:rowOff>164211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85488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6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112250</xdr:rowOff>
    </xdr:from>
    <xdr:to>
      <xdr:col>50</xdr:col>
      <xdr:colOff>165100</xdr:colOff>
      <xdr:row>75</xdr:row>
      <xdr:rowOff>42400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7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58927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5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124333</xdr:rowOff>
    </xdr:from>
    <xdr:to>
      <xdr:col>46</xdr:col>
      <xdr:colOff>38100</xdr:colOff>
      <xdr:row>75</xdr:row>
      <xdr:rowOff>54483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8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71010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5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123223</xdr:rowOff>
    </xdr:from>
    <xdr:to>
      <xdr:col>41</xdr:col>
      <xdr:colOff>101600</xdr:colOff>
      <xdr:row>75</xdr:row>
      <xdr:rowOff>53373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8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69900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5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59149</xdr:rowOff>
    </xdr:from>
    <xdr:to>
      <xdr:col>36</xdr:col>
      <xdr:colOff>165100</xdr:colOff>
      <xdr:row>74</xdr:row>
      <xdr:rowOff>160749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7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5826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5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53169</xdr:rowOff>
    </xdr:from>
    <xdr:to>
      <xdr:col>55</xdr:col>
      <xdr:colOff>0</xdr:colOff>
      <xdr:row>98</xdr:row>
      <xdr:rowOff>77412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9639300" y="16855269"/>
          <a:ext cx="8382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53169</xdr:rowOff>
    </xdr:from>
    <xdr:to>
      <xdr:col>50</xdr:col>
      <xdr:colOff>114300</xdr:colOff>
      <xdr:row>98</xdr:row>
      <xdr:rowOff>128028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8750300" y="16855269"/>
          <a:ext cx="889000" cy="7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62939</xdr:rowOff>
    </xdr:from>
    <xdr:to>
      <xdr:col>45</xdr:col>
      <xdr:colOff>177800</xdr:colOff>
      <xdr:row>98</xdr:row>
      <xdr:rowOff>128028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7861300" y="16865039"/>
          <a:ext cx="889000" cy="6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6860</xdr:rowOff>
    </xdr:from>
    <xdr:to>
      <xdr:col>41</xdr:col>
      <xdr:colOff>50800</xdr:colOff>
      <xdr:row>98</xdr:row>
      <xdr:rowOff>62939</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6972300" y="16808960"/>
          <a:ext cx="889000" cy="5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26612</xdr:rowOff>
    </xdr:from>
    <xdr:to>
      <xdr:col>55</xdr:col>
      <xdr:colOff>50800</xdr:colOff>
      <xdr:row>98</xdr:row>
      <xdr:rowOff>128212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8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49489</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2369</xdr:rowOff>
    </xdr:from>
    <xdr:to>
      <xdr:col>50</xdr:col>
      <xdr:colOff>165100</xdr:colOff>
      <xdr:row>98</xdr:row>
      <xdr:rowOff>103969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8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2111" y="165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77228</xdr:rowOff>
    </xdr:from>
    <xdr:to>
      <xdr:col>46</xdr:col>
      <xdr:colOff>38100</xdr:colOff>
      <xdr:row>99</xdr:row>
      <xdr:rowOff>7378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3111" y="169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12139</xdr:rowOff>
    </xdr:from>
    <xdr:to>
      <xdr:col>41</xdr:col>
      <xdr:colOff>101600</xdr:colOff>
      <xdr:row>98</xdr:row>
      <xdr:rowOff>113739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8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130266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4111" y="1658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127510</xdr:rowOff>
    </xdr:from>
    <xdr:to>
      <xdr:col>36</xdr:col>
      <xdr:colOff>165100</xdr:colOff>
      <xdr:row>98</xdr:row>
      <xdr:rowOff>57660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74187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5111" y="16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118048</xdr:rowOff>
    </xdr:from>
    <xdr:to>
      <xdr:col>85</xdr:col>
      <xdr:colOff>127000</xdr:colOff>
      <xdr:row>38</xdr:row>
      <xdr:rowOff>20893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290248"/>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20893</xdr:rowOff>
    </xdr:from>
    <xdr:to>
      <xdr:col>81</xdr:col>
      <xdr:colOff>50800</xdr:colOff>
      <xdr:row>38</xdr:row>
      <xdr:rowOff>55902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35993"/>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15374</xdr:rowOff>
    </xdr:from>
    <xdr:to>
      <xdr:col>76</xdr:col>
      <xdr:colOff>114300</xdr:colOff>
      <xdr:row>38</xdr:row>
      <xdr:rowOff>55902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30474"/>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15374</xdr:rowOff>
    </xdr:from>
    <xdr:to>
      <xdr:col>71</xdr:col>
      <xdr:colOff>177800</xdr:colOff>
      <xdr:row>38</xdr:row>
      <xdr:rowOff>31083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30474"/>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67248</xdr:rowOff>
    </xdr:from>
    <xdr:to>
      <xdr:col>85</xdr:col>
      <xdr:colOff>177800</xdr:colOff>
      <xdr:row>36</xdr:row>
      <xdr:rowOff>168848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90125</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0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141543</xdr:rowOff>
    </xdr:from>
    <xdr:to>
      <xdr:col>81</xdr:col>
      <xdr:colOff>101600</xdr:colOff>
      <xdr:row>38</xdr:row>
      <xdr:rowOff>71693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62820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5102</xdr:rowOff>
    </xdr:from>
    <xdr:to>
      <xdr:col>76</xdr:col>
      <xdr:colOff>165100</xdr:colOff>
      <xdr:row>38</xdr:row>
      <xdr:rowOff>106702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97829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136024</xdr:rowOff>
    </xdr:from>
    <xdr:to>
      <xdr:col>72</xdr:col>
      <xdr:colOff>38100</xdr:colOff>
      <xdr:row>38</xdr:row>
      <xdr:rowOff>66174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57301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151732</xdr:rowOff>
    </xdr:from>
    <xdr:to>
      <xdr:col>67</xdr:col>
      <xdr:colOff>101600</xdr:colOff>
      <xdr:row>38</xdr:row>
      <xdr:rowOff>81882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73010</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156146</xdr:rowOff>
    </xdr:from>
    <xdr:to>
      <xdr:col>85</xdr:col>
      <xdr:colOff>127000</xdr:colOff>
      <xdr:row>57</xdr:row>
      <xdr:rowOff>75273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757346"/>
          <a:ext cx="838200" cy="9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156146</xdr:rowOff>
    </xdr:from>
    <xdr:to>
      <xdr:col>81</xdr:col>
      <xdr:colOff>50800</xdr:colOff>
      <xdr:row>57</xdr:row>
      <xdr:rowOff>165570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4592300" y="9757346"/>
          <a:ext cx="889000" cy="1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103480</xdr:rowOff>
    </xdr:from>
    <xdr:to>
      <xdr:col>76</xdr:col>
      <xdr:colOff>114300</xdr:colOff>
      <xdr:row>57</xdr:row>
      <xdr:rowOff>165570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533230"/>
          <a:ext cx="889000" cy="40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103480</xdr:rowOff>
    </xdr:from>
    <xdr:to>
      <xdr:col>71</xdr:col>
      <xdr:colOff>177800</xdr:colOff>
      <xdr:row>55</xdr:row>
      <xdr:rowOff>165316</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2814300" y="9533230"/>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24473</xdr:rowOff>
    </xdr:from>
    <xdr:to>
      <xdr:col>85</xdr:col>
      <xdr:colOff>177800</xdr:colOff>
      <xdr:row>57</xdr:row>
      <xdr:rowOff>126073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7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2900</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7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105346</xdr:rowOff>
    </xdr:from>
    <xdr:to>
      <xdr:col>81</xdr:col>
      <xdr:colOff>101600</xdr:colOff>
      <xdr:row>57</xdr:row>
      <xdr:rowOff>35496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7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52023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4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114770</xdr:rowOff>
    </xdr:from>
    <xdr:to>
      <xdr:col>76</xdr:col>
      <xdr:colOff>165100</xdr:colOff>
      <xdr:row>58</xdr:row>
      <xdr:rowOff>44920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8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36047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9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52680</xdr:rowOff>
    </xdr:from>
    <xdr:to>
      <xdr:col>72</xdr:col>
      <xdr:colOff>38100</xdr:colOff>
      <xdr:row>55</xdr:row>
      <xdr:rowOff>154280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4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170807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2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114516</xdr:rowOff>
    </xdr:from>
    <xdr:to>
      <xdr:col>67</xdr:col>
      <xdr:colOff>101600</xdr:colOff>
      <xdr:row>56</xdr:row>
      <xdr:rowOff>44666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61193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3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103606</xdr:rowOff>
    </xdr:from>
    <xdr:to>
      <xdr:col>85</xdr:col>
      <xdr:colOff>127000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476706"/>
          <a:ext cx="838200" cy="1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34137</xdr:rowOff>
    </xdr:from>
    <xdr:to>
      <xdr:col>76</xdr:col>
      <xdr:colOff>114300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78687"/>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164667</xdr:rowOff>
    </xdr:from>
    <xdr:to>
      <xdr:col>71</xdr:col>
      <xdr:colOff>177800</xdr:colOff>
      <xdr:row>79</xdr:row>
      <xdr:rowOff>34137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37767"/>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52806</xdr:rowOff>
    </xdr:from>
    <xdr:to>
      <xdr:col>85</xdr:col>
      <xdr:colOff>177800</xdr:colOff>
      <xdr:row>78</xdr:row>
      <xdr:rowOff>154406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12183</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21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154787</xdr:rowOff>
    </xdr:from>
    <xdr:to>
      <xdr:col>72</xdr:col>
      <xdr:colOff>38100</xdr:colOff>
      <xdr:row>79</xdr:row>
      <xdr:rowOff>84937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76064</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20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113867</xdr:rowOff>
    </xdr:from>
    <xdr:to>
      <xdr:col>67</xdr:col>
      <xdr:colOff>101600</xdr:colOff>
      <xdr:row>79</xdr:row>
      <xdr:rowOff>44017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60544</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6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134125</xdr:rowOff>
    </xdr:from>
    <xdr:to>
      <xdr:col>85</xdr:col>
      <xdr:colOff>127000</xdr:colOff>
      <xdr:row>96</xdr:row>
      <xdr:rowOff>25642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421875"/>
          <a:ext cx="838200" cy="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134125</xdr:rowOff>
    </xdr:from>
    <xdr:to>
      <xdr:col>81</xdr:col>
      <xdr:colOff>50800</xdr:colOff>
      <xdr:row>95</xdr:row>
      <xdr:rowOff>154609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421875"/>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154609</xdr:rowOff>
    </xdr:from>
    <xdr:to>
      <xdr:col>76</xdr:col>
      <xdr:colOff>114300</xdr:colOff>
      <xdr:row>96</xdr:row>
      <xdr:rowOff>31445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442359"/>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31445</xdr:rowOff>
    </xdr:from>
    <xdr:to>
      <xdr:col>71</xdr:col>
      <xdr:colOff>177800</xdr:colOff>
      <xdr:row>96</xdr:row>
      <xdr:rowOff>160440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490645"/>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146292</xdr:rowOff>
    </xdr:from>
    <xdr:to>
      <xdr:col>85</xdr:col>
      <xdr:colOff>177800</xdr:colOff>
      <xdr:row>96</xdr:row>
      <xdr:rowOff>76442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124719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83325</xdr:rowOff>
    </xdr:from>
    <xdr:to>
      <xdr:col>81</xdr:col>
      <xdr:colOff>101600</xdr:colOff>
      <xdr:row>96</xdr:row>
      <xdr:rowOff>13475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4602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4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103809</xdr:rowOff>
    </xdr:from>
    <xdr:to>
      <xdr:col>76</xdr:col>
      <xdr:colOff>165100</xdr:colOff>
      <xdr:row>96</xdr:row>
      <xdr:rowOff>33959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3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25086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4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152095</xdr:rowOff>
    </xdr:from>
    <xdr:to>
      <xdr:col>72</xdr:col>
      <xdr:colOff>38100</xdr:colOff>
      <xdr:row>96</xdr:row>
      <xdr:rowOff>82245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4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73372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5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109640</xdr:rowOff>
    </xdr:from>
    <xdr:to>
      <xdr:col>67</xdr:col>
      <xdr:colOff>101600</xdr:colOff>
      <xdr:row>97</xdr:row>
      <xdr:rowOff>39790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5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30917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6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災害復旧費：令和元年東日本台風の災害対応により、大幅に増加した。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：財政調整基金への積立及び国庫補助金の過年度精算により増加した。一時的な歳出増であるが、今後も歳出抑制に努める。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：ため池除染業務の実施により、前年度比及び類似団体平均比で大幅に増加している。令和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年度以降は事業完了に伴い減少することが見込まれている。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類似比較団体平均値比較で下回っている。また、市の自主的財政健全化計画を上回るペースで減少傾向にある。今後も、市の自主的財政健全化計画に基づき、計画的な市債の発行と債務の償還により健全財政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東日本大震災以後、除染業務委託料等の増加により、類似比較団体平均値比較を大きく上回っている。除染業務委託料のピークは越えたため減少傾向ではあるが、震災前の状況に回帰するにはしばらく時間を要すると見込んで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実質単年度収支については、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年度において教育施設等整備事業基金や工業用地造成事業償還基金等の積み立てを行い、</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年度に将来負担の大きい地方債について繰上償還を実施した</a:t>
          </a:r>
          <a:r>
            <a:rPr kumimoji="1" lang="ja-JP" altLang="en-US" sz="1100">
              <a:solidFill>
                <a:schemeClr val="dk1"/>
              </a:solidFill>
              <a:effectLst/>
              <a:latin typeface="+mn-lt"/>
              <a:ea typeface="+mn-ea"/>
              <a:cs typeface="+mn-cs"/>
            </a:rPr>
            <a:t>。また令和元年度は令和元年東日本台風に係る災害復旧等の臨時財政需要があり、財政調整基金を取り崩したため基金残高は減少した。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今後も、市の自主的財政健全化計画を堅持し健全な財政運営に努める。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年度決算において、普通会計、特別会計、企業会計すべての会計が黒字である、今後も収支均衡のとれた財政運営を行い、全会計の当該比率の健全値を維持する。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C1" workbookViewId="0">
      <selection activeCell="CE16" sqref="CE16:CS17"/>
    </sheetView>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19859802</v>
      </c>
      <c r="BO4" s="462"/>
      <c r="BP4" s="462"/>
      <c r="BQ4" s="462"/>
      <c r="BR4" s="462"/>
      <c r="BS4" s="462"/>
      <c r="BT4" s="462"/>
      <c r="BU4" s="463"/>
      <c r="BV4" s="461">
        <v>21053086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v>
      </c>
      <c r="CU4" s="646"/>
      <c r="CV4" s="646"/>
      <c r="CW4" s="646"/>
      <c r="CX4" s="646"/>
      <c r="CY4" s="646"/>
      <c r="CZ4" s="646"/>
      <c r="DA4" s="647"/>
      <c r="DB4" s="645">
        <v>7.5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17418364</v>
      </c>
      <c r="BO5" s="467"/>
      <c r="BP5" s="467"/>
      <c r="BQ5" s="467"/>
      <c r="BR5" s="467"/>
      <c r="BS5" s="467"/>
      <c r="BT5" s="467"/>
      <c r="BU5" s="468"/>
      <c r="BV5" s="466">
        <v>19167921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91.1</v>
      </c>
      <c r="CU5" s="437"/>
      <c r="CV5" s="437"/>
      <c r="CW5" s="437"/>
      <c r="CX5" s="437"/>
      <c r="CY5" s="437"/>
      <c r="CZ5" s="437"/>
      <c r="DA5" s="438"/>
      <c r="DB5" s="436">
        <v>85.8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2441438</v>
      </c>
      <c r="BO6" s="467"/>
      <c r="BP6" s="467"/>
      <c r="BQ6" s="467"/>
      <c r="BR6" s="467"/>
      <c r="BS6" s="467"/>
      <c r="BT6" s="467"/>
      <c r="BU6" s="468"/>
      <c r="BV6" s="466">
        <v>1885165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95.2</v>
      </c>
      <c r="CU6" s="620"/>
      <c r="CV6" s="620"/>
      <c r="CW6" s="620"/>
      <c r="CX6" s="620"/>
      <c r="CY6" s="620"/>
      <c r="CZ6" s="620"/>
      <c r="DA6" s="621"/>
      <c r="DB6" s="619">
        <v>90.7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1361189</v>
      </c>
      <c r="BO7" s="467"/>
      <c r="BP7" s="467"/>
      <c r="BQ7" s="467"/>
      <c r="BR7" s="467"/>
      <c r="BS7" s="467"/>
      <c r="BT7" s="467"/>
      <c r="BU7" s="468"/>
      <c r="BV7" s="466">
        <v>1267187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8331875</v>
      </c>
      <c r="CU7" s="467"/>
      <c r="CV7" s="467"/>
      <c r="CW7" s="467"/>
      <c r="CX7" s="467"/>
      <c r="CY7" s="467"/>
      <c r="CZ7" s="467"/>
      <c r="DA7" s="468"/>
      <c r="DB7" s="466">
        <v>8277142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1080249</v>
      </c>
      <c r="BO8" s="467"/>
      <c r="BP8" s="467"/>
      <c r="BQ8" s="467"/>
      <c r="BR8" s="467"/>
      <c r="BS8" s="467"/>
      <c r="BT8" s="467"/>
      <c r="BU8" s="468"/>
      <c r="BV8" s="466">
        <v>617978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0.66</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30924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462271</v>
      </c>
      <c r="BO9" s="467"/>
      <c r="BP9" s="467"/>
      <c r="BQ9" s="467"/>
      <c r="BR9" s="467"/>
      <c r="BS9" s="467"/>
      <c r="BT9" s="467"/>
      <c r="BU9" s="468"/>
      <c r="BV9" s="466">
        <v>-90385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9.6999999999999993</v>
      </c>
      <c r="CU9" s="437"/>
      <c r="CV9" s="437"/>
      <c r="CW9" s="437"/>
      <c r="CX9" s="437"/>
      <c r="CY9" s="437"/>
      <c r="CZ9" s="437"/>
      <c r="DA9" s="438"/>
      <c r="DB9" s="436">
        <v>11.5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31489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102</v>
      </c>
      <c r="AV10" s="524"/>
      <c r="AW10" s="524"/>
      <c r="AX10" s="524"/>
      <c r="AY10" s="446" t="s">
        <v>120</v>
      </c>
      <c r="AZ10" s="447"/>
      <c r="BA10" s="447"/>
      <c r="BB10" s="447"/>
      <c r="BC10" s="447"/>
      <c r="BD10" s="447"/>
      <c r="BE10" s="447"/>
      <c r="BF10" s="447"/>
      <c r="BG10" s="447"/>
      <c r="BH10" s="447"/>
      <c r="BI10" s="447"/>
      <c r="BJ10" s="447"/>
      <c r="BK10" s="447"/>
      <c r="BL10" s="447"/>
      <c r="BM10" s="448"/>
      <c r="BN10" s="466">
        <v>550537</v>
      </c>
      <c r="BO10" s="467"/>
      <c r="BP10" s="467"/>
      <c r="BQ10" s="467"/>
      <c r="BR10" s="467"/>
      <c r="BS10" s="467"/>
      <c r="BT10" s="467"/>
      <c r="BU10" s="468"/>
      <c r="BV10" s="466">
        <v>314501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225000</v>
      </c>
      <c r="BO11" s="467"/>
      <c r="BP11" s="467"/>
      <c r="BQ11" s="467"/>
      <c r="BR11" s="467"/>
      <c r="BS11" s="467"/>
      <c r="BT11" s="467"/>
      <c r="BU11" s="468"/>
      <c r="BV11" s="466">
        <v>396693</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30371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963821</v>
      </c>
      <c r="BO12" s="467"/>
      <c r="BP12" s="467"/>
      <c r="BQ12" s="467"/>
      <c r="BR12" s="467"/>
      <c r="BS12" s="467"/>
      <c r="BT12" s="467"/>
      <c r="BU12" s="468"/>
      <c r="BV12" s="466">
        <v>674284</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30124</v>
      </c>
      <c r="S13" s="570"/>
      <c r="T13" s="570"/>
      <c r="U13" s="570"/>
      <c r="V13" s="571"/>
      <c r="W13" s="557" t="s">
        <v>137</v>
      </c>
      <c r="X13" s="479"/>
      <c r="Y13" s="479"/>
      <c r="Z13" s="479"/>
      <c r="AA13" s="479"/>
      <c r="AB13" s="480"/>
      <c r="AC13" s="442">
        <v>920</v>
      </c>
      <c r="AD13" s="443"/>
      <c r="AE13" s="443"/>
      <c r="AF13" s="443"/>
      <c r="AG13" s="444"/>
      <c r="AH13" s="442">
        <v>1052</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273987</v>
      </c>
      <c r="BO13" s="467"/>
      <c r="BP13" s="467"/>
      <c r="BQ13" s="467"/>
      <c r="BR13" s="467"/>
      <c r="BS13" s="467"/>
      <c r="BT13" s="467"/>
      <c r="BU13" s="468"/>
      <c r="BV13" s="466">
        <v>-53475</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7.6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30597</v>
      </c>
      <c r="S14" s="570"/>
      <c r="T14" s="570"/>
      <c r="U14" s="570"/>
      <c r="V14" s="571"/>
      <c r="W14" s="572"/>
      <c r="X14" s="482"/>
      <c r="Y14" s="482"/>
      <c r="Z14" s="482"/>
      <c r="AA14" s="482"/>
      <c r="AB14" s="483"/>
      <c r="AC14" s="562">
        <v>6.1</v>
      </c>
      <c r="AD14" s="563"/>
      <c r="AE14" s="563"/>
      <c r="AF14" s="563"/>
      <c r="AG14" s="564"/>
      <c r="AH14" s="562">
        <v>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59.9</v>
      </c>
      <c r="CU14" s="574"/>
      <c r="CV14" s="574"/>
      <c r="CW14" s="574"/>
      <c r="CX14" s="574"/>
      <c r="CY14" s="574"/>
      <c r="CZ14" s="574"/>
      <c r="DA14" s="575"/>
      <c r="DB14" s="573">
        <v>58.3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30386</v>
      </c>
      <c r="S15" s="570"/>
      <c r="T15" s="570"/>
      <c r="U15" s="570"/>
      <c r="V15" s="571"/>
      <c r="W15" s="557" t="s">
        <v>145</v>
      </c>
      <c r="X15" s="479"/>
      <c r="Y15" s="479"/>
      <c r="Z15" s="479"/>
      <c r="AA15" s="479"/>
      <c r="AB15" s="480"/>
      <c r="AC15" s="442">
        <v>5180</v>
      </c>
      <c r="AD15" s="443"/>
      <c r="AE15" s="443"/>
      <c r="AF15" s="443"/>
      <c r="AG15" s="444"/>
      <c r="AH15" s="442">
        <v>5356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4481359</v>
      </c>
      <c r="BO15" s="462"/>
      <c r="BP15" s="462"/>
      <c r="BQ15" s="462"/>
      <c r="BR15" s="462"/>
      <c r="BS15" s="462"/>
      <c r="BT15" s="462"/>
      <c r="BU15" s="463"/>
      <c r="BV15" s="461">
        <v>4270547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34.4</v>
      </c>
      <c r="AD16" s="563"/>
      <c r="AE16" s="563"/>
      <c r="AF16" s="563"/>
      <c r="AG16" s="564"/>
      <c r="AH16" s="562">
        <v>35.4</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6613451</v>
      </c>
      <c r="BO16" s="467"/>
      <c r="BP16" s="467"/>
      <c r="BQ16" s="467"/>
      <c r="BR16" s="467"/>
      <c r="BS16" s="467"/>
      <c r="BT16" s="467"/>
      <c r="BU16" s="468"/>
      <c r="BV16" s="466">
        <v>6446572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8952</v>
      </c>
      <c r="AD17" s="443"/>
      <c r="AE17" s="443"/>
      <c r="AF17" s="443"/>
      <c r="AG17" s="444"/>
      <c r="AH17" s="442">
        <v>8716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5733752</v>
      </c>
      <c r="BO17" s="467"/>
      <c r="BP17" s="467"/>
      <c r="BQ17" s="467"/>
      <c r="BR17" s="467"/>
      <c r="BS17" s="467"/>
      <c r="BT17" s="467"/>
      <c r="BU17" s="468"/>
      <c r="BV17" s="466">
        <v>5454398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88.02</v>
      </c>
      <c r="M18" s="531"/>
      <c r="N18" s="531"/>
      <c r="O18" s="531"/>
      <c r="P18" s="531"/>
      <c r="Q18" s="531"/>
      <c r="R18" s="532"/>
      <c r="S18" s="532"/>
      <c r="T18" s="532"/>
      <c r="U18" s="532"/>
      <c r="V18" s="533"/>
      <c r="W18" s="547"/>
      <c r="X18" s="548"/>
      <c r="Y18" s="548"/>
      <c r="Z18" s="548"/>
      <c r="AA18" s="548"/>
      <c r="AB18" s="558"/>
      <c r="AC18" s="430">
        <v>59.5</v>
      </c>
      <c r="AD18" s="431"/>
      <c r="AE18" s="431"/>
      <c r="AF18" s="431"/>
      <c r="AG18" s="534"/>
      <c r="AH18" s="430">
        <v>57.6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7493964</v>
      </c>
      <c r="BO18" s="467"/>
      <c r="BP18" s="467"/>
      <c r="BQ18" s="467"/>
      <c r="BR18" s="467"/>
      <c r="BS18" s="467"/>
      <c r="BT18" s="467"/>
      <c r="BU18" s="468"/>
      <c r="BV18" s="466">
        <v>7236109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351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12941811</v>
      </c>
      <c r="BO19" s="467"/>
      <c r="BP19" s="467"/>
      <c r="BQ19" s="467"/>
      <c r="BR19" s="467"/>
      <c r="BS19" s="467"/>
      <c r="BT19" s="467"/>
      <c r="BU19" s="468"/>
      <c r="BV19" s="466">
        <v>12269684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10049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15422095</v>
      </c>
      <c r="BO23" s="467"/>
      <c r="BP23" s="467"/>
      <c r="BQ23" s="467"/>
      <c r="BR23" s="467"/>
      <c r="BS23" s="467"/>
      <c r="BT23" s="467"/>
      <c r="BU23" s="468"/>
      <c r="BV23" s="466">
        <v>14927725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9200</v>
      </c>
      <c r="R24" s="443"/>
      <c r="S24" s="443"/>
      <c r="T24" s="443"/>
      <c r="U24" s="443"/>
      <c r="V24" s="444"/>
      <c r="W24" s="508"/>
      <c r="X24" s="499"/>
      <c r="Y24" s="500"/>
      <c r="Z24" s="439" t="s">
        <v>169</v>
      </c>
      <c r="AA24" s="440"/>
      <c r="AB24" s="440"/>
      <c r="AC24" s="440"/>
      <c r="AD24" s="440"/>
      <c r="AE24" s="440"/>
      <c r="AF24" s="440"/>
      <c r="AG24" s="441"/>
      <c r="AH24" s="442">
        <v>221</v>
      </c>
      <c r="AI24" s="443"/>
      <c r="AJ24" s="443"/>
      <c r="AK24" s="443"/>
      <c r="AL24" s="444"/>
      <c r="AM24" s="442">
        <v>668525</v>
      </c>
      <c r="AN24" s="443"/>
      <c r="AO24" s="443"/>
      <c r="AP24" s="443"/>
      <c r="AQ24" s="443"/>
      <c r="AR24" s="444"/>
      <c r="AS24" s="442">
        <v>3025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4506587</v>
      </c>
      <c r="BO24" s="467"/>
      <c r="BP24" s="467"/>
      <c r="BQ24" s="467"/>
      <c r="BR24" s="467"/>
      <c r="BS24" s="467"/>
      <c r="BT24" s="467"/>
      <c r="BU24" s="468"/>
      <c r="BV24" s="466">
        <v>4349669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7000</v>
      </c>
      <c r="R25" s="443"/>
      <c r="S25" s="443"/>
      <c r="T25" s="443"/>
      <c r="U25" s="443"/>
      <c r="V25" s="444"/>
      <c r="W25" s="508"/>
      <c r="X25" s="499"/>
      <c r="Y25" s="500"/>
      <c r="Z25" s="439" t="s">
        <v>172</v>
      </c>
      <c r="AA25" s="440"/>
      <c r="AB25" s="440"/>
      <c r="AC25" s="440"/>
      <c r="AD25" s="440"/>
      <c r="AE25" s="440"/>
      <c r="AF25" s="440"/>
      <c r="AG25" s="441"/>
      <c r="AH25" s="442" t="s">
        <v>128</v>
      </c>
      <c r="AI25" s="443"/>
      <c r="AJ25" s="443"/>
      <c r="AK25" s="443"/>
      <c r="AL25" s="444"/>
      <c r="AM25" s="442" t="s">
        <v>173</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35367</v>
      </c>
      <c r="BO25" s="462"/>
      <c r="BP25" s="462"/>
      <c r="BQ25" s="462"/>
      <c r="BR25" s="462"/>
      <c r="BS25" s="462"/>
      <c r="BT25" s="462"/>
      <c r="BU25" s="463"/>
      <c r="BV25" s="461">
        <v>58624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6440</v>
      </c>
      <c r="R26" s="443"/>
      <c r="S26" s="443"/>
      <c r="T26" s="443"/>
      <c r="U26" s="443"/>
      <c r="V26" s="444"/>
      <c r="W26" s="508"/>
      <c r="X26" s="499"/>
      <c r="Y26" s="500"/>
      <c r="Z26" s="439" t="s">
        <v>176</v>
      </c>
      <c r="AA26" s="521"/>
      <c r="AB26" s="521"/>
      <c r="AC26" s="521"/>
      <c r="AD26" s="521"/>
      <c r="AE26" s="521"/>
      <c r="AF26" s="521"/>
      <c r="AG26" s="522"/>
      <c r="AH26" s="442">
        <v>3</v>
      </c>
      <c r="AI26" s="443"/>
      <c r="AJ26" s="443"/>
      <c r="AK26" s="443"/>
      <c r="AL26" s="444"/>
      <c r="AM26" s="442">
        <v>8712</v>
      </c>
      <c r="AN26" s="443"/>
      <c r="AO26" s="443"/>
      <c r="AP26" s="443"/>
      <c r="AQ26" s="443"/>
      <c r="AR26" s="444"/>
      <c r="AS26" s="442">
        <v>2904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4140</v>
      </c>
      <c r="R27" s="443"/>
      <c r="S27" s="443"/>
      <c r="T27" s="443"/>
      <c r="U27" s="443"/>
      <c r="V27" s="444"/>
      <c r="W27" s="508"/>
      <c r="X27" s="499"/>
      <c r="Y27" s="500"/>
      <c r="Z27" s="439" t="s">
        <v>179</v>
      </c>
      <c r="AA27" s="440"/>
      <c r="AB27" s="440"/>
      <c r="AC27" s="440"/>
      <c r="AD27" s="440"/>
      <c r="AE27" s="440"/>
      <c r="AF27" s="440"/>
      <c r="AG27" s="441"/>
      <c r="AH27" s="442">
        <v>20</v>
      </c>
      <c r="AI27" s="443"/>
      <c r="AJ27" s="443"/>
      <c r="AK27" s="443"/>
      <c r="AL27" s="444"/>
      <c r="AM27" s="442">
        <v>60570</v>
      </c>
      <c r="AN27" s="443"/>
      <c r="AO27" s="443"/>
      <c r="AP27" s="443"/>
      <c r="AQ27" s="443"/>
      <c r="AR27" s="444"/>
      <c r="AS27" s="442">
        <v>3029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132414</v>
      </c>
      <c r="BO27" s="470"/>
      <c r="BP27" s="470"/>
      <c r="BQ27" s="470"/>
      <c r="BR27" s="470"/>
      <c r="BS27" s="470"/>
      <c r="BT27" s="470"/>
      <c r="BU27" s="471"/>
      <c r="BV27" s="469">
        <v>122389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3680</v>
      </c>
      <c r="R28" s="443"/>
      <c r="S28" s="443"/>
      <c r="T28" s="443"/>
      <c r="U28" s="443"/>
      <c r="V28" s="444"/>
      <c r="W28" s="508"/>
      <c r="X28" s="499"/>
      <c r="Y28" s="500"/>
      <c r="Z28" s="439" t="s">
        <v>182</v>
      </c>
      <c r="AA28" s="440"/>
      <c r="AB28" s="440"/>
      <c r="AC28" s="440"/>
      <c r="AD28" s="440"/>
      <c r="AE28" s="440"/>
      <c r="AF28" s="440"/>
      <c r="AG28" s="441"/>
      <c r="AH28" s="442" t="s">
        <v>173</v>
      </c>
      <c r="AI28" s="443"/>
      <c r="AJ28" s="443"/>
      <c r="AK28" s="443"/>
      <c r="AL28" s="444"/>
      <c r="AM28" s="442" t="s">
        <v>128</v>
      </c>
      <c r="AN28" s="443"/>
      <c r="AO28" s="443"/>
      <c r="AP28" s="443"/>
      <c r="AQ28" s="443"/>
      <c r="AR28" s="444"/>
      <c r="AS28" s="442" t="s">
        <v>128</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1465509</v>
      </c>
      <c r="BO28" s="462"/>
      <c r="BP28" s="462"/>
      <c r="BQ28" s="462"/>
      <c r="BR28" s="462"/>
      <c r="BS28" s="462"/>
      <c r="BT28" s="462"/>
      <c r="BU28" s="463"/>
      <c r="BV28" s="461">
        <v>1528793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18</v>
      </c>
      <c r="M29" s="443"/>
      <c r="N29" s="443"/>
      <c r="O29" s="443"/>
      <c r="P29" s="444"/>
      <c r="Q29" s="442">
        <v>3300</v>
      </c>
      <c r="R29" s="443"/>
      <c r="S29" s="443"/>
      <c r="T29" s="443"/>
      <c r="U29" s="443"/>
      <c r="V29" s="444"/>
      <c r="W29" s="509"/>
      <c r="X29" s="510"/>
      <c r="Y29" s="511"/>
      <c r="Z29" s="439" t="s">
        <v>185</v>
      </c>
      <c r="AA29" s="440"/>
      <c r="AB29" s="440"/>
      <c r="AC29" s="440"/>
      <c r="AD29" s="440"/>
      <c r="AE29" s="440"/>
      <c r="AF29" s="440"/>
      <c r="AG29" s="441"/>
      <c r="AH29" s="442">
        <v>241</v>
      </c>
      <c r="AI29" s="443"/>
      <c r="AJ29" s="443"/>
      <c r="AK29" s="443"/>
      <c r="AL29" s="444"/>
      <c r="AM29" s="442">
        <v>729095</v>
      </c>
      <c r="AN29" s="443"/>
      <c r="AO29" s="443"/>
      <c r="AP29" s="443"/>
      <c r="AQ29" s="443"/>
      <c r="AR29" s="444"/>
      <c r="AS29" s="442">
        <v>3025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2035</v>
      </c>
      <c r="BO29" s="467"/>
      <c r="BP29" s="467"/>
      <c r="BQ29" s="467"/>
      <c r="BR29" s="467"/>
      <c r="BS29" s="467"/>
      <c r="BT29" s="467"/>
      <c r="BU29" s="468"/>
      <c r="BV29" s="466">
        <v>126998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1444811</v>
      </c>
      <c r="BO30" s="470"/>
      <c r="BP30" s="470"/>
      <c r="BQ30" s="470"/>
      <c r="BR30" s="470"/>
      <c r="BS30" s="470"/>
      <c r="BT30" s="470"/>
      <c r="BU30" s="471"/>
      <c r="BV30" s="469">
        <v>1880793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工業用地造成事業特別会計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安達地方広域行政組合　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工業用地資産運用事業特別会計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″安達地方地域振興事業特別会計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福島県後期高齢者医療広域連合一般会計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福島県市町村総合事務組合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″消防補償等特別会計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″消防賞じゅつ特別会計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″自治会館管理特別会計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福島県市民交通災害共済組合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vhwAtbr+mw8bqasgCZPX3r6JVYXcVGIRDwWy3dsl4C4ZBODHdaMpxtqxyvZNwVlk4OpAA5BK8p3/J/6c+Rtbw==" saltValue="muB/vWUt+ERyKge2xN0h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8" zoomScale="80" zoomScaleNormal="80" zoomScaleSheetLayoutView="100" workbookViewId="0">
      <selection activeCell="AP16" sqref="AP16:AT16"/>
    </sheetView>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560</v>
      </c>
      <c r="D34" s="1248"/>
      <c r="E34" s="1249"/>
      <c r="F34" s="32">
        <v>11.41</v>
      </c>
      <c r="G34" s="33">
        <v>9.02</v>
      </c>
      <c r="H34" s="33">
        <v>8.66</v>
      </c>
      <c r="I34" s="33">
        <v>7.46</v>
      </c>
      <c r="J34" s="34">
        <v>12.96</v>
      </c>
      <c r="K34" s="22"/>
      <c r="L34" s="22"/>
      <c r="M34" s="22"/>
      <c r="N34" s="22"/>
      <c r="O34" s="22"/>
      <c r="P34" s="22"/>
    </row>
    <row r="35" spans="1:16" ht="39" customHeight="1" x14ac:dyDescent="0.15">
      <c r="A35" s="22"/>
      <c r="B35" s="35"/>
      <c r="C35" s="1242" t="s">
        <v>561</v>
      </c>
      <c r="D35" s="1243"/>
      <c r="E35" s="1244"/>
      <c r="F35" s="36">
        <v>11.79</v>
      </c>
      <c r="G35" s="37">
        <v>12.8</v>
      </c>
      <c r="H35" s="37">
        <v>13.14</v>
      </c>
      <c r="I35" s="37">
        <v>11.05</v>
      </c>
      <c r="J35" s="38">
        <v>9.68</v>
      </c>
      <c r="K35" s="22"/>
      <c r="L35" s="22"/>
      <c r="M35" s="22"/>
      <c r="N35" s="22"/>
      <c r="O35" s="22"/>
      <c r="P35" s="22"/>
    </row>
    <row r="36" spans="1:16" ht="39" customHeight="1" x14ac:dyDescent="0.15">
      <c r="A36" s="22"/>
      <c r="B36" s="35"/>
      <c r="C36" s="1242" t="s">
        <v>562</v>
      </c>
      <c r="D36" s="1243"/>
      <c r="E36" s="1244"/>
      <c r="F36" s="36" t="s">
        <v>511</v>
      </c>
      <c r="G36" s="37">
        <v>1.1299999999999999</v>
      </c>
      <c r="H36" s="37">
        <v>0.99</v>
      </c>
      <c r="I36" s="37">
        <v>1.26</v>
      </c>
      <c r="J36" s="38">
        <v>2.13</v>
      </c>
      <c r="K36" s="22"/>
      <c r="L36" s="22"/>
      <c r="M36" s="22"/>
      <c r="N36" s="22"/>
      <c r="O36" s="22"/>
      <c r="P36" s="22"/>
    </row>
    <row r="37" spans="1:16" ht="39" customHeight="1" x14ac:dyDescent="0.15">
      <c r="A37" s="22"/>
      <c r="B37" s="35"/>
      <c r="C37" s="1242" t="s">
        <v>563</v>
      </c>
      <c r="D37" s="1243"/>
      <c r="E37" s="1244"/>
      <c r="F37" s="36" t="s">
        <v>511</v>
      </c>
      <c r="G37" s="37" t="s">
        <v>511</v>
      </c>
      <c r="H37" s="37" t="s">
        <v>511</v>
      </c>
      <c r="I37" s="37" t="s">
        <v>511</v>
      </c>
      <c r="J37" s="38">
        <v>1.81</v>
      </c>
      <c r="K37" s="22"/>
      <c r="L37" s="22"/>
      <c r="M37" s="22"/>
      <c r="N37" s="22"/>
      <c r="O37" s="22"/>
      <c r="P37" s="22"/>
    </row>
    <row r="38" spans="1:16" ht="39" customHeight="1" x14ac:dyDescent="0.15">
      <c r="A38" s="22"/>
      <c r="B38" s="35"/>
      <c r="C38" s="1242" t="s">
        <v>564</v>
      </c>
      <c r="D38" s="1243"/>
      <c r="E38" s="1244"/>
      <c r="F38" s="36">
        <v>3.37</v>
      </c>
      <c r="G38" s="37">
        <v>4.91</v>
      </c>
      <c r="H38" s="37">
        <v>3.73</v>
      </c>
      <c r="I38" s="37">
        <v>1.44</v>
      </c>
      <c r="J38" s="38">
        <v>1.74</v>
      </c>
      <c r="K38" s="22"/>
      <c r="L38" s="22"/>
      <c r="M38" s="22"/>
      <c r="N38" s="22"/>
      <c r="O38" s="22"/>
      <c r="P38" s="22"/>
    </row>
    <row r="39" spans="1:16" ht="39" customHeight="1" x14ac:dyDescent="0.15">
      <c r="A39" s="22"/>
      <c r="B39" s="35"/>
      <c r="C39" s="1242" t="s">
        <v>565</v>
      </c>
      <c r="D39" s="1243"/>
      <c r="E39" s="1244"/>
      <c r="F39" s="36">
        <v>1.05</v>
      </c>
      <c r="G39" s="37">
        <v>1.05</v>
      </c>
      <c r="H39" s="37">
        <v>1.04</v>
      </c>
      <c r="I39" s="37">
        <v>1.02</v>
      </c>
      <c r="J39" s="38">
        <v>1.01</v>
      </c>
      <c r="K39" s="22"/>
      <c r="L39" s="22"/>
      <c r="M39" s="22"/>
      <c r="N39" s="22"/>
      <c r="O39" s="22"/>
      <c r="P39" s="22"/>
    </row>
    <row r="40" spans="1:16" ht="39" customHeight="1" x14ac:dyDescent="0.15">
      <c r="A40" s="22"/>
      <c r="B40" s="35"/>
      <c r="C40" s="1242" t="s">
        <v>566</v>
      </c>
      <c r="D40" s="1243"/>
      <c r="E40" s="1244"/>
      <c r="F40" s="36">
        <v>0.01</v>
      </c>
      <c r="G40" s="37">
        <v>0.03</v>
      </c>
      <c r="H40" s="37">
        <v>0.05</v>
      </c>
      <c r="I40" s="37">
        <v>0.02</v>
      </c>
      <c r="J40" s="38">
        <v>0.11</v>
      </c>
      <c r="K40" s="22"/>
      <c r="L40" s="22"/>
      <c r="M40" s="22"/>
      <c r="N40" s="22"/>
      <c r="O40" s="22"/>
      <c r="P40" s="22"/>
    </row>
    <row r="41" spans="1:16" ht="39" customHeight="1" x14ac:dyDescent="0.15">
      <c r="A41" s="22"/>
      <c r="B41" s="35"/>
      <c r="C41" s="1242" t="s">
        <v>567</v>
      </c>
      <c r="D41" s="1243"/>
      <c r="E41" s="1244"/>
      <c r="F41" s="36">
        <v>7.0000000000000007E-2</v>
      </c>
      <c r="G41" s="37">
        <v>0.1</v>
      </c>
      <c r="H41" s="37">
        <v>0.08</v>
      </c>
      <c r="I41" s="37">
        <v>0.14000000000000001</v>
      </c>
      <c r="J41" s="38">
        <v>0.09</v>
      </c>
      <c r="K41" s="22"/>
      <c r="L41" s="22"/>
      <c r="M41" s="22"/>
      <c r="N41" s="22"/>
      <c r="O41" s="22"/>
      <c r="P41" s="22"/>
    </row>
    <row r="42" spans="1:16" ht="39" customHeight="1" x14ac:dyDescent="0.15">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569</v>
      </c>
      <c r="D43" s="1246"/>
      <c r="E43" s="1247"/>
      <c r="F43" s="41">
        <v>1.1299999999999999</v>
      </c>
      <c r="G43" s="42">
        <v>0.39</v>
      </c>
      <c r="H43" s="42">
        <v>0.44</v>
      </c>
      <c r="I43" s="42">
        <v>2.31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c5ytHqlKRLJdrRcHcFwJ6tE9dDFgmRkzNLNrBmLo6vtJlSENsVYAjbY9nRKHCQJkEZpMD3+j0fEA0PQ9VVLaA==" saltValue="Tv+Jixn0sCL1rNCMcCMe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963</v>
      </c>
      <c r="L45" s="60">
        <v>942</v>
      </c>
      <c r="M45" s="60">
        <v>1011</v>
      </c>
      <c r="N45" s="60">
        <v>1039</v>
      </c>
      <c r="O45" s="61">
        <v>1050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15">
      <c r="A47" s="48"/>
      <c r="B47" s="1270"/>
      <c r="C47" s="1271"/>
      <c r="D47" s="62"/>
      <c r="E47" s="1252" t="s">
        <v>14</v>
      </c>
      <c r="F47" s="1252"/>
      <c r="G47" s="1252"/>
      <c r="H47" s="1252"/>
      <c r="I47" s="1252"/>
      <c r="J47" s="1253"/>
      <c r="K47" s="63">
        <v>100</v>
      </c>
      <c r="L47" s="64">
        <v>100</v>
      </c>
      <c r="M47" s="64">
        <v>89</v>
      </c>
      <c r="N47" s="64">
        <v>77</v>
      </c>
      <c r="O47" s="65">
        <v>64</v>
      </c>
      <c r="P47" s="48"/>
      <c r="Q47" s="48"/>
      <c r="R47" s="48"/>
      <c r="S47" s="48"/>
      <c r="T47" s="48"/>
      <c r="U47" s="48"/>
    </row>
    <row r="48" spans="1:21" ht="30.75" customHeight="1" x14ac:dyDescent="0.15">
      <c r="A48" s="48"/>
      <c r="B48" s="1270"/>
      <c r="C48" s="1271"/>
      <c r="D48" s="62"/>
      <c r="E48" s="1252" t="s">
        <v>15</v>
      </c>
      <c r="F48" s="1252"/>
      <c r="G48" s="1252"/>
      <c r="H48" s="1252"/>
      <c r="I48" s="1252"/>
      <c r="J48" s="1253"/>
      <c r="K48" s="63">
        <v>347</v>
      </c>
      <c r="L48" s="64">
        <v>322</v>
      </c>
      <c r="M48" s="64">
        <v>329</v>
      </c>
      <c r="N48" s="64">
        <v>328</v>
      </c>
      <c r="O48" s="65">
        <v>328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100</v>
      </c>
      <c r="L49" s="64">
        <v>96</v>
      </c>
      <c r="M49" s="64">
        <v>92</v>
      </c>
      <c r="N49" s="64">
        <v>48</v>
      </c>
      <c r="O49" s="65">
        <v>44</v>
      </c>
      <c r="P49" s="48"/>
      <c r="Q49" s="48"/>
      <c r="R49" s="48"/>
      <c r="S49" s="48"/>
      <c r="T49" s="48"/>
      <c r="U49" s="48"/>
    </row>
    <row r="50" spans="1:21" ht="30.75" customHeight="1" x14ac:dyDescent="0.15">
      <c r="A50" s="48"/>
      <c r="B50" s="1270"/>
      <c r="C50" s="1271"/>
      <c r="D50" s="62"/>
      <c r="E50" s="1252" t="s">
        <v>17</v>
      </c>
      <c r="F50" s="1252"/>
      <c r="G50" s="1252"/>
      <c r="H50" s="1252"/>
      <c r="I50" s="1252"/>
      <c r="J50" s="1253"/>
      <c r="K50" s="63">
        <v>53</v>
      </c>
      <c r="L50" s="64">
        <v>38</v>
      </c>
      <c r="M50" s="64">
        <v>35</v>
      </c>
      <c r="N50" s="64">
        <v>30</v>
      </c>
      <c r="O50" s="65">
        <v>23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898</v>
      </c>
      <c r="L52" s="64">
        <v>920</v>
      </c>
      <c r="M52" s="64">
        <v>1006</v>
      </c>
      <c r="N52" s="64">
        <v>1004</v>
      </c>
      <c r="O52" s="65">
        <v>1009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665</v>
      </c>
      <c r="L53" s="69">
        <v>578</v>
      </c>
      <c r="M53" s="69">
        <v>550</v>
      </c>
      <c r="N53" s="69">
        <v>518</v>
      </c>
      <c r="O53" s="70">
        <v>500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v>176</v>
      </c>
      <c r="L57" s="84">
        <v>252</v>
      </c>
      <c r="M57" s="84">
        <v>152</v>
      </c>
      <c r="N57" s="84">
        <v>102</v>
      </c>
      <c r="O57" s="85">
        <v>127</v>
      </c>
    </row>
    <row r="58" spans="1:21" ht="31.5" customHeight="1" thickBot="1" x14ac:dyDescent="0.2">
      <c r="B58" s="1260"/>
      <c r="C58" s="1261"/>
      <c r="D58" s="1265" t="s">
        <v>27</v>
      </c>
      <c r="E58" s="1266"/>
      <c r="F58" s="1266"/>
      <c r="G58" s="1266"/>
      <c r="H58" s="1266"/>
      <c r="I58" s="1266"/>
      <c r="J58" s="1267"/>
      <c r="K58" s="86">
        <v>700</v>
      </c>
      <c r="L58" s="87">
        <v>800</v>
      </c>
      <c r="M58" s="87">
        <v>803</v>
      </c>
      <c r="N58" s="87">
        <v>767</v>
      </c>
      <c r="O58" s="88">
        <v>706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NGLrzJIG6eWd3B4d2hICN7rLEdjD8ZneiDENF6Asp7PD95g8/bCbRjf/TjTayZEq6QTbF36m1PpFD2dNB5tA==" saltValue="hQKwsdFgaihRPWeNxDA0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election activeCell="AP16" sqref="AP16:AT16"/>
    </sheetView>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15229</v>
      </c>
      <c r="J41" s="104">
        <v>15367</v>
      </c>
      <c r="K41" s="104">
        <v>14999</v>
      </c>
      <c r="L41" s="104">
        <v>14928</v>
      </c>
      <c r="M41" s="105">
        <v>15421</v>
      </c>
    </row>
    <row r="42" spans="2:13" ht="27.75" customHeight="1" x14ac:dyDescent="0.15">
      <c r="B42" s="1278"/>
      <c r="C42" s="1279"/>
      <c r="D42" s="106"/>
      <c r="E42" s="1282" t="s">
        <v>32</v>
      </c>
      <c r="F42" s="1282"/>
      <c r="G42" s="1282"/>
      <c r="H42" s="1283"/>
      <c r="I42" s="107">
        <v>3534</v>
      </c>
      <c r="J42" s="108">
        <v>2979</v>
      </c>
      <c r="K42" s="108">
        <v>2413</v>
      </c>
      <c r="L42" s="108">
        <v>1836</v>
      </c>
      <c r="M42" s="109">
        <v>1264</v>
      </c>
    </row>
    <row r="43" spans="2:13" ht="27.75" customHeight="1" x14ac:dyDescent="0.15">
      <c r="B43" s="1278"/>
      <c r="C43" s="1279"/>
      <c r="D43" s="106"/>
      <c r="E43" s="1282" t="s">
        <v>33</v>
      </c>
      <c r="F43" s="1282"/>
      <c r="G43" s="1282"/>
      <c r="H43" s="1283"/>
      <c r="I43" s="107">
        <v>4472</v>
      </c>
      <c r="J43" s="108">
        <v>4037</v>
      </c>
      <c r="K43" s="108">
        <v>3831</v>
      </c>
      <c r="L43" s="108">
        <v>3735</v>
      </c>
      <c r="M43" s="109">
        <v>3692</v>
      </c>
    </row>
    <row r="44" spans="2:13" ht="27.75" customHeight="1" x14ac:dyDescent="0.15">
      <c r="B44" s="1278"/>
      <c r="C44" s="1279"/>
      <c r="D44" s="106"/>
      <c r="E44" s="1282" t="s">
        <v>34</v>
      </c>
      <c r="F44" s="1282"/>
      <c r="G44" s="1282"/>
      <c r="H44" s="1283"/>
      <c r="I44" s="107">
        <v>317</v>
      </c>
      <c r="J44" s="108">
        <v>212</v>
      </c>
      <c r="K44" s="108">
        <v>128</v>
      </c>
      <c r="L44" s="108">
        <v>78</v>
      </c>
      <c r="M44" s="109">
        <v>43</v>
      </c>
    </row>
    <row r="45" spans="2:13" ht="27.75" customHeight="1" x14ac:dyDescent="0.15">
      <c r="B45" s="1278"/>
      <c r="C45" s="1279"/>
      <c r="D45" s="106"/>
      <c r="E45" s="1282" t="s">
        <v>35</v>
      </c>
      <c r="F45" s="1282"/>
      <c r="G45" s="1282"/>
      <c r="H45" s="1283"/>
      <c r="I45" s="107">
        <v>1915</v>
      </c>
      <c r="J45" s="108">
        <v>1982</v>
      </c>
      <c r="K45" s="108">
        <v>1930</v>
      </c>
      <c r="L45" s="108">
        <v>1781</v>
      </c>
      <c r="M45" s="109">
        <v>1754</v>
      </c>
    </row>
    <row r="46" spans="2:13" ht="27.75" customHeight="1" x14ac:dyDescent="0.15">
      <c r="B46" s="1278"/>
      <c r="C46" s="1279"/>
      <c r="D46" s="110"/>
      <c r="E46" s="1282" t="s">
        <v>36</v>
      </c>
      <c r="F46" s="1282"/>
      <c r="G46" s="1282"/>
      <c r="H46" s="1283"/>
      <c r="I46" s="107" t="s">
        <v>511</v>
      </c>
      <c r="J46" s="108" t="s">
        <v>511</v>
      </c>
      <c r="K46" s="108" t="s">
        <v>511</v>
      </c>
      <c r="L46" s="108" t="s">
        <v>511</v>
      </c>
      <c r="M46" s="109" t="s">
        <v>511</v>
      </c>
    </row>
    <row r="47" spans="2:13" ht="27.75" customHeight="1" x14ac:dyDescent="0.15">
      <c r="B47" s="1278"/>
      <c r="C47" s="1279"/>
      <c r="D47" s="111"/>
      <c r="E47" s="1292" t="s">
        <v>37</v>
      </c>
      <c r="F47" s="1293"/>
      <c r="G47" s="1293"/>
      <c r="H47" s="1294"/>
      <c r="I47" s="107" t="s">
        <v>511</v>
      </c>
      <c r="J47" s="108" t="s">
        <v>511</v>
      </c>
      <c r="K47" s="108" t="s">
        <v>511</v>
      </c>
      <c r="L47" s="108" t="s">
        <v>511</v>
      </c>
      <c r="M47" s="109" t="s">
        <v>511</v>
      </c>
    </row>
    <row r="48" spans="2:13" ht="27.75" customHeight="1" x14ac:dyDescent="0.15">
      <c r="B48" s="1278"/>
      <c r="C48" s="1279"/>
      <c r="D48" s="106"/>
      <c r="E48" s="1282" t="s">
        <v>38</v>
      </c>
      <c r="F48" s="1282"/>
      <c r="G48" s="1282"/>
      <c r="H48" s="1283"/>
      <c r="I48" s="107" t="s">
        <v>511</v>
      </c>
      <c r="J48" s="108" t="s">
        <v>511</v>
      </c>
      <c r="K48" s="108" t="s">
        <v>511</v>
      </c>
      <c r="L48" s="108" t="s">
        <v>511</v>
      </c>
      <c r="M48" s="109" t="s">
        <v>511</v>
      </c>
    </row>
    <row r="49" spans="2:13" ht="27.75" customHeight="1" x14ac:dyDescent="0.15">
      <c r="B49" s="1280"/>
      <c r="C49" s="1281"/>
      <c r="D49" s="106"/>
      <c r="E49" s="1282" t="s">
        <v>39</v>
      </c>
      <c r="F49" s="1282"/>
      <c r="G49" s="1282"/>
      <c r="H49" s="1283"/>
      <c r="I49" s="107" t="s">
        <v>511</v>
      </c>
      <c r="J49" s="108" t="s">
        <v>511</v>
      </c>
      <c r="K49" s="108" t="s">
        <v>511</v>
      </c>
      <c r="L49" s="108" t="s">
        <v>511</v>
      </c>
      <c r="M49" s="109" t="s">
        <v>511</v>
      </c>
    </row>
    <row r="50" spans="2:13" ht="27.75" customHeight="1" x14ac:dyDescent="0.15">
      <c r="B50" s="1276" t="s">
        <v>40</v>
      </c>
      <c r="C50" s="1277"/>
      <c r="D50" s="112"/>
      <c r="E50" s="1282" t="s">
        <v>41</v>
      </c>
      <c r="F50" s="1282"/>
      <c r="G50" s="1282"/>
      <c r="H50" s="1283"/>
      <c r="I50" s="107">
        <v>3285</v>
      </c>
      <c r="J50" s="108">
        <v>3519</v>
      </c>
      <c r="K50" s="108">
        <v>3556</v>
      </c>
      <c r="L50" s="108">
        <v>3986</v>
      </c>
      <c r="M50" s="109">
        <v>3661</v>
      </c>
    </row>
    <row r="51" spans="2:13" ht="27.75" customHeight="1" x14ac:dyDescent="0.15">
      <c r="B51" s="1278"/>
      <c r="C51" s="1279"/>
      <c r="D51" s="106"/>
      <c r="E51" s="1282" t="s">
        <v>42</v>
      </c>
      <c r="F51" s="1282"/>
      <c r="G51" s="1282"/>
      <c r="H51" s="1283"/>
      <c r="I51" s="107">
        <v>2131</v>
      </c>
      <c r="J51" s="108">
        <v>2251</v>
      </c>
      <c r="K51" s="108">
        <v>2243</v>
      </c>
      <c r="L51" s="108">
        <v>2148</v>
      </c>
      <c r="M51" s="109">
        <v>2149</v>
      </c>
    </row>
    <row r="52" spans="2:13" ht="27.75" customHeight="1" x14ac:dyDescent="0.15">
      <c r="B52" s="1280"/>
      <c r="C52" s="1281"/>
      <c r="D52" s="106"/>
      <c r="E52" s="1282" t="s">
        <v>43</v>
      </c>
      <c r="F52" s="1282"/>
      <c r="G52" s="1282"/>
      <c r="H52" s="1283"/>
      <c r="I52" s="107">
        <v>12361</v>
      </c>
      <c r="J52" s="108">
        <v>12151</v>
      </c>
      <c r="K52" s="108">
        <v>11935</v>
      </c>
      <c r="L52" s="108">
        <v>11971</v>
      </c>
      <c r="M52" s="109">
        <v>11961</v>
      </c>
    </row>
    <row r="53" spans="2:13" ht="27.75" customHeight="1" thickBot="1" x14ac:dyDescent="0.2">
      <c r="B53" s="1284" t="s">
        <v>44</v>
      </c>
      <c r="C53" s="1285"/>
      <c r="D53" s="113"/>
      <c r="E53" s="1286" t="s">
        <v>45</v>
      </c>
      <c r="F53" s="1286"/>
      <c r="G53" s="1286"/>
      <c r="H53" s="1287"/>
      <c r="I53" s="114">
        <v>7690</v>
      </c>
      <c r="J53" s="115">
        <v>6656</v>
      </c>
      <c r="K53" s="115">
        <v>5566</v>
      </c>
      <c r="L53" s="115">
        <v>4254</v>
      </c>
      <c r="M53" s="116">
        <v>4402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3PJAo1DUCVHIJxU0AMUxi3bjKPz+YTy9iYw3uVU3EhGIi3o6ERdX0fbx6C0embVjKi4e1Ug/oVsTZZjn003Rw==" saltValue="u/3N1mXezQLF1ZEEqScf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F63" sqref="F63"/>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1489</v>
      </c>
      <c r="G55" s="128">
        <v>1529</v>
      </c>
      <c r="H55" s="129">
        <v>1466</v>
      </c>
    </row>
    <row r="56" spans="2:8" ht="52.5" customHeight="1" x14ac:dyDescent="0.15">
      <c r="B56" s="130"/>
      <c r="C56" s="1305" t="s">
        <v>49</v>
      </c>
      <c r="D56" s="1305"/>
      <c r="E56" s="1306"/>
      <c r="F56" s="131">
        <v>102</v>
      </c>
      <c r="G56" s="131">
        <v>127</v>
      </c>
      <c r="H56" s="132">
        <v>2</v>
      </c>
    </row>
    <row r="57" spans="2:8" ht="53.25" customHeight="1" x14ac:dyDescent="0.15">
      <c r="B57" s="130"/>
      <c r="C57" s="1307" t="s">
        <v>50</v>
      </c>
      <c r="D57" s="1307"/>
      <c r="E57" s="1308"/>
      <c r="F57" s="133">
        <v>1837</v>
      </c>
      <c r="G57" s="133">
        <v>1881</v>
      </c>
      <c r="H57" s="134">
        <v>1445</v>
      </c>
    </row>
    <row r="58" spans="2:8" ht="45.75" customHeight="1" x14ac:dyDescent="0.15">
      <c r="B58" s="135"/>
      <c r="C58" s="1295" t="s">
        <v>586</v>
      </c>
      <c r="D58" s="1296"/>
      <c r="E58" s="1297"/>
      <c r="F58" s="136">
        <v>621</v>
      </c>
      <c r="G58" s="136">
        <v>571</v>
      </c>
      <c r="H58" s="137">
        <v>522</v>
      </c>
    </row>
    <row r="59" spans="2:8" ht="45.75" customHeight="1" x14ac:dyDescent="0.15">
      <c r="B59" s="135"/>
      <c r="C59" s="1295" t="s">
        <v>587</v>
      </c>
      <c r="D59" s="1296"/>
      <c r="E59" s="1297"/>
      <c r="F59" s="136">
        <v>338</v>
      </c>
      <c r="G59" s="136">
        <v>339</v>
      </c>
      <c r="H59" s="137">
        <v>339</v>
      </c>
    </row>
    <row r="60" spans="2:8" ht="45.75" customHeight="1" x14ac:dyDescent="0.15">
      <c r="B60" s="135"/>
      <c r="C60" s="1295" t="s">
        <v>588</v>
      </c>
      <c r="D60" s="1296"/>
      <c r="E60" s="1297"/>
      <c r="F60" s="136">
        <v>0</v>
      </c>
      <c r="G60" s="136">
        <v>208</v>
      </c>
      <c r="H60" s="137">
        <v>322</v>
      </c>
    </row>
    <row r="61" spans="2:8" ht="45.75" customHeight="1" x14ac:dyDescent="0.15">
      <c r="B61" s="135"/>
      <c r="C61" s="1295" t="s">
        <v>589</v>
      </c>
      <c r="D61" s="1296"/>
      <c r="E61" s="1297"/>
      <c r="F61" s="136">
        <v>363</v>
      </c>
      <c r="G61" s="136">
        <v>280</v>
      </c>
      <c r="H61" s="137">
        <v>99</v>
      </c>
    </row>
    <row r="62" spans="2:8" ht="45.75" customHeight="1" thickBot="1" x14ac:dyDescent="0.2">
      <c r="B62" s="138"/>
      <c r="C62" s="1298" t="s">
        <v>590</v>
      </c>
      <c r="D62" s="1299"/>
      <c r="E62" s="1300"/>
      <c r="F62" s="139">
        <v>30</v>
      </c>
      <c r="G62" s="139">
        <v>50</v>
      </c>
      <c r="H62" s="140">
        <v>50</v>
      </c>
    </row>
    <row r="63" spans="2:8" ht="52.5" customHeight="1" thickBot="1" x14ac:dyDescent="0.2">
      <c r="B63" s="141"/>
      <c r="C63" s="1301" t="s">
        <v>51</v>
      </c>
      <c r="D63" s="1301"/>
      <c r="E63" s="1302"/>
      <c r="F63" s="142">
        <v>3428</v>
      </c>
      <c r="G63" s="142">
        <v>3537</v>
      </c>
      <c r="H63" s="143">
        <v>2912</v>
      </c>
    </row>
    <row r="64" spans="2:8" ht="15" customHeight="1" x14ac:dyDescent="0.15"/>
  </sheetData>
  <sheetProtection algorithmName="SHA-512" hashValue="jFRizUaRwUkYgGugA+UwA1Yl9QxBTbA/SDPf/664Ruwmt+vlA0g6dpdaaMG7Ke1goRq52Fk+9EVtaSkQF6m0OA==" saltValue="dT2+AEgnNuuvjiip4ypG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11">
        <v>106</v>
      </c>
      <c r="BQ51" s="1311"/>
      <c r="BR51" s="1311"/>
      <c r="BS51" s="1311"/>
      <c r="BT51" s="1311"/>
      <c r="BU51" s="1311"/>
      <c r="BV51" s="1311"/>
      <c r="BW51" s="1311"/>
      <c r="BX51" s="1311">
        <v>93.3</v>
      </c>
      <c r="BY51" s="1311"/>
      <c r="BZ51" s="1311"/>
      <c r="CA51" s="1311"/>
      <c r="CB51" s="1311"/>
      <c r="CC51" s="1311"/>
      <c r="CD51" s="1311"/>
      <c r="CE51" s="1311"/>
      <c r="CF51" s="1311">
        <v>77.400000000000006</v>
      </c>
      <c r="CG51" s="1311"/>
      <c r="CH51" s="1311"/>
      <c r="CI51" s="1311"/>
      <c r="CJ51" s="1311"/>
      <c r="CK51" s="1311"/>
      <c r="CL51" s="1311"/>
      <c r="CM51" s="1311"/>
      <c r="CN51" s="1311">
        <v>58.3</v>
      </c>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11">
        <v>32.799999999999997</v>
      </c>
      <c r="BQ53" s="1311"/>
      <c r="BR53" s="1311"/>
      <c r="BS53" s="1311"/>
      <c r="BT53" s="1311"/>
      <c r="BU53" s="1311"/>
      <c r="BV53" s="1311"/>
      <c r="BW53" s="1311"/>
      <c r="BX53" s="1311">
        <v>34.5</v>
      </c>
      <c r="BY53" s="1311"/>
      <c r="BZ53" s="1311"/>
      <c r="CA53" s="1311"/>
      <c r="CB53" s="1311"/>
      <c r="CC53" s="1311"/>
      <c r="CD53" s="1311"/>
      <c r="CE53" s="1311"/>
      <c r="CF53" s="1311">
        <v>35.4</v>
      </c>
      <c r="CG53" s="1311"/>
      <c r="CH53" s="1311"/>
      <c r="CI53" s="1311"/>
      <c r="CJ53" s="1311"/>
      <c r="CK53" s="1311"/>
      <c r="CL53" s="1311"/>
      <c r="CM53" s="1311"/>
      <c r="CN53" s="1311">
        <v>37</v>
      </c>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596</v>
      </c>
      <c r="BC55" s="1314"/>
      <c r="BD55" s="1314"/>
      <c r="BE55" s="1314"/>
      <c r="BF55" s="1314"/>
      <c r="BG55" s="1314"/>
      <c r="BH55" s="1314"/>
      <c r="BI55" s="1314"/>
      <c r="BJ55" s="1314"/>
      <c r="BK55" s="1314"/>
      <c r="BL55" s="1314"/>
      <c r="BM55" s="1314"/>
      <c r="BN55" s="1314"/>
      <c r="BO55" s="1314"/>
      <c r="BP55" s="1311">
        <v>56.8</v>
      </c>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597</v>
      </c>
      <c r="BC57" s="1314"/>
      <c r="BD57" s="1314"/>
      <c r="BE57" s="1314"/>
      <c r="BF57" s="1314"/>
      <c r="BG57" s="1314"/>
      <c r="BH57" s="1314"/>
      <c r="BI57" s="1314"/>
      <c r="BJ57" s="1314"/>
      <c r="BK57" s="1314"/>
      <c r="BL57" s="1314"/>
      <c r="BM57" s="1314"/>
      <c r="BN57" s="1314"/>
      <c r="BO57" s="1314"/>
      <c r="BP57" s="1311">
        <v>54</v>
      </c>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106</v>
      </c>
      <c r="BQ73" s="1311"/>
      <c r="BR73" s="1311"/>
      <c r="BS73" s="1311"/>
      <c r="BT73" s="1311"/>
      <c r="BU73" s="1311"/>
      <c r="BV73" s="1311"/>
      <c r="BW73" s="1311"/>
      <c r="BX73" s="1311">
        <v>93.3</v>
      </c>
      <c r="BY73" s="1311"/>
      <c r="BZ73" s="1311"/>
      <c r="CA73" s="1311"/>
      <c r="CB73" s="1311"/>
      <c r="CC73" s="1311"/>
      <c r="CD73" s="1311"/>
      <c r="CE73" s="1311"/>
      <c r="CF73" s="1311">
        <v>77.400000000000006</v>
      </c>
      <c r="CG73" s="1311"/>
      <c r="CH73" s="1311"/>
      <c r="CI73" s="1311"/>
      <c r="CJ73" s="1311"/>
      <c r="CK73" s="1311"/>
      <c r="CL73" s="1311"/>
      <c r="CM73" s="1311"/>
      <c r="CN73" s="1311">
        <v>58.3</v>
      </c>
      <c r="CO73" s="1311"/>
      <c r="CP73" s="1311"/>
      <c r="CQ73" s="1311"/>
      <c r="CR73" s="1311"/>
      <c r="CS73" s="1311"/>
      <c r="CT73" s="1311"/>
      <c r="CU73" s="1311"/>
      <c r="CV73" s="1311">
        <v>59.9</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11.1</v>
      </c>
      <c r="BQ75" s="1311"/>
      <c r="BR75" s="1311"/>
      <c r="BS75" s="1311"/>
      <c r="BT75" s="1311"/>
      <c r="BU75" s="1311"/>
      <c r="BV75" s="1311"/>
      <c r="BW75" s="1311"/>
      <c r="BX75" s="1311">
        <v>9.4</v>
      </c>
      <c r="BY75" s="1311"/>
      <c r="BZ75" s="1311"/>
      <c r="CA75" s="1311"/>
      <c r="CB75" s="1311"/>
      <c r="CC75" s="1311"/>
      <c r="CD75" s="1311"/>
      <c r="CE75" s="1311"/>
      <c r="CF75" s="1311">
        <v>8.3000000000000007</v>
      </c>
      <c r="CG75" s="1311"/>
      <c r="CH75" s="1311"/>
      <c r="CI75" s="1311"/>
      <c r="CJ75" s="1311"/>
      <c r="CK75" s="1311"/>
      <c r="CL75" s="1311"/>
      <c r="CM75" s="1311"/>
      <c r="CN75" s="1311">
        <v>7.6</v>
      </c>
      <c r="CO75" s="1311"/>
      <c r="CP75" s="1311"/>
      <c r="CQ75" s="1311"/>
      <c r="CR75" s="1311"/>
      <c r="CS75" s="1311"/>
      <c r="CT75" s="1311"/>
      <c r="CU75" s="1311"/>
      <c r="CV75" s="1311">
        <v>7.1</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598</v>
      </c>
      <c r="AO77" s="1315"/>
      <c r="AP77" s="1315"/>
      <c r="AQ77" s="1315"/>
      <c r="AR77" s="1315"/>
      <c r="AS77" s="1315"/>
      <c r="AT77" s="1315"/>
      <c r="AU77" s="1315"/>
      <c r="AV77" s="1315"/>
      <c r="AW77" s="1315"/>
      <c r="AX77" s="1315"/>
      <c r="AY77" s="1315"/>
      <c r="AZ77" s="1315"/>
      <c r="BA77" s="1315"/>
      <c r="BB77" s="1314" t="s">
        <v>596</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600</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lg2dZWPANtyNjVV2OnwhuaFB5huHxyRCduBxAcVdE4Ki6DZquku4FF4jL4ep3yZc2D4Ryzw0dMAa8iVgJR/qg==" saltValue="JzoZzYkROmFxSFV6WHwE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BT6" sqref="BT6"/>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bt4mTwpXATtZGOR69z5UVHbCRJTR2gqRKRmIcM5cU/4lYbzHQF8xxu3cPLJmt2aMdRfc+sXyeAonEPCwN1bFTA==" saltValue="hl7gIjH6C/OW3WdEHvmx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CA13" sqref="CA13"/>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iosEeJkCH+U5xvXAZtOfJ6RfbEmKPcfew7CkXWuIIvQIw8ZwB5rE/2OmGMzvO/tmStatNfeTkZnLTSGmIRZ+lg==" saltValue="wpKTK5Ao1xZSgaDyVm9V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144385</v>
      </c>
      <c r="E3" s="162"/>
      <c r="F3" s="163">
        <v>81768</v>
      </c>
      <c r="G3" s="164"/>
      <c r="H3" s="165"/>
    </row>
    <row r="4" spans="1:8" x14ac:dyDescent="0.15">
      <c r="A4" s="166"/>
      <c r="B4" s="167"/>
      <c r="C4" s="168"/>
      <c r="D4" s="169">
        <v>17579</v>
      </c>
      <c r="E4" s="170"/>
      <c r="F4" s="171">
        <v>37917</v>
      </c>
      <c r="G4" s="172"/>
      <c r="H4" s="173"/>
    </row>
    <row r="5" spans="1:8" x14ac:dyDescent="0.15">
      <c r="A5" s="154" t="s">
        <v>544</v>
      </c>
      <c r="B5" s="159"/>
      <c r="C5" s="160"/>
      <c r="D5" s="161">
        <v>105311</v>
      </c>
      <c r="E5" s="162"/>
      <c r="F5" s="163">
        <v>65876</v>
      </c>
      <c r="G5" s="164"/>
      <c r="H5" s="165"/>
    </row>
    <row r="6" spans="1:8" x14ac:dyDescent="0.15">
      <c r="A6" s="166"/>
      <c r="B6" s="167"/>
      <c r="C6" s="168"/>
      <c r="D6" s="169">
        <v>23150</v>
      </c>
      <c r="E6" s="170"/>
      <c r="F6" s="171">
        <v>36484</v>
      </c>
      <c r="G6" s="172"/>
      <c r="H6" s="173"/>
    </row>
    <row r="7" spans="1:8" x14ac:dyDescent="0.15">
      <c r="A7" s="154" t="s">
        <v>545</v>
      </c>
      <c r="B7" s="159"/>
      <c r="C7" s="160"/>
      <c r="D7" s="161">
        <v>49037</v>
      </c>
      <c r="E7" s="162"/>
      <c r="F7" s="163">
        <v>68468</v>
      </c>
      <c r="G7" s="164"/>
      <c r="H7" s="165"/>
    </row>
    <row r="8" spans="1:8" x14ac:dyDescent="0.15">
      <c r="A8" s="166"/>
      <c r="B8" s="167"/>
      <c r="C8" s="168"/>
      <c r="D8" s="169">
        <v>16001</v>
      </c>
      <c r="E8" s="170"/>
      <c r="F8" s="171">
        <v>34140</v>
      </c>
      <c r="G8" s="172"/>
      <c r="H8" s="173"/>
    </row>
    <row r="9" spans="1:8" x14ac:dyDescent="0.15">
      <c r="A9" s="154" t="s">
        <v>546</v>
      </c>
      <c r="B9" s="159"/>
      <c r="C9" s="160"/>
      <c r="D9" s="161">
        <v>57377</v>
      </c>
      <c r="E9" s="162"/>
      <c r="F9" s="163">
        <v>69729</v>
      </c>
      <c r="G9" s="164"/>
      <c r="H9" s="165"/>
    </row>
    <row r="10" spans="1:8" x14ac:dyDescent="0.15">
      <c r="A10" s="166"/>
      <c r="B10" s="167"/>
      <c r="C10" s="168"/>
      <c r="D10" s="169">
        <v>31645</v>
      </c>
      <c r="E10" s="170"/>
      <c r="F10" s="171">
        <v>38908</v>
      </c>
      <c r="G10" s="172"/>
      <c r="H10" s="173"/>
    </row>
    <row r="11" spans="1:8" x14ac:dyDescent="0.15">
      <c r="A11" s="154" t="s">
        <v>547</v>
      </c>
      <c r="B11" s="159"/>
      <c r="C11" s="160"/>
      <c r="D11" s="161">
        <v>67989</v>
      </c>
      <c r="E11" s="162"/>
      <c r="F11" s="163">
        <v>74581</v>
      </c>
      <c r="G11" s="164"/>
      <c r="H11" s="165"/>
    </row>
    <row r="12" spans="1:8" x14ac:dyDescent="0.15">
      <c r="A12" s="166"/>
      <c r="B12" s="167"/>
      <c r="C12" s="174"/>
      <c r="D12" s="169">
        <v>37406</v>
      </c>
      <c r="E12" s="170"/>
      <c r="F12" s="171">
        <v>41563</v>
      </c>
      <c r="G12" s="172"/>
      <c r="H12" s="173"/>
    </row>
    <row r="13" spans="1:8" x14ac:dyDescent="0.15">
      <c r="A13" s="154"/>
      <c r="B13" s="159"/>
      <c r="C13" s="175"/>
      <c r="D13" s="176">
        <v>84820</v>
      </c>
      <c r="E13" s="177"/>
      <c r="F13" s="178">
        <v>72084</v>
      </c>
      <c r="G13" s="179"/>
      <c r="H13" s="165"/>
    </row>
    <row r="14" spans="1:8" x14ac:dyDescent="0.15">
      <c r="A14" s="166"/>
      <c r="B14" s="167"/>
      <c r="C14" s="168"/>
      <c r="D14" s="169">
        <v>25156</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11.36</v>
      </c>
      <c r="C19" s="180">
        <f>ROUND(VALUE(SUBSTITUTE(実質収支比率等に係る経年分析!G$48,"▲","-")),2)</f>
        <v>9.02</v>
      </c>
      <c r="D19" s="180">
        <f>ROUND(VALUE(SUBSTITUTE(実質収支比率等に係る経年分析!H$48,"▲","-")),2)</f>
        <v>8.66</v>
      </c>
      <c r="E19" s="180">
        <f>ROUND(VALUE(SUBSTITUTE(実質収支比率等に係る経年分析!I$48,"▲","-")),2)</f>
        <v>7.47</v>
      </c>
      <c r="F19" s="180">
        <f>ROUND(VALUE(SUBSTITUTE(実質収支比率等に係る経年分析!J$48,"▲","-")),2)</f>
        <v>12.97</v>
      </c>
    </row>
    <row r="20" spans="1:11" x14ac:dyDescent="0.15">
      <c r="A20" s="180" t="s">
        <v>55</v>
      </c>
      <c r="B20" s="180">
        <f>ROUND(VALUE(SUBSTITUTE(実質収支比率等に係る経年分析!F$47,"▲","-")),2)</f>
        <v>16.12</v>
      </c>
      <c r="C20" s="180">
        <f>ROUND(VALUE(SUBSTITUTE(実質収支比率等に係る経年分析!G$47,"▲","-")),2)</f>
        <v>17.46</v>
      </c>
      <c r="D20" s="180">
        <f>ROUND(VALUE(SUBSTITUTE(実質収支比率等に係る経年分析!H$47,"▲","-")),2)</f>
        <v>18.2</v>
      </c>
      <c r="E20" s="180">
        <f>ROUND(VALUE(SUBSTITUTE(実質収支比率等に係る経年分析!I$47,"▲","-")),2)</f>
        <v>18.47</v>
      </c>
      <c r="F20" s="180">
        <f>ROUND(VALUE(SUBSTITUTE(実質収支比率等に係る経年分析!J$47,"▲","-")),2)</f>
        <v>17.59</v>
      </c>
    </row>
    <row r="21" spans="1:11" x14ac:dyDescent="0.15">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-3.04</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3.29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1.1299999999999999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工業用地造成事業特別会計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1.01</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1.74</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898</v>
      </c>
      <c r="E42" s="182"/>
      <c r="F42" s="182"/>
      <c r="G42" s="182">
        <f>'実質公債費比率（分子）の構造'!L$52</f>
        <v>920</v>
      </c>
      <c r="H42" s="182"/>
      <c r="I42" s="182"/>
      <c r="J42" s="182">
        <f>'実質公債費比率（分子）の構造'!M$52</f>
        <v>1006</v>
      </c>
      <c r="K42" s="182"/>
      <c r="L42" s="182"/>
      <c r="M42" s="182">
        <f>'実質公債費比率（分子）の構造'!N$52</f>
        <v>1004</v>
      </c>
      <c r="N42" s="182"/>
      <c r="O42" s="182"/>
      <c r="P42" s="182">
        <f>'実質公債費比率（分子）の構造'!O$52</f>
        <v>1009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53</v>
      </c>
      <c r="C44" s="182"/>
      <c r="D44" s="182"/>
      <c r="E44" s="182">
        <f>'実質公債費比率（分子）の構造'!L$50</f>
        <v>38</v>
      </c>
      <c r="F44" s="182"/>
      <c r="G44" s="182"/>
      <c r="H44" s="182">
        <f>'実質公債費比率（分子）の構造'!M$50</f>
        <v>35</v>
      </c>
      <c r="I44" s="182"/>
      <c r="J44" s="182"/>
      <c r="K44" s="182">
        <f>'実質公債費比率（分子）の構造'!N$50</f>
        <v>30</v>
      </c>
      <c r="L44" s="182"/>
      <c r="M44" s="182"/>
      <c r="N44" s="182">
        <f>'実質公債費比率（分子）の構造'!O$50</f>
        <v>23</v>
      </c>
      <c r="O44" s="182"/>
      <c r="P44" s="182"/>
    </row>
    <row r="45" spans="1:16" x14ac:dyDescent="0.15">
      <c r="A45" s="182" t="s">
        <v>66</v>
      </c>
      <c r="B45" s="182">
        <f>'実質公債費比率（分子）の構造'!K$49</f>
        <v>100</v>
      </c>
      <c r="C45" s="182"/>
      <c r="D45" s="182"/>
      <c r="E45" s="182">
        <f>'実質公債費比率（分子）の構造'!L$49</f>
        <v>96</v>
      </c>
      <c r="F45" s="182"/>
      <c r="G45" s="182"/>
      <c r="H45" s="182">
        <f>'実質公債費比率（分子）の構造'!M$49</f>
        <v>92</v>
      </c>
      <c r="I45" s="182"/>
      <c r="J45" s="182"/>
      <c r="K45" s="182">
        <f>'実質公債費比率（分子）の構造'!N$49</f>
        <v>48</v>
      </c>
      <c r="L45" s="182"/>
      <c r="M45" s="182"/>
      <c r="N45" s="182">
        <f>'実質公債費比率（分子）の構造'!O$49</f>
        <v>44</v>
      </c>
      <c r="O45" s="182"/>
      <c r="P45" s="182"/>
    </row>
    <row r="46" spans="1:16" x14ac:dyDescent="0.15">
      <c r="A46" s="182" t="s">
        <v>67</v>
      </c>
      <c r="B46" s="182">
        <f>'実質公債費比率（分子）の構造'!K$48</f>
        <v>347</v>
      </c>
      <c r="C46" s="182"/>
      <c r="D46" s="182"/>
      <c r="E46" s="182">
        <f>'実質公債費比率（分子）の構造'!L$48</f>
        <v>322</v>
      </c>
      <c r="F46" s="182"/>
      <c r="G46" s="182"/>
      <c r="H46" s="182">
        <f>'実質公債費比率（分子）の構造'!M$48</f>
        <v>329</v>
      </c>
      <c r="I46" s="182"/>
      <c r="J46" s="182"/>
      <c r="K46" s="182">
        <f>'実質公債費比率（分子）の構造'!N$48</f>
        <v>328</v>
      </c>
      <c r="L46" s="182"/>
      <c r="M46" s="182"/>
      <c r="N46" s="182">
        <f>'実質公債費比率（分子）の構造'!O$48</f>
        <v>328</v>
      </c>
      <c r="O46" s="182"/>
      <c r="P46" s="182"/>
    </row>
    <row r="47" spans="1:16" x14ac:dyDescent="0.15">
      <c r="A47" s="182" t="s">
        <v>68</v>
      </c>
      <c r="B47" s="182">
        <f>'実質公債費比率（分子）の構造'!K$47</f>
        <v>100</v>
      </c>
      <c r="C47" s="182"/>
      <c r="D47" s="182"/>
      <c r="E47" s="182">
        <f>'実質公債費比率（分子）の構造'!L$47</f>
        <v>100</v>
      </c>
      <c r="F47" s="182"/>
      <c r="G47" s="182"/>
      <c r="H47" s="182">
        <f>'実質公債費比率（分子）の構造'!M$47</f>
        <v>89</v>
      </c>
      <c r="I47" s="182"/>
      <c r="J47" s="182"/>
      <c r="K47" s="182">
        <f>'実質公債費比率（分子）の構造'!N$47</f>
        <v>77</v>
      </c>
      <c r="L47" s="182"/>
      <c r="M47" s="182"/>
      <c r="N47" s="182">
        <f>'実質公債費比率（分子）の構造'!O$47</f>
        <v>64</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963</v>
      </c>
      <c r="C49" s="182"/>
      <c r="D49" s="182"/>
      <c r="E49" s="182">
        <f>'実質公債費比率（分子）の構造'!L$45</f>
        <v>942</v>
      </c>
      <c r="F49" s="182"/>
      <c r="G49" s="182"/>
      <c r="H49" s="182">
        <f>'実質公債費比率（分子）の構造'!M$45</f>
        <v>1011</v>
      </c>
      <c r="I49" s="182"/>
      <c r="J49" s="182"/>
      <c r="K49" s="182">
        <f>'実質公債費比率（分子）の構造'!N$45</f>
        <v>1039</v>
      </c>
      <c r="L49" s="182"/>
      <c r="M49" s="182"/>
      <c r="N49" s="182">
        <f>'実質公債費比率（分子）の構造'!O$45</f>
        <v>1050</v>
      </c>
      <c r="O49" s="182"/>
      <c r="P49" s="182"/>
    </row>
    <row r="50" spans="1:16" x14ac:dyDescent="0.15">
      <c r="A50" s="182" t="s">
        <v>71</v>
      </c>
      <c r="B50" s="182" t="e">
        <f>NA()</f>
        <v>#N/A</v>
      </c>
      <c r="C50" s="182">
        <f>IF(ISNUMBER('実質公債費比率（分子）の構造'!K$53),'実質公債費比率（分子）の構造'!K$53,NA())</f>
        <v>665</v>
      </c>
      <c r="D50" s="182" t="e">
        <f>NA()</f>
        <v>#N/A</v>
      </c>
      <c r="E50" s="182" t="e">
        <f>NA()</f>
        <v>#N/A</v>
      </c>
      <c r="F50" s="182">
        <f>IF(ISNUMBER('実質公債費比率（分子）の構造'!L$53),'実質公債費比率（分子）の構造'!L$53,NA())</f>
        <v>578</v>
      </c>
      <c r="G50" s="182" t="e">
        <f>NA()</f>
        <v>#N/A</v>
      </c>
      <c r="H50" s="182" t="e">
        <f>NA()</f>
        <v>#N/A</v>
      </c>
      <c r="I50" s="182">
        <f>IF(ISNUMBER('実質公債費比率（分子）の構造'!M$53),'実質公債費比率（分子）の構造'!M$53,NA())</f>
        <v>550</v>
      </c>
      <c r="J50" s="182" t="e">
        <f>NA()</f>
        <v>#N/A</v>
      </c>
      <c r="K50" s="182" t="e">
        <f>NA()</f>
        <v>#N/A</v>
      </c>
      <c r="L50" s="182">
        <f>IF(ISNUMBER('実質公債費比率（分子）の構造'!N$53),'実質公債費比率（分子）の構造'!N$53,NA())</f>
        <v>518</v>
      </c>
      <c r="M50" s="182" t="e">
        <f>NA()</f>
        <v>#N/A</v>
      </c>
      <c r="N50" s="182" t="e">
        <f>NA()</f>
        <v>#N/A</v>
      </c>
      <c r="O50" s="182">
        <f>IF(ISNUMBER('実質公債費比率（分子）の構造'!O$53),'実質公債費比率（分子）の構造'!O$53,NA())</f>
        <v>500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12361</v>
      </c>
      <c r="E56" s="181"/>
      <c r="F56" s="181"/>
      <c r="G56" s="181">
        <f>'将来負担比率（分子）の構造'!J$52</f>
        <v>12151</v>
      </c>
      <c r="H56" s="181"/>
      <c r="I56" s="181"/>
      <c r="J56" s="181">
        <f>'将来負担比率（分子）の構造'!K$52</f>
        <v>11935</v>
      </c>
      <c r="K56" s="181"/>
      <c r="L56" s="181"/>
      <c r="M56" s="181">
        <f>'将来負担比率（分子）の構造'!L$52</f>
        <v>11971</v>
      </c>
      <c r="N56" s="181"/>
      <c r="O56" s="181"/>
      <c r="P56" s="181">
        <f>'将来負担比率（分子）の構造'!M$52</f>
        <v>11961</v>
      </c>
    </row>
    <row r="57" spans="1:16" x14ac:dyDescent="0.15">
      <c r="A57" s="181" t="s">
        <v>42</v>
      </c>
      <c r="B57" s="181"/>
      <c r="C57" s="181"/>
      <c r="D57" s="181">
        <f>'将来負担比率（分子）の構造'!I$51</f>
        <v>2131</v>
      </c>
      <c r="E57" s="181"/>
      <c r="F57" s="181"/>
      <c r="G57" s="181">
        <f>'将来負担比率（分子）の構造'!J$51</f>
        <v>2251</v>
      </c>
      <c r="H57" s="181"/>
      <c r="I57" s="181"/>
      <c r="J57" s="181">
        <f>'将来負担比率（分子）の構造'!K$51</f>
        <v>2243</v>
      </c>
      <c r="K57" s="181"/>
      <c r="L57" s="181"/>
      <c r="M57" s="181">
        <f>'将来負担比率（分子）の構造'!L$51</f>
        <v>2148</v>
      </c>
      <c r="N57" s="181"/>
      <c r="O57" s="181"/>
      <c r="P57" s="181">
        <f>'将来負担比率（分子）の構造'!M$51</f>
        <v>2149</v>
      </c>
    </row>
    <row r="58" spans="1:16" x14ac:dyDescent="0.15">
      <c r="A58" s="181" t="s">
        <v>41</v>
      </c>
      <c r="B58" s="181"/>
      <c r="C58" s="181"/>
      <c r="D58" s="181">
        <f>'将来負担比率（分子）の構造'!I$50</f>
        <v>3285</v>
      </c>
      <c r="E58" s="181"/>
      <c r="F58" s="181"/>
      <c r="G58" s="181">
        <f>'将来負担比率（分子）の構造'!J$50</f>
        <v>3519</v>
      </c>
      <c r="H58" s="181"/>
      <c r="I58" s="181"/>
      <c r="J58" s="181">
        <f>'将来負担比率（分子）の構造'!K$50</f>
        <v>3556</v>
      </c>
      <c r="K58" s="181"/>
      <c r="L58" s="181"/>
      <c r="M58" s="181">
        <f>'将来負担比率（分子）の構造'!L$50</f>
        <v>3986</v>
      </c>
      <c r="N58" s="181"/>
      <c r="O58" s="181"/>
      <c r="P58" s="181">
        <f>'将来負担比率（分子）の構造'!M$50</f>
        <v>3661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1915</v>
      </c>
      <c r="C62" s="181"/>
      <c r="D62" s="181"/>
      <c r="E62" s="181">
        <f>'将来負担比率（分子）の構造'!J$45</f>
        <v>1982</v>
      </c>
      <c r="F62" s="181"/>
      <c r="G62" s="181"/>
      <c r="H62" s="181">
        <f>'将来負担比率（分子）の構造'!K$45</f>
        <v>1930</v>
      </c>
      <c r="I62" s="181"/>
      <c r="J62" s="181"/>
      <c r="K62" s="181">
        <f>'将来負担比率（分子）の構造'!L$45</f>
        <v>1781</v>
      </c>
      <c r="L62" s="181"/>
      <c r="M62" s="181"/>
      <c r="N62" s="181">
        <f>'将来負担比率（分子）の構造'!M$45</f>
        <v>1754</v>
      </c>
      <c r="O62" s="181"/>
      <c r="P62" s="181"/>
    </row>
    <row r="63" spans="1:16" x14ac:dyDescent="0.15">
      <c r="A63" s="181" t="s">
        <v>34</v>
      </c>
      <c r="B63" s="181">
        <f>'将来負担比率（分子）の構造'!I$44</f>
        <v>317</v>
      </c>
      <c r="C63" s="181"/>
      <c r="D63" s="181"/>
      <c r="E63" s="181">
        <f>'将来負担比率（分子）の構造'!J$44</f>
        <v>212</v>
      </c>
      <c r="F63" s="181"/>
      <c r="G63" s="181"/>
      <c r="H63" s="181">
        <f>'将来負担比率（分子）の構造'!K$44</f>
        <v>128</v>
      </c>
      <c r="I63" s="181"/>
      <c r="J63" s="181"/>
      <c r="K63" s="181">
        <f>'将来負担比率（分子）の構造'!L$44</f>
        <v>78</v>
      </c>
      <c r="L63" s="181"/>
      <c r="M63" s="181"/>
      <c r="N63" s="181">
        <f>'将来負担比率（分子）の構造'!M$44</f>
        <v>43</v>
      </c>
      <c r="O63" s="181"/>
      <c r="P63" s="181"/>
    </row>
    <row r="64" spans="1:16" x14ac:dyDescent="0.15">
      <c r="A64" s="181" t="s">
        <v>33</v>
      </c>
      <c r="B64" s="181">
        <f>'将来負担比率（分子）の構造'!I$43</f>
        <v>4472</v>
      </c>
      <c r="C64" s="181"/>
      <c r="D64" s="181"/>
      <c r="E64" s="181">
        <f>'将来負担比率（分子）の構造'!J$43</f>
        <v>4037</v>
      </c>
      <c r="F64" s="181"/>
      <c r="G64" s="181"/>
      <c r="H64" s="181">
        <f>'将来負担比率（分子）の構造'!K$43</f>
        <v>3831</v>
      </c>
      <c r="I64" s="181"/>
      <c r="J64" s="181"/>
      <c r="K64" s="181">
        <f>'将来負担比率（分子）の構造'!L$43</f>
        <v>3735</v>
      </c>
      <c r="L64" s="181"/>
      <c r="M64" s="181"/>
      <c r="N64" s="181">
        <f>'将来負担比率（分子）の構造'!M$43</f>
        <v>3692</v>
      </c>
      <c r="O64" s="181"/>
      <c r="P64" s="181"/>
    </row>
    <row r="65" spans="1:16" x14ac:dyDescent="0.15">
      <c r="A65" s="181" t="s">
        <v>32</v>
      </c>
      <c r="B65" s="181">
        <f>'将来負担比率（分子）の構造'!I$42</f>
        <v>3534</v>
      </c>
      <c r="C65" s="181"/>
      <c r="D65" s="181"/>
      <c r="E65" s="181">
        <f>'将来負担比率（分子）の構造'!J$42</f>
        <v>2979</v>
      </c>
      <c r="F65" s="181"/>
      <c r="G65" s="181"/>
      <c r="H65" s="181">
        <f>'将来負担比率（分子）の構造'!K$42</f>
        <v>2413</v>
      </c>
      <c r="I65" s="181"/>
      <c r="J65" s="181"/>
      <c r="K65" s="181">
        <f>'将来負担比率（分子）の構造'!L$42</f>
        <v>1836</v>
      </c>
      <c r="L65" s="181"/>
      <c r="M65" s="181"/>
      <c r="N65" s="181">
        <f>'将来負担比率（分子）の構造'!M$42</f>
        <v>1264</v>
      </c>
      <c r="O65" s="181"/>
      <c r="P65" s="181"/>
    </row>
    <row r="66" spans="1:16" x14ac:dyDescent="0.15">
      <c r="A66" s="181" t="s">
        <v>31</v>
      </c>
      <c r="B66" s="181">
        <f>'将来負担比率（分子）の構造'!I$41</f>
        <v>15229</v>
      </c>
      <c r="C66" s="181"/>
      <c r="D66" s="181"/>
      <c r="E66" s="181">
        <f>'将来負担比率（分子）の構造'!J$41</f>
        <v>15367</v>
      </c>
      <c r="F66" s="181"/>
      <c r="G66" s="181"/>
      <c r="H66" s="181">
        <f>'将来負担比率（分子）の構造'!K$41</f>
        <v>14999</v>
      </c>
      <c r="I66" s="181"/>
      <c r="J66" s="181"/>
      <c r="K66" s="181">
        <f>'将来負担比率（分子）の構造'!L$41</f>
        <v>14928</v>
      </c>
      <c r="L66" s="181"/>
      <c r="M66" s="181"/>
      <c r="N66" s="181">
        <f>'将来負担比率（分子）の構造'!M$41</f>
        <v>15421</v>
      </c>
      <c r="O66" s="181"/>
      <c r="P66" s="181"/>
    </row>
    <row r="67" spans="1:16" x14ac:dyDescent="0.15">
      <c r="A67" s="181" t="s">
        <v>75</v>
      </c>
      <c r="B67" s="181" t="e">
        <f>NA()</f>
        <v>#N/A</v>
      </c>
      <c r="C67" s="181">
        <f>IF(ISNUMBER('将来負担比率（分子）の構造'!I$53), IF('将来負担比率（分子）の構造'!I$53 &lt; 0, 0, '将来負担比率（分子）の構造'!I$53), NA())</f>
        <v>7690</v>
      </c>
      <c r="D67" s="181" t="e">
        <f>NA()</f>
        <v>#N/A</v>
      </c>
      <c r="E67" s="181" t="e">
        <f>NA()</f>
        <v>#N/A</v>
      </c>
      <c r="F67" s="181">
        <f>IF(ISNUMBER('将来負担比率（分子）の構造'!J$53), IF('将来負担比率（分子）の構造'!J$53 &lt; 0, 0, '将来負担比率（分子）の構造'!J$53), NA())</f>
        <v>6656</v>
      </c>
      <c r="G67" s="181" t="e">
        <f>NA()</f>
        <v>#N/A</v>
      </c>
      <c r="H67" s="181" t="e">
        <f>NA()</f>
        <v>#N/A</v>
      </c>
      <c r="I67" s="181">
        <f>IF(ISNUMBER('将来負担比率（分子）の構造'!K$53), IF('将来負担比率（分子）の構造'!K$53 &lt; 0, 0, '将来負担比率（分子）の構造'!K$53), NA())</f>
        <v>5566</v>
      </c>
      <c r="J67" s="181" t="e">
        <f>NA()</f>
        <v>#N/A</v>
      </c>
      <c r="K67" s="181" t="e">
        <f>NA()</f>
        <v>#N/A</v>
      </c>
      <c r="L67" s="181">
        <f>IF(ISNUMBER('将来負担比率（分子）の構造'!L$53), IF('将来負担比率（分子）の構造'!L$53 &lt; 0, 0, '将来負担比率（分子）の構造'!L$53), NA())</f>
        <v>4254</v>
      </c>
      <c r="M67" s="181" t="e">
        <f>NA()</f>
        <v>#N/A</v>
      </c>
      <c r="N67" s="181" t="e">
        <f>NA()</f>
        <v>#N/A</v>
      </c>
      <c r="O67" s="181">
        <f>IF(ISNUMBER('将来負担比率（分子）の構造'!M$53), IF('将来負担比率（分子）の構造'!M$53 &lt; 0, 0, '将来負担比率（分子）の構造'!M$53), NA())</f>
        <v>4402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1489</v>
      </c>
      <c r="C72" s="185">
        <f>基金残高に係る経年分析!G55</f>
        <v>1529</v>
      </c>
      <c r="D72" s="185">
        <f>基金残高に係る経年分析!H55</f>
        <v>1466</v>
      </c>
    </row>
    <row r="73" spans="1:16" x14ac:dyDescent="0.15">
      <c r="A73" s="184" t="s">
        <v>78</v>
      </c>
      <c r="B73" s="185">
        <f>基金残高に係る経年分析!F56</f>
        <v>102</v>
      </c>
      <c r="C73" s="185">
        <f>基金残高に係る経年分析!G56</f>
        <v>127</v>
      </c>
      <c r="D73" s="185">
        <f>基金残高に係る経年分析!H56</f>
        <v>2</v>
      </c>
    </row>
    <row r="74" spans="1:16" x14ac:dyDescent="0.15">
      <c r="A74" s="184" t="s">
        <v>79</v>
      </c>
      <c r="B74" s="185">
        <f>基金残高に係る経年分析!F57</f>
        <v>1837</v>
      </c>
      <c r="C74" s="185">
        <f>基金残高に係る経年分析!G57</f>
        <v>1881</v>
      </c>
      <c r="D74" s="185">
        <f>基金残高に係る経年分析!H57</f>
        <v>1445</v>
      </c>
    </row>
  </sheetData>
  <sheetProtection algorithmName="SHA-512" hashValue="UST9dvqukbO+ziWeAUVT/m25c2Go0LN6hj8rlbY0clYxJUvBmDDbr2nSxdYPd1UwQ0jxrZ4n0qNI6dAZeL4irA==" saltValue="N4v2oQ4taoHWXfa6MfEDw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B45" sqref="AB45:AB46"/>
    </sheetView>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4596088</v>
      </c>
      <c r="S5" s="734"/>
      <c r="T5" s="734"/>
      <c r="U5" s="734"/>
      <c r="V5" s="734"/>
      <c r="W5" s="734"/>
      <c r="X5" s="734"/>
      <c r="Y5" s="777"/>
      <c r="Z5" s="795">
        <v>23.1</v>
      </c>
      <c r="AA5" s="795"/>
      <c r="AB5" s="795"/>
      <c r="AC5" s="795"/>
      <c r="AD5" s="796">
        <v>4596088</v>
      </c>
      <c r="AE5" s="796"/>
      <c r="AF5" s="796"/>
      <c r="AG5" s="796"/>
      <c r="AH5" s="796"/>
      <c r="AI5" s="796"/>
      <c r="AJ5" s="796"/>
      <c r="AK5" s="796"/>
      <c r="AL5" s="778">
        <v>58.4</v>
      </c>
      <c r="AM5" s="749"/>
      <c r="AN5" s="749"/>
      <c r="AO5" s="779"/>
      <c r="AP5" s="744" t="s">
        <v>225</v>
      </c>
      <c r="AQ5" s="745"/>
      <c r="AR5" s="745"/>
      <c r="AS5" s="745"/>
      <c r="AT5" s="745"/>
      <c r="AU5" s="745"/>
      <c r="AV5" s="745"/>
      <c r="AW5" s="745"/>
      <c r="AX5" s="745"/>
      <c r="AY5" s="745"/>
      <c r="AZ5" s="745"/>
      <c r="BA5" s="745"/>
      <c r="BB5" s="745"/>
      <c r="BC5" s="745"/>
      <c r="BD5" s="745"/>
      <c r="BE5" s="745"/>
      <c r="BF5" s="746"/>
      <c r="BG5" s="678">
        <v>4595962</v>
      </c>
      <c r="BH5" s="679"/>
      <c r="BI5" s="679"/>
      <c r="BJ5" s="679"/>
      <c r="BK5" s="679"/>
      <c r="BL5" s="679"/>
      <c r="BM5" s="679"/>
      <c r="BN5" s="680"/>
      <c r="BO5" s="715">
        <v>100</v>
      </c>
      <c r="BP5" s="715"/>
      <c r="BQ5" s="715"/>
      <c r="BR5" s="715"/>
      <c r="BS5" s="716" t="s">
        <v>128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182329</v>
      </c>
      <c r="S6" s="679"/>
      <c r="T6" s="679"/>
      <c r="U6" s="679"/>
      <c r="V6" s="679"/>
      <c r="W6" s="679"/>
      <c r="X6" s="679"/>
      <c r="Y6" s="680"/>
      <c r="Z6" s="715">
        <v>0.9</v>
      </c>
      <c r="AA6" s="715"/>
      <c r="AB6" s="715"/>
      <c r="AC6" s="715"/>
      <c r="AD6" s="716">
        <v>182329</v>
      </c>
      <c r="AE6" s="716"/>
      <c r="AF6" s="716"/>
      <c r="AG6" s="716"/>
      <c r="AH6" s="716"/>
      <c r="AI6" s="716"/>
      <c r="AJ6" s="716"/>
      <c r="AK6" s="716"/>
      <c r="AL6" s="681">
        <v>2.2999999999999998</v>
      </c>
      <c r="AM6" s="682"/>
      <c r="AN6" s="682"/>
      <c r="AO6" s="717"/>
      <c r="AP6" s="675" t="s">
        <v>230</v>
      </c>
      <c r="AQ6" s="676"/>
      <c r="AR6" s="676"/>
      <c r="AS6" s="676"/>
      <c r="AT6" s="676"/>
      <c r="AU6" s="676"/>
      <c r="AV6" s="676"/>
      <c r="AW6" s="676"/>
      <c r="AX6" s="676"/>
      <c r="AY6" s="676"/>
      <c r="AZ6" s="676"/>
      <c r="BA6" s="676"/>
      <c r="BB6" s="676"/>
      <c r="BC6" s="676"/>
      <c r="BD6" s="676"/>
      <c r="BE6" s="676"/>
      <c r="BF6" s="677"/>
      <c r="BG6" s="678">
        <v>4595962</v>
      </c>
      <c r="BH6" s="679"/>
      <c r="BI6" s="679"/>
      <c r="BJ6" s="679"/>
      <c r="BK6" s="679"/>
      <c r="BL6" s="679"/>
      <c r="BM6" s="679"/>
      <c r="BN6" s="680"/>
      <c r="BO6" s="715">
        <v>100</v>
      </c>
      <c r="BP6" s="715"/>
      <c r="BQ6" s="715"/>
      <c r="BR6" s="715"/>
      <c r="BS6" s="716" t="s">
        <v>231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172005</v>
      </c>
      <c r="CS6" s="679"/>
      <c r="CT6" s="679"/>
      <c r="CU6" s="679"/>
      <c r="CV6" s="679"/>
      <c r="CW6" s="679"/>
      <c r="CX6" s="679"/>
      <c r="CY6" s="680"/>
      <c r="CZ6" s="778">
        <v>1</v>
      </c>
      <c r="DA6" s="749"/>
      <c r="DB6" s="749"/>
      <c r="DC6" s="781"/>
      <c r="DD6" s="684" t="s">
        <v>128</v>
      </c>
      <c r="DE6" s="679"/>
      <c r="DF6" s="679"/>
      <c r="DG6" s="679"/>
      <c r="DH6" s="679"/>
      <c r="DI6" s="679"/>
      <c r="DJ6" s="679"/>
      <c r="DK6" s="679"/>
      <c r="DL6" s="679"/>
      <c r="DM6" s="679"/>
      <c r="DN6" s="679"/>
      <c r="DO6" s="679"/>
      <c r="DP6" s="680"/>
      <c r="DQ6" s="684">
        <v>172005</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2295</v>
      </c>
      <c r="S7" s="679"/>
      <c r="T7" s="679"/>
      <c r="U7" s="679"/>
      <c r="V7" s="679"/>
      <c r="W7" s="679"/>
      <c r="X7" s="679"/>
      <c r="Y7" s="680"/>
      <c r="Z7" s="715">
        <v>0</v>
      </c>
      <c r="AA7" s="715"/>
      <c r="AB7" s="715"/>
      <c r="AC7" s="715"/>
      <c r="AD7" s="716">
        <v>2295</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1868272</v>
      </c>
      <c r="BH7" s="679"/>
      <c r="BI7" s="679"/>
      <c r="BJ7" s="679"/>
      <c r="BK7" s="679"/>
      <c r="BL7" s="679"/>
      <c r="BM7" s="679"/>
      <c r="BN7" s="680"/>
      <c r="BO7" s="715">
        <v>40.6</v>
      </c>
      <c r="BP7" s="715"/>
      <c r="BQ7" s="715"/>
      <c r="BR7" s="715"/>
      <c r="BS7" s="716" t="s">
        <v>128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2400980</v>
      </c>
      <c r="CS7" s="679"/>
      <c r="CT7" s="679"/>
      <c r="CU7" s="679"/>
      <c r="CV7" s="679"/>
      <c r="CW7" s="679"/>
      <c r="CX7" s="679"/>
      <c r="CY7" s="680"/>
      <c r="CZ7" s="715">
        <v>13.8</v>
      </c>
      <c r="DA7" s="715"/>
      <c r="DB7" s="715"/>
      <c r="DC7" s="715"/>
      <c r="DD7" s="684">
        <v>48028</v>
      </c>
      <c r="DE7" s="679"/>
      <c r="DF7" s="679"/>
      <c r="DG7" s="679"/>
      <c r="DH7" s="679"/>
      <c r="DI7" s="679"/>
      <c r="DJ7" s="679"/>
      <c r="DK7" s="679"/>
      <c r="DL7" s="679"/>
      <c r="DM7" s="679"/>
      <c r="DN7" s="679"/>
      <c r="DO7" s="679"/>
      <c r="DP7" s="680"/>
      <c r="DQ7" s="684">
        <v>1848800</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11318</v>
      </c>
      <c r="S8" s="679"/>
      <c r="T8" s="679"/>
      <c r="U8" s="679"/>
      <c r="V8" s="679"/>
      <c r="W8" s="679"/>
      <c r="X8" s="679"/>
      <c r="Y8" s="680"/>
      <c r="Z8" s="715">
        <v>0.1</v>
      </c>
      <c r="AA8" s="715"/>
      <c r="AB8" s="715"/>
      <c r="AC8" s="715"/>
      <c r="AD8" s="716">
        <v>11318</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54841</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5247363</v>
      </c>
      <c r="CS8" s="679"/>
      <c r="CT8" s="679"/>
      <c r="CU8" s="679"/>
      <c r="CV8" s="679"/>
      <c r="CW8" s="679"/>
      <c r="CX8" s="679"/>
      <c r="CY8" s="680"/>
      <c r="CZ8" s="715">
        <v>30.1</v>
      </c>
      <c r="DA8" s="715"/>
      <c r="DB8" s="715"/>
      <c r="DC8" s="715"/>
      <c r="DD8" s="684">
        <v>523859</v>
      </c>
      <c r="DE8" s="679"/>
      <c r="DF8" s="679"/>
      <c r="DG8" s="679"/>
      <c r="DH8" s="679"/>
      <c r="DI8" s="679"/>
      <c r="DJ8" s="679"/>
      <c r="DK8" s="679"/>
      <c r="DL8" s="679"/>
      <c r="DM8" s="679"/>
      <c r="DN8" s="679"/>
      <c r="DO8" s="679"/>
      <c r="DP8" s="680"/>
      <c r="DQ8" s="684">
        <v>2173333</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5550</v>
      </c>
      <c r="S9" s="679"/>
      <c r="T9" s="679"/>
      <c r="U9" s="679"/>
      <c r="V9" s="679"/>
      <c r="W9" s="679"/>
      <c r="X9" s="679"/>
      <c r="Y9" s="680"/>
      <c r="Z9" s="715">
        <v>0</v>
      </c>
      <c r="AA9" s="715"/>
      <c r="AB9" s="715"/>
      <c r="AC9" s="715"/>
      <c r="AD9" s="716">
        <v>5550</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1273041</v>
      </c>
      <c r="BH9" s="679"/>
      <c r="BI9" s="679"/>
      <c r="BJ9" s="679"/>
      <c r="BK9" s="679"/>
      <c r="BL9" s="679"/>
      <c r="BM9" s="679"/>
      <c r="BN9" s="680"/>
      <c r="BO9" s="715">
        <v>27.7</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875413</v>
      </c>
      <c r="CS9" s="679"/>
      <c r="CT9" s="679"/>
      <c r="CU9" s="679"/>
      <c r="CV9" s="679"/>
      <c r="CW9" s="679"/>
      <c r="CX9" s="679"/>
      <c r="CY9" s="680"/>
      <c r="CZ9" s="715">
        <v>5</v>
      </c>
      <c r="DA9" s="715"/>
      <c r="DB9" s="715"/>
      <c r="DC9" s="715"/>
      <c r="DD9" s="684">
        <v>18479</v>
      </c>
      <c r="DE9" s="679"/>
      <c r="DF9" s="679"/>
      <c r="DG9" s="679"/>
      <c r="DH9" s="679"/>
      <c r="DI9" s="679"/>
      <c r="DJ9" s="679"/>
      <c r="DK9" s="679"/>
      <c r="DL9" s="679"/>
      <c r="DM9" s="679"/>
      <c r="DN9" s="679"/>
      <c r="DO9" s="679"/>
      <c r="DP9" s="680"/>
      <c r="DQ9" s="684">
        <v>825414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128</v>
      </c>
      <c r="AA10" s="715"/>
      <c r="AB10" s="715"/>
      <c r="AC10" s="715"/>
      <c r="AD10" s="716" t="s">
        <v>231</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131205</v>
      </c>
      <c r="BH10" s="679"/>
      <c r="BI10" s="679"/>
      <c r="BJ10" s="679"/>
      <c r="BK10" s="679"/>
      <c r="BL10" s="679"/>
      <c r="BM10" s="679"/>
      <c r="BN10" s="680"/>
      <c r="BO10" s="715">
        <v>2.9</v>
      </c>
      <c r="BP10" s="715"/>
      <c r="BQ10" s="715"/>
      <c r="BR10" s="715"/>
      <c r="BS10" s="684" t="s">
        <v>231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10068</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10057</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601114</v>
      </c>
      <c r="S11" s="679"/>
      <c r="T11" s="679"/>
      <c r="U11" s="679"/>
      <c r="V11" s="679"/>
      <c r="W11" s="679"/>
      <c r="X11" s="679"/>
      <c r="Y11" s="680"/>
      <c r="Z11" s="681">
        <v>3</v>
      </c>
      <c r="AA11" s="682"/>
      <c r="AB11" s="682"/>
      <c r="AC11" s="683"/>
      <c r="AD11" s="684">
        <v>601114</v>
      </c>
      <c r="AE11" s="679"/>
      <c r="AF11" s="679"/>
      <c r="AG11" s="679"/>
      <c r="AH11" s="679"/>
      <c r="AI11" s="679"/>
      <c r="AJ11" s="679"/>
      <c r="AK11" s="680"/>
      <c r="AL11" s="681">
        <v>7.6</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409185</v>
      </c>
      <c r="BH11" s="679"/>
      <c r="BI11" s="679"/>
      <c r="BJ11" s="679"/>
      <c r="BK11" s="679"/>
      <c r="BL11" s="679"/>
      <c r="BM11" s="679"/>
      <c r="BN11" s="680"/>
      <c r="BO11" s="715">
        <v>8.9</v>
      </c>
      <c r="BP11" s="715"/>
      <c r="BQ11" s="715"/>
      <c r="BR11" s="715"/>
      <c r="BS11" s="684" t="s">
        <v>231</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2169469</v>
      </c>
      <c r="CS11" s="679"/>
      <c r="CT11" s="679"/>
      <c r="CU11" s="679"/>
      <c r="CV11" s="679"/>
      <c r="CW11" s="679"/>
      <c r="CX11" s="679"/>
      <c r="CY11" s="680"/>
      <c r="CZ11" s="715">
        <v>12.5</v>
      </c>
      <c r="DA11" s="715"/>
      <c r="DB11" s="715"/>
      <c r="DC11" s="715"/>
      <c r="DD11" s="684">
        <v>75656</v>
      </c>
      <c r="DE11" s="679"/>
      <c r="DF11" s="679"/>
      <c r="DG11" s="679"/>
      <c r="DH11" s="679"/>
      <c r="DI11" s="679"/>
      <c r="DJ11" s="679"/>
      <c r="DK11" s="679"/>
      <c r="DL11" s="679"/>
      <c r="DM11" s="679"/>
      <c r="DN11" s="679"/>
      <c r="DO11" s="679"/>
      <c r="DP11" s="680"/>
      <c r="DQ11" s="684">
        <v>455820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1193</v>
      </c>
      <c r="S12" s="679"/>
      <c r="T12" s="679"/>
      <c r="U12" s="679"/>
      <c r="V12" s="679"/>
      <c r="W12" s="679"/>
      <c r="X12" s="679"/>
      <c r="Y12" s="680"/>
      <c r="Z12" s="715">
        <v>0</v>
      </c>
      <c r="AA12" s="715"/>
      <c r="AB12" s="715"/>
      <c r="AC12" s="715"/>
      <c r="AD12" s="716">
        <v>1193</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2361680</v>
      </c>
      <c r="BH12" s="679"/>
      <c r="BI12" s="679"/>
      <c r="BJ12" s="679"/>
      <c r="BK12" s="679"/>
      <c r="BL12" s="679"/>
      <c r="BM12" s="679"/>
      <c r="BN12" s="680"/>
      <c r="BO12" s="715">
        <v>51.4</v>
      </c>
      <c r="BP12" s="715"/>
      <c r="BQ12" s="715"/>
      <c r="BR12" s="715"/>
      <c r="BS12" s="684" t="s">
        <v>231</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783730</v>
      </c>
      <c r="CS12" s="679"/>
      <c r="CT12" s="679"/>
      <c r="CU12" s="679"/>
      <c r="CV12" s="679"/>
      <c r="CW12" s="679"/>
      <c r="CX12" s="679"/>
      <c r="CY12" s="680"/>
      <c r="CZ12" s="715">
        <v>4.5</v>
      </c>
      <c r="DA12" s="715"/>
      <c r="DB12" s="715"/>
      <c r="DC12" s="715"/>
      <c r="DD12" s="684">
        <v>11477</v>
      </c>
      <c r="DE12" s="679"/>
      <c r="DF12" s="679"/>
      <c r="DG12" s="679"/>
      <c r="DH12" s="679"/>
      <c r="DI12" s="679"/>
      <c r="DJ12" s="679"/>
      <c r="DK12" s="679"/>
      <c r="DL12" s="679"/>
      <c r="DM12" s="679"/>
      <c r="DN12" s="679"/>
      <c r="DO12" s="679"/>
      <c r="DP12" s="680"/>
      <c r="DQ12" s="684">
        <v>781980</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231</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2361515</v>
      </c>
      <c r="BH13" s="679"/>
      <c r="BI13" s="679"/>
      <c r="BJ13" s="679"/>
      <c r="BK13" s="679"/>
      <c r="BL13" s="679"/>
      <c r="BM13" s="679"/>
      <c r="BN13" s="680"/>
      <c r="BO13" s="715">
        <v>51.4</v>
      </c>
      <c r="BP13" s="715"/>
      <c r="BQ13" s="715"/>
      <c r="BR13" s="715"/>
      <c r="BS13" s="684" t="s">
        <v>231</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1794119</v>
      </c>
      <c r="CS13" s="679"/>
      <c r="CT13" s="679"/>
      <c r="CU13" s="679"/>
      <c r="CV13" s="679"/>
      <c r="CW13" s="679"/>
      <c r="CX13" s="679"/>
      <c r="CY13" s="680"/>
      <c r="CZ13" s="715">
        <v>10.3</v>
      </c>
      <c r="DA13" s="715"/>
      <c r="DB13" s="715"/>
      <c r="DC13" s="715"/>
      <c r="DD13" s="684">
        <v>880294</v>
      </c>
      <c r="DE13" s="679"/>
      <c r="DF13" s="679"/>
      <c r="DG13" s="679"/>
      <c r="DH13" s="679"/>
      <c r="DI13" s="679"/>
      <c r="DJ13" s="679"/>
      <c r="DK13" s="679"/>
      <c r="DL13" s="679"/>
      <c r="DM13" s="679"/>
      <c r="DN13" s="679"/>
      <c r="DO13" s="679"/>
      <c r="DP13" s="680"/>
      <c r="DQ13" s="684">
        <v>990676</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20158</v>
      </c>
      <c r="S14" s="679"/>
      <c r="T14" s="679"/>
      <c r="U14" s="679"/>
      <c r="V14" s="679"/>
      <c r="W14" s="679"/>
      <c r="X14" s="679"/>
      <c r="Y14" s="680"/>
      <c r="Z14" s="715">
        <v>0.1</v>
      </c>
      <c r="AA14" s="715"/>
      <c r="AB14" s="715"/>
      <c r="AC14" s="715"/>
      <c r="AD14" s="716">
        <v>20158</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105939</v>
      </c>
      <c r="BH14" s="679"/>
      <c r="BI14" s="679"/>
      <c r="BJ14" s="679"/>
      <c r="BK14" s="679"/>
      <c r="BL14" s="679"/>
      <c r="BM14" s="679"/>
      <c r="BN14" s="680"/>
      <c r="BO14" s="715">
        <v>2.2999999999999998</v>
      </c>
      <c r="BP14" s="715"/>
      <c r="BQ14" s="715"/>
      <c r="BR14" s="715"/>
      <c r="BS14" s="684" t="s">
        <v>231</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764228</v>
      </c>
      <c r="CS14" s="679"/>
      <c r="CT14" s="679"/>
      <c r="CU14" s="679"/>
      <c r="CV14" s="679"/>
      <c r="CW14" s="679"/>
      <c r="CX14" s="679"/>
      <c r="CY14" s="680"/>
      <c r="CZ14" s="715">
        <v>4.4000000000000004</v>
      </c>
      <c r="DA14" s="715"/>
      <c r="DB14" s="715"/>
      <c r="DC14" s="715"/>
      <c r="DD14" s="684">
        <v>245613</v>
      </c>
      <c r="DE14" s="679"/>
      <c r="DF14" s="679"/>
      <c r="DG14" s="679"/>
      <c r="DH14" s="679"/>
      <c r="DI14" s="679"/>
      <c r="DJ14" s="679"/>
      <c r="DK14" s="679"/>
      <c r="DL14" s="679"/>
      <c r="DM14" s="679"/>
      <c r="DN14" s="679"/>
      <c r="DO14" s="679"/>
      <c r="DP14" s="680"/>
      <c r="DQ14" s="684">
        <v>511506</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231</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260071</v>
      </c>
      <c r="BH15" s="679"/>
      <c r="BI15" s="679"/>
      <c r="BJ15" s="679"/>
      <c r="BK15" s="679"/>
      <c r="BL15" s="679"/>
      <c r="BM15" s="679"/>
      <c r="BN15" s="680"/>
      <c r="BO15" s="715">
        <v>5.7</v>
      </c>
      <c r="BP15" s="715"/>
      <c r="BQ15" s="715"/>
      <c r="BR15" s="715"/>
      <c r="BS15" s="684" t="s">
        <v>231</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1657429</v>
      </c>
      <c r="CS15" s="679"/>
      <c r="CT15" s="679"/>
      <c r="CU15" s="679"/>
      <c r="CV15" s="679"/>
      <c r="CW15" s="679"/>
      <c r="CX15" s="679"/>
      <c r="CY15" s="680"/>
      <c r="CZ15" s="715">
        <v>9.5</v>
      </c>
      <c r="DA15" s="715"/>
      <c r="DB15" s="715"/>
      <c r="DC15" s="715"/>
      <c r="DD15" s="684">
        <v>261496</v>
      </c>
      <c r="DE15" s="679"/>
      <c r="DF15" s="679"/>
      <c r="DG15" s="679"/>
      <c r="DH15" s="679"/>
      <c r="DI15" s="679"/>
      <c r="DJ15" s="679"/>
      <c r="DK15" s="679"/>
      <c r="DL15" s="679"/>
      <c r="DM15" s="679"/>
      <c r="DN15" s="679"/>
      <c r="DO15" s="679"/>
      <c r="DP15" s="680"/>
      <c r="DQ15" s="684">
        <v>1367779</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6329</v>
      </c>
      <c r="S16" s="679"/>
      <c r="T16" s="679"/>
      <c r="U16" s="679"/>
      <c r="V16" s="679"/>
      <c r="W16" s="679"/>
      <c r="X16" s="679"/>
      <c r="Y16" s="680"/>
      <c r="Z16" s="715">
        <v>0</v>
      </c>
      <c r="AA16" s="715"/>
      <c r="AB16" s="715"/>
      <c r="AC16" s="715"/>
      <c r="AD16" s="716">
        <v>6329</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268554</v>
      </c>
      <c r="CS16" s="679"/>
      <c r="CT16" s="679"/>
      <c r="CU16" s="679"/>
      <c r="CV16" s="679"/>
      <c r="CW16" s="679"/>
      <c r="CX16" s="679"/>
      <c r="CY16" s="680"/>
      <c r="CZ16" s="715">
        <v>1.5</v>
      </c>
      <c r="DA16" s="715"/>
      <c r="DB16" s="715"/>
      <c r="DC16" s="715"/>
      <c r="DD16" s="684" t="s">
        <v>128</v>
      </c>
      <c r="DE16" s="679"/>
      <c r="DF16" s="679"/>
      <c r="DG16" s="679"/>
      <c r="DH16" s="679"/>
      <c r="DI16" s="679"/>
      <c r="DJ16" s="679"/>
      <c r="DK16" s="679"/>
      <c r="DL16" s="679"/>
      <c r="DM16" s="679"/>
      <c r="DN16" s="679"/>
      <c r="DO16" s="679"/>
      <c r="DP16" s="680"/>
      <c r="DQ16" s="684">
        <v>107662</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109924</v>
      </c>
      <c r="S17" s="679"/>
      <c r="T17" s="679"/>
      <c r="U17" s="679"/>
      <c r="V17" s="679"/>
      <c r="W17" s="679"/>
      <c r="X17" s="679"/>
      <c r="Y17" s="680"/>
      <c r="Z17" s="715">
        <v>0.6</v>
      </c>
      <c r="AA17" s="715"/>
      <c r="AB17" s="715"/>
      <c r="AC17" s="715"/>
      <c r="AD17" s="716">
        <v>109924</v>
      </c>
      <c r="AE17" s="716"/>
      <c r="AF17" s="716"/>
      <c r="AG17" s="716"/>
      <c r="AH17" s="716"/>
      <c r="AI17" s="716"/>
      <c r="AJ17" s="716"/>
      <c r="AK17" s="716"/>
      <c r="AL17" s="681">
        <v>1.4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231</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1275006</v>
      </c>
      <c r="CS17" s="679"/>
      <c r="CT17" s="679"/>
      <c r="CU17" s="679"/>
      <c r="CV17" s="679"/>
      <c r="CW17" s="679"/>
      <c r="CX17" s="679"/>
      <c r="CY17" s="680"/>
      <c r="CZ17" s="715">
        <v>7.3</v>
      </c>
      <c r="DA17" s="715"/>
      <c r="DB17" s="715"/>
      <c r="DC17" s="715"/>
      <c r="DD17" s="684" t="s">
        <v>128</v>
      </c>
      <c r="DE17" s="679"/>
      <c r="DF17" s="679"/>
      <c r="DG17" s="679"/>
      <c r="DH17" s="679"/>
      <c r="DI17" s="679"/>
      <c r="DJ17" s="679"/>
      <c r="DK17" s="679"/>
      <c r="DL17" s="679"/>
      <c r="DM17" s="679"/>
      <c r="DN17" s="679"/>
      <c r="DO17" s="679"/>
      <c r="DP17" s="680"/>
      <c r="DQ17" s="684">
        <v>1255341</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28586</v>
      </c>
      <c r="S18" s="679"/>
      <c r="T18" s="679"/>
      <c r="U18" s="679"/>
      <c r="V18" s="679"/>
      <c r="W18" s="679"/>
      <c r="X18" s="679"/>
      <c r="Y18" s="680"/>
      <c r="Z18" s="715">
        <v>0.1</v>
      </c>
      <c r="AA18" s="715"/>
      <c r="AB18" s="715"/>
      <c r="AC18" s="715"/>
      <c r="AD18" s="716">
        <v>28586</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231</v>
      </c>
      <c r="BP18" s="715"/>
      <c r="BQ18" s="715"/>
      <c r="BR18" s="715"/>
      <c r="BS18" s="684" t="s">
        <v>231</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231</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2721</v>
      </c>
      <c r="S19" s="679"/>
      <c r="T19" s="679"/>
      <c r="U19" s="679"/>
      <c r="V19" s="679"/>
      <c r="W19" s="679"/>
      <c r="X19" s="679"/>
      <c r="Y19" s="680"/>
      <c r="Z19" s="715">
        <v>0</v>
      </c>
      <c r="AA19" s="715"/>
      <c r="AB19" s="715"/>
      <c r="AC19" s="715"/>
      <c r="AD19" s="716">
        <v>2721</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126</v>
      </c>
      <c r="BH19" s="679"/>
      <c r="BI19" s="679"/>
      <c r="BJ19" s="679"/>
      <c r="BK19" s="679"/>
      <c r="BL19" s="679"/>
      <c r="BM19" s="679"/>
      <c r="BN19" s="680"/>
      <c r="BO19" s="715">
        <v>0</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820</v>
      </c>
      <c r="S20" s="679"/>
      <c r="T20" s="679"/>
      <c r="U20" s="679"/>
      <c r="V20" s="679"/>
      <c r="W20" s="679"/>
      <c r="X20" s="679"/>
      <c r="Y20" s="680"/>
      <c r="Z20" s="715">
        <v>0</v>
      </c>
      <c r="AA20" s="715"/>
      <c r="AB20" s="715"/>
      <c r="AC20" s="715"/>
      <c r="AD20" s="716">
        <v>820</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126</v>
      </c>
      <c r="BH20" s="679"/>
      <c r="BI20" s="679"/>
      <c r="BJ20" s="679"/>
      <c r="BK20" s="679"/>
      <c r="BL20" s="679"/>
      <c r="BM20" s="679"/>
      <c r="BN20" s="680"/>
      <c r="BO20" s="715">
        <v>0</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17418364</v>
      </c>
      <c r="CS20" s="679"/>
      <c r="CT20" s="679"/>
      <c r="CU20" s="679"/>
      <c r="CV20" s="679"/>
      <c r="CW20" s="679"/>
      <c r="CX20" s="679"/>
      <c r="CY20" s="680"/>
      <c r="CZ20" s="715">
        <v>100</v>
      </c>
      <c r="DA20" s="715"/>
      <c r="DB20" s="715"/>
      <c r="DC20" s="715"/>
      <c r="DD20" s="684">
        <v>2064902</v>
      </c>
      <c r="DE20" s="679"/>
      <c r="DF20" s="679"/>
      <c r="DG20" s="679"/>
      <c r="DH20" s="679"/>
      <c r="DI20" s="679"/>
      <c r="DJ20" s="679"/>
      <c r="DK20" s="679"/>
      <c r="DL20" s="679"/>
      <c r="DM20" s="679"/>
      <c r="DN20" s="679"/>
      <c r="DO20" s="679"/>
      <c r="DP20" s="680"/>
      <c r="DQ20" s="684">
        <v>10500373</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77797</v>
      </c>
      <c r="S21" s="679"/>
      <c r="T21" s="679"/>
      <c r="U21" s="679"/>
      <c r="V21" s="679"/>
      <c r="W21" s="679"/>
      <c r="X21" s="679"/>
      <c r="Y21" s="680"/>
      <c r="Z21" s="715">
        <v>0.4</v>
      </c>
      <c r="AA21" s="715"/>
      <c r="AB21" s="715"/>
      <c r="AC21" s="715"/>
      <c r="AD21" s="716">
        <v>77797</v>
      </c>
      <c r="AE21" s="716"/>
      <c r="AF21" s="716"/>
      <c r="AG21" s="716"/>
      <c r="AH21" s="716"/>
      <c r="AI21" s="716"/>
      <c r="AJ21" s="716"/>
      <c r="AK21" s="716"/>
      <c r="AL21" s="681">
        <v>1</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126</v>
      </c>
      <c r="BH21" s="679"/>
      <c r="BI21" s="679"/>
      <c r="BJ21" s="679"/>
      <c r="BK21" s="679"/>
      <c r="BL21" s="679"/>
      <c r="BM21" s="679"/>
      <c r="BN21" s="680"/>
      <c r="BO21" s="715">
        <v>0</v>
      </c>
      <c r="BP21" s="715"/>
      <c r="BQ21" s="715"/>
      <c r="BR21" s="715"/>
      <c r="BS21" s="684" t="s">
        <v>231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3583807</v>
      </c>
      <c r="S22" s="679"/>
      <c r="T22" s="679"/>
      <c r="U22" s="679"/>
      <c r="V22" s="679"/>
      <c r="W22" s="679"/>
      <c r="X22" s="679"/>
      <c r="Y22" s="680"/>
      <c r="Z22" s="715">
        <v>18</v>
      </c>
      <c r="AA22" s="715"/>
      <c r="AB22" s="715"/>
      <c r="AC22" s="715"/>
      <c r="AD22" s="716">
        <v>2239076</v>
      </c>
      <c r="AE22" s="716"/>
      <c r="AF22" s="716"/>
      <c r="AG22" s="716"/>
      <c r="AH22" s="716"/>
      <c r="AI22" s="716"/>
      <c r="AJ22" s="716"/>
      <c r="AK22" s="716"/>
      <c r="AL22" s="681">
        <v>28.5</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2239076</v>
      </c>
      <c r="S23" s="679"/>
      <c r="T23" s="679"/>
      <c r="U23" s="679"/>
      <c r="V23" s="679"/>
      <c r="W23" s="679"/>
      <c r="X23" s="679"/>
      <c r="Y23" s="680"/>
      <c r="Z23" s="715">
        <v>11.3</v>
      </c>
      <c r="AA23" s="715"/>
      <c r="AB23" s="715"/>
      <c r="AC23" s="715"/>
      <c r="AD23" s="716">
        <v>2239076</v>
      </c>
      <c r="AE23" s="716"/>
      <c r="AF23" s="716"/>
      <c r="AG23" s="716"/>
      <c r="AH23" s="716"/>
      <c r="AI23" s="716"/>
      <c r="AJ23" s="716"/>
      <c r="AK23" s="716"/>
      <c r="AL23" s="681">
        <v>28.5</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231</v>
      </c>
      <c r="BH23" s="679"/>
      <c r="BI23" s="679"/>
      <c r="BJ23" s="679"/>
      <c r="BK23" s="679"/>
      <c r="BL23" s="679"/>
      <c r="BM23" s="679"/>
      <c r="BN23" s="680"/>
      <c r="BO23" s="715" t="s">
        <v>128</v>
      </c>
      <c r="BP23" s="715"/>
      <c r="BQ23" s="715"/>
      <c r="BR23" s="715"/>
      <c r="BS23" s="684" t="s">
        <v>231</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683573</v>
      </c>
      <c r="S24" s="679"/>
      <c r="T24" s="679"/>
      <c r="U24" s="679"/>
      <c r="V24" s="679"/>
      <c r="W24" s="679"/>
      <c r="X24" s="679"/>
      <c r="Y24" s="680"/>
      <c r="Z24" s="715">
        <v>3.4</v>
      </c>
      <c r="AA24" s="715"/>
      <c r="AB24" s="715"/>
      <c r="AC24" s="715"/>
      <c r="AD24" s="716" t="s">
        <v>231</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231</v>
      </c>
      <c r="BH24" s="679"/>
      <c r="BI24" s="679"/>
      <c r="BJ24" s="679"/>
      <c r="BK24" s="679"/>
      <c r="BL24" s="679"/>
      <c r="BM24" s="679"/>
      <c r="BN24" s="680"/>
      <c r="BO24" s="715" t="s">
        <v>128</v>
      </c>
      <c r="BP24" s="715"/>
      <c r="BQ24" s="715"/>
      <c r="BR24" s="715"/>
      <c r="BS24" s="684" t="s">
        <v>231</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5181773</v>
      </c>
      <c r="CS24" s="734"/>
      <c r="CT24" s="734"/>
      <c r="CU24" s="734"/>
      <c r="CV24" s="734"/>
      <c r="CW24" s="734"/>
      <c r="CX24" s="734"/>
      <c r="CY24" s="777"/>
      <c r="CZ24" s="778">
        <v>29.7</v>
      </c>
      <c r="DA24" s="749"/>
      <c r="DB24" s="749"/>
      <c r="DC24" s="781"/>
      <c r="DD24" s="776">
        <v>3724213</v>
      </c>
      <c r="DE24" s="734"/>
      <c r="DF24" s="734"/>
      <c r="DG24" s="734"/>
      <c r="DH24" s="734"/>
      <c r="DI24" s="734"/>
      <c r="DJ24" s="734"/>
      <c r="DK24" s="777"/>
      <c r="DL24" s="776">
        <v>3405210</v>
      </c>
      <c r="DM24" s="734"/>
      <c r="DN24" s="734"/>
      <c r="DO24" s="734"/>
      <c r="DP24" s="734"/>
      <c r="DQ24" s="734"/>
      <c r="DR24" s="734"/>
      <c r="DS24" s="734"/>
      <c r="DT24" s="734"/>
      <c r="DU24" s="734"/>
      <c r="DV24" s="777"/>
      <c r="DW24" s="778">
        <v>41.4</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661158</v>
      </c>
      <c r="S25" s="679"/>
      <c r="T25" s="679"/>
      <c r="U25" s="679"/>
      <c r="V25" s="679"/>
      <c r="W25" s="679"/>
      <c r="X25" s="679"/>
      <c r="Y25" s="680"/>
      <c r="Z25" s="715">
        <v>3.3</v>
      </c>
      <c r="AA25" s="715"/>
      <c r="AB25" s="715"/>
      <c r="AC25" s="715"/>
      <c r="AD25" s="716" t="s">
        <v>128</v>
      </c>
      <c r="AE25" s="716"/>
      <c r="AF25" s="716"/>
      <c r="AG25" s="716"/>
      <c r="AH25" s="716"/>
      <c r="AI25" s="716"/>
      <c r="AJ25" s="716"/>
      <c r="AK25" s="716"/>
      <c r="AL25" s="681" t="s">
        <v>128</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231</v>
      </c>
      <c r="BP25" s="715"/>
      <c r="BQ25" s="715"/>
      <c r="BR25" s="715"/>
      <c r="BS25" s="684" t="s">
        <v>231</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2103079</v>
      </c>
      <c r="CS25" s="697"/>
      <c r="CT25" s="697"/>
      <c r="CU25" s="697"/>
      <c r="CV25" s="697"/>
      <c r="CW25" s="697"/>
      <c r="CX25" s="697"/>
      <c r="CY25" s="698"/>
      <c r="CZ25" s="681">
        <v>12.1</v>
      </c>
      <c r="DA25" s="699"/>
      <c r="DB25" s="699"/>
      <c r="DC25" s="700"/>
      <c r="DD25" s="684">
        <v>1909175</v>
      </c>
      <c r="DE25" s="697"/>
      <c r="DF25" s="697"/>
      <c r="DG25" s="697"/>
      <c r="DH25" s="697"/>
      <c r="DI25" s="697"/>
      <c r="DJ25" s="697"/>
      <c r="DK25" s="698"/>
      <c r="DL25" s="684">
        <v>1908993</v>
      </c>
      <c r="DM25" s="697"/>
      <c r="DN25" s="697"/>
      <c r="DO25" s="697"/>
      <c r="DP25" s="697"/>
      <c r="DQ25" s="697"/>
      <c r="DR25" s="697"/>
      <c r="DS25" s="697"/>
      <c r="DT25" s="697"/>
      <c r="DU25" s="697"/>
      <c r="DV25" s="698"/>
      <c r="DW25" s="681">
        <v>23.2</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9120105</v>
      </c>
      <c r="S26" s="679"/>
      <c r="T26" s="679"/>
      <c r="U26" s="679"/>
      <c r="V26" s="679"/>
      <c r="W26" s="679"/>
      <c r="X26" s="679"/>
      <c r="Y26" s="680"/>
      <c r="Z26" s="715">
        <v>45.9</v>
      </c>
      <c r="AA26" s="715"/>
      <c r="AB26" s="715"/>
      <c r="AC26" s="715"/>
      <c r="AD26" s="716">
        <v>7775374</v>
      </c>
      <c r="AE26" s="716"/>
      <c r="AF26" s="716"/>
      <c r="AG26" s="716"/>
      <c r="AH26" s="716"/>
      <c r="AI26" s="716"/>
      <c r="AJ26" s="716"/>
      <c r="AK26" s="716"/>
      <c r="AL26" s="681">
        <v>98.8</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1408528</v>
      </c>
      <c r="CS26" s="679"/>
      <c r="CT26" s="679"/>
      <c r="CU26" s="679"/>
      <c r="CV26" s="679"/>
      <c r="CW26" s="679"/>
      <c r="CX26" s="679"/>
      <c r="CY26" s="680"/>
      <c r="CZ26" s="681">
        <v>8.1</v>
      </c>
      <c r="DA26" s="699"/>
      <c r="DB26" s="699"/>
      <c r="DC26" s="700"/>
      <c r="DD26" s="684">
        <v>1228595</v>
      </c>
      <c r="DE26" s="679"/>
      <c r="DF26" s="679"/>
      <c r="DG26" s="679"/>
      <c r="DH26" s="679"/>
      <c r="DI26" s="679"/>
      <c r="DJ26" s="679"/>
      <c r="DK26" s="680"/>
      <c r="DL26" s="684" t="s">
        <v>231</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3849</v>
      </c>
      <c r="S27" s="679"/>
      <c r="T27" s="679"/>
      <c r="U27" s="679"/>
      <c r="V27" s="679"/>
      <c r="W27" s="679"/>
      <c r="X27" s="679"/>
      <c r="Y27" s="680"/>
      <c r="Z27" s="715">
        <v>0</v>
      </c>
      <c r="AA27" s="715"/>
      <c r="AB27" s="715"/>
      <c r="AC27" s="715"/>
      <c r="AD27" s="716">
        <v>3849</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4596088</v>
      </c>
      <c r="BH27" s="679"/>
      <c r="BI27" s="679"/>
      <c r="BJ27" s="679"/>
      <c r="BK27" s="679"/>
      <c r="BL27" s="679"/>
      <c r="BM27" s="679"/>
      <c r="BN27" s="680"/>
      <c r="BO27" s="715">
        <v>100</v>
      </c>
      <c r="BP27" s="715"/>
      <c r="BQ27" s="715"/>
      <c r="BR27" s="715"/>
      <c r="BS27" s="684" t="s">
        <v>231</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1803688</v>
      </c>
      <c r="CS27" s="697"/>
      <c r="CT27" s="697"/>
      <c r="CU27" s="697"/>
      <c r="CV27" s="697"/>
      <c r="CW27" s="697"/>
      <c r="CX27" s="697"/>
      <c r="CY27" s="698"/>
      <c r="CZ27" s="681">
        <v>10.4</v>
      </c>
      <c r="DA27" s="699"/>
      <c r="DB27" s="699"/>
      <c r="DC27" s="700"/>
      <c r="DD27" s="684">
        <v>559697</v>
      </c>
      <c r="DE27" s="697"/>
      <c r="DF27" s="697"/>
      <c r="DG27" s="697"/>
      <c r="DH27" s="697"/>
      <c r="DI27" s="697"/>
      <c r="DJ27" s="697"/>
      <c r="DK27" s="698"/>
      <c r="DL27" s="684">
        <v>467486</v>
      </c>
      <c r="DM27" s="697"/>
      <c r="DN27" s="697"/>
      <c r="DO27" s="697"/>
      <c r="DP27" s="697"/>
      <c r="DQ27" s="697"/>
      <c r="DR27" s="697"/>
      <c r="DS27" s="697"/>
      <c r="DT27" s="697"/>
      <c r="DU27" s="697"/>
      <c r="DV27" s="698"/>
      <c r="DW27" s="681">
        <v>5.7</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16579</v>
      </c>
      <c r="S28" s="679"/>
      <c r="T28" s="679"/>
      <c r="U28" s="679"/>
      <c r="V28" s="679"/>
      <c r="W28" s="679"/>
      <c r="X28" s="679"/>
      <c r="Y28" s="680"/>
      <c r="Z28" s="715">
        <v>0.1</v>
      </c>
      <c r="AA28" s="715"/>
      <c r="AB28" s="715"/>
      <c r="AC28" s="715"/>
      <c r="AD28" s="716" t="s">
        <v>231</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1275006</v>
      </c>
      <c r="CS28" s="679"/>
      <c r="CT28" s="679"/>
      <c r="CU28" s="679"/>
      <c r="CV28" s="679"/>
      <c r="CW28" s="679"/>
      <c r="CX28" s="679"/>
      <c r="CY28" s="680"/>
      <c r="CZ28" s="681">
        <v>7.3</v>
      </c>
      <c r="DA28" s="699"/>
      <c r="DB28" s="699"/>
      <c r="DC28" s="700"/>
      <c r="DD28" s="684">
        <v>1255341</v>
      </c>
      <c r="DE28" s="679"/>
      <c r="DF28" s="679"/>
      <c r="DG28" s="679"/>
      <c r="DH28" s="679"/>
      <c r="DI28" s="679"/>
      <c r="DJ28" s="679"/>
      <c r="DK28" s="680"/>
      <c r="DL28" s="684">
        <v>1028731</v>
      </c>
      <c r="DM28" s="679"/>
      <c r="DN28" s="679"/>
      <c r="DO28" s="679"/>
      <c r="DP28" s="679"/>
      <c r="DQ28" s="679"/>
      <c r="DR28" s="679"/>
      <c r="DS28" s="679"/>
      <c r="DT28" s="679"/>
      <c r="DU28" s="679"/>
      <c r="DV28" s="680"/>
      <c r="DW28" s="681">
        <v>12.5</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251042</v>
      </c>
      <c r="S29" s="679"/>
      <c r="T29" s="679"/>
      <c r="U29" s="679"/>
      <c r="V29" s="679"/>
      <c r="W29" s="679"/>
      <c r="X29" s="679"/>
      <c r="Y29" s="680"/>
      <c r="Z29" s="715">
        <v>1.3</v>
      </c>
      <c r="AA29" s="715"/>
      <c r="AB29" s="715"/>
      <c r="AC29" s="715"/>
      <c r="AD29" s="716">
        <v>7626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1274898</v>
      </c>
      <c r="CS29" s="697"/>
      <c r="CT29" s="697"/>
      <c r="CU29" s="697"/>
      <c r="CV29" s="697"/>
      <c r="CW29" s="697"/>
      <c r="CX29" s="697"/>
      <c r="CY29" s="698"/>
      <c r="CZ29" s="681">
        <v>7.3</v>
      </c>
      <c r="DA29" s="699"/>
      <c r="DB29" s="699"/>
      <c r="DC29" s="700"/>
      <c r="DD29" s="684">
        <v>1255233</v>
      </c>
      <c r="DE29" s="697"/>
      <c r="DF29" s="697"/>
      <c r="DG29" s="697"/>
      <c r="DH29" s="697"/>
      <c r="DI29" s="697"/>
      <c r="DJ29" s="697"/>
      <c r="DK29" s="698"/>
      <c r="DL29" s="684">
        <v>1028623</v>
      </c>
      <c r="DM29" s="697"/>
      <c r="DN29" s="697"/>
      <c r="DO29" s="697"/>
      <c r="DP29" s="697"/>
      <c r="DQ29" s="697"/>
      <c r="DR29" s="697"/>
      <c r="DS29" s="697"/>
      <c r="DT29" s="697"/>
      <c r="DU29" s="697"/>
      <c r="DV29" s="698"/>
      <c r="DW29" s="681">
        <v>12.5</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18970</v>
      </c>
      <c r="S30" s="679"/>
      <c r="T30" s="679"/>
      <c r="U30" s="679"/>
      <c r="V30" s="679"/>
      <c r="W30" s="679"/>
      <c r="X30" s="679"/>
      <c r="Y30" s="680"/>
      <c r="Z30" s="715">
        <v>0.1</v>
      </c>
      <c r="AA30" s="715"/>
      <c r="AB30" s="715"/>
      <c r="AC30" s="715"/>
      <c r="AD30" s="716" t="s">
        <v>128</v>
      </c>
      <c r="AE30" s="716"/>
      <c r="AF30" s="716"/>
      <c r="AG30" s="716"/>
      <c r="AH30" s="716"/>
      <c r="AI30" s="716"/>
      <c r="AJ30" s="716"/>
      <c r="AK30" s="716"/>
      <c r="AL30" s="681" t="s">
        <v>128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1198030</v>
      </c>
      <c r="CS30" s="679"/>
      <c r="CT30" s="679"/>
      <c r="CU30" s="679"/>
      <c r="CV30" s="679"/>
      <c r="CW30" s="679"/>
      <c r="CX30" s="679"/>
      <c r="CY30" s="680"/>
      <c r="CZ30" s="681">
        <v>6.9</v>
      </c>
      <c r="DA30" s="699"/>
      <c r="DB30" s="699"/>
      <c r="DC30" s="700"/>
      <c r="DD30" s="684">
        <v>1180149</v>
      </c>
      <c r="DE30" s="679"/>
      <c r="DF30" s="679"/>
      <c r="DG30" s="679"/>
      <c r="DH30" s="679"/>
      <c r="DI30" s="679"/>
      <c r="DJ30" s="679"/>
      <c r="DK30" s="680"/>
      <c r="DL30" s="684">
        <v>953539</v>
      </c>
      <c r="DM30" s="679"/>
      <c r="DN30" s="679"/>
      <c r="DO30" s="679"/>
      <c r="DP30" s="679"/>
      <c r="DQ30" s="679"/>
      <c r="DR30" s="679"/>
      <c r="DS30" s="679"/>
      <c r="DT30" s="679"/>
      <c r="DU30" s="679"/>
      <c r="DV30" s="680"/>
      <c r="DW30" s="681">
        <v>11.6</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2457482</v>
      </c>
      <c r="S31" s="679"/>
      <c r="T31" s="679"/>
      <c r="U31" s="679"/>
      <c r="V31" s="679"/>
      <c r="W31" s="679"/>
      <c r="X31" s="679"/>
      <c r="Y31" s="680"/>
      <c r="Z31" s="715">
        <v>12.4</v>
      </c>
      <c r="AA31" s="715"/>
      <c r="AB31" s="715"/>
      <c r="AC31" s="715"/>
      <c r="AD31" s="716" t="s">
        <v>128</v>
      </c>
      <c r="AE31" s="716"/>
      <c r="AF31" s="716"/>
      <c r="AG31" s="716"/>
      <c r="AH31" s="716"/>
      <c r="AI31" s="716"/>
      <c r="AJ31" s="716"/>
      <c r="AK31" s="716"/>
      <c r="AL31" s="681" t="s">
        <v>128</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98.9</v>
      </c>
      <c r="BH31" s="748"/>
      <c r="BI31" s="748"/>
      <c r="BJ31" s="748"/>
      <c r="BK31" s="748"/>
      <c r="BL31" s="748"/>
      <c r="BM31" s="749">
        <v>96.1</v>
      </c>
      <c r="BN31" s="748"/>
      <c r="BO31" s="748"/>
      <c r="BP31" s="748"/>
      <c r="BQ31" s="750"/>
      <c r="BR31" s="747">
        <v>99.1</v>
      </c>
      <c r="BS31" s="748"/>
      <c r="BT31" s="748"/>
      <c r="BU31" s="748"/>
      <c r="BV31" s="748"/>
      <c r="BW31" s="748"/>
      <c r="BX31" s="749">
        <v>91.9</v>
      </c>
      <c r="BY31" s="748"/>
      <c r="BZ31" s="748"/>
      <c r="CA31" s="748"/>
      <c r="CB31" s="750"/>
      <c r="CD31" s="765"/>
      <c r="CE31" s="766"/>
      <c r="CF31" s="711" t="s">
        <v>310</v>
      </c>
      <c r="CG31" s="712"/>
      <c r="CH31" s="712"/>
      <c r="CI31" s="712"/>
      <c r="CJ31" s="712"/>
      <c r="CK31" s="712"/>
      <c r="CL31" s="712"/>
      <c r="CM31" s="712"/>
      <c r="CN31" s="712"/>
      <c r="CO31" s="712"/>
      <c r="CP31" s="712"/>
      <c r="CQ31" s="713"/>
      <c r="CR31" s="678">
        <v>76868</v>
      </c>
      <c r="CS31" s="697"/>
      <c r="CT31" s="697"/>
      <c r="CU31" s="697"/>
      <c r="CV31" s="697"/>
      <c r="CW31" s="697"/>
      <c r="CX31" s="697"/>
      <c r="CY31" s="698"/>
      <c r="CZ31" s="681">
        <v>0.4</v>
      </c>
      <c r="DA31" s="699"/>
      <c r="DB31" s="699"/>
      <c r="DC31" s="700"/>
      <c r="DD31" s="684">
        <v>75084</v>
      </c>
      <c r="DE31" s="697"/>
      <c r="DF31" s="697"/>
      <c r="DG31" s="697"/>
      <c r="DH31" s="697"/>
      <c r="DI31" s="697"/>
      <c r="DJ31" s="697"/>
      <c r="DK31" s="698"/>
      <c r="DL31" s="684">
        <v>75084</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231</v>
      </c>
      <c r="S32" s="679"/>
      <c r="T32" s="679"/>
      <c r="U32" s="679"/>
      <c r="V32" s="679"/>
      <c r="W32" s="679"/>
      <c r="X32" s="679"/>
      <c r="Y32" s="680"/>
      <c r="Z32" s="715" t="s">
        <v>128</v>
      </c>
      <c r="AA32" s="715"/>
      <c r="AB32" s="715"/>
      <c r="AC32" s="715"/>
      <c r="AD32" s="716" t="s">
        <v>231</v>
      </c>
      <c r="AE32" s="716"/>
      <c r="AF32" s="716"/>
      <c r="AG32" s="716"/>
      <c r="AH32" s="716"/>
      <c r="AI32" s="716"/>
      <c r="AJ32" s="716"/>
      <c r="AK32" s="716"/>
      <c r="AL32" s="681" t="s">
        <v>128</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98.8</v>
      </c>
      <c r="BH32" s="697"/>
      <c r="BI32" s="697"/>
      <c r="BJ32" s="697"/>
      <c r="BK32" s="697"/>
      <c r="BL32" s="697"/>
      <c r="BM32" s="682">
        <v>96.2</v>
      </c>
      <c r="BN32" s="743"/>
      <c r="BO32" s="743"/>
      <c r="BP32" s="743"/>
      <c r="BQ32" s="721"/>
      <c r="BR32" s="751">
        <v>99</v>
      </c>
      <c r="BS32" s="697"/>
      <c r="BT32" s="697"/>
      <c r="BU32" s="697"/>
      <c r="BV32" s="697"/>
      <c r="BW32" s="697"/>
      <c r="BX32" s="682">
        <v>96.6</v>
      </c>
      <c r="BY32" s="743"/>
      <c r="BZ32" s="743"/>
      <c r="CA32" s="743"/>
      <c r="CB32" s="721"/>
      <c r="CD32" s="767"/>
      <c r="CE32" s="768"/>
      <c r="CF32" s="711" t="s">
        <v>314</v>
      </c>
      <c r="CG32" s="712"/>
      <c r="CH32" s="712"/>
      <c r="CI32" s="712"/>
      <c r="CJ32" s="712"/>
      <c r="CK32" s="712"/>
      <c r="CL32" s="712"/>
      <c r="CM32" s="712"/>
      <c r="CN32" s="712"/>
      <c r="CO32" s="712"/>
      <c r="CP32" s="712"/>
      <c r="CQ32" s="713"/>
      <c r="CR32" s="678">
        <v>108</v>
      </c>
      <c r="CS32" s="679"/>
      <c r="CT32" s="679"/>
      <c r="CU32" s="679"/>
      <c r="CV32" s="679"/>
      <c r="CW32" s="679"/>
      <c r="CX32" s="679"/>
      <c r="CY32" s="680"/>
      <c r="CZ32" s="681">
        <v>0</v>
      </c>
      <c r="DA32" s="699"/>
      <c r="DB32" s="699"/>
      <c r="DC32" s="700"/>
      <c r="DD32" s="684">
        <v>108</v>
      </c>
      <c r="DE32" s="679"/>
      <c r="DF32" s="679"/>
      <c r="DG32" s="679"/>
      <c r="DH32" s="679"/>
      <c r="DI32" s="679"/>
      <c r="DJ32" s="679"/>
      <c r="DK32" s="680"/>
      <c r="DL32" s="684">
        <v>108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1470881</v>
      </c>
      <c r="S33" s="679"/>
      <c r="T33" s="679"/>
      <c r="U33" s="679"/>
      <c r="V33" s="679"/>
      <c r="W33" s="679"/>
      <c r="X33" s="679"/>
      <c r="Y33" s="680"/>
      <c r="Z33" s="715">
        <v>7.4</v>
      </c>
      <c r="AA33" s="715"/>
      <c r="AB33" s="715"/>
      <c r="AC33" s="715"/>
      <c r="AD33" s="716" t="s">
        <v>231</v>
      </c>
      <c r="AE33" s="716"/>
      <c r="AF33" s="716"/>
      <c r="AG33" s="716"/>
      <c r="AH33" s="716"/>
      <c r="AI33" s="716"/>
      <c r="AJ33" s="716"/>
      <c r="AK33" s="716"/>
      <c r="AL33" s="681" t="s">
        <v>231</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98.9</v>
      </c>
      <c r="BH33" s="663"/>
      <c r="BI33" s="663"/>
      <c r="BJ33" s="663"/>
      <c r="BK33" s="663"/>
      <c r="BL33" s="663"/>
      <c r="BM33" s="706">
        <v>95.6</v>
      </c>
      <c r="BN33" s="663"/>
      <c r="BO33" s="663"/>
      <c r="BP33" s="663"/>
      <c r="BQ33" s="727"/>
      <c r="BR33" s="742">
        <v>99</v>
      </c>
      <c r="BS33" s="663"/>
      <c r="BT33" s="663"/>
      <c r="BU33" s="663"/>
      <c r="BV33" s="663"/>
      <c r="BW33" s="663"/>
      <c r="BX33" s="706">
        <v>94.7</v>
      </c>
      <c r="BY33" s="663"/>
      <c r="BZ33" s="663"/>
      <c r="CA33" s="663"/>
      <c r="CB33" s="727"/>
      <c r="CD33" s="711" t="s">
        <v>317</v>
      </c>
      <c r="CE33" s="712"/>
      <c r="CF33" s="712"/>
      <c r="CG33" s="712"/>
      <c r="CH33" s="712"/>
      <c r="CI33" s="712"/>
      <c r="CJ33" s="712"/>
      <c r="CK33" s="712"/>
      <c r="CL33" s="712"/>
      <c r="CM33" s="712"/>
      <c r="CN33" s="712"/>
      <c r="CO33" s="712"/>
      <c r="CP33" s="712"/>
      <c r="CQ33" s="713"/>
      <c r="CR33" s="678">
        <v>9903135</v>
      </c>
      <c r="CS33" s="697"/>
      <c r="CT33" s="697"/>
      <c r="CU33" s="697"/>
      <c r="CV33" s="697"/>
      <c r="CW33" s="697"/>
      <c r="CX33" s="697"/>
      <c r="CY33" s="698"/>
      <c r="CZ33" s="681">
        <v>56.9</v>
      </c>
      <c r="DA33" s="699"/>
      <c r="DB33" s="699"/>
      <c r="DC33" s="700"/>
      <c r="DD33" s="684">
        <v>6291019</v>
      </c>
      <c r="DE33" s="697"/>
      <c r="DF33" s="697"/>
      <c r="DG33" s="697"/>
      <c r="DH33" s="697"/>
      <c r="DI33" s="697"/>
      <c r="DJ33" s="697"/>
      <c r="DK33" s="698"/>
      <c r="DL33" s="684">
        <v>4088754</v>
      </c>
      <c r="DM33" s="697"/>
      <c r="DN33" s="697"/>
      <c r="DO33" s="697"/>
      <c r="DP33" s="697"/>
      <c r="DQ33" s="697"/>
      <c r="DR33" s="697"/>
      <c r="DS33" s="697"/>
      <c r="DT33" s="697"/>
      <c r="DU33" s="697"/>
      <c r="DV33" s="698"/>
      <c r="DW33" s="681">
        <v>49.7</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66329</v>
      </c>
      <c r="S34" s="679"/>
      <c r="T34" s="679"/>
      <c r="U34" s="679"/>
      <c r="V34" s="679"/>
      <c r="W34" s="679"/>
      <c r="X34" s="679"/>
      <c r="Y34" s="680"/>
      <c r="Z34" s="715">
        <v>0.3</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3959980</v>
      </c>
      <c r="CS34" s="679"/>
      <c r="CT34" s="679"/>
      <c r="CU34" s="679"/>
      <c r="CV34" s="679"/>
      <c r="CW34" s="679"/>
      <c r="CX34" s="679"/>
      <c r="CY34" s="680"/>
      <c r="CZ34" s="681">
        <v>22.7</v>
      </c>
      <c r="DA34" s="699"/>
      <c r="DB34" s="699"/>
      <c r="DC34" s="700"/>
      <c r="DD34" s="684">
        <v>1927203</v>
      </c>
      <c r="DE34" s="679"/>
      <c r="DF34" s="679"/>
      <c r="DG34" s="679"/>
      <c r="DH34" s="679"/>
      <c r="DI34" s="679"/>
      <c r="DJ34" s="679"/>
      <c r="DK34" s="680"/>
      <c r="DL34" s="684">
        <v>1498391</v>
      </c>
      <c r="DM34" s="679"/>
      <c r="DN34" s="679"/>
      <c r="DO34" s="679"/>
      <c r="DP34" s="679"/>
      <c r="DQ34" s="679"/>
      <c r="DR34" s="679"/>
      <c r="DS34" s="679"/>
      <c r="DT34" s="679"/>
      <c r="DU34" s="679"/>
      <c r="DV34" s="680"/>
      <c r="DW34" s="681">
        <v>18.2</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61690</v>
      </c>
      <c r="S35" s="679"/>
      <c r="T35" s="679"/>
      <c r="U35" s="679"/>
      <c r="V35" s="679"/>
      <c r="W35" s="679"/>
      <c r="X35" s="679"/>
      <c r="Y35" s="680"/>
      <c r="Z35" s="715">
        <v>0.3</v>
      </c>
      <c r="AA35" s="715"/>
      <c r="AB35" s="715"/>
      <c r="AC35" s="715"/>
      <c r="AD35" s="716" t="s">
        <v>128</v>
      </c>
      <c r="AE35" s="716"/>
      <c r="AF35" s="716"/>
      <c r="AG35" s="716"/>
      <c r="AH35" s="716"/>
      <c r="AI35" s="716"/>
      <c r="AJ35" s="716"/>
      <c r="AK35" s="716"/>
      <c r="AL35" s="681" t="s">
        <v>231</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98504</v>
      </c>
      <c r="CS35" s="697"/>
      <c r="CT35" s="697"/>
      <c r="CU35" s="697"/>
      <c r="CV35" s="697"/>
      <c r="CW35" s="697"/>
      <c r="CX35" s="697"/>
      <c r="CY35" s="698"/>
      <c r="CZ35" s="681">
        <v>0.6</v>
      </c>
      <c r="DA35" s="699"/>
      <c r="DB35" s="699"/>
      <c r="DC35" s="700"/>
      <c r="DD35" s="684">
        <v>89874</v>
      </c>
      <c r="DE35" s="697"/>
      <c r="DF35" s="697"/>
      <c r="DG35" s="697"/>
      <c r="DH35" s="697"/>
      <c r="DI35" s="697"/>
      <c r="DJ35" s="697"/>
      <c r="DK35" s="698"/>
      <c r="DL35" s="684">
        <v>89874</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2940237</v>
      </c>
      <c r="S36" s="679"/>
      <c r="T36" s="679"/>
      <c r="U36" s="679"/>
      <c r="V36" s="679"/>
      <c r="W36" s="679"/>
      <c r="X36" s="679"/>
      <c r="Y36" s="680"/>
      <c r="Z36" s="715">
        <v>14.8</v>
      </c>
      <c r="AA36" s="715"/>
      <c r="AB36" s="715"/>
      <c r="AC36" s="715"/>
      <c r="AD36" s="716" t="s">
        <v>128</v>
      </c>
      <c r="AE36" s="716"/>
      <c r="AF36" s="716"/>
      <c r="AG36" s="716"/>
      <c r="AH36" s="716"/>
      <c r="AI36" s="716"/>
      <c r="AJ36" s="716"/>
      <c r="AK36" s="716"/>
      <c r="AL36" s="681" t="s">
        <v>128</v>
      </c>
      <c r="AM36" s="682"/>
      <c r="AN36" s="682"/>
      <c r="AO36" s="717"/>
      <c r="AP36" s="235"/>
      <c r="AQ36" s="730" t="s">
        <v>325</v>
      </c>
      <c r="AR36" s="731"/>
      <c r="AS36" s="731"/>
      <c r="AT36" s="731"/>
      <c r="AU36" s="731"/>
      <c r="AV36" s="731"/>
      <c r="AW36" s="731"/>
      <c r="AX36" s="731"/>
      <c r="AY36" s="732"/>
      <c r="AZ36" s="733">
        <v>1977026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145728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2378057</v>
      </c>
      <c r="CS36" s="679"/>
      <c r="CT36" s="679"/>
      <c r="CU36" s="679"/>
      <c r="CV36" s="679"/>
      <c r="CW36" s="679"/>
      <c r="CX36" s="679"/>
      <c r="CY36" s="680"/>
      <c r="CZ36" s="681">
        <v>13.7</v>
      </c>
      <c r="DA36" s="699"/>
      <c r="DB36" s="699"/>
      <c r="DC36" s="700"/>
      <c r="DD36" s="684">
        <v>1913516</v>
      </c>
      <c r="DE36" s="679"/>
      <c r="DF36" s="679"/>
      <c r="DG36" s="679"/>
      <c r="DH36" s="679"/>
      <c r="DI36" s="679"/>
      <c r="DJ36" s="679"/>
      <c r="DK36" s="680"/>
      <c r="DL36" s="684">
        <v>1644526</v>
      </c>
      <c r="DM36" s="679"/>
      <c r="DN36" s="679"/>
      <c r="DO36" s="679"/>
      <c r="DP36" s="679"/>
      <c r="DQ36" s="679"/>
      <c r="DR36" s="679"/>
      <c r="DS36" s="679"/>
      <c r="DT36" s="679"/>
      <c r="DU36" s="679"/>
      <c r="DV36" s="680"/>
      <c r="DW36" s="681">
        <v>20</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1535165</v>
      </c>
      <c r="S37" s="679"/>
      <c r="T37" s="679"/>
      <c r="U37" s="679"/>
      <c r="V37" s="679"/>
      <c r="W37" s="679"/>
      <c r="X37" s="679"/>
      <c r="Y37" s="680"/>
      <c r="Z37" s="715">
        <v>7.7</v>
      </c>
      <c r="AA37" s="715"/>
      <c r="AB37" s="715"/>
      <c r="AC37" s="715"/>
      <c r="AD37" s="716" t="s">
        <v>128</v>
      </c>
      <c r="AE37" s="716"/>
      <c r="AF37" s="716"/>
      <c r="AG37" s="716"/>
      <c r="AH37" s="716"/>
      <c r="AI37" s="716"/>
      <c r="AJ37" s="716"/>
      <c r="AK37" s="716"/>
      <c r="AL37" s="681" t="s">
        <v>128</v>
      </c>
      <c r="AM37" s="682"/>
      <c r="AN37" s="682"/>
      <c r="AO37" s="717"/>
      <c r="AQ37" s="718" t="s">
        <v>329</v>
      </c>
      <c r="AR37" s="719"/>
      <c r="AS37" s="719"/>
      <c r="AT37" s="719"/>
      <c r="AU37" s="719"/>
      <c r="AV37" s="719"/>
      <c r="AW37" s="719"/>
      <c r="AX37" s="719"/>
      <c r="AY37" s="720"/>
      <c r="AZ37" s="678">
        <v>572576</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91310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955400</v>
      </c>
      <c r="CS37" s="697"/>
      <c r="CT37" s="697"/>
      <c r="CU37" s="697"/>
      <c r="CV37" s="697"/>
      <c r="CW37" s="697"/>
      <c r="CX37" s="697"/>
      <c r="CY37" s="698"/>
      <c r="CZ37" s="681">
        <v>5.5</v>
      </c>
      <c r="DA37" s="699"/>
      <c r="DB37" s="699"/>
      <c r="DC37" s="700"/>
      <c r="DD37" s="684">
        <v>922049</v>
      </c>
      <c r="DE37" s="697"/>
      <c r="DF37" s="697"/>
      <c r="DG37" s="697"/>
      <c r="DH37" s="697"/>
      <c r="DI37" s="697"/>
      <c r="DJ37" s="697"/>
      <c r="DK37" s="698"/>
      <c r="DL37" s="684">
        <v>911876</v>
      </c>
      <c r="DM37" s="697"/>
      <c r="DN37" s="697"/>
      <c r="DO37" s="697"/>
      <c r="DP37" s="697"/>
      <c r="DQ37" s="697"/>
      <c r="DR37" s="697"/>
      <c r="DS37" s="697"/>
      <c r="DT37" s="697"/>
      <c r="DU37" s="697"/>
      <c r="DV37" s="698"/>
      <c r="DW37" s="681">
        <v>11.1</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225073</v>
      </c>
      <c r="S38" s="679"/>
      <c r="T38" s="679"/>
      <c r="U38" s="679"/>
      <c r="V38" s="679"/>
      <c r="W38" s="679"/>
      <c r="X38" s="679"/>
      <c r="Y38" s="680"/>
      <c r="Z38" s="715">
        <v>1.1000000000000001</v>
      </c>
      <c r="AA38" s="715"/>
      <c r="AB38" s="715"/>
      <c r="AC38" s="715"/>
      <c r="AD38" s="716">
        <v>81023</v>
      </c>
      <c r="AE38" s="716"/>
      <c r="AF38" s="716"/>
      <c r="AG38" s="716"/>
      <c r="AH38" s="716"/>
      <c r="AI38" s="716"/>
      <c r="AJ38" s="716"/>
      <c r="AK38" s="716"/>
      <c r="AL38" s="681">
        <v>1</v>
      </c>
      <c r="AM38" s="682"/>
      <c r="AN38" s="682"/>
      <c r="AO38" s="717"/>
      <c r="AQ38" s="718" t="s">
        <v>333</v>
      </c>
      <c r="AR38" s="719"/>
      <c r="AS38" s="719"/>
      <c r="AT38" s="719"/>
      <c r="AU38" s="719"/>
      <c r="AV38" s="719"/>
      <c r="AW38" s="719"/>
      <c r="AX38" s="719"/>
      <c r="AY38" s="720"/>
      <c r="AZ38" s="678">
        <v>388501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3515</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1557118</v>
      </c>
      <c r="CS38" s="679"/>
      <c r="CT38" s="679"/>
      <c r="CU38" s="679"/>
      <c r="CV38" s="679"/>
      <c r="CW38" s="679"/>
      <c r="CX38" s="679"/>
      <c r="CY38" s="680"/>
      <c r="CZ38" s="681">
        <v>8.9</v>
      </c>
      <c r="DA38" s="699"/>
      <c r="DB38" s="699"/>
      <c r="DC38" s="700"/>
      <c r="DD38" s="684">
        <v>1388446</v>
      </c>
      <c r="DE38" s="679"/>
      <c r="DF38" s="679"/>
      <c r="DG38" s="679"/>
      <c r="DH38" s="679"/>
      <c r="DI38" s="679"/>
      <c r="DJ38" s="679"/>
      <c r="DK38" s="680"/>
      <c r="DL38" s="684">
        <v>774963</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1692400</v>
      </c>
      <c r="S39" s="679"/>
      <c r="T39" s="679"/>
      <c r="U39" s="679"/>
      <c r="V39" s="679"/>
      <c r="W39" s="679"/>
      <c r="X39" s="679"/>
      <c r="Y39" s="680"/>
      <c r="Z39" s="715">
        <v>8.5</v>
      </c>
      <c r="AA39" s="715"/>
      <c r="AB39" s="715"/>
      <c r="AC39" s="715"/>
      <c r="AD39" s="716" t="s">
        <v>128</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31407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5745</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1824276</v>
      </c>
      <c r="CS39" s="697"/>
      <c r="CT39" s="697"/>
      <c r="CU39" s="697"/>
      <c r="CV39" s="697"/>
      <c r="CW39" s="697"/>
      <c r="CX39" s="697"/>
      <c r="CY39" s="698"/>
      <c r="CZ39" s="681">
        <v>10.5</v>
      </c>
      <c r="DA39" s="699"/>
      <c r="DB39" s="699"/>
      <c r="DC39" s="700"/>
      <c r="DD39" s="684">
        <v>890980</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231</v>
      </c>
      <c r="AE40" s="716"/>
      <c r="AF40" s="716"/>
      <c r="AG40" s="716"/>
      <c r="AH40" s="716"/>
      <c r="AI40" s="716"/>
      <c r="AJ40" s="716"/>
      <c r="AK40" s="716"/>
      <c r="AL40" s="681" t="s">
        <v>231</v>
      </c>
      <c r="AM40" s="682"/>
      <c r="AN40" s="682"/>
      <c r="AO40" s="717"/>
      <c r="AQ40" s="718" t="s">
        <v>341</v>
      </c>
      <c r="AR40" s="719"/>
      <c r="AS40" s="719"/>
      <c r="AT40" s="719"/>
      <c r="AU40" s="719"/>
      <c r="AV40" s="719"/>
      <c r="AW40" s="719"/>
      <c r="AX40" s="719"/>
      <c r="AY40" s="720"/>
      <c r="AZ40" s="678" t="s">
        <v>231</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84</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85200</v>
      </c>
      <c r="CS40" s="679"/>
      <c r="CT40" s="679"/>
      <c r="CU40" s="679"/>
      <c r="CV40" s="679"/>
      <c r="CW40" s="679"/>
      <c r="CX40" s="679"/>
      <c r="CY40" s="680"/>
      <c r="CZ40" s="681">
        <v>0.5</v>
      </c>
      <c r="DA40" s="699"/>
      <c r="DB40" s="699"/>
      <c r="DC40" s="700"/>
      <c r="DD40" s="684">
        <v>81000</v>
      </c>
      <c r="DE40" s="679"/>
      <c r="DF40" s="679"/>
      <c r="DG40" s="679"/>
      <c r="DH40" s="679"/>
      <c r="DI40" s="679"/>
      <c r="DJ40" s="679"/>
      <c r="DK40" s="680"/>
      <c r="DL40" s="684">
        <v>81000</v>
      </c>
      <c r="DM40" s="679"/>
      <c r="DN40" s="679"/>
      <c r="DO40" s="679"/>
      <c r="DP40" s="679"/>
      <c r="DQ40" s="679"/>
      <c r="DR40" s="679"/>
      <c r="DS40" s="679"/>
      <c r="DT40" s="679"/>
      <c r="DU40" s="679"/>
      <c r="DV40" s="680"/>
      <c r="DW40" s="681">
        <v>1</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359000</v>
      </c>
      <c r="S41" s="679"/>
      <c r="T41" s="679"/>
      <c r="U41" s="679"/>
      <c r="V41" s="679"/>
      <c r="W41" s="679"/>
      <c r="X41" s="679"/>
      <c r="Y41" s="680"/>
      <c r="Z41" s="715">
        <v>1.8</v>
      </c>
      <c r="AA41" s="715"/>
      <c r="AB41" s="715"/>
      <c r="AC41" s="715"/>
      <c r="AD41" s="716" t="s">
        <v>231</v>
      </c>
      <c r="AE41" s="716"/>
      <c r="AF41" s="716"/>
      <c r="AG41" s="716"/>
      <c r="AH41" s="716"/>
      <c r="AI41" s="716"/>
      <c r="AJ41" s="716"/>
      <c r="AK41" s="716"/>
      <c r="AL41" s="681" t="s">
        <v>231</v>
      </c>
      <c r="AM41" s="682"/>
      <c r="AN41" s="682"/>
      <c r="AO41" s="717"/>
      <c r="AQ41" s="718" t="s">
        <v>346</v>
      </c>
      <c r="AR41" s="719"/>
      <c r="AS41" s="719"/>
      <c r="AT41" s="719"/>
      <c r="AU41" s="719"/>
      <c r="AV41" s="719"/>
      <c r="AW41" s="719"/>
      <c r="AX41" s="719"/>
      <c r="AY41" s="720"/>
      <c r="AZ41" s="678">
        <v>211727</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v>1</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231</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19859802</v>
      </c>
      <c r="S42" s="701"/>
      <c r="T42" s="701"/>
      <c r="U42" s="701"/>
      <c r="V42" s="701"/>
      <c r="W42" s="701"/>
      <c r="X42" s="701"/>
      <c r="Y42" s="703"/>
      <c r="Z42" s="704">
        <v>100</v>
      </c>
      <c r="AA42" s="704"/>
      <c r="AB42" s="704"/>
      <c r="AC42" s="704"/>
      <c r="AD42" s="705">
        <v>7867872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772815</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332</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2333456</v>
      </c>
      <c r="CS42" s="679"/>
      <c r="CT42" s="679"/>
      <c r="CU42" s="679"/>
      <c r="CV42" s="679"/>
      <c r="CW42" s="679"/>
      <c r="CX42" s="679"/>
      <c r="CY42" s="680"/>
      <c r="CZ42" s="681">
        <v>13.4</v>
      </c>
      <c r="DA42" s="682"/>
      <c r="DB42" s="682"/>
      <c r="DC42" s="683"/>
      <c r="DD42" s="684">
        <v>485141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11284</v>
      </c>
      <c r="CS43" s="697"/>
      <c r="CT43" s="697"/>
      <c r="CU43" s="697"/>
      <c r="CV43" s="697"/>
      <c r="CW43" s="697"/>
      <c r="CX43" s="697"/>
      <c r="CY43" s="698"/>
      <c r="CZ43" s="681">
        <v>0.1</v>
      </c>
      <c r="DA43" s="699"/>
      <c r="DB43" s="699"/>
      <c r="DC43" s="700"/>
      <c r="DD43" s="684">
        <v>11284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2064902</v>
      </c>
      <c r="CS44" s="679"/>
      <c r="CT44" s="679"/>
      <c r="CU44" s="679"/>
      <c r="CV44" s="679"/>
      <c r="CW44" s="679"/>
      <c r="CX44" s="679"/>
      <c r="CY44" s="680"/>
      <c r="CZ44" s="681">
        <v>11.9</v>
      </c>
      <c r="DA44" s="682"/>
      <c r="DB44" s="682"/>
      <c r="DC44" s="683"/>
      <c r="DD44" s="684">
        <v>377479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847990</v>
      </c>
      <c r="CS45" s="697"/>
      <c r="CT45" s="697"/>
      <c r="CU45" s="697"/>
      <c r="CV45" s="697"/>
      <c r="CW45" s="697"/>
      <c r="CX45" s="697"/>
      <c r="CY45" s="698"/>
      <c r="CZ45" s="681">
        <v>4.9000000000000004</v>
      </c>
      <c r="DA45" s="699"/>
      <c r="DB45" s="699"/>
      <c r="DC45" s="700"/>
      <c r="DD45" s="684">
        <v>33884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1136063</v>
      </c>
      <c r="CS46" s="679"/>
      <c r="CT46" s="679"/>
      <c r="CU46" s="679"/>
      <c r="CV46" s="679"/>
      <c r="CW46" s="679"/>
      <c r="CX46" s="679"/>
      <c r="CY46" s="680"/>
      <c r="CZ46" s="681">
        <v>6.5</v>
      </c>
      <c r="DA46" s="682"/>
      <c r="DB46" s="682"/>
      <c r="DC46" s="683"/>
      <c r="DD46" s="684">
        <v>272746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268554</v>
      </c>
      <c r="CS47" s="697"/>
      <c r="CT47" s="697"/>
      <c r="CU47" s="697"/>
      <c r="CV47" s="697"/>
      <c r="CW47" s="697"/>
      <c r="CX47" s="697"/>
      <c r="CY47" s="698"/>
      <c r="CZ47" s="681">
        <v>1.5</v>
      </c>
      <c r="DA47" s="699"/>
      <c r="DB47" s="699"/>
      <c r="DC47" s="700"/>
      <c r="DD47" s="684">
        <v>107662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231</v>
      </c>
      <c r="CS48" s="679"/>
      <c r="CT48" s="679"/>
      <c r="CU48" s="679"/>
      <c r="CV48" s="679"/>
      <c r="CW48" s="679"/>
      <c r="CX48" s="679"/>
      <c r="CY48" s="680"/>
      <c r="CZ48" s="681" t="s">
        <v>231</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17418364</v>
      </c>
      <c r="CS49" s="663"/>
      <c r="CT49" s="663"/>
      <c r="CU49" s="663"/>
      <c r="CV49" s="663"/>
      <c r="CW49" s="663"/>
      <c r="CX49" s="663"/>
      <c r="CY49" s="664"/>
      <c r="CZ49" s="665">
        <v>100</v>
      </c>
      <c r="DA49" s="666"/>
      <c r="DB49" s="666"/>
      <c r="DC49" s="667"/>
      <c r="DD49" s="668">
        <v>10500373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unR89OAcB/iEKjco/gjn5DKH8QoDJRa5jmzzsE6qNf1U7TEhBzblFRD/jspc0Juu1Lq/C3Iej7ABwqP9ZWMVQ==" saltValue="yF9K2Os2vPqFf7fW7NUk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2" sqref="D2"/>
    </sheetView>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19859</v>
      </c>
      <c r="R7" s="1198"/>
      <c r="S7" s="1198"/>
      <c r="T7" s="1198"/>
      <c r="U7" s="1198"/>
      <c r="V7" s="1198">
        <v>17418</v>
      </c>
      <c r="W7" s="1198"/>
      <c r="X7" s="1198"/>
      <c r="Y7" s="1198"/>
      <c r="Z7" s="1198"/>
      <c r="AA7" s="1198">
        <v>2441</v>
      </c>
      <c r="AB7" s="1198"/>
      <c r="AC7" s="1198"/>
      <c r="AD7" s="1198"/>
      <c r="AE7" s="1199"/>
      <c r="AF7" s="1200">
        <v>1080</v>
      </c>
      <c r="AG7" s="1201"/>
      <c r="AH7" s="1201"/>
      <c r="AI7" s="1201"/>
      <c r="AJ7" s="1202"/>
      <c r="AK7" s="1184">
        <v>2940</v>
      </c>
      <c r="AL7" s="1185"/>
      <c r="AM7" s="1185"/>
      <c r="AN7" s="1185"/>
      <c r="AO7" s="1185"/>
      <c r="AP7" s="1185">
        <v>15421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1080</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2839</v>
      </c>
      <c r="R28" s="1147"/>
      <c r="S28" s="1147"/>
      <c r="T28" s="1147"/>
      <c r="U28" s="1147"/>
      <c r="V28" s="1147">
        <v>2693</v>
      </c>
      <c r="W28" s="1147"/>
      <c r="X28" s="1147"/>
      <c r="Y28" s="1147"/>
      <c r="Z28" s="1147"/>
      <c r="AA28" s="1147">
        <v>146</v>
      </c>
      <c r="AB28" s="1147"/>
      <c r="AC28" s="1147"/>
      <c r="AD28" s="1147"/>
      <c r="AE28" s="1148"/>
      <c r="AF28" s="1149">
        <v>146</v>
      </c>
      <c r="AG28" s="1147"/>
      <c r="AH28" s="1147"/>
      <c r="AI28" s="1147"/>
      <c r="AJ28" s="1150"/>
      <c r="AK28" s="1151">
        <v>202</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112</v>
      </c>
      <c r="R29" s="1137"/>
      <c r="S29" s="1137"/>
      <c r="T29" s="1137"/>
      <c r="U29" s="1137"/>
      <c r="V29" s="1137">
        <v>104</v>
      </c>
      <c r="W29" s="1137"/>
      <c r="X29" s="1137"/>
      <c r="Y29" s="1137"/>
      <c r="Z29" s="1137"/>
      <c r="AA29" s="1137">
        <v>8</v>
      </c>
      <c r="AB29" s="1137"/>
      <c r="AC29" s="1137"/>
      <c r="AD29" s="1137"/>
      <c r="AE29" s="1138"/>
      <c r="AF29" s="1112">
        <v>8</v>
      </c>
      <c r="AG29" s="1113"/>
      <c r="AH29" s="1113"/>
      <c r="AI29" s="1113"/>
      <c r="AJ29" s="1114"/>
      <c r="AK29" s="1073">
        <v>20</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293</v>
      </c>
      <c r="R30" s="1137"/>
      <c r="S30" s="1137"/>
      <c r="T30" s="1137"/>
      <c r="U30" s="1137"/>
      <c r="V30" s="1137">
        <v>283</v>
      </c>
      <c r="W30" s="1137"/>
      <c r="X30" s="1137"/>
      <c r="Y30" s="1137"/>
      <c r="Z30" s="1137"/>
      <c r="AA30" s="1137">
        <v>10</v>
      </c>
      <c r="AB30" s="1137"/>
      <c r="AC30" s="1137"/>
      <c r="AD30" s="1137"/>
      <c r="AE30" s="1138"/>
      <c r="AF30" s="1112">
        <v>10</v>
      </c>
      <c r="AG30" s="1113"/>
      <c r="AH30" s="1113"/>
      <c r="AI30" s="1113"/>
      <c r="AJ30" s="1114"/>
      <c r="AK30" s="1073">
        <v>72</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2714</v>
      </c>
      <c r="R31" s="1137"/>
      <c r="S31" s="1137"/>
      <c r="T31" s="1137"/>
      <c r="U31" s="1137"/>
      <c r="V31" s="1137">
        <v>2537</v>
      </c>
      <c r="W31" s="1137"/>
      <c r="X31" s="1137"/>
      <c r="Y31" s="1137"/>
      <c r="Z31" s="1137"/>
      <c r="AA31" s="1137">
        <v>177</v>
      </c>
      <c r="AB31" s="1137"/>
      <c r="AC31" s="1137"/>
      <c r="AD31" s="1137"/>
      <c r="AE31" s="1138"/>
      <c r="AF31" s="1112">
        <v>178</v>
      </c>
      <c r="AG31" s="1113"/>
      <c r="AH31" s="1113"/>
      <c r="AI31" s="1113"/>
      <c r="AJ31" s="1114"/>
      <c r="AK31" s="1073">
        <v>406</v>
      </c>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925</v>
      </c>
      <c r="R32" s="1137"/>
      <c r="S32" s="1137"/>
      <c r="T32" s="1137"/>
      <c r="U32" s="1137"/>
      <c r="V32" s="1137">
        <v>931</v>
      </c>
      <c r="W32" s="1137"/>
      <c r="X32" s="1137"/>
      <c r="Y32" s="1137"/>
      <c r="Z32" s="1137"/>
      <c r="AA32" s="1137">
        <v>8</v>
      </c>
      <c r="AB32" s="1137"/>
      <c r="AC32" s="1137"/>
      <c r="AD32" s="1137"/>
      <c r="AE32" s="1138"/>
      <c r="AF32" s="1112">
        <v>807</v>
      </c>
      <c r="AG32" s="1113"/>
      <c r="AH32" s="1113"/>
      <c r="AI32" s="1113"/>
      <c r="AJ32" s="1114"/>
      <c r="AK32" s="1073">
        <v>35</v>
      </c>
      <c r="AL32" s="1064"/>
      <c r="AM32" s="1064"/>
      <c r="AN32" s="1064"/>
      <c r="AO32" s="1064"/>
      <c r="AP32" s="1064">
        <v>2517</v>
      </c>
      <c r="AQ32" s="1064"/>
      <c r="AR32" s="1064"/>
      <c r="AS32" s="1064"/>
      <c r="AT32" s="1064"/>
      <c r="AU32" s="1064">
        <v>294</v>
      </c>
      <c r="AV32" s="1064"/>
      <c r="AW32" s="1064"/>
      <c r="AX32" s="1064"/>
      <c r="AY32" s="1064"/>
      <c r="AZ32" s="1135"/>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787</v>
      </c>
      <c r="R33" s="1137"/>
      <c r="S33" s="1137"/>
      <c r="T33" s="1137"/>
      <c r="U33" s="1137"/>
      <c r="V33" s="1137">
        <v>738</v>
      </c>
      <c r="W33" s="1137"/>
      <c r="X33" s="1137"/>
      <c r="Y33" s="1137"/>
      <c r="Z33" s="1137"/>
      <c r="AA33" s="1137">
        <v>52</v>
      </c>
      <c r="AB33" s="1137"/>
      <c r="AC33" s="1137"/>
      <c r="AD33" s="1137"/>
      <c r="AE33" s="1138"/>
      <c r="AF33" s="1112">
        <v>151</v>
      </c>
      <c r="AG33" s="1113"/>
      <c r="AH33" s="1113"/>
      <c r="AI33" s="1113"/>
      <c r="AJ33" s="1114"/>
      <c r="AK33" s="1073">
        <v>239</v>
      </c>
      <c r="AL33" s="1064"/>
      <c r="AM33" s="1064"/>
      <c r="AN33" s="1064"/>
      <c r="AO33" s="1064"/>
      <c r="AP33" s="1064">
        <v>4241</v>
      </c>
      <c r="AQ33" s="1064"/>
      <c r="AR33" s="1064"/>
      <c r="AS33" s="1064"/>
      <c r="AT33" s="1064"/>
      <c r="AU33" s="1064">
        <v>3397</v>
      </c>
      <c r="AV33" s="1064"/>
      <c r="AW33" s="1064"/>
      <c r="AX33" s="1064"/>
      <c r="AY33" s="1064"/>
      <c r="AZ33" s="1135"/>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595</v>
      </c>
      <c r="R34" s="1137"/>
      <c r="S34" s="1137"/>
      <c r="T34" s="1137"/>
      <c r="U34" s="1137"/>
      <c r="V34" s="1137">
        <v>595</v>
      </c>
      <c r="W34" s="1137"/>
      <c r="X34" s="1137"/>
      <c r="Y34" s="1137"/>
      <c r="Z34" s="1137"/>
      <c r="AA34" s="1137">
        <v>0</v>
      </c>
      <c r="AB34" s="1137"/>
      <c r="AC34" s="1137"/>
      <c r="AD34" s="1137"/>
      <c r="AE34" s="1138"/>
      <c r="AF34" s="1112">
        <v>85</v>
      </c>
      <c r="AG34" s="1113"/>
      <c r="AH34" s="1113"/>
      <c r="AI34" s="1113"/>
      <c r="AJ34" s="1114"/>
      <c r="AK34" s="1073">
        <v>573</v>
      </c>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115</v>
      </c>
      <c r="R35" s="1137"/>
      <c r="S35" s="1137"/>
      <c r="T35" s="1137"/>
      <c r="U35" s="1137"/>
      <c r="V35" s="1137">
        <v>115</v>
      </c>
      <c r="W35" s="1137"/>
      <c r="X35" s="1137"/>
      <c r="Y35" s="1137"/>
      <c r="Z35" s="1137"/>
      <c r="AA35" s="1137">
        <v>0</v>
      </c>
      <c r="AB35" s="1137"/>
      <c r="AC35" s="1137"/>
      <c r="AD35" s="1137"/>
      <c r="AE35" s="1138"/>
      <c r="AF35" s="1112" t="s">
        <v>128</v>
      </c>
      <c r="AG35" s="1113"/>
      <c r="AH35" s="1113"/>
      <c r="AI35" s="1113"/>
      <c r="AJ35" s="1114"/>
      <c r="AK35" s="1073">
        <v>0</v>
      </c>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1385</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394</v>
      </c>
      <c r="AB66" s="1095"/>
      <c r="AC66" s="1095"/>
      <c r="AD66" s="1095"/>
      <c r="AE66" s="1096"/>
      <c r="AF66" s="1100" t="s">
        <v>395</v>
      </c>
      <c r="AG66" s="1101"/>
      <c r="AH66" s="1101"/>
      <c r="AI66" s="1101"/>
      <c r="AJ66" s="1102"/>
      <c r="AK66" s="1094" t="s">
        <v>418</v>
      </c>
      <c r="AL66" s="1089"/>
      <c r="AM66" s="1089"/>
      <c r="AN66" s="1089"/>
      <c r="AO66" s="1090"/>
      <c r="AP66" s="1094" t="s">
        <v>397</v>
      </c>
      <c r="AQ66" s="1095"/>
      <c r="AR66" s="1095"/>
      <c r="AS66" s="1095"/>
      <c r="AT66" s="1096"/>
      <c r="AU66" s="1094" t="s">
        <v>419</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2270</v>
      </c>
      <c r="R68" s="1075"/>
      <c r="S68" s="1075"/>
      <c r="T68" s="1075"/>
      <c r="U68" s="1075"/>
      <c r="V68" s="1075">
        <v>2211</v>
      </c>
      <c r="W68" s="1075"/>
      <c r="X68" s="1075"/>
      <c r="Y68" s="1075"/>
      <c r="Z68" s="1075"/>
      <c r="AA68" s="1075">
        <v>59</v>
      </c>
      <c r="AB68" s="1075"/>
      <c r="AC68" s="1075"/>
      <c r="AD68" s="1075"/>
      <c r="AE68" s="1075"/>
      <c r="AF68" s="1075">
        <v>59</v>
      </c>
      <c r="AG68" s="1075"/>
      <c r="AH68" s="1075"/>
      <c r="AI68" s="1075"/>
      <c r="AJ68" s="1075"/>
      <c r="AK68" s="1075">
        <v>33</v>
      </c>
      <c r="AL68" s="1075"/>
      <c r="AM68" s="1075"/>
      <c r="AN68" s="1075"/>
      <c r="AO68" s="1075"/>
      <c r="AP68" s="1075">
        <v>43</v>
      </c>
      <c r="AQ68" s="1075"/>
      <c r="AR68" s="1075"/>
      <c r="AS68" s="1075"/>
      <c r="AT68" s="1075"/>
      <c r="AU68" s="1075">
        <v>43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v>
      </c>
      <c r="R69" s="1064"/>
      <c r="S69" s="1064"/>
      <c r="T69" s="1064"/>
      <c r="U69" s="1064"/>
      <c r="V69" s="1064">
        <v>1</v>
      </c>
      <c r="W69" s="1064"/>
      <c r="X69" s="1064"/>
      <c r="Y69" s="1064"/>
      <c r="Z69" s="1064"/>
      <c r="AA69" s="1064">
        <v>0</v>
      </c>
      <c r="AB69" s="1064"/>
      <c r="AC69" s="1064"/>
      <c r="AD69" s="1064"/>
      <c r="AE69" s="1064"/>
      <c r="AF69" s="1064">
        <v>0</v>
      </c>
      <c r="AG69" s="1064"/>
      <c r="AH69" s="1064"/>
      <c r="AI69" s="1064"/>
      <c r="AJ69" s="1064"/>
      <c r="AK69" s="1064">
        <v>0</v>
      </c>
      <c r="AL69" s="1064"/>
      <c r="AM69" s="1064"/>
      <c r="AN69" s="1064"/>
      <c r="AO69" s="1064"/>
      <c r="AP69" s="1064">
        <v>0</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899</v>
      </c>
      <c r="R70" s="1064"/>
      <c r="S70" s="1064"/>
      <c r="T70" s="1064"/>
      <c r="U70" s="1064"/>
      <c r="V70" s="1064">
        <v>853</v>
      </c>
      <c r="W70" s="1064"/>
      <c r="X70" s="1064"/>
      <c r="Y70" s="1064"/>
      <c r="Z70" s="1064"/>
      <c r="AA70" s="1064">
        <v>46</v>
      </c>
      <c r="AB70" s="1064"/>
      <c r="AC70" s="1064"/>
      <c r="AD70" s="1064"/>
      <c r="AE70" s="1064"/>
      <c r="AF70" s="1064">
        <v>46</v>
      </c>
      <c r="AG70" s="1064"/>
      <c r="AH70" s="1064"/>
      <c r="AI70" s="1064"/>
      <c r="AJ70" s="1064"/>
      <c r="AK70" s="1064">
        <v>0</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255217</v>
      </c>
      <c r="R71" s="1064"/>
      <c r="S71" s="1064"/>
      <c r="T71" s="1064"/>
      <c r="U71" s="1064"/>
      <c r="V71" s="1064">
        <v>243412</v>
      </c>
      <c r="W71" s="1064"/>
      <c r="X71" s="1064"/>
      <c r="Y71" s="1064"/>
      <c r="Z71" s="1064"/>
      <c r="AA71" s="1064">
        <v>11805</v>
      </c>
      <c r="AB71" s="1064"/>
      <c r="AC71" s="1064"/>
      <c r="AD71" s="1064"/>
      <c r="AE71" s="1064"/>
      <c r="AF71" s="1064">
        <v>11805</v>
      </c>
      <c r="AG71" s="1064"/>
      <c r="AH71" s="1064"/>
      <c r="AI71" s="1064"/>
      <c r="AJ71" s="1064"/>
      <c r="AK71" s="1064">
        <v>646</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7032</v>
      </c>
      <c r="R72" s="1064"/>
      <c r="S72" s="1064"/>
      <c r="T72" s="1064"/>
      <c r="U72" s="1064"/>
      <c r="V72" s="1064">
        <v>6827</v>
      </c>
      <c r="W72" s="1064"/>
      <c r="X72" s="1064"/>
      <c r="Y72" s="1064"/>
      <c r="Z72" s="1064"/>
      <c r="AA72" s="1064">
        <v>205</v>
      </c>
      <c r="AB72" s="1064"/>
      <c r="AC72" s="1064"/>
      <c r="AD72" s="1064"/>
      <c r="AE72" s="1064"/>
      <c r="AF72" s="1064">
        <v>0</v>
      </c>
      <c r="AG72" s="1064"/>
      <c r="AH72" s="1064"/>
      <c r="AI72" s="1064"/>
      <c r="AJ72" s="1064"/>
      <c r="AK72" s="1064">
        <v>15</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1625</v>
      </c>
      <c r="R73" s="1064"/>
      <c r="S73" s="1064"/>
      <c r="T73" s="1064"/>
      <c r="U73" s="1064"/>
      <c r="V73" s="1064">
        <v>1624</v>
      </c>
      <c r="W73" s="1064"/>
      <c r="X73" s="1064"/>
      <c r="Y73" s="1064"/>
      <c r="Z73" s="1064"/>
      <c r="AA73" s="1064">
        <v>1</v>
      </c>
      <c r="AB73" s="1064"/>
      <c r="AC73" s="1064"/>
      <c r="AD73" s="1064"/>
      <c r="AE73" s="1064"/>
      <c r="AF73" s="1064">
        <v>0</v>
      </c>
      <c r="AG73" s="1064"/>
      <c r="AH73" s="1064"/>
      <c r="AI73" s="1064"/>
      <c r="AJ73" s="1064"/>
      <c r="AK73" s="1064">
        <v>0</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1</v>
      </c>
      <c r="R74" s="1064"/>
      <c r="S74" s="1064"/>
      <c r="T74" s="1064"/>
      <c r="U74" s="1064"/>
      <c r="V74" s="1064">
        <v>0</v>
      </c>
      <c r="W74" s="1064"/>
      <c r="X74" s="1064"/>
      <c r="Y74" s="1064"/>
      <c r="Z74" s="1064"/>
      <c r="AA74" s="1064">
        <v>1</v>
      </c>
      <c r="AB74" s="1064"/>
      <c r="AC74" s="1064"/>
      <c r="AD74" s="1064"/>
      <c r="AE74" s="1064"/>
      <c r="AF74" s="1064">
        <v>0</v>
      </c>
      <c r="AG74" s="1064"/>
      <c r="AH74" s="1064"/>
      <c r="AI74" s="1064"/>
      <c r="AJ74" s="1064"/>
      <c r="AK74" s="1064">
        <v>0</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65</v>
      </c>
      <c r="R75" s="1072"/>
      <c r="S75" s="1072"/>
      <c r="T75" s="1072"/>
      <c r="U75" s="1073"/>
      <c r="V75" s="1074">
        <v>53</v>
      </c>
      <c r="W75" s="1072"/>
      <c r="X75" s="1072"/>
      <c r="Y75" s="1072"/>
      <c r="Z75" s="1073"/>
      <c r="AA75" s="1074">
        <v>12</v>
      </c>
      <c r="AB75" s="1072"/>
      <c r="AC75" s="1072"/>
      <c r="AD75" s="1072"/>
      <c r="AE75" s="1073"/>
      <c r="AF75" s="1074">
        <v>0</v>
      </c>
      <c r="AG75" s="1072"/>
      <c r="AH75" s="1072"/>
      <c r="AI75" s="1072"/>
      <c r="AJ75" s="1073"/>
      <c r="AK75" s="1074">
        <v>26</v>
      </c>
      <c r="AL75" s="1072"/>
      <c r="AM75" s="1072"/>
      <c r="AN75" s="1072"/>
      <c r="AO75" s="1073"/>
      <c r="AP75" s="1074">
        <v>0</v>
      </c>
      <c r="AQ75" s="1072"/>
      <c r="AR75" s="1072"/>
      <c r="AS75" s="1072"/>
      <c r="AT75" s="1073"/>
      <c r="AU75" s="1074">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584</v>
      </c>
      <c r="C76" s="1068"/>
      <c r="D76" s="1068"/>
      <c r="E76" s="1068"/>
      <c r="F76" s="1068"/>
      <c r="G76" s="1068"/>
      <c r="H76" s="1068"/>
      <c r="I76" s="1068"/>
      <c r="J76" s="1068"/>
      <c r="K76" s="1068"/>
      <c r="L76" s="1068"/>
      <c r="M76" s="1068"/>
      <c r="N76" s="1068"/>
      <c r="O76" s="1068"/>
      <c r="P76" s="1069"/>
      <c r="Q76" s="1071">
        <v>30</v>
      </c>
      <c r="R76" s="1072"/>
      <c r="S76" s="1072"/>
      <c r="T76" s="1072"/>
      <c r="U76" s="1073"/>
      <c r="V76" s="1074">
        <v>26</v>
      </c>
      <c r="W76" s="1072"/>
      <c r="X76" s="1072"/>
      <c r="Y76" s="1072"/>
      <c r="Z76" s="1073"/>
      <c r="AA76" s="1074">
        <v>4</v>
      </c>
      <c r="AB76" s="1072"/>
      <c r="AC76" s="1072"/>
      <c r="AD76" s="1072"/>
      <c r="AE76" s="1073"/>
      <c r="AF76" s="1074">
        <v>0</v>
      </c>
      <c r="AG76" s="1072"/>
      <c r="AH76" s="1072"/>
      <c r="AI76" s="1072"/>
      <c r="AJ76" s="1073"/>
      <c r="AK76" s="1074">
        <v>0</v>
      </c>
      <c r="AL76" s="1072"/>
      <c r="AM76" s="1072"/>
      <c r="AN76" s="1072"/>
      <c r="AO76" s="1073"/>
      <c r="AP76" s="1074">
        <v>0</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585</v>
      </c>
      <c r="C77" s="1068"/>
      <c r="D77" s="1068"/>
      <c r="E77" s="1068"/>
      <c r="F77" s="1068"/>
      <c r="G77" s="1068"/>
      <c r="H77" s="1068"/>
      <c r="I77" s="1068"/>
      <c r="J77" s="1068"/>
      <c r="K77" s="1068"/>
      <c r="L77" s="1068"/>
      <c r="M77" s="1068"/>
      <c r="N77" s="1068"/>
      <c r="O77" s="1068"/>
      <c r="P77" s="1069"/>
      <c r="Q77" s="1071">
        <v>228</v>
      </c>
      <c r="R77" s="1072"/>
      <c r="S77" s="1072"/>
      <c r="T77" s="1072"/>
      <c r="U77" s="1073"/>
      <c r="V77" s="1074">
        <v>228</v>
      </c>
      <c r="W77" s="1072"/>
      <c r="X77" s="1072"/>
      <c r="Y77" s="1072"/>
      <c r="Z77" s="1073"/>
      <c r="AA77" s="1074">
        <v>0</v>
      </c>
      <c r="AB77" s="1072"/>
      <c r="AC77" s="1072"/>
      <c r="AD77" s="1072"/>
      <c r="AE77" s="1073"/>
      <c r="AF77" s="1074">
        <v>0</v>
      </c>
      <c r="AG77" s="1072"/>
      <c r="AH77" s="1072"/>
      <c r="AI77" s="1072"/>
      <c r="AJ77" s="1073"/>
      <c r="AK77" s="1074">
        <v>0</v>
      </c>
      <c r="AL77" s="1072"/>
      <c r="AM77" s="1072"/>
      <c r="AN77" s="1072"/>
      <c r="AO77" s="1073"/>
      <c r="AP77" s="1074">
        <v>0</v>
      </c>
      <c r="AQ77" s="1072"/>
      <c r="AR77" s="1072"/>
      <c r="AS77" s="1072"/>
      <c r="AT77" s="1073"/>
      <c r="AU77" s="1074">
        <v>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305</v>
      </c>
      <c r="AG109" s="987"/>
      <c r="AH109" s="987"/>
      <c r="AI109" s="987"/>
      <c r="AJ109" s="988"/>
      <c r="AK109" s="989" t="s">
        <v>304</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305</v>
      </c>
      <c r="BW109" s="987"/>
      <c r="BX109" s="987"/>
      <c r="BY109" s="987"/>
      <c r="BZ109" s="988"/>
      <c r="CA109" s="989" t="s">
        <v>304</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305</v>
      </c>
      <c r="DM109" s="987"/>
      <c r="DN109" s="987"/>
      <c r="DO109" s="987"/>
      <c r="DP109" s="988"/>
      <c r="DQ109" s="989" t="s">
        <v>304</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1011405</v>
      </c>
      <c r="AB110" s="980"/>
      <c r="AC110" s="980"/>
      <c r="AD110" s="980"/>
      <c r="AE110" s="981"/>
      <c r="AF110" s="982">
        <v>1039330</v>
      </c>
      <c r="AG110" s="980"/>
      <c r="AH110" s="980"/>
      <c r="AI110" s="980"/>
      <c r="AJ110" s="981"/>
      <c r="AK110" s="982">
        <v>1049898</v>
      </c>
      <c r="AL110" s="980"/>
      <c r="AM110" s="980"/>
      <c r="AN110" s="980"/>
      <c r="AO110" s="981"/>
      <c r="AP110" s="983">
        <v>14.3</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14999287</v>
      </c>
      <c r="BR110" s="927"/>
      <c r="BS110" s="927"/>
      <c r="BT110" s="927"/>
      <c r="BU110" s="927"/>
      <c r="BV110" s="927">
        <v>14927725</v>
      </c>
      <c r="BW110" s="927"/>
      <c r="BX110" s="927"/>
      <c r="BY110" s="927"/>
      <c r="BZ110" s="927"/>
      <c r="CA110" s="927">
        <v>15421129</v>
      </c>
      <c r="CB110" s="927"/>
      <c r="CC110" s="927"/>
      <c r="CD110" s="927"/>
      <c r="CE110" s="927"/>
      <c r="CF110" s="951">
        <v>210</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389</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436</v>
      </c>
      <c r="AL111" s="1008"/>
      <c r="AM111" s="1008"/>
      <c r="AN111" s="1008"/>
      <c r="AO111" s="1009"/>
      <c r="AP111" s="1011" t="s">
        <v>436</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2412603</v>
      </c>
      <c r="BR111" s="899"/>
      <c r="BS111" s="899"/>
      <c r="BT111" s="899"/>
      <c r="BU111" s="899"/>
      <c r="BV111" s="899">
        <v>1836115</v>
      </c>
      <c r="BW111" s="899"/>
      <c r="BX111" s="899"/>
      <c r="BY111" s="899"/>
      <c r="BZ111" s="899"/>
      <c r="CA111" s="899">
        <v>1263716</v>
      </c>
      <c r="CB111" s="899"/>
      <c r="CC111" s="899"/>
      <c r="CD111" s="899"/>
      <c r="CE111" s="899"/>
      <c r="CF111" s="960">
        <v>17.2</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89167</v>
      </c>
      <c r="AB112" s="862"/>
      <c r="AC112" s="862"/>
      <c r="AD112" s="862"/>
      <c r="AE112" s="863"/>
      <c r="AF112" s="864">
        <v>76667</v>
      </c>
      <c r="AG112" s="862"/>
      <c r="AH112" s="862"/>
      <c r="AI112" s="862"/>
      <c r="AJ112" s="863"/>
      <c r="AK112" s="864">
        <v>64167</v>
      </c>
      <c r="AL112" s="862"/>
      <c r="AM112" s="862"/>
      <c r="AN112" s="862"/>
      <c r="AO112" s="863"/>
      <c r="AP112" s="909">
        <v>0.9</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3831154</v>
      </c>
      <c r="BR112" s="899"/>
      <c r="BS112" s="899"/>
      <c r="BT112" s="899"/>
      <c r="BU112" s="899"/>
      <c r="BV112" s="899">
        <v>3735459</v>
      </c>
      <c r="BW112" s="899"/>
      <c r="BX112" s="899"/>
      <c r="BY112" s="899"/>
      <c r="BZ112" s="899"/>
      <c r="CA112" s="899">
        <v>3691719</v>
      </c>
      <c r="CB112" s="899"/>
      <c r="CC112" s="899"/>
      <c r="CD112" s="899"/>
      <c r="CE112" s="899"/>
      <c r="CF112" s="960">
        <v>50.3</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436</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328762</v>
      </c>
      <c r="AB113" s="1008"/>
      <c r="AC113" s="1008"/>
      <c r="AD113" s="1008"/>
      <c r="AE113" s="1009"/>
      <c r="AF113" s="1010">
        <v>327970</v>
      </c>
      <c r="AG113" s="1008"/>
      <c r="AH113" s="1008"/>
      <c r="AI113" s="1008"/>
      <c r="AJ113" s="1009"/>
      <c r="AK113" s="1010">
        <v>328011</v>
      </c>
      <c r="AL113" s="1008"/>
      <c r="AM113" s="1008"/>
      <c r="AN113" s="1008"/>
      <c r="AO113" s="1009"/>
      <c r="AP113" s="1011">
        <v>4.5</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127509</v>
      </c>
      <c r="BR113" s="899"/>
      <c r="BS113" s="899"/>
      <c r="BT113" s="899"/>
      <c r="BU113" s="899"/>
      <c r="BV113" s="899">
        <v>78470</v>
      </c>
      <c r="BW113" s="899"/>
      <c r="BX113" s="899"/>
      <c r="BY113" s="899"/>
      <c r="BZ113" s="899"/>
      <c r="CA113" s="899">
        <v>42744</v>
      </c>
      <c r="CB113" s="899"/>
      <c r="CC113" s="899"/>
      <c r="CD113" s="899"/>
      <c r="CE113" s="899"/>
      <c r="CF113" s="960">
        <v>0.6</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92376</v>
      </c>
      <c r="AB114" s="862"/>
      <c r="AC114" s="862"/>
      <c r="AD114" s="862"/>
      <c r="AE114" s="863"/>
      <c r="AF114" s="864">
        <v>48312</v>
      </c>
      <c r="AG114" s="862"/>
      <c r="AH114" s="862"/>
      <c r="AI114" s="862"/>
      <c r="AJ114" s="863"/>
      <c r="AK114" s="864">
        <v>44367</v>
      </c>
      <c r="AL114" s="862"/>
      <c r="AM114" s="862"/>
      <c r="AN114" s="862"/>
      <c r="AO114" s="863"/>
      <c r="AP114" s="909">
        <v>0.6</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1929526</v>
      </c>
      <c r="BR114" s="899"/>
      <c r="BS114" s="899"/>
      <c r="BT114" s="899"/>
      <c r="BU114" s="899"/>
      <c r="BV114" s="899">
        <v>1780848</v>
      </c>
      <c r="BW114" s="899"/>
      <c r="BX114" s="899"/>
      <c r="BY114" s="899"/>
      <c r="BZ114" s="899"/>
      <c r="CA114" s="899">
        <v>1753775</v>
      </c>
      <c r="CB114" s="899"/>
      <c r="CC114" s="899"/>
      <c r="CD114" s="899"/>
      <c r="CE114" s="899"/>
      <c r="CF114" s="960">
        <v>23.9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34666</v>
      </c>
      <c r="AB115" s="1008"/>
      <c r="AC115" s="1008"/>
      <c r="AD115" s="1008"/>
      <c r="AE115" s="1009"/>
      <c r="AF115" s="1010">
        <v>30381</v>
      </c>
      <c r="AG115" s="1008"/>
      <c r="AH115" s="1008"/>
      <c r="AI115" s="1008"/>
      <c r="AJ115" s="1009"/>
      <c r="AK115" s="1010">
        <v>23257</v>
      </c>
      <c r="AL115" s="1008"/>
      <c r="AM115" s="1008"/>
      <c r="AN115" s="1008"/>
      <c r="AO115" s="1009"/>
      <c r="AP115" s="1011">
        <v>0.3</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128</v>
      </c>
      <c r="CB115" s="899"/>
      <c r="CC115" s="899"/>
      <c r="CD115" s="899"/>
      <c r="CE115" s="899"/>
      <c r="CF115" s="960" t="s">
        <v>128</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2336772</v>
      </c>
      <c r="DH115" s="862"/>
      <c r="DI115" s="862"/>
      <c r="DJ115" s="862"/>
      <c r="DK115" s="863"/>
      <c r="DL115" s="864">
        <v>1790065</v>
      </c>
      <c r="DM115" s="862"/>
      <c r="DN115" s="862"/>
      <c r="DO115" s="862"/>
      <c r="DP115" s="863"/>
      <c r="DQ115" s="864">
        <v>1228670</v>
      </c>
      <c r="DR115" s="862"/>
      <c r="DS115" s="862"/>
      <c r="DT115" s="862"/>
      <c r="DU115" s="863"/>
      <c r="DV115" s="909">
        <v>16.7</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131</v>
      </c>
      <c r="AB116" s="862"/>
      <c r="AC116" s="862"/>
      <c r="AD116" s="862"/>
      <c r="AE116" s="863"/>
      <c r="AF116" s="864">
        <v>178</v>
      </c>
      <c r="AG116" s="862"/>
      <c r="AH116" s="862"/>
      <c r="AI116" s="862"/>
      <c r="AJ116" s="863"/>
      <c r="AK116" s="864">
        <v>108</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389</v>
      </c>
      <c r="CB116" s="899"/>
      <c r="CC116" s="899"/>
      <c r="CD116" s="899"/>
      <c r="CE116" s="899"/>
      <c r="CF116" s="960" t="s">
        <v>128</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33982</v>
      </c>
      <c r="DH116" s="862"/>
      <c r="DI116" s="862"/>
      <c r="DJ116" s="862"/>
      <c r="DK116" s="863"/>
      <c r="DL116" s="864">
        <v>19081</v>
      </c>
      <c r="DM116" s="862"/>
      <c r="DN116" s="862"/>
      <c r="DO116" s="862"/>
      <c r="DP116" s="863"/>
      <c r="DQ116" s="864">
        <v>6627</v>
      </c>
      <c r="DR116" s="862"/>
      <c r="DS116" s="862"/>
      <c r="DT116" s="862"/>
      <c r="DU116" s="863"/>
      <c r="DV116" s="909">
        <v>0.1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1556507</v>
      </c>
      <c r="AB117" s="994"/>
      <c r="AC117" s="994"/>
      <c r="AD117" s="994"/>
      <c r="AE117" s="995"/>
      <c r="AF117" s="996">
        <v>1522838</v>
      </c>
      <c r="AG117" s="994"/>
      <c r="AH117" s="994"/>
      <c r="AI117" s="994"/>
      <c r="AJ117" s="995"/>
      <c r="AK117" s="996">
        <v>1509808</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436</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436</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305</v>
      </c>
      <c r="AG118" s="987"/>
      <c r="AH118" s="987"/>
      <c r="AI118" s="987"/>
      <c r="AJ118" s="988"/>
      <c r="AK118" s="989" t="s">
        <v>304</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389</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461</v>
      </c>
      <c r="BP119" s="963"/>
      <c r="BQ119" s="967">
        <v>23300079</v>
      </c>
      <c r="BR119" s="930"/>
      <c r="BS119" s="930"/>
      <c r="BT119" s="930"/>
      <c r="BU119" s="930"/>
      <c r="BV119" s="930">
        <v>22358617</v>
      </c>
      <c r="BW119" s="930"/>
      <c r="BX119" s="930"/>
      <c r="BY119" s="930"/>
      <c r="BZ119" s="930"/>
      <c r="CA119" s="930">
        <v>22173083</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41849</v>
      </c>
      <c r="DH119" s="845"/>
      <c r="DI119" s="845"/>
      <c r="DJ119" s="845"/>
      <c r="DK119" s="846"/>
      <c r="DL119" s="847">
        <v>26969</v>
      </c>
      <c r="DM119" s="845"/>
      <c r="DN119" s="845"/>
      <c r="DO119" s="845"/>
      <c r="DP119" s="846"/>
      <c r="DQ119" s="847">
        <v>28419</v>
      </c>
      <c r="DR119" s="845"/>
      <c r="DS119" s="845"/>
      <c r="DT119" s="845"/>
      <c r="DU119" s="846"/>
      <c r="DV119" s="933">
        <v>0.4</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389</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3555947</v>
      </c>
      <c r="BR120" s="927"/>
      <c r="BS120" s="927"/>
      <c r="BT120" s="927"/>
      <c r="BU120" s="927"/>
      <c r="BV120" s="927">
        <v>3985686</v>
      </c>
      <c r="BW120" s="927"/>
      <c r="BX120" s="927"/>
      <c r="BY120" s="927"/>
      <c r="BZ120" s="927"/>
      <c r="CA120" s="927">
        <v>3661129</v>
      </c>
      <c r="CB120" s="927"/>
      <c r="CC120" s="927"/>
      <c r="CD120" s="927"/>
      <c r="CE120" s="927"/>
      <c r="CF120" s="951">
        <v>49.9</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t="s">
        <v>389</v>
      </c>
      <c r="DH120" s="927"/>
      <c r="DI120" s="927"/>
      <c r="DJ120" s="927"/>
      <c r="DK120" s="927"/>
      <c r="DL120" s="927" t="s">
        <v>128</v>
      </c>
      <c r="DM120" s="927"/>
      <c r="DN120" s="927"/>
      <c r="DO120" s="927"/>
      <c r="DP120" s="927"/>
      <c r="DQ120" s="927">
        <v>3397220</v>
      </c>
      <c r="DR120" s="927"/>
      <c r="DS120" s="927"/>
      <c r="DT120" s="927"/>
      <c r="DU120" s="927"/>
      <c r="DV120" s="928">
        <v>46.3</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389</v>
      </c>
      <c r="AL121" s="862"/>
      <c r="AM121" s="862"/>
      <c r="AN121" s="862"/>
      <c r="AO121" s="863"/>
      <c r="AP121" s="909" t="s">
        <v>128</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2243043</v>
      </c>
      <c r="BR121" s="899"/>
      <c r="BS121" s="899"/>
      <c r="BT121" s="899"/>
      <c r="BU121" s="899"/>
      <c r="BV121" s="899">
        <v>2147612</v>
      </c>
      <c r="BW121" s="899"/>
      <c r="BX121" s="899"/>
      <c r="BY121" s="899"/>
      <c r="BZ121" s="899"/>
      <c r="CA121" s="899">
        <v>2148698</v>
      </c>
      <c r="CB121" s="899"/>
      <c r="CC121" s="899"/>
      <c r="CD121" s="899"/>
      <c r="CE121" s="899"/>
      <c r="CF121" s="960">
        <v>29.3</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v>624104</v>
      </c>
      <c r="DH121" s="899"/>
      <c r="DI121" s="899"/>
      <c r="DJ121" s="899"/>
      <c r="DK121" s="899"/>
      <c r="DL121" s="899">
        <v>414334</v>
      </c>
      <c r="DM121" s="899"/>
      <c r="DN121" s="899"/>
      <c r="DO121" s="899"/>
      <c r="DP121" s="899"/>
      <c r="DQ121" s="899">
        <v>294499</v>
      </c>
      <c r="DR121" s="899"/>
      <c r="DS121" s="899"/>
      <c r="DT121" s="899"/>
      <c r="DU121" s="899"/>
      <c r="DV121" s="876">
        <v>4</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11935396</v>
      </c>
      <c r="BR122" s="930"/>
      <c r="BS122" s="930"/>
      <c r="BT122" s="930"/>
      <c r="BU122" s="930"/>
      <c r="BV122" s="930">
        <v>11971453</v>
      </c>
      <c r="BW122" s="930"/>
      <c r="BX122" s="930"/>
      <c r="BY122" s="930"/>
      <c r="BZ122" s="930"/>
      <c r="CA122" s="930">
        <v>11961163</v>
      </c>
      <c r="CB122" s="930"/>
      <c r="CC122" s="930"/>
      <c r="CD122" s="930"/>
      <c r="CE122" s="930"/>
      <c r="CF122" s="931">
        <v>162.9</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389</v>
      </c>
      <c r="DM122" s="899"/>
      <c r="DN122" s="899"/>
      <c r="DO122" s="899"/>
      <c r="DP122" s="899"/>
      <c r="DQ122" s="899" t="s">
        <v>128</v>
      </c>
      <c r="DR122" s="899"/>
      <c r="DS122" s="899"/>
      <c r="DT122" s="899"/>
      <c r="DU122" s="899"/>
      <c r="DV122" s="876" t="s">
        <v>128</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15772</v>
      </c>
      <c r="AB123" s="862"/>
      <c r="AC123" s="862"/>
      <c r="AD123" s="862"/>
      <c r="AE123" s="863"/>
      <c r="AF123" s="864">
        <v>15501</v>
      </c>
      <c r="AG123" s="862"/>
      <c r="AH123" s="862"/>
      <c r="AI123" s="862"/>
      <c r="AJ123" s="863"/>
      <c r="AK123" s="864">
        <v>12783</v>
      </c>
      <c r="AL123" s="862"/>
      <c r="AM123" s="862"/>
      <c r="AN123" s="862"/>
      <c r="AO123" s="863"/>
      <c r="AP123" s="909">
        <v>0.2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470</v>
      </c>
      <c r="BP123" s="963"/>
      <c r="BQ123" s="917">
        <v>17734386</v>
      </c>
      <c r="BR123" s="918"/>
      <c r="BS123" s="918"/>
      <c r="BT123" s="918"/>
      <c r="BU123" s="918"/>
      <c r="BV123" s="918">
        <v>18104751</v>
      </c>
      <c r="BW123" s="918"/>
      <c r="BX123" s="918"/>
      <c r="BY123" s="918"/>
      <c r="BZ123" s="918"/>
      <c r="CA123" s="918">
        <v>17770990</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389</v>
      </c>
      <c r="DH123" s="862"/>
      <c r="DI123" s="862"/>
      <c r="DJ123" s="862"/>
      <c r="DK123" s="863"/>
      <c r="DL123" s="864" t="s">
        <v>128</v>
      </c>
      <c r="DM123" s="862"/>
      <c r="DN123" s="862"/>
      <c r="DO123" s="862"/>
      <c r="DP123" s="863"/>
      <c r="DQ123" s="864" t="s">
        <v>389</v>
      </c>
      <c r="DR123" s="862"/>
      <c r="DS123" s="862"/>
      <c r="DT123" s="862"/>
      <c r="DU123" s="863"/>
      <c r="DV123" s="909" t="s">
        <v>389</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389</v>
      </c>
      <c r="AB124" s="862"/>
      <c r="AC124" s="862"/>
      <c r="AD124" s="862"/>
      <c r="AE124" s="863"/>
      <c r="AF124" s="864" t="s">
        <v>389</v>
      </c>
      <c r="AG124" s="862"/>
      <c r="AH124" s="862"/>
      <c r="AI124" s="862"/>
      <c r="AJ124" s="863"/>
      <c r="AK124" s="864" t="s">
        <v>389</v>
      </c>
      <c r="AL124" s="862"/>
      <c r="AM124" s="862"/>
      <c r="AN124" s="862"/>
      <c r="AO124" s="863"/>
      <c r="AP124" s="909" t="s">
        <v>389</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77.400000000000006</v>
      </c>
      <c r="BR124" s="916"/>
      <c r="BS124" s="916"/>
      <c r="BT124" s="916"/>
      <c r="BU124" s="916"/>
      <c r="BV124" s="916">
        <v>58.3</v>
      </c>
      <c r="BW124" s="916"/>
      <c r="BX124" s="916"/>
      <c r="BY124" s="916"/>
      <c r="BZ124" s="916"/>
      <c r="CA124" s="916">
        <v>59.9</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v>3207050</v>
      </c>
      <c r="DH124" s="845"/>
      <c r="DI124" s="845"/>
      <c r="DJ124" s="845"/>
      <c r="DK124" s="846"/>
      <c r="DL124" s="847">
        <v>3321125</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474</v>
      </c>
      <c r="AB125" s="862"/>
      <c r="AC125" s="862"/>
      <c r="AD125" s="862"/>
      <c r="AE125" s="863"/>
      <c r="AF125" s="864" t="s">
        <v>474</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474</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18894</v>
      </c>
      <c r="AB126" s="862"/>
      <c r="AC126" s="862"/>
      <c r="AD126" s="862"/>
      <c r="AE126" s="863"/>
      <c r="AF126" s="864">
        <v>14880</v>
      </c>
      <c r="AG126" s="862"/>
      <c r="AH126" s="862"/>
      <c r="AI126" s="862"/>
      <c r="AJ126" s="863"/>
      <c r="AK126" s="864">
        <v>10474</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474</v>
      </c>
      <c r="DR126" s="899"/>
      <c r="DS126" s="899"/>
      <c r="DT126" s="899"/>
      <c r="DU126" s="899"/>
      <c r="DV126" s="876" t="s">
        <v>474</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474</v>
      </c>
      <c r="AB127" s="862"/>
      <c r="AC127" s="862"/>
      <c r="AD127" s="862"/>
      <c r="AE127" s="863"/>
      <c r="AF127" s="864" t="s">
        <v>128</v>
      </c>
      <c r="AG127" s="862"/>
      <c r="AH127" s="862"/>
      <c r="AI127" s="862"/>
      <c r="AJ127" s="863"/>
      <c r="AK127" s="864" t="s">
        <v>128</v>
      </c>
      <c r="AL127" s="862"/>
      <c r="AM127" s="862"/>
      <c r="AN127" s="862"/>
      <c r="AO127" s="863"/>
      <c r="AP127" s="909" t="s">
        <v>474</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474</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9856</v>
      </c>
      <c r="AB128" s="883"/>
      <c r="AC128" s="883"/>
      <c r="AD128" s="883"/>
      <c r="AE128" s="884"/>
      <c r="AF128" s="885">
        <v>19348</v>
      </c>
      <c r="AG128" s="883"/>
      <c r="AH128" s="883"/>
      <c r="AI128" s="883"/>
      <c r="AJ128" s="884"/>
      <c r="AK128" s="885">
        <v>19642</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474</v>
      </c>
      <c r="BG128" s="869"/>
      <c r="BH128" s="869"/>
      <c r="BI128" s="869"/>
      <c r="BJ128" s="869"/>
      <c r="BK128" s="869"/>
      <c r="BL128" s="892"/>
      <c r="BM128" s="868">
        <v>13.67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8179525</v>
      </c>
      <c r="AB129" s="862"/>
      <c r="AC129" s="862"/>
      <c r="AD129" s="862"/>
      <c r="AE129" s="863"/>
      <c r="AF129" s="864">
        <v>8277142</v>
      </c>
      <c r="AG129" s="862"/>
      <c r="AH129" s="862"/>
      <c r="AI129" s="862"/>
      <c r="AJ129" s="863"/>
      <c r="AK129" s="864">
        <v>8331875</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474</v>
      </c>
      <c r="BG129" s="852"/>
      <c r="BH129" s="852"/>
      <c r="BI129" s="852"/>
      <c r="BJ129" s="852"/>
      <c r="BK129" s="852"/>
      <c r="BL129" s="853"/>
      <c r="BM129" s="851">
        <v>18.670000000000002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995727</v>
      </c>
      <c r="AB130" s="862"/>
      <c r="AC130" s="862"/>
      <c r="AD130" s="862"/>
      <c r="AE130" s="863"/>
      <c r="AF130" s="864">
        <v>985794</v>
      </c>
      <c r="AG130" s="862"/>
      <c r="AH130" s="862"/>
      <c r="AI130" s="862"/>
      <c r="AJ130" s="863"/>
      <c r="AK130" s="864">
        <v>989479</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7.1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7183798</v>
      </c>
      <c r="AB131" s="845"/>
      <c r="AC131" s="845"/>
      <c r="AD131" s="845"/>
      <c r="AE131" s="846"/>
      <c r="AF131" s="847">
        <v>7291348</v>
      </c>
      <c r="AG131" s="845"/>
      <c r="AH131" s="845"/>
      <c r="AI131" s="845"/>
      <c r="AJ131" s="846"/>
      <c r="AK131" s="847">
        <v>7342396</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59.9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7.668979556</v>
      </c>
      <c r="AB132" s="825"/>
      <c r="AC132" s="825"/>
      <c r="AD132" s="825"/>
      <c r="AE132" s="826"/>
      <c r="AF132" s="827">
        <v>7.1001411540000001</v>
      </c>
      <c r="AG132" s="825"/>
      <c r="AH132" s="825"/>
      <c r="AI132" s="825"/>
      <c r="AJ132" s="826"/>
      <c r="AK132" s="827">
        <v>6.819122804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8.3000000000000007</v>
      </c>
      <c r="AB133" s="804"/>
      <c r="AC133" s="804"/>
      <c r="AD133" s="804"/>
      <c r="AE133" s="805"/>
      <c r="AF133" s="803">
        <v>7.6</v>
      </c>
      <c r="AG133" s="804"/>
      <c r="AH133" s="804"/>
      <c r="AI133" s="804"/>
      <c r="AJ133" s="805"/>
      <c r="AK133" s="803">
        <v>7.1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36/IimroIDtIrdT27sZ4JtXaneOf1zEzAeM9AcPld144VLA/EBMXsH3mpMf6FDQl1xlFvh+ozJl2++/BFPbug==" saltValue="qmM7Y9nZ5rYvFObWpNxp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election activeCell="AP16" sqref="AP16:AT16"/>
    </sheetView>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X/kAxGtjqxDuKvQ00ivpt5HCLqes5+WqqRURV8+S9fnEjqTANs8AjfHMYYHca/QTCPvKjp0ctA8wTO1NJLavA==" saltValue="ermxo7VMEOmCsBJsoNUNK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W10" zoomScaleNormal="100" zoomScaleSheetLayoutView="55" workbookViewId="0">
      <selection activeCell="AP16" sqref="AP16:AT16"/>
    </sheetView>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u59SLA3sBdK6lgq104IxAwniwLpyFk6KhhzmCOR4FEuJNM+L6tXoO7rg/lwgLtkDQCmWkdCmyQsm8BXQg26w==" saltValue="kkeJmMZGfX1oRTQE4SEg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P16" sqref="AP16:AT16"/>
    </sheetView>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2103079</v>
      </c>
      <c r="AP9" s="313">
        <v>69246</v>
      </c>
      <c r="AQ9" s="314">
        <v>70630</v>
      </c>
      <c r="AR9" s="315">
        <v>-2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359495</v>
      </c>
      <c r="AP10" s="316">
        <v>11837</v>
      </c>
      <c r="AQ10" s="317">
        <v>8333</v>
      </c>
      <c r="AR10" s="318">
        <v>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334736</v>
      </c>
      <c r="AP11" s="316">
        <v>11022</v>
      </c>
      <c r="AQ11" s="317">
        <v>8447</v>
      </c>
      <c r="AR11" s="318">
        <v>30.5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v>27505</v>
      </c>
      <c r="AP12" s="316">
        <v>906</v>
      </c>
      <c r="AQ12" s="317">
        <v>1002</v>
      </c>
      <c r="AR12" s="318">
        <v>-9.6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511</v>
      </c>
      <c r="AP13" s="316" t="s">
        <v>511</v>
      </c>
      <c r="AQ13" s="317">
        <v>12</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55004</v>
      </c>
      <c r="AP14" s="316">
        <v>1811</v>
      </c>
      <c r="AQ14" s="317">
        <v>2952</v>
      </c>
      <c r="AR14" s="318">
        <v>-38.700000000000003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11284</v>
      </c>
      <c r="AP15" s="316">
        <v>372</v>
      </c>
      <c r="AQ15" s="317">
        <v>1842</v>
      </c>
      <c r="AR15" s="318">
        <v>-79.8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-174383</v>
      </c>
      <c r="AP16" s="316">
        <v>-5742</v>
      </c>
      <c r="AQ16" s="317">
        <v>-6186</v>
      </c>
      <c r="AR16" s="318">
        <v>-7.2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2716720</v>
      </c>
      <c r="AP17" s="316">
        <v>89451</v>
      </c>
      <c r="AQ17" s="317">
        <v>87031</v>
      </c>
      <c r="AR17" s="318">
        <v>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7.94</v>
      </c>
      <c r="AP21" s="329">
        <v>8.3000000000000007</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99.8</v>
      </c>
      <c r="AP22" s="334">
        <v>97.7</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1049898</v>
      </c>
      <c r="AP32" s="343">
        <v>34569</v>
      </c>
      <c r="AQ32" s="344">
        <v>50496</v>
      </c>
      <c r="AR32" s="345">
        <v>-31.5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v>64167</v>
      </c>
      <c r="AP34" s="343">
        <v>2113</v>
      </c>
      <c r="AQ34" s="344">
        <v>40</v>
      </c>
      <c r="AR34" s="345">
        <v>5182.5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328011</v>
      </c>
      <c r="AP35" s="343">
        <v>10800</v>
      </c>
      <c r="AQ35" s="344">
        <v>19688</v>
      </c>
      <c r="AR35" s="345">
        <v>-45.1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44367</v>
      </c>
      <c r="AP36" s="343">
        <v>1461</v>
      </c>
      <c r="AQ36" s="344">
        <v>2838</v>
      </c>
      <c r="AR36" s="345">
        <v>-48.5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23257</v>
      </c>
      <c r="AP37" s="343">
        <v>766</v>
      </c>
      <c r="AQ37" s="344">
        <v>486</v>
      </c>
      <c r="AR37" s="345">
        <v>57.6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v>108</v>
      </c>
      <c r="AP38" s="346">
        <v>4</v>
      </c>
      <c r="AQ38" s="347">
        <v>3</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-19642</v>
      </c>
      <c r="AP39" s="343">
        <v>-647</v>
      </c>
      <c r="AQ39" s="344">
        <v>-4320</v>
      </c>
      <c r="AR39" s="345">
        <v>-85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-989479</v>
      </c>
      <c r="AP40" s="343">
        <v>-32580</v>
      </c>
      <c r="AQ40" s="344">
        <v>-47973</v>
      </c>
      <c r="AR40" s="345">
        <v>-32.1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500687</v>
      </c>
      <c r="AP41" s="343">
        <v>16486</v>
      </c>
      <c r="AQ41" s="344">
        <v>21258</v>
      </c>
      <c r="AR41" s="345">
        <v>-22.4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4441278</v>
      </c>
      <c r="AN51" s="365">
        <v>144385</v>
      </c>
      <c r="AO51" s="366">
        <v>6.9</v>
      </c>
      <c r="AP51" s="367">
        <v>81768</v>
      </c>
      <c r="AQ51" s="368">
        <v>-23.3</v>
      </c>
      <c r="AR51" s="369">
        <v>30.2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540725</v>
      </c>
      <c r="AN52" s="373">
        <v>17579</v>
      </c>
      <c r="AO52" s="374">
        <v>5.2</v>
      </c>
      <c r="AP52" s="375">
        <v>37917</v>
      </c>
      <c r="AQ52" s="376">
        <v>-16.7</v>
      </c>
      <c r="AR52" s="377">
        <v>21.9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3236326</v>
      </c>
      <c r="AN53" s="365">
        <v>105311</v>
      </c>
      <c r="AO53" s="366">
        <v>-27.1</v>
      </c>
      <c r="AP53" s="367">
        <v>65876</v>
      </c>
      <c r="AQ53" s="368">
        <v>-19.399999999999999</v>
      </c>
      <c r="AR53" s="369">
        <v>-7.7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711412</v>
      </c>
      <c r="AN54" s="373">
        <v>23150</v>
      </c>
      <c r="AO54" s="374">
        <v>31.7</v>
      </c>
      <c r="AP54" s="375">
        <v>36484</v>
      </c>
      <c r="AQ54" s="376">
        <v>-3.8</v>
      </c>
      <c r="AR54" s="377">
        <v>35.5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1501915</v>
      </c>
      <c r="AN55" s="365">
        <v>49037</v>
      </c>
      <c r="AO55" s="366">
        <v>-53.4</v>
      </c>
      <c r="AP55" s="367">
        <v>68468</v>
      </c>
      <c r="AQ55" s="368">
        <v>3.9</v>
      </c>
      <c r="AR55" s="369">
        <v>-57.3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490072</v>
      </c>
      <c r="AN56" s="373">
        <v>16001</v>
      </c>
      <c r="AO56" s="374">
        <v>-30.9</v>
      </c>
      <c r="AP56" s="375">
        <v>34140</v>
      </c>
      <c r="AQ56" s="376">
        <v>-6.4</v>
      </c>
      <c r="AR56" s="377">
        <v>-24.5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1755575</v>
      </c>
      <c r="AN57" s="365">
        <v>57377</v>
      </c>
      <c r="AO57" s="366">
        <v>17</v>
      </c>
      <c r="AP57" s="367">
        <v>69729</v>
      </c>
      <c r="AQ57" s="368">
        <v>1.8</v>
      </c>
      <c r="AR57" s="369">
        <v>15.2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968250</v>
      </c>
      <c r="AN58" s="373">
        <v>31645</v>
      </c>
      <c r="AO58" s="374">
        <v>97.8</v>
      </c>
      <c r="AP58" s="375">
        <v>38908</v>
      </c>
      <c r="AQ58" s="376">
        <v>14</v>
      </c>
      <c r="AR58" s="377">
        <v>83.8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2064902</v>
      </c>
      <c r="AN59" s="365">
        <v>67989</v>
      </c>
      <c r="AO59" s="366">
        <v>18.5</v>
      </c>
      <c r="AP59" s="367">
        <v>74581</v>
      </c>
      <c r="AQ59" s="368">
        <v>7</v>
      </c>
      <c r="AR59" s="369">
        <v>11.5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1136063</v>
      </c>
      <c r="AN60" s="373">
        <v>37406</v>
      </c>
      <c r="AO60" s="374">
        <v>18.2</v>
      </c>
      <c r="AP60" s="375">
        <v>41563</v>
      </c>
      <c r="AQ60" s="376">
        <v>6.8</v>
      </c>
      <c r="AR60" s="377">
        <v>11.4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2599999</v>
      </c>
      <c r="AN61" s="380">
        <v>84820</v>
      </c>
      <c r="AO61" s="381">
        <v>-7.6</v>
      </c>
      <c r="AP61" s="382">
        <v>72084</v>
      </c>
      <c r="AQ61" s="383">
        <v>-6</v>
      </c>
      <c r="AR61" s="369">
        <v>-1.6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769304</v>
      </c>
      <c r="AN62" s="373">
        <v>25156</v>
      </c>
      <c r="AO62" s="374">
        <v>24.4</v>
      </c>
      <c r="AP62" s="375">
        <v>37802</v>
      </c>
      <c r="AQ62" s="376">
        <v>-1.2</v>
      </c>
      <c r="AR62" s="377">
        <v>25.6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xTkg6/pgdH1SxQB6JlY7FTLA9l/60IViIwIUdVqNGeGB++0n5RY95UOazlmtMWZtAnfy7TBdYRzg8d1Gyl8UsA==" saltValue="L02cKRFZ99WArPrjTp3e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P16" sqref="AP16:AT16"/>
    </sheetView>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1" spans="125:125" ht="13.5" hidden="1" customHeight="1" x14ac:dyDescent="0.15">
      <c r="DU121" s="291"/>
    </row>
  </sheetData>
  <sheetProtection algorithmName="SHA-512" hashValue="qCbqz1deOnQx1M3Jcan+nJMquxjI+nfO0pkqpszHTEo7DcD00lH2gdD9J2c9qIsLZzrBA/0useKnG9LeSNWeDg==" saltValue="myk4I468T35opJJDMbRK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5" zoomScale="80" zoomScaleNormal="80" zoomScaleSheetLayoutView="55" workbookViewId="0">
      <selection activeCell="BK100" sqref="BK100"/>
    </sheetView>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APLYBfH3dEds/mdJsb9/4e3/+n5ufVi3+6V/rIbN9ZS+VedhfI5fPSiDPGceQEIjw1sc+2zG3dkuWq28IY7tYg==" saltValue="a9WqRf4wGkpO8fJKZ9WY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80" zoomScaleNormal="80" zoomScaleSheetLayoutView="100" workbookViewId="0">
      <selection activeCell="I49" sqref="I49"/>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16.12</v>
      </c>
      <c r="G47" s="12">
        <v>17.46</v>
      </c>
      <c r="H47" s="12">
        <v>18.2</v>
      </c>
      <c r="I47" s="12">
        <v>18.47</v>
      </c>
      <c r="J47" s="13">
        <v>17.59</v>
      </c>
    </row>
    <row r="48" spans="2:10" ht="57.75" customHeight="1" x14ac:dyDescent="0.15">
      <c r="B48" s="14"/>
      <c r="C48" s="1238" t="s">
        <v>4</v>
      </c>
      <c r="D48" s="1238"/>
      <c r="E48" s="1239"/>
      <c r="F48" s="15">
        <v>11.36</v>
      </c>
      <c r="G48" s="16">
        <v>9.02</v>
      </c>
      <c r="H48" s="16">
        <v>8.66</v>
      </c>
      <c r="I48" s="16">
        <v>7.47</v>
      </c>
      <c r="J48" s="17">
        <v>12.97</v>
      </c>
    </row>
    <row r="49" spans="2:10" ht="57.75" customHeight="1" thickBot="1" x14ac:dyDescent="0.2">
      <c r="B49" s="18"/>
      <c r="C49" s="1240" t="s">
        <v>5</v>
      </c>
      <c r="D49" s="1240"/>
      <c r="E49" s="1241"/>
      <c r="F49" s="19" t="s">
        <v>557</v>
      </c>
      <c r="G49" s="20" t="s">
        <v>558</v>
      </c>
      <c r="H49" s="20">
        <v>0.54</v>
      </c>
      <c r="I49" s="20" t="s">
        <v>559</v>
      </c>
      <c r="J49" s="21">
        <v>3.29</v>
      </c>
    </row>
    <row r="50" spans="2:10" ht="13.5" customHeight="1" x14ac:dyDescent="0.15"/>
  </sheetData>
  <sheetProtection algorithmName="SHA-512" hashValue="quRZbJugGTGfTdz7pnRqEncQXbdKpj6e60yCWlGwRonMu7wq/OXIdf1sk69IxjdBAGywffevbXv4P6V40Jc/yg==" saltValue="Xv5AicEOzroBe/N5PxmZ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376shinpo-m</dc:creator>
  <cp:lastModifiedBy> </cp:lastModifiedBy>
  <cp:lastPrinted>2021-10-20T04:11:12Z</cp:lastPrinted>
  <dcterms:created xsi:type="dcterms:W3CDTF">2021-03-09T23:07:28Z</dcterms:created>
  <dcterms:modified xsi:type="dcterms:W3CDTF">2021-10-20T04:22:09Z</dcterms:modified>
</cp:coreProperties>
</file>