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51\shared folder\030200 財政課\01共有フォルダ（令和3年度）\06財政係全般\07財政状況\2_財政状況資料集\R1_第2回\県回答\"/>
    </mc:Choice>
  </mc:AlternateContent>
  <bookViews>
    <workbookView xWindow="0" yWindow="0" windowWidth="15360" windowHeight="7635" tabRatio="856"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<sst xmlns="http://schemas.openxmlformats.org/spreadsheetml/2006/main" count="1174" uniqueCount="637">
  <si>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</si>
  <si>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</si>
  <si>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</si>
  <si>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</si>
  <si>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</si>
  <si>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</si>
  <si>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</si>
  <si>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</si>
  <si>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</si>
  <si>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</si>
  <si>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</si>
  <si>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</si>
  <si>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</si>
  <si>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</si>
  <si>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</si>
  <si>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</si>
  <si>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</si>
  <si>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</si>
  <si>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</si>
  <si>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</si>
  <si>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</si>
  <si>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</si>
  <si>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</si>
  <si>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</si>
  <si>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</si>
  <si>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</si>
  <si>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</si>
  <si>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</si>
  <si>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</si>
  <si>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</si>
  <si>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</si>
  <si>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</si>
  <si>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</si>
  <si>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</si>
  <si>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</si>
  <si>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</si>
  <si>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</si>
  <si>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</si>
  <si>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</si>
  <si>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</si>
  <si>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</si>
  <si>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</si>
  <si>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</si>
  <si>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</si>
  <si>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</si>
  <si>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</si>
  <si>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</si>
  <si>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</si>
  <si>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</si>
  <si>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</si>
  <si>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</si>
  <si>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</si>
  <si>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</si>
  <si>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</si>
  <si>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</si>
  <si>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</si>
  <si>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</si>
  <si>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</si>
  <si>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</si>
  <si>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</si>
  <si>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</si>
  <si>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</si>
  <si>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</si>
  <si>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</si>
  <si>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</si>
  <si>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</si>
  <si>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</si>
  <si>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</si>
  <si>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</si>
  <si>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</si>
  <si>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</si>
  <si>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</si>
  <si>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</si>
  <si>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</si>
  <si>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</si>
  <si>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</si>
  <si>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</si>
  <si>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</si>
  <si>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</si>
  <si>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</si>
  <si>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</si>
  <si>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</si>
  <si>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</si>
  <si>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</si>
  <si>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</si>
  <si>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</si>
  <si>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</si>
  <si>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</si>
  <si>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</si>
  <si>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</si>
  <si>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</si>
  <si>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</si>
  <si>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</si>
  <si>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</si>
  <si>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</si>
  <si>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</si>
  <si>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</si>
  <si>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</si>
  <si>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田村市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</si>
  <si>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</si>
  <si>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</si>
  <si>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</si>
  <si>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</si>
  <si>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</si>
  <si>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</si>
  <si>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</si>
  <si>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</si>
  <si>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</si>
  <si>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</si>
  <si>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</si>
  <si>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</si>
  <si>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</si>
  <si>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</si>
  <si>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</si>
  <si>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</si>
  <si>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</si>
  <si>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</si>
  <si>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</si>
  <si>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</si>
  <si>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</si>
  <si>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</si>
  <si>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</si>
  <si>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</si>
  <si>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</si>
  <si>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</si>
  <si>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</si>
  <si>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</si>
  <si>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</si>
  <si>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</si>
  <si>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</si>
  <si>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</si>
  <si>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</si>
  <si>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</si>
  <si>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</si>
  <si>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</si>
  <si>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</si>
  <si>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</si>
  <si>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</si>
  <si>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</si>
  <si>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</si>
  <si>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</si>
  <si>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</si>
  <si>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</si>
  <si>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</si>
  <si>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</si>
  <si>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</si>
  <si>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</si>
  <si>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</si>
  <si>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</si>
  <si>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</si>
  <si>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</si>
  <si>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</si>
  <si>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</si>
  <si>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</si>
  <si>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</si>
  <si>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</si>
  <si>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</si>
  <si>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</si>
  <si>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</si>
  <si>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</si>
  <si>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</si>
  <si>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</si>
  <si>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</si>
  <si>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</si>
  <si>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</si>
  <si>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</si>
  <si>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</si>
  <si>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</si>
  <si>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</si>
  <si>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</si>
  <si>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</si>
  <si>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</si>
  <si>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</si>
  <si>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</si>
  <si>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</si>
  <si>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</si>
  <si>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</si>
  <si>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</si>
  <si>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</si>
  <si>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</si>
  <si>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</si>
  <si>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</si>
  <si>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</si>
  <si>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</si>
  <si>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</si>
  <si>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</si>
  <si>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</si>
  <si>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</si>
  <si>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</si>
  <si>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</si>
  <si>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</si>
  <si>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</si>
  <si>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</si>
  <si>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</si>
  <si>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</si>
  <si>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</si>
  <si>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</si>
  <si>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</si>
  <si>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</si>
  <si>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</si>
  <si>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</si>
  <si>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</si>
  <si>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</si>
  <si>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</si>
  <si>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</si>
  <si>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</si>
  <si>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</si>
  <si>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</si>
  <si>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</si>
  <si>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</si>
  <si>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</si>
  <si>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福島県田村市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</si>
  <si>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</si>
  <si>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</si>
  <si>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</si>
  <si>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</si>
  <si>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</si>
  <si>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</si>
  <si>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</si>
  <si>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</si>
  <si>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</si>
  <si>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</si>
  <si>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</si>
  <si>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</si>
  <si>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</si>
  <si>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</si>
  <si>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</si>
  <si>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</si>
  <si>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</si>
  <si>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</si>
  <si>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</si>
  <si>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</si>
  <si>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</si>
  <si>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</si>
  <si>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</si>
  <si>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</si>
  <si>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</si>
  <si>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</si>
  <si>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</si>
  <si>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</si>
  <si>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</si>
  <si>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</si>
  <si>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</si>
  <si>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</si>
  <si>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</si>
  <si>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</si>
  <si>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</si>
  <si>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</si>
  <si>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</si>
  <si>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</si>
  <si>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</si>
  <si>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</si>
  <si>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</si>
  <si>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</si>
  <si>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</si>
  <si>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</si>
  <si>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</si>
  <si>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</si>
  <si>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</si>
  <si>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</si>
  <si>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</si>
  <si>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</si>
  <si>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</si>
  <si>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</si>
  <si>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</si>
  <si>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</si>
  <si>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</si>
  <si>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</si>
  <si>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</si>
  <si>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</si>
  <si>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</si>
  <si>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</si>
  <si>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</si>
  <si>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</si>
  <si>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</si>
  <si>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</si>
  <si>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</si>
  <si>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</si>
  <si>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</si>
  <si>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</si>
  <si>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</si>
  <si>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</si>
  <si>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</si>
  <si>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</si>
  <si>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</si>
  <si>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</si>
  <si>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</si>
  <si>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</si>
  <si>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</si>
  <si>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</si>
  <si>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</si>
  <si>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</si>
  <si>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</si>
  <si>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</si>
  <si>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</si>
  <si>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</si>
  <si>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</si>
  <si>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</si>
  <si>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</si>
  <si>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</si>
  <si>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</si>
  <si>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</si>
  <si>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</si>
  <si>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</si>
  <si>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</si>
  <si>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</si>
  <si>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</si>
  <si>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</si>
  <si>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</si>
  <si>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</si>
  <si>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</si>
  <si>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</si>
  <si>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</si>
  <si>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</si>
  <si>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</si>
  <si>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</si>
  <si>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</si>
  <si>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</si>
  <si>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</si>
  <si>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</si>
  <si>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</si>
  <si>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</si>
  <si>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</si>
  <si>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</si>
  <si>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</si>
  <si>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</si>
  <si>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</si>
  <si>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</si>
  <si>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</si>
  <si>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</si>
  <si>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</si>
  <si>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</si>
  <si>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</si>
  <si>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</si>
  <si>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</si>
  <si>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</si>
  <si>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</si>
  <si>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</si>
  <si>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</si>
  <si>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</si>
  <si>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</si>
  <si>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</si>
  <si>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</si>
  <si>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</si>
  <si>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</si>
  <si>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</si>
  <si>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</si>
  <si>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</si>
  <si>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</si>
  <si>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</si>
  <si>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</si>
  <si>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</si>
  <si>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</si>
  <si>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</si>
  <si>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</si>
  <si>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</si>
  <si>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</si>
  <si>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</si>
  <si>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</si>
  <si>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</si>
  <si>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</si>
  <si>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</si>
  <si>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</si>
  <si>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</si>
  <si>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</si>
  <si>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福島県田村市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</si>
  <si>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</si>
  <si>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</si>
  <si>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</si>
  <si>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</si>
  <si>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</si>
  <si>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</si>
  <si>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</si>
  <si>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</si>
  <si>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</si>
  <si>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</si>
  <si>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</si>
  <si>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</si>
  <si>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</si>
  <si>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</si>
  <si>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</si>
  <si>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</si>
  <si>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</si>
  <si>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</si>
  <si>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</si>
  <si>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</si>
  <si>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授産場事業特別会計</t>
    <phoneticPr fontId="5"/>
  </si>
  <si>
    <t>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</si>
  <si>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</si>
  <si>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</si>
  <si>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</si>
  <si>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</si>
  <si>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</si>
  <si>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</si>
  <si>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</si>
  <si>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</si>
  <si>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</si>
  <si>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</si>
  <si>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</si>
  <si>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</si>
  <si>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</si>
  <si>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</si>
  <si>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</si>
  <si>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</si>
  <si>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</si>
  <si>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</si>
  <si>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</si>
  <si>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法適用企業</t>
    <phoneticPr fontId="5"/>
  </si>
  <si>
    <t>病院事業会計</t>
    <phoneticPr fontId="5"/>
  </si>
  <si>
    <t>滝根町観光事業特別会計</t>
    <phoneticPr fontId="5"/>
  </si>
  <si>
    <t>法非適用企業</t>
    <phoneticPr fontId="5"/>
  </si>
  <si>
    <t>農業集落排水事業特別会計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</si>
  <si>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</si>
  <si>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</si>
  <si>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</si>
  <si>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</si>
  <si>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</si>
  <si>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</si>
  <si>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</si>
  <si>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</si>
  <si>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</si>
  <si>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</si>
  <si>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</si>
  <si>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</si>
  <si>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</si>
  <si>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</si>
  <si>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</si>
  <si>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</si>
  <si>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</si>
  <si>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</si>
  <si>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</si>
  <si>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</si>
  <si>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</si>
  <si>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</si>
  <si>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</si>
  <si>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</si>
  <si>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</si>
  <si>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</si>
  <si>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</si>
  <si>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</si>
  <si>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</si>
  <si>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</si>
  <si>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</si>
  <si>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</si>
  <si>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</si>
  <si>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</si>
  <si>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</si>
  <si>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</si>
  <si>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</si>
  <si>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</si>
  <si>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</si>
  <si>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</si>
  <si>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</si>
  <si>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</si>
  <si>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</si>
  <si>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</si>
  <si>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</si>
  <si>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</si>
  <si>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</si>
  <si>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</si>
  <si>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</si>
  <si>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</si>
  <si>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</si>
  <si>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</si>
  <si>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</si>
  <si>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</si>
  <si>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</si>
  <si>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</si>
  <si>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</si>
  <si>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</si>
  <si>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</si>
  <si>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</si>
  <si>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</si>
  <si>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</si>
  <si>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</si>
  <si>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</si>
  <si>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</si>
  <si>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</si>
  <si>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</si>
  <si>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</si>
  <si>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</si>
  <si>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</si>
  <si>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</si>
  <si>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</si>
  <si>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</si>
  <si>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</si>
  <si>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</si>
  <si>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</si>
  <si>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</si>
  <si>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</si>
  <si>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</si>
  <si>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</si>
  <si>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</si>
  <si>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</si>
  <si>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</si>
  <si>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</si>
  <si>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</si>
  <si>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</si>
  <si>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</si>
  <si>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</si>
  <si>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</si>
  <si>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</si>
  <si>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</si>
  <si>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</si>
  <si>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</si>
  <si>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</si>
  <si>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</si>
  <si>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</si>
  <si>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</si>
  <si>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</si>
  <si>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</si>
  <si>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</si>
  <si>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</si>
  <si>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</si>
  <si>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</si>
  <si>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</si>
  <si>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</si>
  <si>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</si>
  <si>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</si>
  <si>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</si>
  <si>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</si>
  <si>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</si>
  <si>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</si>
  <si>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</si>
  <si>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</si>
  <si>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</si>
  <si>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</si>
  <si>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</si>
  <si>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</si>
  <si>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</si>
  <si>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</si>
  <si>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</si>
  <si>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</si>
  <si>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</si>
  <si>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</si>
  <si>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</si>
  <si>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</si>
  <si>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</si>
  <si>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</si>
  <si>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</si>
  <si>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</si>
  <si>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</si>
  <si>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</si>
  <si>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</si>
  <si>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</si>
  <si>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</si>
  <si>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</si>
  <si>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</si>
  <si>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</si>
  <si>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</si>
  <si>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</si>
  <si>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</si>
  <si>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H27</t>
  </si>
  <si>
    <t>H28</t>
  </si>
  <si>
    <t>H29</t>
  </si>
  <si>
    <t>H30</t>
  </si>
  <si>
    <t>R01</t>
  </si>
  <si>
    <t>▲ 2.11</t>
  </si>
  <si>
    <t>▲ 1.52</t>
  </si>
  <si>
    <t>▲ 7.56</t>
  </si>
  <si>
    <t>▲ 1.87</t>
  </si>
  <si>
    <t>一般会計</t>
  </si>
  <si>
    <t>水道事業会計</t>
  </si>
  <si>
    <t>介護保険特別会計</t>
  </si>
  <si>
    <t>国民健康保険特別会計</t>
  </si>
  <si>
    <t>公共下水道事業会計</t>
  </si>
  <si>
    <t>滝根町観光事業特別会計</t>
  </si>
  <si>
    <t>授産場事業特別会計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</si>
  <si>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</si>
  <si>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</si>
  <si>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</si>
  <si>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</si>
  <si>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</si>
  <si>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</si>
  <si>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</si>
  <si>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</si>
  <si>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</si>
  <si>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帰還環境整備交付金基金</t>
    <rPh sb="0" eb="2">
      <t>キカン</t>
    </rPh>
    <rPh sb="2" eb="4">
      <t>カンキョウ</t>
    </rPh>
    <rPh sb="4" eb="6">
      <t>セイビ</t>
    </rPh>
    <rPh sb="6" eb="9">
      <t>コウフキン</t>
    </rPh>
    <rPh sb="9" eb="11">
      <t>キキン</t>
    </rPh>
    <phoneticPr fontId="2"/>
  </si>
  <si>
    <t>田村市公共施設等整備基金</t>
    <rPh sb="0" eb="2">
      <t>タムラ</t>
    </rPh>
    <rPh sb="2" eb="3">
      <t>シ</t>
    </rPh>
    <rPh sb="3" eb="5">
      <t>コウキョウ</t>
    </rPh>
    <rPh sb="5" eb="7">
      <t>シセツ</t>
    </rPh>
    <rPh sb="7" eb="8">
      <t>トウ</t>
    </rPh>
    <rPh sb="8" eb="10">
      <t>セイビ</t>
    </rPh>
    <rPh sb="10" eb="12">
      <t>キキン</t>
    </rPh>
    <phoneticPr fontId="19"/>
  </si>
  <si>
    <t>子育て応援基金</t>
    <rPh sb="0" eb="2">
      <t>コソダ</t>
    </rPh>
    <rPh sb="3" eb="5">
      <t>オウエン</t>
    </rPh>
    <rPh sb="5" eb="7">
      <t>キキン</t>
    </rPh>
    <phoneticPr fontId="2"/>
  </si>
  <si>
    <t>地域福祉基金</t>
    <rPh sb="0" eb="2">
      <t>チイキ</t>
    </rPh>
    <rPh sb="2" eb="4">
      <t>フクシ</t>
    </rPh>
    <rPh sb="4" eb="6">
      <t>キキン</t>
    </rPh>
    <phoneticPr fontId="19"/>
  </si>
  <si>
    <t>田村市民病院建設基金</t>
    <rPh sb="0" eb="2">
      <t>タムラ</t>
    </rPh>
    <rPh sb="2" eb="4">
      <t>シミン</t>
    </rPh>
    <rPh sb="4" eb="6">
      <t>ビョウイン</t>
    </rPh>
    <rPh sb="6" eb="8">
      <t>ケンセツ</t>
    </rPh>
    <rPh sb="8" eb="10">
      <t>キキン</t>
    </rPh>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</si>
  <si>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5"/>
  </si>
  <si>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7">
      <t>ホショウトウ</t>
    </rPh>
    <rPh sb="17" eb="19">
      <t>トクベツ</t>
    </rPh>
    <rPh sb="19" eb="21">
      <t>カイケイ</t>
    </rPh>
    <phoneticPr fontId="5"/>
  </si>
  <si>
    <t>福島県市町村総合事務組合消防賞じゅつ金特別会計</t>
    <rPh sb="0" eb="3">
      <t>フクシマケン</t>
    </rPh>
    <rPh sb="3" eb="6">
      <t>シチョウソン</t>
    </rPh>
    <rPh sb="6" eb="8">
      <t>ソウゴウ</t>
    </rPh>
    <rPh sb="8" eb="10">
      <t>ジム</t>
    </rPh>
    <rPh sb="10" eb="12">
      <t>クミアイ</t>
    </rPh>
    <rPh sb="12" eb="14">
      <t>ショウボウ</t>
    </rPh>
    <rPh sb="14" eb="15">
      <t>ショウ</t>
    </rPh>
    <rPh sb="18" eb="19">
      <t>キン</t>
    </rPh>
    <rPh sb="19" eb="21">
      <t>トクベツ</t>
    </rPh>
    <rPh sb="21" eb="23">
      <t>カイケイ</t>
    </rPh>
    <phoneticPr fontId="5"/>
  </si>
  <si>
    <t>福島県市町村総合事務組合非常勤職員公務災害補償特別会計</t>
    <rPh sb="0" eb="3">
      <t>フクシマケン</t>
    </rPh>
    <rPh sb="3" eb="6">
      <t>シチョウソン</t>
    </rPh>
    <rPh sb="6" eb="8">
      <t>ソウゴウ</t>
    </rPh>
    <rPh sb="8" eb="10">
      <t>ジム</t>
    </rPh>
    <rPh sb="10" eb="12">
      <t>クミアイ</t>
    </rPh>
    <rPh sb="12" eb="15">
      <t>ヒジョウキン</t>
    </rPh>
    <rPh sb="15" eb="17">
      <t>ショクイン</t>
    </rPh>
    <rPh sb="17" eb="19">
      <t>コウム</t>
    </rPh>
    <rPh sb="19" eb="21">
      <t>サイガイ</t>
    </rPh>
    <rPh sb="21" eb="23">
      <t>ホショウ</t>
    </rPh>
    <rPh sb="23" eb="25">
      <t>トクベツ</t>
    </rPh>
    <rPh sb="25" eb="27">
      <t>カイケイ</t>
    </rPh>
    <phoneticPr fontId="5"/>
  </si>
  <si>
    <t>福島県市町村総合事務組合自治会館管理特別会計</t>
    <rPh sb="0" eb="3">
      <t>フクシマケン</t>
    </rPh>
    <rPh sb="3" eb="6">
      <t>シチョウソン</t>
    </rPh>
    <rPh sb="6" eb="8">
      <t>ソウゴウ</t>
    </rPh>
    <rPh sb="8" eb="10">
      <t>ジム</t>
    </rPh>
    <rPh sb="10" eb="12">
      <t>クミアイ</t>
    </rPh>
    <rPh sb="12" eb="14">
      <t>ジチ</t>
    </rPh>
    <rPh sb="14" eb="16">
      <t>カイカン</t>
    </rPh>
    <rPh sb="16" eb="18">
      <t>カンリ</t>
    </rPh>
    <rPh sb="18" eb="20">
      <t>トクベツ</t>
    </rPh>
    <rPh sb="20" eb="22">
      <t>カイケイ</t>
    </rPh>
    <phoneticPr fontId="5"/>
  </si>
  <si>
    <t>福島県後期高齢者医療広域連合一般会計</t>
  </si>
  <si>
    <t>福島県後期高齢者医療広域連合後期高齢者医療特別会計</t>
  </si>
  <si>
    <t>田村広域行政組合　一般会計</t>
  </si>
  <si>
    <t>公立小野町地方綜合病院企業団</t>
    <rPh sb="0" eb="2">
      <t>コウリツ</t>
    </rPh>
    <rPh sb="2" eb="4">
      <t>オノ</t>
    </rPh>
    <rPh sb="4" eb="5">
      <t>マチ</t>
    </rPh>
    <rPh sb="5" eb="7">
      <t>チホウ</t>
    </rPh>
    <rPh sb="7" eb="9">
      <t>ソウゴウ</t>
    </rPh>
    <rPh sb="9" eb="11">
      <t>ビョウイン</t>
    </rPh>
    <rPh sb="11" eb="13">
      <t>キギョウ</t>
    </rPh>
    <rPh sb="13" eb="14">
      <t>ダン</t>
    </rPh>
    <phoneticPr fontId="5"/>
  </si>
  <si>
    <t>郡山地方広域消防組合一般会計</t>
    <rPh sb="0" eb="2">
      <t>コオリヤマ</t>
    </rPh>
    <rPh sb="2" eb="4">
      <t>チホウ</t>
    </rPh>
    <rPh sb="4" eb="6">
      <t>コウイキ</t>
    </rPh>
    <rPh sb="6" eb="8">
      <t>ショウボウ</t>
    </rPh>
    <rPh sb="8" eb="10">
      <t>クミアイ</t>
    </rPh>
    <rPh sb="10" eb="12">
      <t>イッパン</t>
    </rPh>
    <rPh sb="12" eb="14">
      <t>カイケイ</t>
    </rPh>
    <phoneticPr fontId="5"/>
  </si>
  <si>
    <t>福島県市民交通災害共済組合</t>
    <rPh sb="0" eb="3">
      <t>フクシマケン</t>
    </rPh>
    <rPh sb="3" eb="5">
      <t>シミン</t>
    </rPh>
    <rPh sb="5" eb="7">
      <t>コウツウ</t>
    </rPh>
    <rPh sb="7" eb="9">
      <t>サイガイ</t>
    </rPh>
    <rPh sb="9" eb="11">
      <t>キョウサイ</t>
    </rPh>
    <rPh sb="11" eb="13">
      <t>クミアイ</t>
    </rPh>
    <phoneticPr fontId="5"/>
  </si>
  <si>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</si>
  <si>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</si>
  <si>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</si>
  <si>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</si>
  <si>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</si>
  <si>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</si>
  <si>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</si>
  <si>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</si>
  <si>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</si>
  <si>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</si>
  <si>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</si>
  <si>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</si>
  <si>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滝根観光振興公社</t>
    <rPh sb="0" eb="2">
      <t>タキネ</t>
    </rPh>
    <rPh sb="2" eb="4">
      <t>カンコウ</t>
    </rPh>
    <rPh sb="4" eb="6">
      <t>シンコウ</t>
    </rPh>
    <rPh sb="6" eb="8">
      <t>コウシャ</t>
    </rPh>
    <phoneticPr fontId="2"/>
  </si>
  <si>
    <t>常葉振興公社</t>
    <rPh sb="0" eb="2">
      <t>トキワ</t>
    </rPh>
    <rPh sb="2" eb="4">
      <t>シンコウ</t>
    </rPh>
    <rPh sb="4" eb="6">
      <t>コウシャ</t>
    </rPh>
    <phoneticPr fontId="2"/>
  </si>
  <si>
    <t>ハム工房都路</t>
    <rPh sb="2" eb="4">
      <t>コウボウ</t>
    </rPh>
    <rPh sb="4" eb="6">
      <t>ミヤコジ</t>
    </rPh>
    <phoneticPr fontId="2"/>
  </si>
  <si>
    <t>まちづくりふねひき</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</si>
  <si>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</si>
  <si>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</si>
  <si>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</si>
  <si>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</si>
  <si>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</si>
  <si>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</si>
  <si>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</si>
  <si>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</si>
  <si>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</si>
  <si>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</si>
  <si>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</si>
  <si>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</si>
  <si>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</si>
  <si>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</si>
  <si>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</si>
  <si>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</si>
  <si>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</si>
  <si>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</si>
  <si>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</si>
  <si>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</si>
  <si>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</si>
  <si>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</si>
  <si>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</si>
  <si>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</si>
  <si>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</si>
  <si>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</si>
  <si>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有形固定資産減価償却率については、類似団体平均を上回っているが、将来負担比率では、類似団体平均を下回っている。
公共施設、インフラ施設は老朽化による更新が見込まれるため、将来負担比率は今後増加することが想定されるため、公共施設等総合管理計画に基づき、計画性を持った施設の修繕、改修等を行っていく。</t>
    <rPh sb="1" eb="3">
      <t>ユウケイ</t>
    </rPh>
    <rPh sb="3" eb="5">
      <t>コテイ</t>
    </rPh>
    <rPh sb="5" eb="7">
      <t>シサン</t>
    </rPh>
    <rPh sb="7" eb="9">
      <t>ゲンカ</t>
    </rPh>
    <rPh sb="9" eb="11">
      <t>ショウキャク</t>
    </rPh>
    <rPh sb="11" eb="12">
      <t>リツ</t>
    </rPh>
    <rPh sb="18" eb="20">
      <t>ルイジ</t>
    </rPh>
    <rPh sb="20" eb="22">
      <t>ダンタイ</t>
    </rPh>
    <rPh sb="22" eb="24">
      <t>ヘイキン</t>
    </rPh>
    <rPh sb="25" eb="27">
      <t>ウワマワ</t>
    </rPh>
    <rPh sb="33" eb="35">
      <t>ショウライ</t>
    </rPh>
    <rPh sb="35" eb="37">
      <t>フタン</t>
    </rPh>
    <rPh sb="37" eb="39">
      <t>ヒリツ</t>
    </rPh>
    <rPh sb="42" eb="44">
      <t>ルイジ</t>
    </rPh>
    <rPh sb="44" eb="46">
      <t>ダンタイ</t>
    </rPh>
    <rPh sb="46" eb="48">
      <t>ヘイキン</t>
    </rPh>
    <rPh sb="49" eb="51">
      <t>シタマワ</t>
    </rPh>
    <rPh sb="57" eb="59">
      <t>コウキョウ</t>
    </rPh>
    <rPh sb="59" eb="61">
      <t>シセツ</t>
    </rPh>
    <rPh sb="66" eb="68">
      <t>シセツ</t>
    </rPh>
    <rPh sb="69" eb="72">
      <t>ロウキュウカ</t>
    </rPh>
    <rPh sb="75" eb="77">
      <t>コウシン</t>
    </rPh>
    <rPh sb="78" eb="80">
      <t>ミコ</t>
    </rPh>
    <rPh sb="86" eb="88">
      <t>ショウライ</t>
    </rPh>
    <rPh sb="88" eb="90">
      <t>フタン</t>
    </rPh>
    <rPh sb="90" eb="92">
      <t>ヒリツ</t>
    </rPh>
    <rPh sb="93" eb="95">
      <t>コンゴ</t>
    </rPh>
    <rPh sb="95" eb="97">
      <t>ゾウカ</t>
    </rPh>
    <rPh sb="102" eb="104">
      <t>ソウテイ</t>
    </rPh>
    <rPh sb="110" eb="112">
      <t>コウキョウ</t>
    </rPh>
    <rPh sb="112" eb="114">
      <t>シセツ</t>
    </rPh>
    <rPh sb="114" eb="115">
      <t>トウ</t>
    </rPh>
    <rPh sb="115" eb="117">
      <t>ソウゴウ</t>
    </rPh>
    <rPh sb="117" eb="119">
      <t>カンリ</t>
    </rPh>
    <rPh sb="119" eb="121">
      <t>ケイカク</t>
    </rPh>
    <rPh sb="122" eb="123">
      <t>モト</t>
    </rPh>
    <rPh sb="126" eb="128">
      <t>ケイカク</t>
    </rPh>
    <rPh sb="128" eb="129">
      <t>セイ</t>
    </rPh>
    <rPh sb="130" eb="131">
      <t>モ</t>
    </rPh>
    <rPh sb="133" eb="135">
      <t>シセツ</t>
    </rPh>
    <rPh sb="136" eb="138">
      <t>シュウゼン</t>
    </rPh>
    <rPh sb="139" eb="141">
      <t>カイシュウ</t>
    </rPh>
    <rPh sb="141" eb="142">
      <t>トウ</t>
    </rPh>
    <rPh sb="143" eb="144">
      <t>オコナ</t>
    </rPh>
    <phoneticPr fontId="5"/>
  </si>
  <si>
    <t>将来負担比率については、9.6％と良好な結果を示している。実質公債比率は、類似団体とほぼ同水準となっている。
引き続き財政を圧迫することがないよう計画的な公債費管理に努めていく。</t>
    <rPh sb="0" eb="2">
      <t>ショウライ</t>
    </rPh>
    <rPh sb="2" eb="4">
      <t>フタン</t>
    </rPh>
    <rPh sb="4" eb="6">
      <t>ヒリツ</t>
    </rPh>
    <rPh sb="17" eb="19">
      <t>リョウコウ</t>
    </rPh>
    <rPh sb="20" eb="22">
      <t>ケッカ</t>
    </rPh>
    <rPh sb="23" eb="24">
      <t>シメ</t>
    </rPh>
    <rPh sb="29" eb="31">
      <t>ジッシツ</t>
    </rPh>
    <rPh sb="31" eb="33">
      <t>コウサイ</t>
    </rPh>
    <rPh sb="33" eb="35">
      <t>ヒリツ</t>
    </rPh>
    <rPh sb="37" eb="39">
      <t>ルイジ</t>
    </rPh>
    <rPh sb="39" eb="41">
      <t>ダンタイ</t>
    </rPh>
    <rPh sb="44" eb="47">
      <t>ドウスイジュン</t>
    </rPh>
    <rPh sb="55" eb="56">
      <t>ヒ</t>
    </rPh>
    <rPh sb="57" eb="58">
      <t>ツヅ</t>
    </rPh>
    <rPh sb="59" eb="61">
      <t>ザイセイ</t>
    </rPh>
    <rPh sb="62" eb="64">
      <t>アッパク</t>
    </rPh>
    <rPh sb="73" eb="76">
      <t>ケイカクテキ</t>
    </rPh>
    <rPh sb="77" eb="79">
      <t>コウサイ</t>
    </rPh>
    <rPh sb="79" eb="80">
      <t>ヒ</t>
    </rPh>
    <rPh sb="80" eb="82">
      <t>カンリ</t>
    </rPh>
    <rPh sb="83" eb="84">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</si>
</sst>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87974</c:v>
                </c:pt>
                <c:pt idx="1">
                  <c:v>78864</c:v>
                </c:pt>
                <c:pt idx="2">
                  <c:v>85042</c:v>
                </c:pt>
                <c:pt idx="3">
                  <c:v>83774</c:v>
                </c:pt>
                <c:pt idx="4">
                  <c:v>132981</c:v>
                </c:pt>
              </c:numCache>
            </c:numRef>
          </c:val>
          <c:smooth val="0"/>
          <c:extLst xmlns:c16r2="http://schemas.microsoft.com/office/drawing/2015/06/chart">
            <c:ext xmlns:c16="http://schemas.microsoft.com/office/drawing/2014/chart" uri="{C3380CC4-5D6E-409C-BE32-E72D297353CC}">
              <c16:uniqueId val="{00000000-A7E7-4AA1-A397-89D43C827D3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170089</c:v>
                </c:pt>
                <c:pt idx="1">
                  <c:v>134762</c:v>
                </c:pt>
                <c:pt idx="2">
                  <c:v>132185</c:v>
                </c:pt>
                <c:pt idx="3">
                  <c:v>205111</c:v>
                </c:pt>
                <c:pt idx="4">
                  <c:v>237117</c:v>
                </c:pt>
              </c:numCache>
            </c:numRef>
          </c:val>
          <c:smooth val="0"/>
          <c:extLst xmlns:c16r2="http://schemas.microsoft.com/office/drawing/2015/06/chart">
            <c:ext xmlns:c16="http://schemas.microsoft.com/office/drawing/2014/chart" uri="{C3380CC4-5D6E-409C-BE32-E72D297353CC}">
              <c16:uniqueId val="{00000001-A7E7-4AA1-A397-89D43C827D3B}"/>
            </c:ext>
          </c:extLst>
        </c:ser>
        <c:dLbls>
          <c:showLegendKey val="0"/>
          <c:showVal val="0"/>
          <c:showCatName val="0"/>
          <c:showSerName val="0"/>
          <c:showPercent val="0"/>
          <c:showBubbleSize val="0"/>
        </c:dLbls>
        <c:marker val="1"/>
        <c:smooth val="0"/>
        <c:axId val="1936389168"/>
        <c:axId val="1936388624"/>
      </c:lineChart>
      <c:catAx>
        <c:axId val="19363891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36388624"/>
        <c:crosses val="autoZero"/>
        <c:auto val="1"/>
        <c:lblAlgn val="ctr"/>
        <c:lblOffset val="100"/>
        <c:tickLblSkip val="1"/>
        <c:tickMarkSkip val="1"/>
        <c:noMultiLvlLbl val="0"/>
      </c:catAx>
      <c:valAx>
        <c:axId val="193638862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36389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7.91</c:v>
                </c:pt>
                <c:pt idx="1">
                  <c:v>6.53</c:v>
                </c:pt>
                <c:pt idx="2">
                  <c:v>12.23</c:v>
                </c:pt>
                <c:pt idx="3">
                  <c:v>5.0999999999999996</c:v>
                </c:pt>
                <c:pt idx="4">
                  <c:v>6.33</c:v>
                </c:pt>
              </c:numCache>
            </c:numRef>
          </c:val>
          <c:extLst xmlns:c16r2="http://schemas.microsoft.com/office/drawing/2015/06/chart">
            <c:ext xmlns:c16="http://schemas.microsoft.com/office/drawing/2014/chart" uri="{C3380CC4-5D6E-409C-BE32-E72D297353CC}">
              <c16:uniqueId val="{00000000-93F2-4A0F-90E7-672A7C7DEC3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30.43</c:v>
                </c:pt>
                <c:pt idx="1">
                  <c:v>35.74</c:v>
                </c:pt>
                <c:pt idx="2">
                  <c:v>35.090000000000003</c:v>
                </c:pt>
                <c:pt idx="3">
                  <c:v>35.76</c:v>
                </c:pt>
                <c:pt idx="4">
                  <c:v>33.36</c:v>
                </c:pt>
              </c:numCache>
            </c:numRef>
          </c:val>
          <c:extLst xmlns:c16r2="http://schemas.microsoft.com/office/drawing/2015/06/chart">
            <c:ext xmlns:c16="http://schemas.microsoft.com/office/drawing/2014/chart" uri="{C3380CC4-5D6E-409C-BE32-E72D297353CC}">
              <c16:uniqueId val="{00000001-93F2-4A0F-90E7-672A7C7DEC39}"/>
            </c:ext>
          </c:extLst>
        </c:ser>
        <c:dLbls>
          <c:showLegendKey val="0"/>
          <c:showVal val="0"/>
          <c:showCatName val="0"/>
          <c:showSerName val="0"/>
          <c:showPercent val="0"/>
          <c:showBubbleSize val="0"/>
        </c:dLbls>
        <c:gapWidth val="250"/>
        <c:overlap val="100"/>
        <c:axId val="1936400592"/>
        <c:axId val="1936389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-2.11</c:v>
                </c:pt>
                <c:pt idx="1">
                  <c:v>-1.52</c:v>
                </c:pt>
                <c:pt idx="2">
                  <c:v>0.7</c:v>
                </c:pt>
                <c:pt idx="3">
                  <c:v>-7.56</c:v>
                </c:pt>
                <c:pt idx="4">
                  <c:v>-1.87</c:v>
                </c:pt>
              </c:numCache>
            </c:numRef>
          </c:val>
          <c:smooth val="0"/>
          <c:extLst xmlns:c16r2="http://schemas.microsoft.com/office/drawing/2015/06/chart">
            <c:ext xmlns:c16="http://schemas.microsoft.com/office/drawing/2014/chart" uri="{C3380CC4-5D6E-409C-BE32-E72D297353CC}">
              <c16:uniqueId val="{00000002-93F2-4A0F-90E7-672A7C7DEC39}"/>
            </c:ext>
          </c:extLst>
        </c:ser>
        <c:dLbls>
          <c:showLegendKey val="0"/>
          <c:showVal val="0"/>
          <c:showCatName val="0"/>
          <c:showSerName val="0"/>
          <c:showPercent val="0"/>
          <c:showBubbleSize val="0"/>
        </c:dLbls>
        <c:marker val="1"/>
        <c:smooth val="0"/>
        <c:axId val="1936400592"/>
        <c:axId val="1936389712"/>
      </c:lineChart>
      <c:catAx>
        <c:axId val="193640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36389712"/>
        <c:crosses val="autoZero"/>
        <c:auto val="1"/>
        <c:lblAlgn val="ctr"/>
        <c:lblOffset val="100"/>
        <c:tickLblSkip val="1"/>
        <c:tickMarkSkip val="1"/>
        <c:noMultiLvlLbl val="0"/>
      </c:catAx>
      <c:valAx>
        <c:axId val="1936389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36400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0.4</c:v>
                </c:pt>
                <c:pt idx="8">
                  <c:v>#N/A</c:v>
                </c:pt>
                <c:pt idx="9">
                  <c:v>0</c:v>
                </c:pt>
              </c:numCache>
            </c:numRef>
          </c:val>
          <c:extLst xmlns:c16r2="http://schemas.microsoft.com/office/drawing/2015/06/chart">
            <c:ext xmlns:c16="http://schemas.microsoft.com/office/drawing/2014/chart" uri="{C3380CC4-5D6E-409C-BE32-E72D297353CC}">
              <c16:uniqueId val="{00000000-0D35-4F10-B04C-E349684843A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D35-4F10-B04C-E349684843AA}"/>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0D35-4F10-B04C-E349684843AA}"/>
            </c:ext>
          </c:extLst>
        </c:ser>
        <c:ser>
          <c:idx val="3"/>
          <c:order val="3"/>
          <c:tx>
            <c:strRef>
              <c:f>データシート!$A$30</c:f>
              <c:strCache>
                <c:ptCount val="1"/>
                <c:pt idx="0">
                  <c:v>授産場事業特別会計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3-0D35-4F10-B04C-E349684843AA}"/>
            </c:ext>
          </c:extLst>
        </c:ser>
        <c:ser>
          <c:idx val="4"/>
          <c:order val="4"/>
          <c:tx>
            <c:strRef>
              <c:f>データシート!$A$31</c:f>
              <c:strCache>
                <c:ptCount val="1"/>
                <c:pt idx="0">
                  <c:v>滝根町観光事業特別会計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0.24</c:v>
                </c:pt>
                <c:pt idx="2">
                  <c:v>#N/A</c:v>
                </c:pt>
                <c:pt idx="3">
                  <c:v>0.33</c:v>
                </c:pt>
                <c:pt idx="4">
                  <c:v>#N/A</c:v>
                </c:pt>
                <c:pt idx="5">
                  <c:v>0.57999999999999996</c:v>
                </c:pt>
                <c:pt idx="6">
                  <c:v>#N/A</c:v>
                </c:pt>
                <c:pt idx="7">
                  <c:v>0.18</c:v>
                </c:pt>
                <c:pt idx="8">
                  <c:v>#N/A</c:v>
                </c:pt>
                <c:pt idx="9">
                  <c:v>0.16</c:v>
                </c:pt>
              </c:numCache>
            </c:numRef>
          </c:val>
          <c:extLst xmlns:c16r2="http://schemas.microsoft.com/office/drawing/2015/06/chart">
            <c:ext xmlns:c16="http://schemas.microsoft.com/office/drawing/2014/chart" uri="{C3380CC4-5D6E-409C-BE32-E72D297353CC}">
              <c16:uniqueId val="{00000004-0D35-4F10-B04C-E349684843AA}"/>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0.41</c:v>
                </c:pt>
              </c:numCache>
            </c:numRef>
          </c:val>
          <c:extLst xmlns:c16r2="http://schemas.microsoft.com/office/drawing/2015/06/chart">
            <c:ext xmlns:c16="http://schemas.microsoft.com/office/drawing/2014/chart" uri="{C3380CC4-5D6E-409C-BE32-E72D297353CC}">
              <c16:uniqueId val="{00000005-0D35-4F10-B04C-E349684843A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0.91</c:v>
                </c:pt>
                <c:pt idx="2">
                  <c:v>#N/A</c:v>
                </c:pt>
                <c:pt idx="3">
                  <c:v>0.94</c:v>
                </c:pt>
                <c:pt idx="4">
                  <c:v>#N/A</c:v>
                </c:pt>
                <c:pt idx="5">
                  <c:v>1.42</c:v>
                </c:pt>
                <c:pt idx="6">
                  <c:v>#N/A</c:v>
                </c:pt>
                <c:pt idx="7">
                  <c:v>0.77</c:v>
                </c:pt>
                <c:pt idx="8">
                  <c:v>#N/A</c:v>
                </c:pt>
                <c:pt idx="9">
                  <c:v>0.43</c:v>
                </c:pt>
              </c:numCache>
            </c:numRef>
          </c:val>
          <c:extLst xmlns:c16r2="http://schemas.microsoft.com/office/drawing/2015/06/chart">
            <c:ext xmlns:c16="http://schemas.microsoft.com/office/drawing/2014/chart" uri="{C3380CC4-5D6E-409C-BE32-E72D297353CC}">
              <c16:uniqueId val="{00000006-0D35-4F10-B04C-E349684843AA}"/>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0.95</c:v>
                </c:pt>
                <c:pt idx="2">
                  <c:v>#N/A</c:v>
                </c:pt>
                <c:pt idx="3">
                  <c:v>1.24</c:v>
                </c:pt>
                <c:pt idx="4">
                  <c:v>#N/A</c:v>
                </c:pt>
                <c:pt idx="5">
                  <c:v>0.91</c:v>
                </c:pt>
                <c:pt idx="6">
                  <c:v>#N/A</c:v>
                </c:pt>
                <c:pt idx="7">
                  <c:v>1.58</c:v>
                </c:pt>
                <c:pt idx="8">
                  <c:v>#N/A</c:v>
                </c:pt>
                <c:pt idx="9">
                  <c:v>1.76</c:v>
                </c:pt>
              </c:numCache>
            </c:numRef>
          </c:val>
          <c:extLst xmlns:c16r2="http://schemas.microsoft.com/office/drawing/2015/06/chart">
            <c:ext xmlns:c16="http://schemas.microsoft.com/office/drawing/2014/chart" uri="{C3380CC4-5D6E-409C-BE32-E72D297353CC}">
              <c16:uniqueId val="{00000007-0D35-4F10-B04C-E349684843A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3.07</c:v>
                </c:pt>
                <c:pt idx="2">
                  <c:v>#N/A</c:v>
                </c:pt>
                <c:pt idx="3">
                  <c:v>3.33</c:v>
                </c:pt>
                <c:pt idx="4">
                  <c:v>#N/A</c:v>
                </c:pt>
                <c:pt idx="5">
                  <c:v>3.4</c:v>
                </c:pt>
                <c:pt idx="6">
                  <c:v>#N/A</c:v>
                </c:pt>
                <c:pt idx="7">
                  <c:v>3.79</c:v>
                </c:pt>
                <c:pt idx="8">
                  <c:v>#N/A</c:v>
                </c:pt>
                <c:pt idx="9">
                  <c:v>3.58</c:v>
                </c:pt>
              </c:numCache>
            </c:numRef>
          </c:val>
          <c:extLst xmlns:c16r2="http://schemas.microsoft.com/office/drawing/2015/06/chart">
            <c:ext xmlns:c16="http://schemas.microsoft.com/office/drawing/2014/chart" uri="{C3380CC4-5D6E-409C-BE32-E72D297353CC}">
              <c16:uniqueId val="{00000008-0D35-4F10-B04C-E349684843A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7.91</c:v>
                </c:pt>
                <c:pt idx="2">
                  <c:v>#N/A</c:v>
                </c:pt>
                <c:pt idx="3">
                  <c:v>6.52</c:v>
                </c:pt>
                <c:pt idx="4">
                  <c:v>#N/A</c:v>
                </c:pt>
                <c:pt idx="5">
                  <c:v>12.23</c:v>
                </c:pt>
                <c:pt idx="6">
                  <c:v>#N/A</c:v>
                </c:pt>
                <c:pt idx="7">
                  <c:v>5.09</c:v>
                </c:pt>
                <c:pt idx="8">
                  <c:v>#N/A</c:v>
                </c:pt>
                <c:pt idx="9">
                  <c:v>6.29</c:v>
                </c:pt>
              </c:numCache>
            </c:numRef>
          </c:val>
          <c:extLst xmlns:c16r2="http://schemas.microsoft.com/office/drawing/2015/06/chart">
            <c:ext xmlns:c16="http://schemas.microsoft.com/office/drawing/2014/chart" uri="{C3380CC4-5D6E-409C-BE32-E72D297353CC}">
              <c16:uniqueId val="{00000009-0D35-4F10-B04C-E349684843AA}"/>
            </c:ext>
          </c:extLst>
        </c:ser>
        <c:dLbls>
          <c:showLegendKey val="0"/>
          <c:showVal val="0"/>
          <c:showCatName val="0"/>
          <c:showSerName val="0"/>
          <c:showPercent val="0"/>
          <c:showBubbleSize val="0"/>
        </c:dLbls>
        <c:gapWidth val="150"/>
        <c:overlap val="100"/>
        <c:axId val="1936390256"/>
        <c:axId val="1936401136"/>
      </c:barChart>
      <c:catAx>
        <c:axId val="1936390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36401136"/>
        <c:crosses val="autoZero"/>
        <c:auto val="1"/>
        <c:lblAlgn val="ctr"/>
        <c:lblOffset val="100"/>
        <c:tickLblSkip val="1"/>
        <c:tickMarkSkip val="1"/>
        <c:noMultiLvlLbl val="0"/>
      </c:catAx>
      <c:valAx>
        <c:axId val="1936401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36390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2733</c:v>
                </c:pt>
                <c:pt idx="5">
                  <c:v>2758</c:v>
                </c:pt>
                <c:pt idx="8">
                  <c:v>2732</c:v>
                </c:pt>
                <c:pt idx="11">
                  <c:v>2679</c:v>
                </c:pt>
                <c:pt idx="14">
                  <c:v>2607</c:v>
                </c:pt>
              </c:numCache>
            </c:numRef>
          </c:val>
          <c:extLst xmlns:c16r2="http://schemas.microsoft.com/office/drawing/2015/06/chart">
            <c:ext xmlns:c16="http://schemas.microsoft.com/office/drawing/2014/chart" uri="{C3380CC4-5D6E-409C-BE32-E72D297353CC}">
              <c16:uniqueId val="{00000000-656C-4036-BDED-2C4F3032ADF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1-656C-4036-BDED-2C4F3032ADF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47</c:v>
                </c:pt>
                <c:pt idx="3">
                  <c:v>17</c:v>
                </c:pt>
                <c:pt idx="6">
                  <c:v>0</c:v>
                </c:pt>
                <c:pt idx="9">
                  <c:v>0</c:v>
                </c:pt>
                <c:pt idx="12">
                  <c:v>0</c:v>
                </c:pt>
              </c:numCache>
            </c:numRef>
          </c:val>
          <c:extLst xmlns:c16r2="http://schemas.microsoft.com/office/drawing/2015/06/chart">
            <c:ext xmlns:c16="http://schemas.microsoft.com/office/drawing/2014/chart" uri="{C3380CC4-5D6E-409C-BE32-E72D297353CC}">
              <c16:uniqueId val="{00000002-656C-4036-BDED-2C4F3032ADF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186</c:v>
                </c:pt>
                <c:pt idx="3">
                  <c:v>189</c:v>
                </c:pt>
                <c:pt idx="6">
                  <c:v>192</c:v>
                </c:pt>
                <c:pt idx="9">
                  <c:v>196</c:v>
                </c:pt>
                <c:pt idx="12">
                  <c:v>190</c:v>
                </c:pt>
              </c:numCache>
            </c:numRef>
          </c:val>
          <c:extLst xmlns:c16r2="http://schemas.microsoft.com/office/drawing/2015/06/chart">
            <c:ext xmlns:c16="http://schemas.microsoft.com/office/drawing/2014/chart" uri="{C3380CC4-5D6E-409C-BE32-E72D297353CC}">
              <c16:uniqueId val="{00000003-656C-4036-BDED-2C4F3032ADF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387</c:v>
                </c:pt>
                <c:pt idx="3">
                  <c:v>437</c:v>
                </c:pt>
                <c:pt idx="6">
                  <c:v>436</c:v>
                </c:pt>
                <c:pt idx="9">
                  <c:v>430</c:v>
                </c:pt>
                <c:pt idx="12">
                  <c:v>409</c:v>
                </c:pt>
              </c:numCache>
            </c:numRef>
          </c:val>
          <c:extLst xmlns:c16r2="http://schemas.microsoft.com/office/drawing/2015/06/chart">
            <c:ext xmlns:c16="http://schemas.microsoft.com/office/drawing/2014/chart" uri="{C3380CC4-5D6E-409C-BE32-E72D297353CC}">
              <c16:uniqueId val="{00000004-656C-4036-BDED-2C4F3032ADF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56C-4036-BDED-2C4F3032ADF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56C-4036-BDED-2C4F3032ADF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2900</c:v>
                </c:pt>
                <c:pt idx="3">
                  <c:v>3004</c:v>
                </c:pt>
                <c:pt idx="6">
                  <c:v>2988</c:v>
                </c:pt>
                <c:pt idx="9">
                  <c:v>2945</c:v>
                </c:pt>
                <c:pt idx="12">
                  <c:v>2905</c:v>
                </c:pt>
              </c:numCache>
            </c:numRef>
          </c:val>
          <c:extLst xmlns:c16r2="http://schemas.microsoft.com/office/drawing/2015/06/chart">
            <c:ext xmlns:c16="http://schemas.microsoft.com/office/drawing/2014/chart" uri="{C3380CC4-5D6E-409C-BE32-E72D297353CC}">
              <c16:uniqueId val="{00000007-656C-4036-BDED-2C4F3032ADF2}"/>
            </c:ext>
          </c:extLst>
        </c:ser>
        <c:dLbls>
          <c:showLegendKey val="0"/>
          <c:showVal val="0"/>
          <c:showCatName val="0"/>
          <c:showSerName val="0"/>
          <c:showPercent val="0"/>
          <c:showBubbleSize val="0"/>
        </c:dLbls>
        <c:gapWidth val="100"/>
        <c:overlap val="100"/>
        <c:axId val="1936401680"/>
        <c:axId val="19364022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788</c:v>
                </c:pt>
                <c:pt idx="2">
                  <c:v>#N/A</c:v>
                </c:pt>
                <c:pt idx="3">
                  <c:v>#N/A</c:v>
                </c:pt>
                <c:pt idx="4">
                  <c:v>890</c:v>
                </c:pt>
                <c:pt idx="5">
                  <c:v>#N/A</c:v>
                </c:pt>
                <c:pt idx="6">
                  <c:v>#N/A</c:v>
                </c:pt>
                <c:pt idx="7">
                  <c:v>884</c:v>
                </c:pt>
                <c:pt idx="8">
                  <c:v>#N/A</c:v>
                </c:pt>
                <c:pt idx="9">
                  <c:v>#N/A</c:v>
                </c:pt>
                <c:pt idx="10">
                  <c:v>892</c:v>
                </c:pt>
                <c:pt idx="11">
                  <c:v>#N/A</c:v>
                </c:pt>
                <c:pt idx="12">
                  <c:v>#N/A</c:v>
                </c:pt>
                <c:pt idx="13">
                  <c:v>897</c:v>
                </c:pt>
                <c:pt idx="14">
                  <c:v>#N/A</c:v>
                </c:pt>
              </c:numCache>
            </c:numRef>
          </c:val>
          <c:smooth val="0"/>
          <c:extLst xmlns:c16r2="http://schemas.microsoft.com/office/drawing/2015/06/chart">
            <c:ext xmlns:c16="http://schemas.microsoft.com/office/drawing/2014/chart" uri="{C3380CC4-5D6E-409C-BE32-E72D297353CC}">
              <c16:uniqueId val="{00000008-656C-4036-BDED-2C4F3032ADF2}"/>
            </c:ext>
          </c:extLst>
        </c:ser>
        <c:dLbls>
          <c:showLegendKey val="0"/>
          <c:showVal val="0"/>
          <c:showCatName val="0"/>
          <c:showSerName val="0"/>
          <c:showPercent val="0"/>
          <c:showBubbleSize val="0"/>
        </c:dLbls>
        <c:marker val="1"/>
        <c:smooth val="0"/>
        <c:axId val="1936401680"/>
        <c:axId val="1936402224"/>
      </c:lineChart>
      <c:catAx>
        <c:axId val="1936401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36402224"/>
        <c:crosses val="autoZero"/>
        <c:auto val="1"/>
        <c:lblAlgn val="ctr"/>
        <c:lblOffset val="100"/>
        <c:tickLblSkip val="1"/>
        <c:tickMarkSkip val="1"/>
        <c:noMultiLvlLbl val="0"/>
      </c:catAx>
      <c:valAx>
        <c:axId val="1936402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36401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25899</c:v>
                </c:pt>
                <c:pt idx="5">
                  <c:v>25195</c:v>
                </c:pt>
                <c:pt idx="8">
                  <c:v>23506</c:v>
                </c:pt>
                <c:pt idx="11">
                  <c:v>22784</c:v>
                </c:pt>
                <c:pt idx="14">
                  <c:v>21656</c:v>
                </c:pt>
              </c:numCache>
            </c:numRef>
          </c:val>
          <c:extLst xmlns:c16r2="http://schemas.microsoft.com/office/drawing/2015/06/chart">
            <c:ext xmlns:c16="http://schemas.microsoft.com/office/drawing/2014/chart" uri="{C3380CC4-5D6E-409C-BE32-E72D297353CC}">
              <c16:uniqueId val="{00000000-AE51-46AB-B921-FE8982C4BE5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747</c:v>
                </c:pt>
                <c:pt idx="5">
                  <c:v>662</c:v>
                </c:pt>
                <c:pt idx="8">
                  <c:v>582</c:v>
                </c:pt>
                <c:pt idx="11">
                  <c:v>518</c:v>
                </c:pt>
                <c:pt idx="14">
                  <c:v>457</c:v>
                </c:pt>
              </c:numCache>
            </c:numRef>
          </c:val>
          <c:extLst xmlns:c16r2="http://schemas.microsoft.com/office/drawing/2015/06/chart">
            <c:ext xmlns:c16="http://schemas.microsoft.com/office/drawing/2014/chart" uri="{C3380CC4-5D6E-409C-BE32-E72D297353CC}">
              <c16:uniqueId val="{00000001-AE51-46AB-B921-FE8982C4BE5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7964</c:v>
                </c:pt>
                <c:pt idx="5">
                  <c:v>8158</c:v>
                </c:pt>
                <c:pt idx="8">
                  <c:v>7752</c:v>
                </c:pt>
                <c:pt idx="11">
                  <c:v>9127</c:v>
                </c:pt>
                <c:pt idx="14">
                  <c:v>8867</c:v>
                </c:pt>
              </c:numCache>
            </c:numRef>
          </c:val>
          <c:extLst xmlns:c16r2="http://schemas.microsoft.com/office/drawing/2015/06/chart">
            <c:ext xmlns:c16="http://schemas.microsoft.com/office/drawing/2014/chart" uri="{C3380CC4-5D6E-409C-BE32-E72D297353CC}">
              <c16:uniqueId val="{00000002-AE51-46AB-B921-FE8982C4BE5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E51-46AB-B921-FE8982C4BE5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E51-46AB-B921-FE8982C4BE5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E51-46AB-B921-FE8982C4BE5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4369</c:v>
                </c:pt>
                <c:pt idx="3">
                  <c:v>4085</c:v>
                </c:pt>
                <c:pt idx="6">
                  <c:v>3805</c:v>
                </c:pt>
                <c:pt idx="9">
                  <c:v>3583</c:v>
                </c:pt>
                <c:pt idx="12">
                  <c:v>3427</c:v>
                </c:pt>
              </c:numCache>
            </c:numRef>
          </c:val>
          <c:extLst xmlns:c16r2="http://schemas.microsoft.com/office/drawing/2015/06/chart">
            <c:ext xmlns:c16="http://schemas.microsoft.com/office/drawing/2014/chart" uri="{C3380CC4-5D6E-409C-BE32-E72D297353CC}">
              <c16:uniqueId val="{00000006-AE51-46AB-B921-FE8982C4BE5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936</c:v>
                </c:pt>
                <c:pt idx="3">
                  <c:v>1054</c:v>
                </c:pt>
                <c:pt idx="6">
                  <c:v>1200</c:v>
                </c:pt>
                <c:pt idx="9">
                  <c:v>1032</c:v>
                </c:pt>
                <c:pt idx="12">
                  <c:v>862</c:v>
                </c:pt>
              </c:numCache>
            </c:numRef>
          </c:val>
          <c:extLst xmlns:c16r2="http://schemas.microsoft.com/office/drawing/2015/06/chart">
            <c:ext xmlns:c16="http://schemas.microsoft.com/office/drawing/2014/chart" uri="{C3380CC4-5D6E-409C-BE32-E72D297353CC}">
              <c16:uniqueId val="{00000007-AE51-46AB-B921-FE8982C4BE5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6471</c:v>
                </c:pt>
                <c:pt idx="3">
                  <c:v>6680</c:v>
                </c:pt>
                <c:pt idx="6">
                  <c:v>6249</c:v>
                </c:pt>
                <c:pt idx="9">
                  <c:v>6871</c:v>
                </c:pt>
                <c:pt idx="12">
                  <c:v>6458</c:v>
                </c:pt>
              </c:numCache>
            </c:numRef>
          </c:val>
          <c:extLst xmlns:c16r2="http://schemas.microsoft.com/office/drawing/2015/06/chart">
            <c:ext xmlns:c16="http://schemas.microsoft.com/office/drawing/2014/chart" uri="{C3380CC4-5D6E-409C-BE32-E72D297353CC}">
              <c16:uniqueId val="{00000008-AE51-46AB-B921-FE8982C4BE5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17</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AE51-46AB-B921-FE8982C4BE5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26365</c:v>
                </c:pt>
                <c:pt idx="3">
                  <c:v>25504</c:v>
                </c:pt>
                <c:pt idx="6">
                  <c:v>23952</c:v>
                </c:pt>
                <c:pt idx="9">
                  <c:v>22265</c:v>
                </c:pt>
                <c:pt idx="12">
                  <c:v>21257</c:v>
                </c:pt>
              </c:numCache>
            </c:numRef>
          </c:val>
          <c:extLst xmlns:c16r2="http://schemas.microsoft.com/office/drawing/2015/06/chart">
            <c:ext xmlns:c16="http://schemas.microsoft.com/office/drawing/2014/chart" uri="{C3380CC4-5D6E-409C-BE32-E72D297353CC}">
              <c16:uniqueId val="{0000000A-AE51-46AB-B921-FE8982C4BE50}"/>
            </c:ext>
          </c:extLst>
        </c:ser>
        <c:dLbls>
          <c:showLegendKey val="0"/>
          <c:showVal val="0"/>
          <c:showCatName val="0"/>
          <c:showSerName val="0"/>
          <c:showPercent val="0"/>
          <c:showBubbleSize val="0"/>
        </c:dLbls>
        <c:gapWidth val="100"/>
        <c:overlap val="100"/>
        <c:axId val="1936395696"/>
        <c:axId val="1936402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3549</c:v>
                </c:pt>
                <c:pt idx="2">
                  <c:v>#N/A</c:v>
                </c:pt>
                <c:pt idx="3">
                  <c:v>#N/A</c:v>
                </c:pt>
                <c:pt idx="4">
                  <c:v>3309</c:v>
                </c:pt>
                <c:pt idx="5">
                  <c:v>#N/A</c:v>
                </c:pt>
                <c:pt idx="6">
                  <c:v>#N/A</c:v>
                </c:pt>
                <c:pt idx="7">
                  <c:v>3368</c:v>
                </c:pt>
                <c:pt idx="8">
                  <c:v>#N/A</c:v>
                </c:pt>
                <c:pt idx="9">
                  <c:v>#N/A</c:v>
                </c:pt>
                <c:pt idx="10">
                  <c:v>1321</c:v>
                </c:pt>
                <c:pt idx="11">
                  <c:v>#N/A</c:v>
                </c:pt>
                <c:pt idx="12">
                  <c:v>#N/A</c:v>
                </c:pt>
                <c:pt idx="13">
                  <c:v>1024</c:v>
                </c:pt>
                <c:pt idx="14">
                  <c:v>#N/A</c:v>
                </c:pt>
              </c:numCache>
            </c:numRef>
          </c:val>
          <c:smooth val="0"/>
          <c:extLst xmlns:c16r2="http://schemas.microsoft.com/office/drawing/2015/06/chart">
            <c:ext xmlns:c16="http://schemas.microsoft.com/office/drawing/2014/chart" uri="{C3380CC4-5D6E-409C-BE32-E72D297353CC}">
              <c16:uniqueId val="{0000000B-AE51-46AB-B921-FE8982C4BE50}"/>
            </c:ext>
          </c:extLst>
        </c:ser>
        <c:dLbls>
          <c:showLegendKey val="0"/>
          <c:showVal val="0"/>
          <c:showCatName val="0"/>
          <c:showSerName val="0"/>
          <c:showPercent val="0"/>
          <c:showBubbleSize val="0"/>
        </c:dLbls>
        <c:marker val="1"/>
        <c:smooth val="0"/>
        <c:axId val="1936395696"/>
        <c:axId val="1936402768"/>
      </c:lineChart>
      <c:catAx>
        <c:axId val="1936395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36402768"/>
        <c:crosses val="autoZero"/>
        <c:auto val="1"/>
        <c:lblAlgn val="ctr"/>
        <c:lblOffset val="100"/>
        <c:tickLblSkip val="1"/>
        <c:tickMarkSkip val="1"/>
        <c:noMultiLvlLbl val="0"/>
      </c:catAx>
      <c:valAx>
        <c:axId val="1936402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36395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4804</c:v>
                </c:pt>
                <c:pt idx="1">
                  <c:v>4784</c:v>
                </c:pt>
                <c:pt idx="2">
                  <c:v>4388</c:v>
                </c:pt>
              </c:numCache>
            </c:numRef>
          </c:val>
          <c:extLst xmlns:c16r2="http://schemas.microsoft.com/office/drawing/2015/06/chart">
            <c:ext xmlns:c16="http://schemas.microsoft.com/office/drawing/2014/chart" uri="{C3380CC4-5D6E-409C-BE32-E72D297353CC}">
              <c16:uniqueId val="{00000000-F942-42C9-BBB4-12280837D01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1160</c:v>
                </c:pt>
                <c:pt idx="1">
                  <c:v>1400</c:v>
                </c:pt>
                <c:pt idx="2">
                  <c:v>1260</c:v>
                </c:pt>
              </c:numCache>
            </c:numRef>
          </c:val>
          <c:extLst xmlns:c16r2="http://schemas.microsoft.com/office/drawing/2015/06/chart">
            <c:ext xmlns:c16="http://schemas.microsoft.com/office/drawing/2014/chart" uri="{C3380CC4-5D6E-409C-BE32-E72D297353CC}">
              <c16:uniqueId val="{00000001-F942-42C9-BBB4-12280837D01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6508</c:v>
                </c:pt>
                <c:pt idx="1">
                  <c:v>11441</c:v>
                </c:pt>
                <c:pt idx="2">
                  <c:v>11194</c:v>
                </c:pt>
              </c:numCache>
            </c:numRef>
          </c:val>
          <c:extLst xmlns:c16r2="http://schemas.microsoft.com/office/drawing/2015/06/chart">
            <c:ext xmlns:c16="http://schemas.microsoft.com/office/drawing/2014/chart" uri="{C3380CC4-5D6E-409C-BE32-E72D297353CC}">
              <c16:uniqueId val="{00000002-F942-42C9-BBB4-12280837D01F}"/>
            </c:ext>
          </c:extLst>
        </c:ser>
        <c:dLbls>
          <c:showLegendKey val="0"/>
          <c:showVal val="0"/>
          <c:showCatName val="0"/>
          <c:showSerName val="0"/>
          <c:showPercent val="0"/>
          <c:showBubbleSize val="0"/>
        </c:dLbls>
        <c:gapWidth val="120"/>
        <c:overlap val="100"/>
        <c:axId val="1936390800"/>
        <c:axId val="1936396240"/>
      </c:barChart>
      <c:catAx>
        <c:axId val="1936390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36396240"/>
        <c:crosses val="autoZero"/>
        <c:auto val="1"/>
        <c:lblAlgn val="ctr"/>
        <c:lblOffset val="100"/>
        <c:tickLblSkip val="1"/>
        <c:tickMarkSkip val="1"/>
        <c:noMultiLvlLbl val="0"/>
      </c:catAx>
      <c:valAx>
        <c:axId val="19363962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36390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8390063612427598E-2"/>
                  <c:y val="-6.4739042105865174E-2"/>
                </c:manualLayout>
              </c:layout>
              <c:tx>
                <c:strRef>
                  <c:f>[1]公会計指標分析・財政指標組合せ分析表!$BP$50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9CD-40DA-9416-0FA7B48109FB}"/>
                </c:ext>
                <c:ext xmlns:c15="http://schemas.microsoft.com/office/drawing/2012/chart" uri="{CE6537A1-D6FC-4f65-9D91-7224C49458BB}">
                  <c15:layout/>
                  <c15:dlblFieldTable>
                    <c15:dlblFTEntry>
                      <c15:txfldGUID>{D576BE74-1C19-4510-A0D0-D77DB19A394F}</c15:txfldGUID>
                      <c15:f>[1]公会計指標分析・財政指標組合せ分析表!$BP$50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9CD-40DA-9416-0FA7B48109FB}"/>
                </c:ext>
                <c:ext xmlns:c15="http://schemas.microsoft.com/office/drawing/2012/chart" uri="{CE6537A1-D6FC-4f65-9D91-7224C49458BB}">
                  <c15:dlblFieldTable>
                    <c15:dlblFTEntry>
                      <c15:txfldGUID>{AA06F178-3DAB-4F2B-9D87-031A1A9E9AEB}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9CD-40DA-9416-0FA7B48109FB}"/>
                </c:ext>
                <c:ext xmlns:c15="http://schemas.microsoft.com/office/drawing/2012/chart" uri="{CE6537A1-D6FC-4f65-9D91-7224C49458BB}">
                  <c15:dlblFieldTable>
                    <c15:dlblFTEntry>
                      <c15:txfldGUID>{C2100222-4818-4320-BFBA-1D16234D0DC0}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9CD-40DA-9416-0FA7B48109FB}"/>
                </c:ext>
                <c:ext xmlns:c15="http://schemas.microsoft.com/office/drawing/2012/chart" uri="{CE6537A1-D6FC-4f65-9D91-7224C49458BB}">
                  <c15:dlblFieldTable>
                    <c15:dlblFTEntry>
                      <c15:txfldGUID>{982B9212-5C6B-43D8-9652-C69CF94E97B6}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9CD-40DA-9416-0FA7B48109FB}"/>
                </c:ext>
                <c:ext xmlns:c15="http://schemas.microsoft.com/office/drawing/2012/chart" uri="{CE6537A1-D6FC-4f65-9D91-7224C49458BB}">
                  <c15:dlblFieldTable>
                    <c15:dlblFTEntry>
                      <c15:txfldGUID>{8FD88A80-FDE0-41FD-9F12-E6AE0F7D4D81}</c15:txfldGUID>
                      <c15:f>#REF!</c15:f>
                      <c15:dlblFieldTableCache>
                        <c:ptCount val="1"/>
                        <c:pt idx="0">
                          <c:v>#REF!</c:v>
                        </c:pt>
                      </c15:dlblFieldTableCache>
                    </c15:dlblFTEntry>
                  </c15:dlblFieldTable>
                  <c15:showDataLabelsRange val="0"/>
                </c:ext>
              </c:extLst>
            </c:dLbl>
            <c:dLbl>
              <c:idx val="8"/>
              <c:layout>
                <c:manualLayout>
                  <c:x val="-3.5900337326717144E-2"/>
                  <c:y val="-6.4739042105865174E-2"/>
                </c:manualLayout>
              </c:layout>
              <c:tx>
                <c:strRef>
                  <c:f>[1]公会計指標分析・財政指標組合せ分析表!$BX$50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9CD-40DA-9416-0FA7B48109FB}"/>
                </c:ext>
                <c:ext xmlns:c15="http://schemas.microsoft.com/office/drawing/2012/chart" uri="{CE6537A1-D6FC-4f65-9D91-7224C49458BB}">
                  <c15:layout/>
                  <c15:dlblFieldTable>
                    <c15:dlblFTEntry>
                      <c15:txfldGUID>{F852B1DB-8720-4592-9CF4-5631A3B83DB3}</c15:txfldGUID>
                      <c15:f>[1]公会計指標分析・財政指標組合せ分析表!$BX$50</c15:f>
                      <c15:dlblFieldTableCache>
                        <c:ptCount val="1"/>
                        <c:pt idx="0">
                          <c:v>H28</c:v>
                        </c:pt>
                      </c15:dlblFieldTableCache>
                    </c15:dlblFTEntry>
                  </c15:dlblFieldTable>
                  <c15:showDataLabelsRange val="0"/>
                </c:ext>
              </c:extLst>
            </c:dLbl>
            <c:dLbl>
              <c:idx val="16"/>
              <c:layout/>
              <c:tx>
                <c:strRef>
                  <c:f>[1]公会計指標分析・財政指標組合せ分析表!$CF$50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9CD-40DA-9416-0FA7B48109FB}"/>
                </c:ext>
                <c:ext xmlns:c15="http://schemas.microsoft.com/office/drawing/2012/chart" uri="{CE6537A1-D6FC-4f65-9D91-7224C49458BB}">
                  <c15:layout/>
                  <c15:dlblFieldTable>
                    <c15:dlblFTEntry>
                      <c15:txfldGUID>{53076E75-AAEB-41EF-B75A-5BCD04C31197}</c15:txfldGUID>
                      <c15:f>[1]公会計指標分析・財政指標組合せ分析表!$CF$50</c15:f>
                      <c15:dlblFieldTableCache>
                        <c:ptCount val="1"/>
                        <c:pt idx="0">
                          <c:v>H29</c:v>
                        </c:pt>
                      </c15:dlblFieldTableCache>
                    </c15:dlblFTEntry>
                  </c15:dlblFieldTable>
                  <c15:showDataLabelsRange val="0"/>
                </c:ext>
              </c:extLst>
            </c:dLbl>
            <c:dLbl>
              <c:idx val="24"/>
              <c:layout/>
              <c:tx>
                <c:strRef>
                  <c:f>[1]公会計指標分析・財政指標組合せ分析表!$CN$50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9CD-40DA-9416-0FA7B48109FB}"/>
                </c:ext>
                <c:ext xmlns:c15="http://schemas.microsoft.com/office/drawing/2012/chart" uri="{CE6537A1-D6FC-4f65-9D91-7224C49458BB}">
                  <c15:layout/>
                  <c15:dlblFieldTable>
                    <c15:dlblFTEntry>
                      <c15:txfldGUID>{955EAF2A-03FA-49D6-8E3A-7940DA186EB0}</c15:txfldGUID>
                      <c15:f>[1]公会計指標分析・財政指標組合せ分析表!$CN$50</c15:f>
                      <c15:dlblFieldTableCache>
                        <c:ptCount val="1"/>
                        <c:pt idx="0">
                          <c:v>H30</c:v>
                        </c:pt>
                      </c15:dlblFieldTableCache>
                    </c15:dlblFTEntry>
                  </c15:dlblFieldTable>
                  <c15:showDataLabelsRange val="0"/>
                </c:ext>
              </c:extLst>
            </c:dLbl>
            <c:dLbl>
              <c:idx val="32"/>
              <c:layout/>
              <c:tx>
                <c:strRef>
                  <c:f>[1]公会計指標分析・財政指標組合せ分析表!$CV$50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9CD-40DA-9416-0FA7B48109FB}"/>
                </c:ext>
                <c:ext xmlns:c15="http://schemas.microsoft.com/office/drawing/2012/chart" uri="{CE6537A1-D6FC-4f65-9D91-7224C49458BB}">
                  <c15:layout/>
                  <c15:dlblFieldTable>
                    <c15:dlblFTEntry>
                      <c15:txfldGUID>{CEDC8F65-3AF6-4434-B36E-4CF4047131C8}</c15:txfldGUID>
                      <c15:f>[1]公会計指標分析・財政指標組合せ分析表!$CV$50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[1]公会計指標分析・財政指標組合せ分析表!$BP$53:$DC$53</c:f>
              <c:numCache>
                <c:formatCode>#,##0.0;"▲ "#,##0.0</c:formatCode>
                <c:ptCount val="40"/>
                <c:pt idx="0">
                  <c:v>57.6</c:v>
                </c:pt>
                <c:pt idx="8">
                  <c:v>57.3</c:v>
                </c:pt>
                <c:pt idx="16">
                  <c:v>60.2</c:v>
                </c:pt>
                <c:pt idx="24">
                  <c:v>64</c:v>
                </c:pt>
                <c:pt idx="32">
                  <c:v>63.2</c:v>
                </c:pt>
              </c:numCache>
            </c:numRef>
          </c:xVal>
          <c:yVal>
            <c:numRef>
              <c:f>[1]公会計指標分析・財政指標組合せ分析表!$BP$51:$DC$51</c:f>
              <c:numCache>
                <c:formatCode>#,##0.0;"▲ "#,##0.0</c:formatCode>
                <c:ptCount val="40"/>
                <c:pt idx="0">
                  <c:v>29.9</c:v>
                </c:pt>
                <c:pt idx="8">
                  <c:v>29.1</c:v>
                </c:pt>
                <c:pt idx="16">
                  <c:v>30.5</c:v>
                </c:pt>
                <c:pt idx="24">
                  <c:v>12.2</c:v>
                </c:pt>
                <c:pt idx="32">
                  <c:v>9.6</c:v>
                </c:pt>
              </c:numCache>
            </c:numRef>
          </c:yVal>
          <c:smooth val="0"/>
          <c:extLst xmlns:c16r2="http://schemas.microsoft.com/office/drawing/2015/06/chart">
            <c:ext xmlns:c16="http://schemas.microsoft.com/office/drawing/2014/chart" uri="{C3380CC4-5D6E-409C-BE32-E72D297353CC}">
              <c16:uniqueId val="{00000009-99CD-40DA-9416-0FA7B48109FB}"/>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[1]公会計指標分析・財政指標組合せ分析表!$BP$50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9CD-40DA-9416-0FA7B48109FB}"/>
                </c:ext>
                <c:ext xmlns:c15="http://schemas.microsoft.com/office/drawing/2012/chart" uri="{CE6537A1-D6FC-4f65-9D91-7224C49458BB}">
                  <c15:layout/>
                  <c15:dlblFieldTable>
                    <c15:dlblFTEntry>
                      <c15:txfldGUID>{A669C2F1-A53C-443E-A4D8-205C193DF941}</c15:txfldGUID>
                      <c15:f>[1]公会計指標分析・財政指標組合せ分析表!$BP$50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9CD-40DA-9416-0FA7B48109FB}"/>
                </c:ext>
                <c:ext xmlns:c15="http://schemas.microsoft.com/office/drawing/2012/chart" uri="{CE6537A1-D6FC-4f65-9D91-7224C49458BB}">
                  <c15:dlblFieldTable>
                    <c15:dlblFTEntry>
                      <c15:txfldGUID>{CDEABB9B-F08C-4E5B-B176-C312785DE16C}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9CD-40DA-9416-0FA7B48109FB}"/>
                </c:ext>
                <c:ext xmlns:c15="http://schemas.microsoft.com/office/drawing/2012/chart" uri="{CE6537A1-D6FC-4f65-9D91-7224C49458BB}">
                  <c15:dlblFieldTable>
                    <c15:dlblFTEntry>
                      <c15:txfldGUID>{0B81BEC7-43C2-450E-A142-ED4BC8636FD2}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9CD-40DA-9416-0FA7B48109FB}"/>
                </c:ext>
                <c:ext xmlns:c15="http://schemas.microsoft.com/office/drawing/2012/chart" uri="{CE6537A1-D6FC-4f65-9D91-7224C49458BB}">
                  <c15:dlblFieldTable>
                    <c15:dlblFTEntry>
                      <c15:txfldGUID>{FE069A28-F4C5-4645-A994-498FF1851F83}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9CD-40DA-9416-0FA7B48109FB}"/>
                </c:ext>
                <c:ext xmlns:c15="http://schemas.microsoft.com/office/drawing/2012/chart" uri="{CE6537A1-D6FC-4f65-9D91-7224C49458BB}">
                  <c15:dlblFieldTable>
                    <c15:dlblFTEntry>
                      <c15:txfldGUID>{99FE15B7-8484-4F8D-84E2-2A2923903009}</c15:txfldGUID>
                      <c15:f>#REF!</c15:f>
                      <c15:dlblFieldTableCache>
                        <c:ptCount val="1"/>
                        <c:pt idx="0">
                          <c:v>#REF!</c:v>
                        </c:pt>
                      </c15:dlblFieldTableCache>
                    </c15:dlblFTEntry>
                  </c15:dlblFieldTable>
                  <c15:showDataLabelsRange val="0"/>
                </c:ext>
              </c:extLst>
            </c:dLbl>
            <c:dLbl>
              <c:idx val="8"/>
              <c:layout/>
              <c:tx>
                <c:strRef>
                  <c:f>[1]公会計指標分析・財政指標組合せ分析表!$BX$50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9CD-40DA-9416-0FA7B48109FB}"/>
                </c:ext>
                <c:ext xmlns:c15="http://schemas.microsoft.com/office/drawing/2012/chart" uri="{CE6537A1-D6FC-4f65-9D91-7224C49458BB}">
                  <c15:layout/>
                  <c15:dlblFieldTable>
                    <c15:dlblFTEntry>
                      <c15:txfldGUID>{A3EFE8B9-2B16-4087-9A33-76626C3291A4}</c15:txfldGUID>
                      <c15:f>[1]公会計指標分析・財政指標組合せ分析表!$BX$50</c15:f>
                      <c15:dlblFieldTableCache>
                        <c:ptCount val="1"/>
                        <c:pt idx="0">
                          <c:v>H28</c:v>
                        </c:pt>
                      </c15:dlblFieldTableCache>
                    </c15:dlblFTEntry>
                  </c15:dlblFieldTable>
                  <c15:showDataLabelsRange val="0"/>
                </c:ext>
              </c:extLst>
            </c:dLbl>
            <c:dLbl>
              <c:idx val="16"/>
              <c:layout/>
              <c:tx>
                <c:strRef>
                  <c:f>[1]公会計指標分析・財政指標組合せ分析表!$CF$50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9CD-40DA-9416-0FA7B48109FB}"/>
                </c:ext>
                <c:ext xmlns:c15="http://schemas.microsoft.com/office/drawing/2012/chart" uri="{CE6537A1-D6FC-4f65-9D91-7224C49458BB}">
                  <c15:layout/>
                  <c15:dlblFieldTable>
                    <c15:dlblFTEntry>
                      <c15:txfldGUID>{8DD99F0D-3237-49C1-9CB6-B609C49002B6}</c15:txfldGUID>
                      <c15:f>[1]公会計指標分析・財政指標組合せ分析表!$CF$50</c15:f>
                      <c15:dlblFieldTableCache>
                        <c:ptCount val="1"/>
                        <c:pt idx="0">
                          <c:v>H29</c:v>
                        </c:pt>
                      </c15:dlblFieldTableCache>
                    </c15:dlblFTEntry>
                  </c15:dlblFieldTable>
                  <c15:showDataLabelsRange val="0"/>
                </c:ext>
              </c:extLst>
            </c:dLbl>
            <c:dLbl>
              <c:idx val="24"/>
              <c:layout/>
              <c:tx>
                <c:strRef>
                  <c:f>[1]公会計指標分析・財政指標組合せ分析表!$CN$50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9CD-40DA-9416-0FA7B48109FB}"/>
                </c:ext>
                <c:ext xmlns:c15="http://schemas.microsoft.com/office/drawing/2012/chart" uri="{CE6537A1-D6FC-4f65-9D91-7224C49458BB}">
                  <c15:layout/>
                  <c15:dlblFieldTable>
                    <c15:dlblFTEntry>
                      <c15:txfldGUID>{05C6B190-2104-4BB0-9DB3-4CE4DA04B5F5}</c15:txfldGUID>
                      <c15:f>[1]公会計指標分析・財政指標組合せ分析表!$CN$50</c15:f>
                      <c15:dlblFieldTableCache>
                        <c:ptCount val="1"/>
                        <c:pt idx="0">
                          <c:v>H30</c:v>
                        </c:pt>
                      </c15:dlblFieldTableCache>
                    </c15:dlblFTEntry>
                  </c15:dlblFieldTable>
                  <c15:showDataLabelsRange val="0"/>
                </c:ext>
              </c:extLst>
            </c:dLbl>
            <c:dLbl>
              <c:idx val="32"/>
              <c:layout/>
              <c:tx>
                <c:strRef>
                  <c:f>[1]公会計指標分析・財政指標組合せ分析表!$CV$50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9CD-40DA-9416-0FA7B48109FB}"/>
                </c:ext>
                <c:ext xmlns:c15="http://schemas.microsoft.com/office/drawing/2012/chart" uri="{CE6537A1-D6FC-4f65-9D91-7224C49458BB}">
                  <c15:layout/>
                  <c15:dlblFieldTable>
                    <c15:dlblFTEntry>
                      <c15:txfldGUID>{30D26AE6-400D-46A6-8B23-B889746D4096}</c15:txfldGUID>
                      <c15:f>[1]公会計指標分析・財政指標組合せ分析表!$CV$50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[1]公会計指標分析・財政指標組合せ分析表!$BP$57:$DC$57</c:f>
              <c:numCache>
                <c:formatCode>#,##0.0;"▲ "#,##0.0</c:formatCode>
                <c:ptCount val="40"/>
                <c:pt idx="0">
                  <c:v>58.6</c:v>
                </c:pt>
                <c:pt idx="8">
                  <c:v>53.6</c:v>
                </c:pt>
                <c:pt idx="16">
                  <c:v>56.1</c:v>
                </c:pt>
                <c:pt idx="24">
                  <c:v>57.5</c:v>
                </c:pt>
                <c:pt idx="32">
                  <c:v>58.4</c:v>
                </c:pt>
              </c:numCache>
            </c:numRef>
          </c:xVal>
          <c:yVal>
            <c:numRef>
              <c:f>[1]公会計指標分析・財政指標組合せ分析表!$BP$55:$DC$55</c:f>
              <c:numCache>
                <c:formatCode>#,##0.0;"▲ "#,##0.0</c:formatCode>
                <c:ptCount val="40"/>
                <c:pt idx="0">
                  <c:v>32.799999999999997</c:v>
                </c:pt>
                <c:pt idx="8">
                  <c:v>20.2</c:v>
                </c:pt>
                <c:pt idx="16">
                  <c:v>19</c:v>
                </c:pt>
                <c:pt idx="24">
                  <c:v>15.4</c:v>
                </c:pt>
                <c:pt idx="32">
                  <c:v>14.9</c:v>
                </c:pt>
              </c:numCache>
            </c:numRef>
          </c:yVal>
          <c:smooth val="0"/>
          <c:extLst xmlns:c16r2="http://schemas.microsoft.com/office/drawing/2015/06/chart">
            <c:ext xmlns:c16="http://schemas.microsoft.com/office/drawing/2014/chart" uri="{C3380CC4-5D6E-409C-BE32-E72D297353CC}">
              <c16:uniqueId val="{00000013-99CD-40DA-9416-0FA7B48109FB}"/>
            </c:ext>
          </c:extLst>
        </c:ser>
        <c:dLbls>
          <c:showLegendKey val="0"/>
          <c:showVal val="1"/>
          <c:showCatName val="0"/>
          <c:showSerName val="0"/>
          <c:showPercent val="0"/>
          <c:showBubbleSize val="0"/>
        </c:dLbls>
        <c:axId val="1936391888"/>
        <c:axId val="1936397872"/>
      </c:scatterChart>
      <c:valAx>
        <c:axId val="1936391888"/>
        <c:scaling>
          <c:orientation val="minMax"/>
          <c:max val="65"/>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36397872"/>
        <c:crosses val="autoZero"/>
        <c:crossBetween val="midCat"/>
      </c:valAx>
      <c:valAx>
        <c:axId val="1936397872"/>
        <c:scaling>
          <c:orientation val="minMax"/>
          <c:max val="37"/>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363918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[1]公会計指標分析・財政指標組合せ分析表!$BP$72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326-4A3B-AC6A-A9DF05F1D174}"/>
                </c:ext>
                <c:ext xmlns:c15="http://schemas.microsoft.com/office/drawing/2012/chart" uri="{CE6537A1-D6FC-4f65-9D91-7224C49458BB}">
                  <c15:layout/>
                  <c15:dlblFieldTable>
                    <c15:dlblFTEntry>
                      <c15:txfldGUID>{EA63FFF2-53D3-4D98-A2DE-6DE534FABEC9}</c15:txfldGUID>
                      <c15:f>[1]公会計指標分析・財政指標組合せ分析表!$BP$72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326-4A3B-AC6A-A9DF05F1D174}"/>
                </c:ext>
                <c:ext xmlns:c15="http://schemas.microsoft.com/office/drawing/2012/chart" uri="{CE6537A1-D6FC-4f65-9D91-7224C49458BB}">
                  <c15:dlblFieldTable>
                    <c15:dlblFTEntry>
                      <c15:txfldGUID>{B48F1147-FB25-419A-8124-BC770C12C542}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326-4A3B-AC6A-A9DF05F1D174}"/>
                </c:ext>
                <c:ext xmlns:c15="http://schemas.microsoft.com/office/drawing/2012/chart" uri="{CE6537A1-D6FC-4f65-9D91-7224C49458BB}">
                  <c15:dlblFieldTable>
                    <c15:dlblFTEntry>
                      <c15:txfldGUID>{CA6D8D71-1344-4AD7-B7CE-12507301C67F}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326-4A3B-AC6A-A9DF05F1D174}"/>
                </c:ext>
                <c:ext xmlns:c15="http://schemas.microsoft.com/office/drawing/2012/chart" uri="{CE6537A1-D6FC-4f65-9D91-7224C49458BB}">
                  <c15:dlblFieldTable>
                    <c15:dlblFTEntry>
                      <c15:txfldGUID>{3FB416E4-7833-4452-8D68-1CD4494450CC}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326-4A3B-AC6A-A9DF05F1D174}"/>
                </c:ext>
                <c:ext xmlns:c15="http://schemas.microsoft.com/office/drawing/2012/chart" uri="{CE6537A1-D6FC-4f65-9D91-7224C49458BB}">
                  <c15:dlblFieldTable>
                    <c15:dlblFTEntry>
                      <c15:txfldGUID>{FD24D6A4-20A1-4130-B90B-C5F42B48DAE1}</c15:txfldGUID>
                      <c15:f>#REF!</c15:f>
                      <c15:dlblFieldTableCache>
                        <c:ptCount val="1"/>
                        <c:pt idx="0">
                          <c:v>#REF!</c:v>
                        </c:pt>
                      </c15:dlblFieldTableCache>
                    </c15:dlblFTEntry>
                  </c15:dlblFieldTable>
                  <c15:showDataLabelsRange val="0"/>
                </c:ext>
              </c:extLst>
            </c:dLbl>
            <c:dLbl>
              <c:idx val="8"/>
              <c:layout/>
              <c:tx>
                <c:strRef>
                  <c:f>[1]公会計指標分析・財政指標組合せ分析表!$BX$72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326-4A3B-AC6A-A9DF05F1D174}"/>
                </c:ext>
                <c:ext xmlns:c15="http://schemas.microsoft.com/office/drawing/2012/chart" uri="{CE6537A1-D6FC-4f65-9D91-7224C49458BB}">
                  <c15:layout/>
                  <c15:dlblFieldTable>
                    <c15:dlblFTEntry>
                      <c15:txfldGUID>{08400F21-7453-4417-936A-163FA75F1521}</c15:txfldGUID>
                      <c15:f>[1]公会計指標分析・財政指標組合せ分析表!$BX$72</c15:f>
                      <c15:dlblFieldTableCache>
                        <c:ptCount val="1"/>
                        <c:pt idx="0">
                          <c:v>H28</c:v>
                        </c:pt>
                      </c15:dlblFieldTableCache>
                    </c15:dlblFTEntry>
                  </c15:dlblFieldTable>
                  <c15:showDataLabelsRange val="0"/>
                </c:ext>
              </c:extLst>
            </c:dLbl>
            <c:dLbl>
              <c:idx val="16"/>
              <c:layout/>
              <c:tx>
                <c:strRef>
                  <c:f>[1]公会計指標分析・財政指標組合せ分析表!$CF$72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326-4A3B-AC6A-A9DF05F1D174}"/>
                </c:ext>
                <c:ext xmlns:c15="http://schemas.microsoft.com/office/drawing/2012/chart" uri="{CE6537A1-D6FC-4f65-9D91-7224C49458BB}">
                  <c15:layout/>
                  <c15:dlblFieldTable>
                    <c15:dlblFTEntry>
                      <c15:txfldGUID>{290D1CE6-A9A4-4224-B864-93FE23B24563}</c15:txfldGUID>
                      <c15:f>[1]公会計指標分析・財政指標組合せ分析表!$CF$72</c15:f>
                      <c15:dlblFieldTableCache>
                        <c:ptCount val="1"/>
                        <c:pt idx="0">
                          <c:v>H29</c:v>
                        </c:pt>
                      </c15:dlblFieldTableCache>
                    </c15:dlblFTEntry>
                  </c15:dlblFieldTable>
                  <c15:showDataLabelsRange val="0"/>
                </c:ext>
              </c:extLst>
            </c:dLbl>
            <c:dLbl>
              <c:idx val="24"/>
              <c:layout/>
              <c:tx>
                <c:strRef>
                  <c:f>[1]公会計指標分析・財政指標組合せ分析表!$CN$72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326-4A3B-AC6A-A9DF05F1D174}"/>
                </c:ext>
                <c:ext xmlns:c15="http://schemas.microsoft.com/office/drawing/2012/chart" uri="{CE6537A1-D6FC-4f65-9D91-7224C49458BB}">
                  <c15:layout/>
                  <c15:dlblFieldTable>
                    <c15:dlblFTEntry>
                      <c15:txfldGUID>{85C4B835-6914-4CFD-BC19-FA74C58D0878}</c15:txfldGUID>
                      <c15:f>[1]公会計指標分析・財政指標組合せ分析表!$CN$72</c15:f>
                      <c15:dlblFieldTableCache>
                        <c:ptCount val="1"/>
                        <c:pt idx="0">
                          <c:v>H30</c:v>
                        </c:pt>
                      </c15:dlblFieldTableCache>
                    </c15:dlblFTEntry>
                  </c15:dlblFieldTable>
                  <c15:showDataLabelsRange val="0"/>
                </c:ext>
              </c:extLst>
            </c:dLbl>
            <c:dLbl>
              <c:idx val="32"/>
              <c:layout/>
              <c:tx>
                <c:strRef>
                  <c:f>[1]公会計指標分析・財政指標組合せ分析表!$CV$72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326-4A3B-AC6A-A9DF05F1D174}"/>
                </c:ext>
                <c:ext xmlns:c15="http://schemas.microsoft.com/office/drawing/2012/chart" uri="{CE6537A1-D6FC-4f65-9D91-7224C49458BB}">
                  <c15:layout/>
                  <c15:dlblFieldTable>
                    <c15:dlblFTEntry>
                      <c15:txfldGUID>{BD74956E-22BF-4E9F-AD16-2D671EDC1292}</c15:txfldGUID>
                      <c15:f>[1]公会計指標分析・財政指標組合せ分析表!$CV$72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[1]公会計指標分析・財政指標組合せ分析表!$BP$75:$DC$75</c:f>
              <c:numCache>
                <c:formatCode>#,##0.0;"▲ "#,##0.0</c:formatCode>
                <c:ptCount val="40"/>
                <c:pt idx="0">
                  <c:v>6.3</c:v>
                </c:pt>
                <c:pt idx="8">
                  <c:v>6.6</c:v>
                </c:pt>
                <c:pt idx="16">
                  <c:v>7.5</c:v>
                </c:pt>
                <c:pt idx="24">
                  <c:v>8</c:v>
                </c:pt>
                <c:pt idx="32">
                  <c:v>8.1999999999999993</c:v>
                </c:pt>
              </c:numCache>
            </c:numRef>
          </c:xVal>
          <c:yVal>
            <c:numRef>
              <c:f>[1]公会計指標分析・財政指標組合せ分析表!$BP$73:$DC$73</c:f>
              <c:numCache>
                <c:formatCode>#,##0.0;"▲ "#,##0.0</c:formatCode>
                <c:ptCount val="40"/>
                <c:pt idx="0">
                  <c:v>29.9</c:v>
                </c:pt>
                <c:pt idx="8">
                  <c:v>29.1</c:v>
                </c:pt>
                <c:pt idx="16">
                  <c:v>30.5</c:v>
                </c:pt>
                <c:pt idx="24">
                  <c:v>12.2</c:v>
                </c:pt>
                <c:pt idx="32">
                  <c:v>9.6</c:v>
                </c:pt>
              </c:numCache>
            </c:numRef>
          </c:yVal>
          <c:smooth val="0"/>
          <c:extLst xmlns:c16r2="http://schemas.microsoft.com/office/drawing/2015/06/chart">
            <c:ext xmlns:c16="http://schemas.microsoft.com/office/drawing/2014/chart" uri="{C3380CC4-5D6E-409C-BE32-E72D297353CC}">
              <c16:uniqueId val="{00000009-C326-4A3B-AC6A-A9DF05F1D174}"/>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[1]公会計指標分析・財政指標組合せ分析表!$BP$72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326-4A3B-AC6A-A9DF05F1D174}"/>
                </c:ext>
                <c:ext xmlns:c15="http://schemas.microsoft.com/office/drawing/2012/chart" uri="{CE6537A1-D6FC-4f65-9D91-7224C49458BB}">
                  <c15:layout/>
                  <c15:dlblFieldTable>
                    <c15:dlblFTEntry>
                      <c15:txfldGUID>{09982D8D-FC5F-4042-BAAD-E127EA27F1B5}</c15:txfldGUID>
                      <c15:f>[1]公会計指標分析・財政指標組合せ分析表!$BP$72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326-4A3B-AC6A-A9DF05F1D174}"/>
                </c:ext>
                <c:ext xmlns:c15="http://schemas.microsoft.com/office/drawing/2012/chart" uri="{CE6537A1-D6FC-4f65-9D91-7224C49458BB}">
                  <c15:dlblFieldTable>
                    <c15:dlblFTEntry>
                      <c15:txfldGUID>{5AF70873-241B-46C6-9F4E-8D1B77D254BE}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326-4A3B-AC6A-A9DF05F1D174}"/>
                </c:ext>
                <c:ext xmlns:c15="http://schemas.microsoft.com/office/drawing/2012/chart" uri="{CE6537A1-D6FC-4f65-9D91-7224C49458BB}">
                  <c15:dlblFieldTable>
                    <c15:dlblFTEntry>
                      <c15:txfldGUID>{D4EAB164-2F3E-4364-B134-2B935C5234BC}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326-4A3B-AC6A-A9DF05F1D174}"/>
                </c:ext>
                <c:ext xmlns:c15="http://schemas.microsoft.com/office/drawing/2012/chart" uri="{CE6537A1-D6FC-4f65-9D91-7224C49458BB}">
                  <c15:dlblFieldTable>
                    <c15:dlblFTEntry>
                      <c15:txfldGUID>{700FDB30-DDB5-4E0F-A43A-0F5B087E91F3}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326-4A3B-AC6A-A9DF05F1D174}"/>
                </c:ext>
                <c:ext xmlns:c15="http://schemas.microsoft.com/office/drawing/2012/chart" uri="{CE6537A1-D6FC-4f65-9D91-7224C49458BB}">
                  <c15:dlblFieldTable>
                    <c15:dlblFTEntry>
                      <c15:txfldGUID>{2441956E-A2DC-42E6-8B98-CBD68A96CCD2}</c15:txfldGUID>
                      <c15:f>#REF!</c15:f>
                      <c15:dlblFieldTableCache>
                        <c:ptCount val="1"/>
                        <c:pt idx="0">
                          <c:v>#REF!</c:v>
                        </c:pt>
                      </c15:dlblFieldTableCache>
                    </c15:dlblFTEntry>
                  </c15:dlblFieldTable>
                  <c15:showDataLabelsRange val="0"/>
                </c:ext>
              </c:extLst>
            </c:dLbl>
            <c:dLbl>
              <c:idx val="8"/>
              <c:layout>
                <c:manualLayout>
                  <c:x val="0"/>
                  <c:y val="-3.8406556034048744E-3"/>
                </c:manualLayout>
              </c:layout>
              <c:tx>
                <c:strRef>
                  <c:f>[1]公会計指標分析・財政指標組合せ分析表!$BX$72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326-4A3B-AC6A-A9DF05F1D174}"/>
                </c:ext>
                <c:ext xmlns:c15="http://schemas.microsoft.com/office/drawing/2012/chart" uri="{CE6537A1-D6FC-4f65-9D91-7224C49458BB}">
                  <c15:layout/>
                  <c15:dlblFieldTable>
                    <c15:dlblFTEntry>
                      <c15:txfldGUID>{6518C650-C416-4854-8B4E-D6DC6821C43A}</c15:txfldGUID>
                      <c15:f>[1]公会計指標分析・財政指標組合せ分析表!$BX$72</c15:f>
                      <c15:dlblFieldTableCache>
                        <c:ptCount val="1"/>
                        <c:pt idx="0">
                          <c:v>H28</c:v>
                        </c:pt>
                      </c15:dlblFieldTableCache>
                    </c15:dlblFTEntry>
                  </c15:dlblFieldTable>
                  <c15:showDataLabelsRange val="0"/>
                </c:ext>
              </c:extLst>
            </c:dLbl>
            <c:dLbl>
              <c:idx val="16"/>
              <c:layout>
                <c:manualLayout>
                  <c:x val="0"/>
                  <c:y val="3.8406556034047946E-3"/>
                </c:manualLayout>
              </c:layout>
              <c:tx>
                <c:strRef>
                  <c:f>[1]公会計指標分析・財政指標組合せ分析表!$CF$72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326-4A3B-AC6A-A9DF05F1D174}"/>
                </c:ext>
                <c:ext xmlns:c15="http://schemas.microsoft.com/office/drawing/2012/chart" uri="{CE6537A1-D6FC-4f65-9D91-7224C49458BB}">
                  <c15:layout/>
                  <c15:dlblFieldTable>
                    <c15:dlblFTEntry>
                      <c15:txfldGUID>{85B203C3-A7DD-4473-8DC6-80D99F5E6FB2}</c15:txfldGUID>
                      <c15:f>[1]公会計指標分析・財政指標組合せ分析表!$CF$72</c15:f>
                      <c15:dlblFieldTableCache>
                        <c:ptCount val="1"/>
                        <c:pt idx="0">
                          <c:v>H29</c:v>
                        </c:pt>
                      </c15:dlblFieldTableCache>
                    </c15:dlblFTEntry>
                  </c15:dlblFieldTable>
                  <c15:showDataLabelsRange val="0"/>
                </c:ext>
              </c:extLst>
            </c:dLbl>
            <c:dLbl>
              <c:idx val="24"/>
              <c:layout>
                <c:manualLayout>
                  <c:x val="0"/>
                  <c:y val="-1.2637277580010233E-2"/>
                </c:manualLayout>
              </c:layout>
              <c:tx>
                <c:strRef>
                  <c:f>[1]公会計指標分析・財政指標組合せ分析表!$CN$72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326-4A3B-AC6A-A9DF05F1D174}"/>
                </c:ext>
                <c:ext xmlns:c15="http://schemas.microsoft.com/office/drawing/2012/chart" uri="{CE6537A1-D6FC-4f65-9D91-7224C49458BB}">
                  <c15:layout/>
                  <c15:dlblFieldTable>
                    <c15:dlblFTEntry>
                      <c15:txfldGUID>{92635F20-F0D8-491F-A558-D13A758A445C}</c15:txfldGUID>
                      <c15:f>[1]公会計指標分析・財政指標組合せ分析表!$CN$72</c15:f>
                      <c15:dlblFieldTableCache>
                        <c:ptCount val="1"/>
                        <c:pt idx="0">
                          <c:v>H30</c:v>
                        </c:pt>
                      </c15:dlblFieldTableCache>
                    </c15:dlblFTEntry>
                  </c15:dlblFieldTable>
                  <c15:showDataLabelsRange val="0"/>
                </c:ext>
              </c:extLst>
            </c:dLbl>
            <c:dLbl>
              <c:idx val="32"/>
              <c:layout>
                <c:manualLayout>
                  <c:x val="0"/>
                  <c:y val="1.2637277580010313E-2"/>
                </c:manualLayout>
              </c:layout>
              <c:tx>
                <c:strRef>
                  <c:f>[1]公会計指標分析・財政指標組合せ分析表!$CV$72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326-4A3B-AC6A-A9DF05F1D174}"/>
                </c:ext>
                <c:ext xmlns:c15="http://schemas.microsoft.com/office/drawing/2012/chart" uri="{CE6537A1-D6FC-4f65-9D91-7224C49458BB}">
                  <c15:layout/>
                  <c15:dlblFieldTable>
                    <c15:dlblFTEntry>
                      <c15:txfldGUID>{78ACF6E6-664D-4518-85E6-E14B2EBD0639}</c15:txfldGUID>
                      <c15:f>[1]公会計指標分析・財政指標組合せ分析表!$CV$72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[1]公会計指標分析・財政指標組合せ分析表!$BP$79:$DC$79</c:f>
              <c:numCache>
                <c:formatCode>#,##0.0;"▲ "#,##0.0</c:formatCode>
                <c:ptCount val="40"/>
                <c:pt idx="0">
                  <c:v>9.5</c:v>
                </c:pt>
                <c:pt idx="8">
                  <c:v>8.6</c:v>
                </c:pt>
                <c:pt idx="16">
                  <c:v>8.5</c:v>
                </c:pt>
                <c:pt idx="24">
                  <c:v>8.5</c:v>
                </c:pt>
                <c:pt idx="32">
                  <c:v>8.5</c:v>
                </c:pt>
              </c:numCache>
            </c:numRef>
          </c:xVal>
          <c:yVal>
            <c:numRef>
              <c:f>[1]公会計指標分析・財政指標組合せ分析表!$BP$77:$DC$77</c:f>
              <c:numCache>
                <c:formatCode>#,##0.0;"▲ "#,##0.0</c:formatCode>
                <c:ptCount val="40"/>
                <c:pt idx="0">
                  <c:v>32.799999999999997</c:v>
                </c:pt>
                <c:pt idx="8">
                  <c:v>20.2</c:v>
                </c:pt>
                <c:pt idx="16">
                  <c:v>19</c:v>
                </c:pt>
                <c:pt idx="24">
                  <c:v>15.4</c:v>
                </c:pt>
                <c:pt idx="32">
                  <c:v>14.9</c:v>
                </c:pt>
              </c:numCache>
            </c:numRef>
          </c:yVal>
          <c:smooth val="0"/>
          <c:extLst xmlns:c16r2="http://schemas.microsoft.com/office/drawing/2015/06/chart">
            <c:ext xmlns:c16="http://schemas.microsoft.com/office/drawing/2014/chart" uri="{C3380CC4-5D6E-409C-BE32-E72D297353CC}">
              <c16:uniqueId val="{00000013-C326-4A3B-AC6A-A9DF05F1D174}"/>
            </c:ext>
          </c:extLst>
        </c:ser>
        <c:dLbls>
          <c:showLegendKey val="0"/>
          <c:showVal val="1"/>
          <c:showCatName val="0"/>
          <c:showSerName val="0"/>
          <c:showPercent val="0"/>
          <c:showBubbleSize val="0"/>
        </c:dLbls>
        <c:axId val="1936392432"/>
        <c:axId val="1936392976"/>
      </c:scatterChart>
      <c:valAx>
        <c:axId val="1936392432"/>
        <c:scaling>
          <c:orientation val="minMax"/>
          <c:max val="9.7999999999999989"/>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36392976"/>
        <c:crosses val="autoZero"/>
        <c:crossBetween val="midCat"/>
      </c:valAx>
      <c:valAx>
        <c:axId val="1936392976"/>
        <c:scaling>
          <c:orientation val="minMax"/>
          <c:max val="37"/>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363924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福島県田村市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実質公債費比率（分子）は、地方債借入れの減少による元利償還金の減額や、公営企業会計に対する繰入金が減額と</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なって</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いる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地方債発行額が増加する見込みであることや、公共施設の老朽化による施設改修等をかかえていることから、横ばい又は微増で推移するものと思われる。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満期一括償還地方債を利用していない。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福島県田村市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将来負担比率</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分子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は、計画的に債務の償還を行っていることから減少傾向にある。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将来負担額では、地方債残高が減額、債務負担行為に基づく支出予定額は償還終了により予定額なし、退職手当負担見込額は職員の勤続年数別構成の変化による減額となり、充当可能財源等は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減額となっているものの、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比率は良化している。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組合等負担見込額は、施設の老朽化等により、増加となる見通しであるため、今後も将来負担の縮小と充当可能財源の確保に向け、継続して財政健全化の取り組みを強化していく。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福島県田村市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財政調整基金及び減債基金については、財源不足及び財政負担の平準化の考え方から取り崩しをおこなった。また、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広域的減容化施設影響緩和基金の事業による取り崩し、オリンピックパラリンピック関連での教育文化スポーツ振興基金の取り崩しがあり、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en-US"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普通交付税の減少等に伴う財源不足や、公共施設老朽化による施設整備費用等の財源を確保するため、個々の特定目的基金を、計画的に積み立てていく。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・帰還環境整備交付金基金　　　：東日本大震災からの復興を目的とした</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帰還環境整備交付金事業等に要する経費の資金に充てる。</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・田村市公共施設等整備基金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公共施設等の計画的な整備事業等に要する資金に充てる。</a:t>
          </a:r>
          <a:endParaRPr lang="ja-JP" altLang="ja-JP" sz="11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・田村市民病院建設基金　　　　：市民病院の建設に必要な経費の資金に充てる。</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・地域福祉基金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高齢者等の在宅福祉、健康の保持に資する事業等、高齢者等の保健福祉の増進に関する事業に要する資金に充てる。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・子育て応援基金　　　　　　　：子どもが健やかに生まれ育つ環境整備の推進を図るための資金に充てる。</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・帰還環境整備交付金基金　　　：産業団地整備及び木質バイオマス施設整備事業の財源として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1,580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百万円を基金から充当した一方で、福島</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再生加速化給付</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金を財</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源に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1,157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み</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立てたことによる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・田村市公共施設等整備基金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保健福祉施設整備用地造成事業の財源として基金から充当した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ことによる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・田村市民病院基金　　　　　　：一般寄附金</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、繰越財源</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を財源に積み立てたことによる増加。</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・地域福祉基金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基金充当事業がなかったため増減なし。</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・子育て応援基金　　　　　　　：ふるさと納税を財源に積み立てたことによる増加。</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・帰還環境整備交付金基金　　　：田村市東部産業団地整備のために令和元年度まで積立てを行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。事業完了は令和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年度までの予定。</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（基金積立額の全額が国からの交付金であるため、事業完了後の基金残額は国へ返還する。）</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・田村市公共施設等整備基金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：公共施設の老朽化等による施設整備事業の財源として、計画的に積立て・繰り入れを行う。</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mn-lt"/>
              <a:ea typeface="+mn-ea"/>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・田村市民病院基金　　　　　　：新市民病院を令和</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年度完成に向けて整備するため、補助金や地方債の対象外経費相当分の基金積立てを行う。</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・地域福祉基金　　　　　　　</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高齢者等の保健福祉の増進にかかる財源として、計画的に活用する。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・子育て応援基金　　　　　　　：子育て支援施策のための財源とするため、計画的に積立て・繰り入れを行う。</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財政調整基金のうち核燃料税交付金を原資として積み立てたもの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の繰り入れや、台風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号復旧事業の財源として繰り入れたことなどにより減少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将来の健全財政の維持の観点から、標準財政規模の</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％程度加え、災害対応などの緊急時に備え、概ね</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億円を維持するよう努める。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前年度剰余金を減債基金に積み立てた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が、地方債返還のため基金から繰り入れた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ことにより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年度にかけて地方債の償還がピークになる見込みであることから、財政負担の平準化を図るため、計画的な繰り入れを行う。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福島県田村市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36,334
35,990
458.33
34,763,074
30,686,925
832,244
13,156,778
21,256,833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a:t>
          </a:r>
          <a:r>
            <a:rPr kumimoji="1" lang="en-US" altLang="ja-JP" sz="1100">
              <a:solidFill>
                <a:schemeClr val="dk1"/>
              </a:solidFill>
              <a:effectLst/>
              <a:latin typeface="+mn-lt"/>
              <a:ea typeface="+mn-ea"/>
              <a:cs typeface="+mn-cs"/>
            </a:rPr>
            <a:t>63.2</a:t>
          </a:r>
          <a:r>
            <a:rPr kumimoji="1" lang="ja-JP" altLang="ja-JP" sz="1100">
              <a:solidFill>
                <a:schemeClr val="dk1"/>
              </a:solidFill>
              <a:effectLst/>
              <a:latin typeface="+mn-lt"/>
              <a:ea typeface="+mn-ea"/>
              <a:cs typeface="+mn-cs"/>
            </a:rPr>
            <a:t>％）は、類似団体平均（</a:t>
          </a:r>
          <a:r>
            <a:rPr kumimoji="1" lang="en-US" altLang="ja-JP" sz="1100">
              <a:solidFill>
                <a:schemeClr val="dk1"/>
              </a:solidFill>
              <a:effectLst/>
              <a:latin typeface="+mn-lt"/>
              <a:ea typeface="+mn-ea"/>
              <a:cs typeface="+mn-cs"/>
            </a:rPr>
            <a:t>58.4</a:t>
          </a:r>
          <a:r>
            <a:rPr kumimoji="1" lang="ja-JP" altLang="ja-JP" sz="1100">
              <a:solidFill>
                <a:schemeClr val="dk1"/>
              </a:solidFill>
              <a:effectLst/>
              <a:latin typeface="+mn-lt"/>
              <a:ea typeface="+mn-ea"/>
              <a:cs typeface="+mn-cs"/>
            </a:rPr>
            <a:t>％）、福島県平均（</a:t>
          </a:r>
          <a:r>
            <a:rPr kumimoji="1" lang="en-US" altLang="ja-JP" sz="1100">
              <a:solidFill>
                <a:schemeClr val="dk1"/>
              </a:solidFill>
              <a:effectLst/>
              <a:latin typeface="+mn-lt"/>
              <a:ea typeface="+mn-ea"/>
              <a:cs typeface="+mn-cs"/>
            </a:rPr>
            <a:t>58.5</a:t>
          </a:r>
          <a:r>
            <a:rPr kumimoji="1" lang="ja-JP" altLang="ja-JP" sz="1100">
              <a:solidFill>
                <a:schemeClr val="dk1"/>
              </a:solidFill>
              <a:effectLst/>
              <a:latin typeface="+mn-lt"/>
              <a:ea typeface="+mn-ea"/>
              <a:cs typeface="+mn-cs"/>
            </a:rPr>
            <a:t>％）に対し上回っている。</a:t>
          </a:r>
          <a:endParaRPr lang="ja-JP" altLang="ja-JP">
            <a:effectLst/>
          </a:endParaRPr>
        </a:p>
        <a:p>
          <a:r>
            <a:rPr kumimoji="1" lang="ja-JP" altLang="ja-JP" sz="1100">
              <a:solidFill>
                <a:schemeClr val="dk1"/>
              </a:solidFill>
              <a:effectLst/>
              <a:latin typeface="+mn-lt"/>
              <a:ea typeface="+mn-ea"/>
              <a:cs typeface="+mn-cs"/>
            </a:rPr>
            <a:t>　公共施設の老朽化に伴い、多くの施設が更新時期を迎えつつあるため、公共施設等総合管理計画に基づき、計画性を持った施設の修繕、改修等を行っていく。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99822</xdr:rowOff>
    </xdr:from>
    <xdr:to>
      <xdr:col>23</xdr:col>
      <xdr:colOff>85090</xdr:colOff>
      <xdr:row>35</xdr:row>
      <xdr:rowOff>11557</xdr:rowOff>
    </xdr:to>
    <xdr:cxnSp macro="">
      <xdr:nvCxnSpPr>
        <xdr:cNvPr id="63" name="直線コネクタ 62"/>
        <xdr:cNvCxnSpPr/>
      </xdr:nvCxnSpPr>
      <xdr:spPr>
        <a:xfrm flipV="1">
          <a:off x="4760595" y="5671947"/>
          <a:ext cx="1270" cy="1111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15384</xdr:rowOff>
    </xdr:from>
    <xdr:ext cx="405111" cy="259045"/>
    <xdr:sp macro="" textlink="">
      <xdr:nvSpPr>
        <xdr:cNvPr id="64" name="有形固定資産減価償却率最小値テキスト"/>
        <xdr:cNvSpPr txBox="1"/>
      </xdr:nvSpPr>
      <xdr:spPr>
        <a:xfrm>
          <a:off x="4813300" y="678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11557</xdr:rowOff>
    </xdr:from>
    <xdr:to>
      <xdr:col>23</xdr:col>
      <xdr:colOff>174625</xdr:colOff>
      <xdr:row>35</xdr:row>
      <xdr:rowOff>11557</xdr:rowOff>
    </xdr:to>
    <xdr:cxnSp macro="">
      <xdr:nvCxnSpPr>
        <xdr:cNvPr id="65" name="直線コネクタ 64"/>
        <xdr:cNvCxnSpPr/>
      </xdr:nvCxnSpPr>
      <xdr:spPr>
        <a:xfrm>
          <a:off x="46736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46499</xdr:rowOff>
    </xdr:from>
    <xdr:ext cx="405111" cy="259045"/>
    <xdr:sp macro="" textlink="">
      <xdr:nvSpPr>
        <xdr:cNvPr id="66" name="有形固定資産減価償却率最大値テキスト"/>
        <xdr:cNvSpPr txBox="1"/>
      </xdr:nvSpPr>
      <xdr:spPr>
        <a:xfrm>
          <a:off x="4813300" y="5447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99822</xdr:rowOff>
    </xdr:from>
    <xdr:to>
      <xdr:col>23</xdr:col>
      <xdr:colOff>174625</xdr:colOff>
      <xdr:row>28</xdr:row>
      <xdr:rowOff>99822</xdr:rowOff>
    </xdr:to>
    <xdr:cxnSp macro="">
      <xdr:nvCxnSpPr>
        <xdr:cNvPr id="67" name="直線コネクタ 66"/>
        <xdr:cNvCxnSpPr/>
      </xdr:nvCxnSpPr>
      <xdr:spPr>
        <a:xfrm>
          <a:off x="4673600" y="567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99458</xdr:rowOff>
    </xdr:from>
    <xdr:ext cx="405111" cy="259045"/>
    <xdr:sp macro="" textlink="">
      <xdr:nvSpPr>
        <xdr:cNvPr id="68" name="有形固定資産減価償却率平均値テキスト"/>
        <xdr:cNvSpPr txBox="1"/>
      </xdr:nvSpPr>
      <xdr:spPr>
        <a:xfrm>
          <a:off x="4813300" y="6014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69" name="フローチャート: 判断 68"/>
        <xdr:cNvSpPr/>
      </xdr:nvSpPr>
      <xdr:spPr>
        <a:xfrm>
          <a:off x="4711700" y="61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57150</xdr:rowOff>
    </xdr:from>
    <xdr:to>
      <xdr:col>19</xdr:col>
      <xdr:colOff>187325</xdr:colOff>
      <xdr:row>31</xdr:row>
      <xdr:rowOff>158750</xdr:rowOff>
    </xdr:to>
    <xdr:sp macro="" textlink="">
      <xdr:nvSpPr>
        <xdr:cNvPr id="70" name="フローチャート: 判断 69"/>
        <xdr:cNvSpPr/>
      </xdr:nvSpPr>
      <xdr:spPr>
        <a:xfrm>
          <a:off x="4000500" y="614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26924</xdr:rowOff>
    </xdr:from>
    <xdr:to>
      <xdr:col>15</xdr:col>
      <xdr:colOff>187325</xdr:colOff>
      <xdr:row>31</xdr:row>
      <xdr:rowOff>128524</xdr:rowOff>
    </xdr:to>
    <xdr:sp macro="" textlink="">
      <xdr:nvSpPr>
        <xdr:cNvPr id="71" name="フローチャート: 判断 70"/>
        <xdr:cNvSpPr/>
      </xdr:nvSpPr>
      <xdr:spPr>
        <a:xfrm>
          <a:off x="3238500" y="611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144399</xdr:rowOff>
    </xdr:from>
    <xdr:to>
      <xdr:col>11</xdr:col>
      <xdr:colOff>187325</xdr:colOff>
      <xdr:row>31</xdr:row>
      <xdr:rowOff>74549</xdr:rowOff>
    </xdr:to>
    <xdr:sp macro="" textlink="">
      <xdr:nvSpPr>
        <xdr:cNvPr id="72" name="フローチャート: 判断 71"/>
        <xdr:cNvSpPr/>
      </xdr:nvSpPr>
      <xdr:spPr>
        <a:xfrm>
          <a:off x="2476500" y="605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80899</xdr:rowOff>
    </xdr:from>
    <xdr:to>
      <xdr:col>7</xdr:col>
      <xdr:colOff>187325</xdr:colOff>
      <xdr:row>32</xdr:row>
      <xdr:rowOff>11049</xdr:rowOff>
    </xdr:to>
    <xdr:sp macro="" textlink="">
      <xdr:nvSpPr>
        <xdr:cNvPr id="73" name="フローチャート: 判断 72"/>
        <xdr:cNvSpPr/>
      </xdr:nvSpPr>
      <xdr:spPr>
        <a:xfrm>
          <a:off x="1714500" y="616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8763</xdr:rowOff>
    </xdr:from>
    <xdr:to>
      <xdr:col>23</xdr:col>
      <xdr:colOff>136525</xdr:colOff>
      <xdr:row>32</xdr:row>
      <xdr:rowOff>110363</xdr:rowOff>
    </xdr:to>
    <xdr:sp macro="" textlink="">
      <xdr:nvSpPr>
        <xdr:cNvPr id="79" name="楕円 78"/>
        <xdr:cNvSpPr/>
      </xdr:nvSpPr>
      <xdr:spPr>
        <a:xfrm>
          <a:off x="47117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158640</xdr:rowOff>
    </xdr:from>
    <xdr:ext cx="405111" cy="259045"/>
    <xdr:sp macro="" textlink="">
      <xdr:nvSpPr>
        <xdr:cNvPr id="80" name="有形固定資産減価償却率該当値テキスト"/>
        <xdr:cNvSpPr txBox="1"/>
      </xdr:nvSpPr>
      <xdr:spPr>
        <a:xfrm>
          <a:off x="4813300" y="6245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26035</xdr:rowOff>
    </xdr:from>
    <xdr:to>
      <xdr:col>19</xdr:col>
      <xdr:colOff>187325</xdr:colOff>
      <xdr:row>32</xdr:row>
      <xdr:rowOff>127635</xdr:rowOff>
    </xdr:to>
    <xdr:sp macro="" textlink="">
      <xdr:nvSpPr>
        <xdr:cNvPr id="81" name="楕円 80"/>
        <xdr:cNvSpPr/>
      </xdr:nvSpPr>
      <xdr:spPr>
        <a:xfrm>
          <a:off x="4000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59563</xdr:rowOff>
    </xdr:from>
    <xdr:to>
      <xdr:col>23</xdr:col>
      <xdr:colOff>85725</xdr:colOff>
      <xdr:row>32</xdr:row>
      <xdr:rowOff>76835</xdr:rowOff>
    </xdr:to>
    <xdr:cxnSp macro="">
      <xdr:nvCxnSpPr>
        <xdr:cNvPr id="82" name="直線コネクタ 81"/>
        <xdr:cNvCxnSpPr/>
      </xdr:nvCxnSpPr>
      <xdr:spPr>
        <a:xfrm flipV="1">
          <a:off x="4051300" y="6317488"/>
          <a:ext cx="7112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115443</xdr:rowOff>
    </xdr:from>
    <xdr:to>
      <xdr:col>15</xdr:col>
      <xdr:colOff>187325</xdr:colOff>
      <xdr:row>32</xdr:row>
      <xdr:rowOff>45593</xdr:rowOff>
    </xdr:to>
    <xdr:sp macro="" textlink="">
      <xdr:nvSpPr>
        <xdr:cNvPr id="83" name="楕円 82"/>
        <xdr:cNvSpPr/>
      </xdr:nvSpPr>
      <xdr:spPr>
        <a:xfrm>
          <a:off x="3238500" y="62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166243</xdr:rowOff>
    </xdr:from>
    <xdr:to>
      <xdr:col>19</xdr:col>
      <xdr:colOff>136525</xdr:colOff>
      <xdr:row>32</xdr:row>
      <xdr:rowOff>76835</xdr:rowOff>
    </xdr:to>
    <xdr:cxnSp macro="">
      <xdr:nvCxnSpPr>
        <xdr:cNvPr id="84" name="直線コネクタ 83"/>
        <xdr:cNvCxnSpPr/>
      </xdr:nvCxnSpPr>
      <xdr:spPr>
        <a:xfrm>
          <a:off x="3289300" y="6252718"/>
          <a:ext cx="762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52832</xdr:rowOff>
    </xdr:from>
    <xdr:to>
      <xdr:col>11</xdr:col>
      <xdr:colOff>187325</xdr:colOff>
      <xdr:row>31</xdr:row>
      <xdr:rowOff>154432</xdr:rowOff>
    </xdr:to>
    <xdr:sp macro="" textlink="">
      <xdr:nvSpPr>
        <xdr:cNvPr id="85" name="楕円 84"/>
        <xdr:cNvSpPr/>
      </xdr:nvSpPr>
      <xdr:spPr>
        <a:xfrm>
          <a:off x="2476500" y="613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103632</xdr:rowOff>
    </xdr:from>
    <xdr:to>
      <xdr:col>15</xdr:col>
      <xdr:colOff>136525</xdr:colOff>
      <xdr:row>31</xdr:row>
      <xdr:rowOff>166243</xdr:rowOff>
    </xdr:to>
    <xdr:cxnSp macro="">
      <xdr:nvCxnSpPr>
        <xdr:cNvPr id="86" name="直線コネクタ 85"/>
        <xdr:cNvCxnSpPr/>
      </xdr:nvCxnSpPr>
      <xdr:spPr>
        <a:xfrm>
          <a:off x="2527300" y="6190107"/>
          <a:ext cx="762000" cy="6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59309</xdr:rowOff>
    </xdr:from>
    <xdr:to>
      <xdr:col>7</xdr:col>
      <xdr:colOff>187325</xdr:colOff>
      <xdr:row>31</xdr:row>
      <xdr:rowOff>160909</xdr:rowOff>
    </xdr:to>
    <xdr:sp macro="" textlink="">
      <xdr:nvSpPr>
        <xdr:cNvPr id="87" name="楕円 86"/>
        <xdr:cNvSpPr/>
      </xdr:nvSpPr>
      <xdr:spPr>
        <a:xfrm>
          <a:off x="1714500" y="614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103632</xdr:rowOff>
    </xdr:from>
    <xdr:to>
      <xdr:col>11</xdr:col>
      <xdr:colOff>136525</xdr:colOff>
      <xdr:row>31</xdr:row>
      <xdr:rowOff>110109</xdr:rowOff>
    </xdr:to>
    <xdr:cxnSp macro="">
      <xdr:nvCxnSpPr>
        <xdr:cNvPr id="88" name="直線コネクタ 87"/>
        <xdr:cNvCxnSpPr/>
      </xdr:nvCxnSpPr>
      <xdr:spPr>
        <a:xfrm flipV="1">
          <a:off x="1765300" y="6190107"/>
          <a:ext cx="762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3827</xdr:rowOff>
    </xdr:from>
    <xdr:ext cx="405111" cy="259045"/>
    <xdr:sp macro="" textlink="">
      <xdr:nvSpPr>
        <xdr:cNvPr id="89" name="n_1aveValue有形固定資産減価償却率"/>
        <xdr:cNvSpPr txBox="1"/>
      </xdr:nvSpPr>
      <xdr:spPr>
        <a:xfrm>
          <a:off x="3836044" y="5918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145051</xdr:rowOff>
    </xdr:from>
    <xdr:ext cx="405111" cy="259045"/>
    <xdr:sp macro="" textlink="">
      <xdr:nvSpPr>
        <xdr:cNvPr id="90" name="n_2aveValue有形固定資産減価償却率"/>
        <xdr:cNvSpPr txBox="1"/>
      </xdr:nvSpPr>
      <xdr:spPr>
        <a:xfrm>
          <a:off x="3086744" y="5888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91076</xdr:rowOff>
    </xdr:from>
    <xdr:ext cx="405111" cy="259045"/>
    <xdr:sp macro="" textlink="">
      <xdr:nvSpPr>
        <xdr:cNvPr id="91" name="n_3aveValue有形固定資産減価償却率"/>
        <xdr:cNvSpPr txBox="1"/>
      </xdr:nvSpPr>
      <xdr:spPr>
        <a:xfrm>
          <a:off x="2324744" y="5834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2176</xdr:rowOff>
    </xdr:from>
    <xdr:ext cx="405111" cy="259045"/>
    <xdr:sp macro="" textlink="">
      <xdr:nvSpPr>
        <xdr:cNvPr id="92" name="n_4aveValue有形固定資産減価償却率"/>
        <xdr:cNvSpPr txBox="1"/>
      </xdr:nvSpPr>
      <xdr:spPr>
        <a:xfrm>
          <a:off x="1562744" y="6260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118762</xdr:rowOff>
    </xdr:from>
    <xdr:ext cx="405111" cy="259045"/>
    <xdr:sp macro="" textlink="">
      <xdr:nvSpPr>
        <xdr:cNvPr id="93" name="n_1mainValue有形固定資産減価償却率"/>
        <xdr:cNvSpPr txBox="1"/>
      </xdr:nvSpPr>
      <xdr:spPr>
        <a:xfrm>
          <a:off x="38360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36720</xdr:rowOff>
    </xdr:from>
    <xdr:ext cx="405111" cy="259045"/>
    <xdr:sp macro="" textlink="">
      <xdr:nvSpPr>
        <xdr:cNvPr id="94" name="n_2mainValue有形固定資産減価償却率"/>
        <xdr:cNvSpPr txBox="1"/>
      </xdr:nvSpPr>
      <xdr:spPr>
        <a:xfrm>
          <a:off x="3086744" y="6294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145559</xdr:rowOff>
    </xdr:from>
    <xdr:ext cx="405111" cy="259045"/>
    <xdr:sp macro="" textlink="">
      <xdr:nvSpPr>
        <xdr:cNvPr id="95" name="n_3mainValue有形固定資産減価償却率"/>
        <xdr:cNvSpPr txBox="1"/>
      </xdr:nvSpPr>
      <xdr:spPr>
        <a:xfrm>
          <a:off x="2324744" y="6232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5986</xdr:rowOff>
    </xdr:from>
    <xdr:ext cx="405111" cy="259045"/>
    <xdr:sp macro="" textlink="">
      <xdr:nvSpPr>
        <xdr:cNvPr id="96" name="n_4mainValue有形固定資産減価償却率"/>
        <xdr:cNvSpPr txBox="1"/>
      </xdr:nvSpPr>
      <xdr:spPr>
        <a:xfrm>
          <a:off x="1562744" y="592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債務償還比率（</a:t>
          </a:r>
          <a:r>
            <a:rPr kumimoji="1" lang="en-US" altLang="ja-JP" sz="1100">
              <a:solidFill>
                <a:schemeClr val="dk1"/>
              </a:solidFill>
              <a:effectLst/>
              <a:latin typeface="+mn-lt"/>
              <a:ea typeface="+mn-ea"/>
              <a:cs typeface="+mn-cs"/>
            </a:rPr>
            <a:t>499.1</a:t>
          </a:r>
          <a:r>
            <a:rPr kumimoji="1" lang="ja-JP" altLang="ja-JP" sz="1100">
              <a:solidFill>
                <a:schemeClr val="dk1"/>
              </a:solidFill>
              <a:effectLst/>
              <a:latin typeface="+mn-lt"/>
              <a:ea typeface="+mn-ea"/>
              <a:cs typeface="+mn-cs"/>
            </a:rPr>
            <a:t>％）は、類似団体平均（</a:t>
          </a:r>
          <a:r>
            <a:rPr kumimoji="1" lang="en-US" altLang="ja-JP" sz="1100">
              <a:solidFill>
                <a:schemeClr val="dk1"/>
              </a:solidFill>
              <a:effectLst/>
              <a:latin typeface="+mn-lt"/>
              <a:ea typeface="+mn-ea"/>
              <a:cs typeface="+mn-cs"/>
            </a:rPr>
            <a:t>607.3</a:t>
          </a:r>
          <a:r>
            <a:rPr kumimoji="1" lang="ja-JP" altLang="ja-JP" sz="1100">
              <a:solidFill>
                <a:schemeClr val="dk1"/>
              </a:solidFill>
              <a:effectLst/>
              <a:latin typeface="+mn-lt"/>
              <a:ea typeface="+mn-ea"/>
              <a:cs typeface="+mn-cs"/>
            </a:rPr>
            <a:t>％）に対し下回っている。福島県平均（</a:t>
          </a:r>
          <a:r>
            <a:rPr kumimoji="1" lang="en-US" altLang="ja-JP" sz="1100">
              <a:solidFill>
                <a:schemeClr val="dk1"/>
              </a:solidFill>
              <a:effectLst/>
              <a:latin typeface="+mn-lt"/>
              <a:ea typeface="+mn-ea"/>
              <a:cs typeface="+mn-cs"/>
            </a:rPr>
            <a:t>491.0</a:t>
          </a:r>
          <a:r>
            <a:rPr kumimoji="1" lang="ja-JP" altLang="ja-JP" sz="1100">
              <a:solidFill>
                <a:schemeClr val="dk1"/>
              </a:solidFill>
              <a:effectLst/>
              <a:latin typeface="+mn-lt"/>
              <a:ea typeface="+mn-ea"/>
              <a:cs typeface="+mn-cs"/>
            </a:rPr>
            <a:t>％）とはほぼ同水準となっている。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148978</xdr:rowOff>
    </xdr:from>
    <xdr:to>
      <xdr:col>76</xdr:col>
      <xdr:colOff>21589</xdr:colOff>
      <xdr:row>35</xdr:row>
      <xdr:rowOff>50779</xdr:rowOff>
    </xdr:to>
    <xdr:cxnSp macro="">
      <xdr:nvCxnSpPr>
        <xdr:cNvPr id="125" name="直線コネクタ 124"/>
        <xdr:cNvCxnSpPr/>
      </xdr:nvCxnSpPr>
      <xdr:spPr>
        <a:xfrm flipV="1">
          <a:off x="14793595" y="5378203"/>
          <a:ext cx="1269" cy="144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54606</xdr:rowOff>
    </xdr:from>
    <xdr:ext cx="560923" cy="259045"/>
    <xdr:sp macro="" textlink="">
      <xdr:nvSpPr>
        <xdr:cNvPr id="126" name="債務償還比率最小値テキスト"/>
        <xdr:cNvSpPr txBox="1"/>
      </xdr:nvSpPr>
      <xdr:spPr>
        <a:xfrm>
          <a:off x="14846300" y="68268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50779</xdr:rowOff>
    </xdr:from>
    <xdr:to>
      <xdr:col>76</xdr:col>
      <xdr:colOff>111125</xdr:colOff>
      <xdr:row>35</xdr:row>
      <xdr:rowOff>50779</xdr:rowOff>
    </xdr:to>
    <xdr:cxnSp macro="">
      <xdr:nvCxnSpPr>
        <xdr:cNvPr id="127" name="直線コネクタ 126"/>
        <xdr:cNvCxnSpPr/>
      </xdr:nvCxnSpPr>
      <xdr:spPr>
        <a:xfrm>
          <a:off x="14706600" y="6823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95655</xdr:rowOff>
    </xdr:from>
    <xdr:ext cx="405111" cy="259045"/>
    <xdr:sp macro="" textlink="">
      <xdr:nvSpPr>
        <xdr:cNvPr id="128" name="債務償還比率最大値テキスト"/>
        <xdr:cNvSpPr txBox="1"/>
      </xdr:nvSpPr>
      <xdr:spPr>
        <a:xfrm>
          <a:off x="14846300" y="515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148978</xdr:rowOff>
    </xdr:from>
    <xdr:to>
      <xdr:col>76</xdr:col>
      <xdr:colOff>111125</xdr:colOff>
      <xdr:row>26</xdr:row>
      <xdr:rowOff>148978</xdr:rowOff>
    </xdr:to>
    <xdr:cxnSp macro="">
      <xdr:nvCxnSpPr>
        <xdr:cNvPr id="129" name="直線コネクタ 128"/>
        <xdr:cNvCxnSpPr/>
      </xdr:nvCxnSpPr>
      <xdr:spPr>
        <a:xfrm>
          <a:off x="14706600" y="537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53858</xdr:rowOff>
    </xdr:from>
    <xdr:ext cx="469744" cy="259045"/>
    <xdr:sp macro="" textlink="">
      <xdr:nvSpPr>
        <xdr:cNvPr id="130" name="債務償還比率平均値テキスト"/>
        <xdr:cNvSpPr txBox="1"/>
      </xdr:nvSpPr>
      <xdr:spPr>
        <a:xfrm>
          <a:off x="14846300" y="596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75431</xdr:rowOff>
    </xdr:from>
    <xdr:to>
      <xdr:col>76</xdr:col>
      <xdr:colOff>73025</xdr:colOff>
      <xdr:row>31</xdr:row>
      <xdr:rowOff>5581</xdr:rowOff>
    </xdr:to>
    <xdr:sp macro="" textlink="">
      <xdr:nvSpPr>
        <xdr:cNvPr id="131" name="フローチャート: 判断 130"/>
        <xdr:cNvSpPr/>
      </xdr:nvSpPr>
      <xdr:spPr>
        <a:xfrm>
          <a:off x="14744700" y="599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48923</xdr:rowOff>
    </xdr:from>
    <xdr:to>
      <xdr:col>72</xdr:col>
      <xdr:colOff>123825</xdr:colOff>
      <xdr:row>30</xdr:row>
      <xdr:rowOff>150523</xdr:rowOff>
    </xdr:to>
    <xdr:sp macro="" textlink="">
      <xdr:nvSpPr>
        <xdr:cNvPr id="132" name="フローチャート: 判断 131"/>
        <xdr:cNvSpPr/>
      </xdr:nvSpPr>
      <xdr:spPr>
        <a:xfrm>
          <a:off x="14033500" y="596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32731</xdr:rowOff>
    </xdr:from>
    <xdr:to>
      <xdr:col>68</xdr:col>
      <xdr:colOff>123825</xdr:colOff>
      <xdr:row>30</xdr:row>
      <xdr:rowOff>134331</xdr:rowOff>
    </xdr:to>
    <xdr:sp macro="" textlink="">
      <xdr:nvSpPr>
        <xdr:cNvPr id="133" name="フローチャート: 判断 132"/>
        <xdr:cNvSpPr/>
      </xdr:nvSpPr>
      <xdr:spPr>
        <a:xfrm>
          <a:off x="13271500" y="59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16058</xdr:rowOff>
    </xdr:from>
    <xdr:to>
      <xdr:col>64</xdr:col>
      <xdr:colOff>123825</xdr:colOff>
      <xdr:row>30</xdr:row>
      <xdr:rowOff>117658</xdr:rowOff>
    </xdr:to>
    <xdr:sp macro="" textlink="">
      <xdr:nvSpPr>
        <xdr:cNvPr id="134" name="フローチャート: 判断 133"/>
        <xdr:cNvSpPr/>
      </xdr:nvSpPr>
      <xdr:spPr>
        <a:xfrm>
          <a:off x="12509500" y="59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21936</xdr:rowOff>
    </xdr:from>
    <xdr:to>
      <xdr:col>60</xdr:col>
      <xdr:colOff>123825</xdr:colOff>
      <xdr:row>30</xdr:row>
      <xdr:rowOff>123536</xdr:rowOff>
    </xdr:to>
    <xdr:sp macro="" textlink="">
      <xdr:nvSpPr>
        <xdr:cNvPr id="135" name="フローチャート: 判断 134"/>
        <xdr:cNvSpPr/>
      </xdr:nvSpPr>
      <xdr:spPr>
        <a:xfrm>
          <a:off x="11747500" y="593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117101</xdr:rowOff>
    </xdr:from>
    <xdr:to>
      <xdr:col>76</xdr:col>
      <xdr:colOff>73025</xdr:colOff>
      <xdr:row>30</xdr:row>
      <xdr:rowOff>47251</xdr:rowOff>
    </xdr:to>
    <xdr:sp macro="" textlink="">
      <xdr:nvSpPr>
        <xdr:cNvPr id="141" name="楕円 140"/>
        <xdr:cNvSpPr/>
      </xdr:nvSpPr>
      <xdr:spPr>
        <a:xfrm>
          <a:off x="14744700" y="586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139978</xdr:rowOff>
    </xdr:from>
    <xdr:ext cx="469744" cy="259045"/>
    <xdr:sp macro="" textlink="">
      <xdr:nvSpPr>
        <xdr:cNvPr id="142" name="債務償還比率該当値テキスト"/>
        <xdr:cNvSpPr txBox="1"/>
      </xdr:nvSpPr>
      <xdr:spPr>
        <a:xfrm>
          <a:off x="14846300" y="5712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167478</xdr:rowOff>
    </xdr:from>
    <xdr:to>
      <xdr:col>72</xdr:col>
      <xdr:colOff>123825</xdr:colOff>
      <xdr:row>30</xdr:row>
      <xdr:rowOff>97628</xdr:rowOff>
    </xdr:to>
    <xdr:sp macro="" textlink="">
      <xdr:nvSpPr>
        <xdr:cNvPr id="143" name="楕円 142"/>
        <xdr:cNvSpPr/>
      </xdr:nvSpPr>
      <xdr:spPr>
        <a:xfrm>
          <a:off x="14033500" y="591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167901</xdr:rowOff>
    </xdr:from>
    <xdr:to>
      <xdr:col>76</xdr:col>
      <xdr:colOff>22225</xdr:colOff>
      <xdr:row>30</xdr:row>
      <xdr:rowOff>46828</xdr:rowOff>
    </xdr:to>
    <xdr:cxnSp macro="">
      <xdr:nvCxnSpPr>
        <xdr:cNvPr id="144" name="直線コネクタ 143"/>
        <xdr:cNvCxnSpPr/>
      </xdr:nvCxnSpPr>
      <xdr:spPr>
        <a:xfrm flipV="1">
          <a:off x="14084300" y="5911476"/>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59358</xdr:rowOff>
    </xdr:from>
    <xdr:to>
      <xdr:col>68</xdr:col>
      <xdr:colOff>123825</xdr:colOff>
      <xdr:row>30</xdr:row>
      <xdr:rowOff>160958</xdr:rowOff>
    </xdr:to>
    <xdr:sp macro="" textlink="">
      <xdr:nvSpPr>
        <xdr:cNvPr id="145" name="楕円 144"/>
        <xdr:cNvSpPr/>
      </xdr:nvSpPr>
      <xdr:spPr>
        <a:xfrm>
          <a:off x="13271500" y="597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46828</xdr:rowOff>
    </xdr:from>
    <xdr:to>
      <xdr:col>72</xdr:col>
      <xdr:colOff>73025</xdr:colOff>
      <xdr:row>30</xdr:row>
      <xdr:rowOff>110158</xdr:rowOff>
    </xdr:to>
    <xdr:cxnSp macro="">
      <xdr:nvCxnSpPr>
        <xdr:cNvPr id="146" name="直線コネクタ 145"/>
        <xdr:cNvCxnSpPr/>
      </xdr:nvCxnSpPr>
      <xdr:spPr>
        <a:xfrm flipV="1">
          <a:off x="13322300" y="5961853"/>
          <a:ext cx="762000" cy="6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82628</xdr:rowOff>
    </xdr:from>
    <xdr:to>
      <xdr:col>64</xdr:col>
      <xdr:colOff>123825</xdr:colOff>
      <xdr:row>31</xdr:row>
      <xdr:rowOff>12778</xdr:rowOff>
    </xdr:to>
    <xdr:sp macro="" textlink="">
      <xdr:nvSpPr>
        <xdr:cNvPr id="147" name="楕円 146"/>
        <xdr:cNvSpPr/>
      </xdr:nvSpPr>
      <xdr:spPr>
        <a:xfrm>
          <a:off x="12509500" y="599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110158</xdr:rowOff>
    </xdr:from>
    <xdr:to>
      <xdr:col>68</xdr:col>
      <xdr:colOff>73025</xdr:colOff>
      <xdr:row>30</xdr:row>
      <xdr:rowOff>133428</xdr:rowOff>
    </xdr:to>
    <xdr:cxnSp macro="">
      <xdr:nvCxnSpPr>
        <xdr:cNvPr id="148" name="直線コネクタ 147"/>
        <xdr:cNvCxnSpPr/>
      </xdr:nvCxnSpPr>
      <xdr:spPr>
        <a:xfrm flipV="1">
          <a:off x="12560300" y="6025183"/>
          <a:ext cx="762000" cy="2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2745</xdr:rowOff>
    </xdr:from>
    <xdr:to>
      <xdr:col>60</xdr:col>
      <xdr:colOff>123825</xdr:colOff>
      <xdr:row>30</xdr:row>
      <xdr:rowOff>104345</xdr:rowOff>
    </xdr:to>
    <xdr:sp macro="" textlink="">
      <xdr:nvSpPr>
        <xdr:cNvPr id="149" name="楕円 148"/>
        <xdr:cNvSpPr/>
      </xdr:nvSpPr>
      <xdr:spPr>
        <a:xfrm>
          <a:off x="11747500" y="591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53545</xdr:rowOff>
    </xdr:from>
    <xdr:to>
      <xdr:col>64</xdr:col>
      <xdr:colOff>73025</xdr:colOff>
      <xdr:row>30</xdr:row>
      <xdr:rowOff>133428</xdr:rowOff>
    </xdr:to>
    <xdr:cxnSp macro="">
      <xdr:nvCxnSpPr>
        <xdr:cNvPr id="150" name="直線コネクタ 149"/>
        <xdr:cNvCxnSpPr/>
      </xdr:nvCxnSpPr>
      <xdr:spPr>
        <a:xfrm>
          <a:off x="11798300" y="5968570"/>
          <a:ext cx="762000" cy="7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141650</xdr:rowOff>
    </xdr:from>
    <xdr:ext cx="469744" cy="259045"/>
    <xdr:sp macro="" textlink="">
      <xdr:nvSpPr>
        <xdr:cNvPr id="151" name="n_1aveValue債務償還比率"/>
        <xdr:cNvSpPr txBox="1"/>
      </xdr:nvSpPr>
      <xdr:spPr>
        <a:xfrm>
          <a:off x="13836727" y="6056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150858</xdr:rowOff>
    </xdr:from>
    <xdr:ext cx="469744" cy="259045"/>
    <xdr:sp macro="" textlink="">
      <xdr:nvSpPr>
        <xdr:cNvPr id="152" name="n_2aveValue債務償還比率"/>
        <xdr:cNvSpPr txBox="1"/>
      </xdr:nvSpPr>
      <xdr:spPr>
        <a:xfrm>
          <a:off x="13087427" y="572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134185</xdr:rowOff>
    </xdr:from>
    <xdr:ext cx="469744" cy="259045"/>
    <xdr:sp macro="" textlink="">
      <xdr:nvSpPr>
        <xdr:cNvPr id="153" name="n_3aveValue債務償還比率"/>
        <xdr:cNvSpPr txBox="1"/>
      </xdr:nvSpPr>
      <xdr:spPr>
        <a:xfrm>
          <a:off x="12325427" y="570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114663</xdr:rowOff>
    </xdr:from>
    <xdr:ext cx="469744" cy="259045"/>
    <xdr:sp macro="" textlink="">
      <xdr:nvSpPr>
        <xdr:cNvPr id="154" name="n_4aveValue債務償還比率"/>
        <xdr:cNvSpPr txBox="1"/>
      </xdr:nvSpPr>
      <xdr:spPr>
        <a:xfrm>
          <a:off x="11563427" y="602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114155</xdr:rowOff>
    </xdr:from>
    <xdr:ext cx="469744" cy="259045"/>
    <xdr:sp macro="" textlink="">
      <xdr:nvSpPr>
        <xdr:cNvPr id="155" name="n_1mainValue債務償還比率"/>
        <xdr:cNvSpPr txBox="1"/>
      </xdr:nvSpPr>
      <xdr:spPr>
        <a:xfrm>
          <a:off x="13836727" y="568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152085</xdr:rowOff>
    </xdr:from>
    <xdr:ext cx="469744" cy="259045"/>
    <xdr:sp macro="" textlink="">
      <xdr:nvSpPr>
        <xdr:cNvPr id="156" name="n_2mainValue債務償還比率"/>
        <xdr:cNvSpPr txBox="1"/>
      </xdr:nvSpPr>
      <xdr:spPr>
        <a:xfrm>
          <a:off x="13087427" y="6067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3905</xdr:rowOff>
    </xdr:from>
    <xdr:ext cx="469744" cy="259045"/>
    <xdr:sp macro="" textlink="">
      <xdr:nvSpPr>
        <xdr:cNvPr id="157" name="n_3mainValue債務償還比率"/>
        <xdr:cNvSpPr txBox="1"/>
      </xdr:nvSpPr>
      <xdr:spPr>
        <a:xfrm>
          <a:off x="12325427" y="609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120872</xdr:rowOff>
    </xdr:from>
    <xdr:ext cx="469744" cy="259045"/>
    <xdr:sp macro="" textlink="">
      <xdr:nvSpPr>
        <xdr:cNvPr id="158" name="n_4mainValue債務償還比率"/>
        <xdr:cNvSpPr txBox="1"/>
      </xdr:nvSpPr>
      <xdr:spPr>
        <a:xfrm>
          <a:off x="11563427" y="569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福島県田村市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36,334
35,990
458.33
34,763,074
30,686,925
832,244
13,156,778
21,256,833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0</xdr:rowOff>
    </xdr:from>
    <xdr:to>
      <xdr:col>24</xdr:col>
      <xdr:colOff>62865</xdr:colOff>
      <xdr:row>41</xdr:row>
      <xdr:rowOff>74295</xdr:rowOff>
    </xdr:to>
    <xdr:cxnSp macro="">
      <xdr:nvCxnSpPr>
        <xdr:cNvPr id="57" name="直線コネクタ 56"/>
        <xdr:cNvCxnSpPr/>
      </xdr:nvCxnSpPr>
      <xdr:spPr>
        <a:xfrm flipV="1">
          <a:off x="4634865" y="582930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78122</xdr:rowOff>
    </xdr:from>
    <xdr:ext cx="405111" cy="259045"/>
    <xdr:sp macro="" textlink="">
      <xdr:nvSpPr>
        <xdr:cNvPr id="58" name="【道路】&#10;有形固定資産減価償却率最小値テキスト"/>
        <xdr:cNvSpPr txBox="1"/>
      </xdr:nvSpPr>
      <xdr:spPr>
        <a:xfrm>
          <a:off x="4673600" y="71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74295</xdr:rowOff>
    </xdr:from>
    <xdr:to>
      <xdr:col>24</xdr:col>
      <xdr:colOff>152400</xdr:colOff>
      <xdr:row>41</xdr:row>
      <xdr:rowOff>74295</xdr:rowOff>
    </xdr:to>
    <xdr:cxnSp macro="">
      <xdr:nvCxnSpPr>
        <xdr:cNvPr id="59" name="直線コネクタ 58"/>
        <xdr:cNvCxnSpPr/>
      </xdr:nvCxnSpPr>
      <xdr:spPr>
        <a:xfrm>
          <a:off x="4546600" y="710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118127</xdr:rowOff>
    </xdr:from>
    <xdr:ext cx="405111" cy="259045"/>
    <xdr:sp macro="" textlink="">
      <xdr:nvSpPr>
        <xdr:cNvPr id="60" name="【道路】&#10;有形固定資産減価償却率最大値テキスト"/>
        <xdr:cNvSpPr txBox="1"/>
      </xdr:nvSpPr>
      <xdr:spPr>
        <a:xfrm>
          <a:off x="4673600" y="560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0</xdr:rowOff>
    </xdr:from>
    <xdr:to>
      <xdr:col>24</xdr:col>
      <xdr:colOff>152400</xdr:colOff>
      <xdr:row>34</xdr:row>
      <xdr:rowOff>0</xdr:rowOff>
    </xdr:to>
    <xdr:cxnSp macro="">
      <xdr:nvCxnSpPr>
        <xdr:cNvPr id="61" name="直線コネクタ 60"/>
        <xdr:cNvCxnSpPr/>
      </xdr:nvCxnSpPr>
      <xdr:spPr>
        <a:xfrm>
          <a:off x="4546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65422</xdr:rowOff>
    </xdr:from>
    <xdr:ext cx="405111" cy="259045"/>
    <xdr:sp macro="" textlink="">
      <xdr:nvSpPr>
        <xdr:cNvPr id="62" name="【道路】&#10;有形固定資産減価償却率平均値テキスト"/>
        <xdr:cNvSpPr txBox="1"/>
      </xdr:nvSpPr>
      <xdr:spPr>
        <a:xfrm>
          <a:off x="4673600" y="623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42545</xdr:rowOff>
    </xdr:from>
    <xdr:to>
      <xdr:col>24</xdr:col>
      <xdr:colOff>114300</xdr:colOff>
      <xdr:row>37</xdr:row>
      <xdr:rowOff>144145</xdr:rowOff>
    </xdr:to>
    <xdr:sp macro="" textlink="">
      <xdr:nvSpPr>
        <xdr:cNvPr id="63" name="フローチャート: 判断 62"/>
        <xdr:cNvSpPr/>
      </xdr:nvSpPr>
      <xdr:spPr>
        <a:xfrm>
          <a:off x="45847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4445</xdr:rowOff>
    </xdr:from>
    <xdr:to>
      <xdr:col>20</xdr:col>
      <xdr:colOff>38100</xdr:colOff>
      <xdr:row>37</xdr:row>
      <xdr:rowOff>106045</xdr:rowOff>
    </xdr:to>
    <xdr:sp macro="" textlink="">
      <xdr:nvSpPr>
        <xdr:cNvPr id="64" name="フローチャート: 判断 63"/>
        <xdr:cNvSpPr/>
      </xdr:nvSpPr>
      <xdr:spPr>
        <a:xfrm>
          <a:off x="3746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135890</xdr:rowOff>
    </xdr:from>
    <xdr:to>
      <xdr:col>15</xdr:col>
      <xdr:colOff>101600</xdr:colOff>
      <xdr:row>37</xdr:row>
      <xdr:rowOff>66040</xdr:rowOff>
    </xdr:to>
    <xdr:sp macro="" textlink="">
      <xdr:nvSpPr>
        <xdr:cNvPr id="65" name="フローチャート: 判断 64"/>
        <xdr:cNvSpPr/>
      </xdr:nvSpPr>
      <xdr:spPr>
        <a:xfrm>
          <a:off x="2857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99695</xdr:rowOff>
    </xdr:from>
    <xdr:to>
      <xdr:col>10</xdr:col>
      <xdr:colOff>165100</xdr:colOff>
      <xdr:row>37</xdr:row>
      <xdr:rowOff>29845</xdr:rowOff>
    </xdr:to>
    <xdr:sp macro="" textlink="">
      <xdr:nvSpPr>
        <xdr:cNvPr id="66" name="フローチャート: 判断 65"/>
        <xdr:cNvSpPr/>
      </xdr:nvSpPr>
      <xdr:spPr>
        <a:xfrm>
          <a:off x="1968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67310</xdr:rowOff>
    </xdr:from>
    <xdr:to>
      <xdr:col>6</xdr:col>
      <xdr:colOff>38100</xdr:colOff>
      <xdr:row>37</xdr:row>
      <xdr:rowOff>168910</xdr:rowOff>
    </xdr:to>
    <xdr:sp macro="" textlink="">
      <xdr:nvSpPr>
        <xdr:cNvPr id="67" name="フローチャート: 判断 66"/>
        <xdr:cNvSpPr/>
      </xdr:nvSpPr>
      <xdr:spPr>
        <a:xfrm>
          <a:off x="1079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76835</xdr:rowOff>
    </xdr:from>
    <xdr:to>
      <xdr:col>24</xdr:col>
      <xdr:colOff>114300</xdr:colOff>
      <xdr:row>38</xdr:row>
      <xdr:rowOff>6985</xdr:rowOff>
    </xdr:to>
    <xdr:sp macro="" textlink="">
      <xdr:nvSpPr>
        <xdr:cNvPr id="73" name="楕円 72"/>
        <xdr:cNvSpPr/>
      </xdr:nvSpPr>
      <xdr:spPr>
        <a:xfrm>
          <a:off x="45847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55262</xdr:rowOff>
    </xdr:from>
    <xdr:ext cx="405111" cy="259045"/>
    <xdr:sp macro="" textlink="">
      <xdr:nvSpPr>
        <xdr:cNvPr id="74" name="【道路】&#10;有形固定資産減価償却率該当値テキスト"/>
        <xdr:cNvSpPr txBox="1"/>
      </xdr:nvSpPr>
      <xdr:spPr>
        <a:xfrm>
          <a:off x="4673600"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76835</xdr:rowOff>
    </xdr:from>
    <xdr:to>
      <xdr:col>20</xdr:col>
      <xdr:colOff>38100</xdr:colOff>
      <xdr:row>38</xdr:row>
      <xdr:rowOff>6985</xdr:rowOff>
    </xdr:to>
    <xdr:sp macro="" textlink="">
      <xdr:nvSpPr>
        <xdr:cNvPr id="75" name="楕円 74"/>
        <xdr:cNvSpPr/>
      </xdr:nvSpPr>
      <xdr:spPr>
        <a:xfrm>
          <a:off x="3746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127635</xdr:rowOff>
    </xdr:from>
    <xdr:to>
      <xdr:col>24</xdr:col>
      <xdr:colOff>63500</xdr:colOff>
      <xdr:row>37</xdr:row>
      <xdr:rowOff>127635</xdr:rowOff>
    </xdr:to>
    <xdr:cxnSp macro="">
      <xdr:nvCxnSpPr>
        <xdr:cNvPr id="76" name="直線コネクタ 75"/>
        <xdr:cNvCxnSpPr/>
      </xdr:nvCxnSpPr>
      <xdr:spPr>
        <a:xfrm>
          <a:off x="3797300" y="64712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2540</xdr:rowOff>
    </xdr:from>
    <xdr:to>
      <xdr:col>15</xdr:col>
      <xdr:colOff>101600</xdr:colOff>
      <xdr:row>37</xdr:row>
      <xdr:rowOff>104140</xdr:rowOff>
    </xdr:to>
    <xdr:sp macro="" textlink="">
      <xdr:nvSpPr>
        <xdr:cNvPr id="77" name="楕円 76"/>
        <xdr:cNvSpPr/>
      </xdr:nvSpPr>
      <xdr:spPr>
        <a:xfrm>
          <a:off x="2857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53340</xdr:rowOff>
    </xdr:from>
    <xdr:to>
      <xdr:col>19</xdr:col>
      <xdr:colOff>177800</xdr:colOff>
      <xdr:row>37</xdr:row>
      <xdr:rowOff>127635</xdr:rowOff>
    </xdr:to>
    <xdr:cxnSp macro="">
      <xdr:nvCxnSpPr>
        <xdr:cNvPr id="78" name="直線コネクタ 77"/>
        <xdr:cNvCxnSpPr/>
      </xdr:nvCxnSpPr>
      <xdr:spPr>
        <a:xfrm>
          <a:off x="2908300" y="639699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135890</xdr:rowOff>
    </xdr:from>
    <xdr:to>
      <xdr:col>10</xdr:col>
      <xdr:colOff>165100</xdr:colOff>
      <xdr:row>37</xdr:row>
      <xdr:rowOff>66040</xdr:rowOff>
    </xdr:to>
    <xdr:sp macro="" textlink="">
      <xdr:nvSpPr>
        <xdr:cNvPr id="79" name="楕円 78"/>
        <xdr:cNvSpPr/>
      </xdr:nvSpPr>
      <xdr:spPr>
        <a:xfrm>
          <a:off x="1968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15240</xdr:rowOff>
    </xdr:from>
    <xdr:to>
      <xdr:col>15</xdr:col>
      <xdr:colOff>50800</xdr:colOff>
      <xdr:row>37</xdr:row>
      <xdr:rowOff>53340</xdr:rowOff>
    </xdr:to>
    <xdr:cxnSp macro="">
      <xdr:nvCxnSpPr>
        <xdr:cNvPr id="80" name="直線コネクタ 79"/>
        <xdr:cNvCxnSpPr/>
      </xdr:nvCxnSpPr>
      <xdr:spPr>
        <a:xfrm>
          <a:off x="2019300" y="63588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107315</xdr:rowOff>
    </xdr:from>
    <xdr:to>
      <xdr:col>6</xdr:col>
      <xdr:colOff>38100</xdr:colOff>
      <xdr:row>37</xdr:row>
      <xdr:rowOff>37465</xdr:rowOff>
    </xdr:to>
    <xdr:sp macro="" textlink="">
      <xdr:nvSpPr>
        <xdr:cNvPr id="81" name="楕円 80"/>
        <xdr:cNvSpPr/>
      </xdr:nvSpPr>
      <xdr:spPr>
        <a:xfrm>
          <a:off x="10795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158115</xdr:rowOff>
    </xdr:from>
    <xdr:to>
      <xdr:col>10</xdr:col>
      <xdr:colOff>114300</xdr:colOff>
      <xdr:row>37</xdr:row>
      <xdr:rowOff>15240</xdr:rowOff>
    </xdr:to>
    <xdr:cxnSp macro="">
      <xdr:nvCxnSpPr>
        <xdr:cNvPr id="82" name="直線コネクタ 81"/>
        <xdr:cNvCxnSpPr/>
      </xdr:nvCxnSpPr>
      <xdr:spPr>
        <a:xfrm>
          <a:off x="1130300" y="63303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122572</xdr:rowOff>
    </xdr:from>
    <xdr:ext cx="405111" cy="259045"/>
    <xdr:sp macro="" textlink="">
      <xdr:nvSpPr>
        <xdr:cNvPr id="83" name="n_1aveValue【道路】&#10;有形固定資産減価償却率"/>
        <xdr:cNvSpPr txBox="1"/>
      </xdr:nvSpPr>
      <xdr:spPr>
        <a:xfrm>
          <a:off x="35820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82567</xdr:rowOff>
    </xdr:from>
    <xdr:ext cx="405111" cy="259045"/>
    <xdr:sp macro="" textlink="">
      <xdr:nvSpPr>
        <xdr:cNvPr id="84" name="n_2aveValue【道路】&#10;有形固定資産減価償却率"/>
        <xdr:cNvSpPr txBox="1"/>
      </xdr:nvSpPr>
      <xdr:spPr>
        <a:xfrm>
          <a:off x="2705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46372</xdr:rowOff>
    </xdr:from>
    <xdr:ext cx="405111" cy="259045"/>
    <xdr:sp macro="" textlink="">
      <xdr:nvSpPr>
        <xdr:cNvPr id="85" name="n_3aveValue【道路】&#10;有形固定資産減価償却率"/>
        <xdr:cNvSpPr txBox="1"/>
      </xdr:nvSpPr>
      <xdr:spPr>
        <a:xfrm>
          <a:off x="1816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160037</xdr:rowOff>
    </xdr:from>
    <xdr:ext cx="405111" cy="259045"/>
    <xdr:sp macro="" textlink="">
      <xdr:nvSpPr>
        <xdr:cNvPr id="86" name="n_4aveValue【道路】&#10;有形固定資産減価償却率"/>
        <xdr:cNvSpPr txBox="1"/>
      </xdr:nvSpPr>
      <xdr:spPr>
        <a:xfrm>
          <a:off x="927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169562</xdr:rowOff>
    </xdr:from>
    <xdr:ext cx="405111" cy="259045"/>
    <xdr:sp macro="" textlink="">
      <xdr:nvSpPr>
        <xdr:cNvPr id="87" name="n_1mainValue【道路】&#10;有形固定資産減価償却率"/>
        <xdr:cNvSpPr txBox="1"/>
      </xdr:nvSpPr>
      <xdr:spPr>
        <a:xfrm>
          <a:off x="3582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95267</xdr:rowOff>
    </xdr:from>
    <xdr:ext cx="405111" cy="259045"/>
    <xdr:sp macro="" textlink="">
      <xdr:nvSpPr>
        <xdr:cNvPr id="88" name="n_2mainValue【道路】&#10;有形固定資産減価償却率"/>
        <xdr:cNvSpPr txBox="1"/>
      </xdr:nvSpPr>
      <xdr:spPr>
        <a:xfrm>
          <a:off x="2705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57167</xdr:rowOff>
    </xdr:from>
    <xdr:ext cx="405111" cy="259045"/>
    <xdr:sp macro="" textlink="">
      <xdr:nvSpPr>
        <xdr:cNvPr id="89" name="n_3mainValue【道路】&#10;有形固定資産減価償却率"/>
        <xdr:cNvSpPr txBox="1"/>
      </xdr:nvSpPr>
      <xdr:spPr>
        <a:xfrm>
          <a:off x="1816744" y="640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53992</xdr:rowOff>
    </xdr:from>
    <xdr:ext cx="405111" cy="259045"/>
    <xdr:sp macro="" textlink="">
      <xdr:nvSpPr>
        <xdr:cNvPr id="90" name="n_4mainValue【道路】&#10;有形固定資産減価償却率"/>
        <xdr:cNvSpPr txBox="1"/>
      </xdr:nvSpPr>
      <xdr:spPr>
        <a:xfrm>
          <a:off x="927744"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155162</xdr:rowOff>
    </xdr:from>
    <xdr:to>
      <xdr:col>54</xdr:col>
      <xdr:colOff>189865</xdr:colOff>
      <xdr:row>42</xdr:row>
      <xdr:rowOff>20079</xdr:rowOff>
    </xdr:to>
    <xdr:cxnSp macro="">
      <xdr:nvCxnSpPr>
        <xdr:cNvPr id="114" name="直線コネクタ 113"/>
        <xdr:cNvCxnSpPr/>
      </xdr:nvCxnSpPr>
      <xdr:spPr>
        <a:xfrm flipV="1">
          <a:off x="10476865" y="5813012"/>
          <a:ext cx="0" cy="1407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23906</xdr:rowOff>
    </xdr:from>
    <xdr:ext cx="469744" cy="259045"/>
    <xdr:sp macro="" textlink="">
      <xdr:nvSpPr>
        <xdr:cNvPr id="115" name="【道路】&#10;一人当たり延長最小値テキスト"/>
        <xdr:cNvSpPr txBox="1"/>
      </xdr:nvSpPr>
      <xdr:spPr>
        <a:xfrm>
          <a:off x="10515600" y="722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20079</xdr:rowOff>
    </xdr:from>
    <xdr:to>
      <xdr:col>55</xdr:col>
      <xdr:colOff>88900</xdr:colOff>
      <xdr:row>42</xdr:row>
      <xdr:rowOff>20079</xdr:rowOff>
    </xdr:to>
    <xdr:cxnSp macro="">
      <xdr:nvCxnSpPr>
        <xdr:cNvPr id="116" name="直線コネクタ 115"/>
        <xdr:cNvCxnSpPr/>
      </xdr:nvCxnSpPr>
      <xdr:spPr>
        <a:xfrm>
          <a:off x="10388600" y="722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101839</xdr:rowOff>
    </xdr:from>
    <xdr:ext cx="534377" cy="259045"/>
    <xdr:sp macro="" textlink="">
      <xdr:nvSpPr>
        <xdr:cNvPr id="117" name="【道路】&#10;一人当たり延長最大値テキスト"/>
        <xdr:cNvSpPr txBox="1"/>
      </xdr:nvSpPr>
      <xdr:spPr>
        <a:xfrm>
          <a:off x="10515600" y="55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155162</xdr:rowOff>
    </xdr:from>
    <xdr:to>
      <xdr:col>55</xdr:col>
      <xdr:colOff>88900</xdr:colOff>
      <xdr:row>33</xdr:row>
      <xdr:rowOff>155162</xdr:rowOff>
    </xdr:to>
    <xdr:cxnSp macro="">
      <xdr:nvCxnSpPr>
        <xdr:cNvPr id="118" name="直線コネクタ 117"/>
        <xdr:cNvCxnSpPr/>
      </xdr:nvCxnSpPr>
      <xdr:spPr>
        <a:xfrm>
          <a:off x="10388600" y="5813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71131</xdr:rowOff>
    </xdr:from>
    <xdr:ext cx="534377" cy="259045"/>
    <xdr:sp macro="" textlink="">
      <xdr:nvSpPr>
        <xdr:cNvPr id="119" name="【道路】&#10;一人当たり延長平均値テキスト"/>
        <xdr:cNvSpPr txBox="1"/>
      </xdr:nvSpPr>
      <xdr:spPr>
        <a:xfrm>
          <a:off x="10515600" y="6586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92704</xdr:rowOff>
    </xdr:from>
    <xdr:to>
      <xdr:col>55</xdr:col>
      <xdr:colOff>50800</xdr:colOff>
      <xdr:row>39</xdr:row>
      <xdr:rowOff>22854</xdr:rowOff>
    </xdr:to>
    <xdr:sp macro="" textlink="">
      <xdr:nvSpPr>
        <xdr:cNvPr id="120" name="フローチャート: 判断 119"/>
        <xdr:cNvSpPr/>
      </xdr:nvSpPr>
      <xdr:spPr>
        <a:xfrm>
          <a:off x="10426700" y="6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109658</xdr:rowOff>
    </xdr:from>
    <xdr:to>
      <xdr:col>50</xdr:col>
      <xdr:colOff>165100</xdr:colOff>
      <xdr:row>39</xdr:row>
      <xdr:rowOff>39808</xdr:rowOff>
    </xdr:to>
    <xdr:sp macro="" textlink="">
      <xdr:nvSpPr>
        <xdr:cNvPr id="121" name="フローチャート: 判断 120"/>
        <xdr:cNvSpPr/>
      </xdr:nvSpPr>
      <xdr:spPr>
        <a:xfrm>
          <a:off x="9588500" y="662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132747</xdr:rowOff>
    </xdr:from>
    <xdr:to>
      <xdr:col>46</xdr:col>
      <xdr:colOff>38100</xdr:colOff>
      <xdr:row>39</xdr:row>
      <xdr:rowOff>62897</xdr:rowOff>
    </xdr:to>
    <xdr:sp macro="" textlink="">
      <xdr:nvSpPr>
        <xdr:cNvPr id="122" name="フローチャート: 判断 121"/>
        <xdr:cNvSpPr/>
      </xdr:nvSpPr>
      <xdr:spPr>
        <a:xfrm>
          <a:off x="8699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89427</xdr:rowOff>
    </xdr:from>
    <xdr:to>
      <xdr:col>41</xdr:col>
      <xdr:colOff>101600</xdr:colOff>
      <xdr:row>39</xdr:row>
      <xdr:rowOff>19577</xdr:rowOff>
    </xdr:to>
    <xdr:sp macro="" textlink="">
      <xdr:nvSpPr>
        <xdr:cNvPr id="123" name="フローチャート: 判断 122"/>
        <xdr:cNvSpPr/>
      </xdr:nvSpPr>
      <xdr:spPr>
        <a:xfrm>
          <a:off x="7810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125488</xdr:rowOff>
    </xdr:from>
    <xdr:to>
      <xdr:col>36</xdr:col>
      <xdr:colOff>165100</xdr:colOff>
      <xdr:row>39</xdr:row>
      <xdr:rowOff>55638</xdr:rowOff>
    </xdr:to>
    <xdr:sp macro="" textlink="">
      <xdr:nvSpPr>
        <xdr:cNvPr id="124" name="フローチャート: 判断 123"/>
        <xdr:cNvSpPr/>
      </xdr:nvSpPr>
      <xdr:spPr>
        <a:xfrm>
          <a:off x="6921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118059</xdr:rowOff>
    </xdr:from>
    <xdr:to>
      <xdr:col>55</xdr:col>
      <xdr:colOff>50800</xdr:colOff>
      <xdr:row>38</xdr:row>
      <xdr:rowOff>48209</xdr:rowOff>
    </xdr:to>
    <xdr:sp macro="" textlink="">
      <xdr:nvSpPr>
        <xdr:cNvPr id="130" name="楕円 129"/>
        <xdr:cNvSpPr/>
      </xdr:nvSpPr>
      <xdr:spPr>
        <a:xfrm>
          <a:off x="10426700" y="646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140936</xdr:rowOff>
    </xdr:from>
    <xdr:ext cx="534377" cy="259045"/>
    <xdr:sp macro="" textlink="">
      <xdr:nvSpPr>
        <xdr:cNvPr id="131" name="【道路】&#10;一人当たり延長該当値テキスト"/>
        <xdr:cNvSpPr txBox="1"/>
      </xdr:nvSpPr>
      <xdr:spPr>
        <a:xfrm>
          <a:off x="10515600" y="631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133204</xdr:rowOff>
    </xdr:from>
    <xdr:to>
      <xdr:col>50</xdr:col>
      <xdr:colOff>165100</xdr:colOff>
      <xdr:row>38</xdr:row>
      <xdr:rowOff>63354</xdr:rowOff>
    </xdr:to>
    <xdr:sp macro="" textlink="">
      <xdr:nvSpPr>
        <xdr:cNvPr id="132" name="楕円 131"/>
        <xdr:cNvSpPr/>
      </xdr:nvSpPr>
      <xdr:spPr>
        <a:xfrm>
          <a:off x="9588500" y="647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168859</xdr:rowOff>
    </xdr:from>
    <xdr:to>
      <xdr:col>55</xdr:col>
      <xdr:colOff>0</xdr:colOff>
      <xdr:row>38</xdr:row>
      <xdr:rowOff>12554</xdr:rowOff>
    </xdr:to>
    <xdr:cxnSp macro="">
      <xdr:nvCxnSpPr>
        <xdr:cNvPr id="133" name="直線コネクタ 132"/>
        <xdr:cNvCxnSpPr/>
      </xdr:nvCxnSpPr>
      <xdr:spPr>
        <a:xfrm flipV="1">
          <a:off x="9639300" y="6512509"/>
          <a:ext cx="838200" cy="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144196</xdr:rowOff>
    </xdr:from>
    <xdr:to>
      <xdr:col>46</xdr:col>
      <xdr:colOff>38100</xdr:colOff>
      <xdr:row>38</xdr:row>
      <xdr:rowOff>74346</xdr:rowOff>
    </xdr:to>
    <xdr:sp macro="" textlink="">
      <xdr:nvSpPr>
        <xdr:cNvPr id="134" name="楕円 133"/>
        <xdr:cNvSpPr/>
      </xdr:nvSpPr>
      <xdr:spPr>
        <a:xfrm>
          <a:off x="8699500" y="648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12554</xdr:rowOff>
    </xdr:from>
    <xdr:to>
      <xdr:col>50</xdr:col>
      <xdr:colOff>114300</xdr:colOff>
      <xdr:row>38</xdr:row>
      <xdr:rowOff>23546</xdr:rowOff>
    </xdr:to>
    <xdr:cxnSp macro="">
      <xdr:nvCxnSpPr>
        <xdr:cNvPr id="135" name="直線コネクタ 134"/>
        <xdr:cNvCxnSpPr/>
      </xdr:nvCxnSpPr>
      <xdr:spPr>
        <a:xfrm flipV="1">
          <a:off x="8750300" y="6527654"/>
          <a:ext cx="889000" cy="1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155016</xdr:rowOff>
    </xdr:from>
    <xdr:to>
      <xdr:col>41</xdr:col>
      <xdr:colOff>101600</xdr:colOff>
      <xdr:row>38</xdr:row>
      <xdr:rowOff>85166</xdr:rowOff>
    </xdr:to>
    <xdr:sp macro="" textlink="">
      <xdr:nvSpPr>
        <xdr:cNvPr id="136" name="楕円 135"/>
        <xdr:cNvSpPr/>
      </xdr:nvSpPr>
      <xdr:spPr>
        <a:xfrm>
          <a:off x="7810500" y="649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23546</xdr:rowOff>
    </xdr:from>
    <xdr:to>
      <xdr:col>45</xdr:col>
      <xdr:colOff>177800</xdr:colOff>
      <xdr:row>38</xdr:row>
      <xdr:rowOff>34366</xdr:rowOff>
    </xdr:to>
    <xdr:cxnSp macro="">
      <xdr:nvCxnSpPr>
        <xdr:cNvPr id="137" name="直線コネクタ 136"/>
        <xdr:cNvCxnSpPr/>
      </xdr:nvCxnSpPr>
      <xdr:spPr>
        <a:xfrm flipV="1">
          <a:off x="7861300" y="6538646"/>
          <a:ext cx="889000" cy="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165818</xdr:rowOff>
    </xdr:from>
    <xdr:to>
      <xdr:col>36</xdr:col>
      <xdr:colOff>165100</xdr:colOff>
      <xdr:row>38</xdr:row>
      <xdr:rowOff>95968</xdr:rowOff>
    </xdr:to>
    <xdr:sp macro="" textlink="">
      <xdr:nvSpPr>
        <xdr:cNvPr id="138" name="楕円 137"/>
        <xdr:cNvSpPr/>
      </xdr:nvSpPr>
      <xdr:spPr>
        <a:xfrm>
          <a:off x="6921500" y="650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34366</xdr:rowOff>
    </xdr:from>
    <xdr:to>
      <xdr:col>41</xdr:col>
      <xdr:colOff>50800</xdr:colOff>
      <xdr:row>38</xdr:row>
      <xdr:rowOff>45168</xdr:rowOff>
    </xdr:to>
    <xdr:cxnSp macro="">
      <xdr:nvCxnSpPr>
        <xdr:cNvPr id="139" name="直線コネクタ 138"/>
        <xdr:cNvCxnSpPr/>
      </xdr:nvCxnSpPr>
      <xdr:spPr>
        <a:xfrm flipV="1">
          <a:off x="6972300" y="6549466"/>
          <a:ext cx="889000" cy="1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30935</xdr:rowOff>
    </xdr:from>
    <xdr:ext cx="534377" cy="259045"/>
    <xdr:sp macro="" textlink="">
      <xdr:nvSpPr>
        <xdr:cNvPr id="140" name="n_1aveValue【道路】&#10;一人当たり延長"/>
        <xdr:cNvSpPr txBox="1"/>
      </xdr:nvSpPr>
      <xdr:spPr>
        <a:xfrm>
          <a:off x="9359411" y="671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54024</xdr:rowOff>
    </xdr:from>
    <xdr:ext cx="534377" cy="259045"/>
    <xdr:sp macro="" textlink="">
      <xdr:nvSpPr>
        <xdr:cNvPr id="141" name="n_2aveValue【道路】&#10;一人当たり延長"/>
        <xdr:cNvSpPr txBox="1"/>
      </xdr:nvSpPr>
      <xdr:spPr>
        <a:xfrm>
          <a:off x="8483111" y="67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10704</xdr:rowOff>
    </xdr:from>
    <xdr:ext cx="534377" cy="259045"/>
    <xdr:sp macro="" textlink="">
      <xdr:nvSpPr>
        <xdr:cNvPr id="142" name="n_3aveValue【道路】&#10;一人当たり延長"/>
        <xdr:cNvSpPr txBox="1"/>
      </xdr:nvSpPr>
      <xdr:spPr>
        <a:xfrm>
          <a:off x="7594111" y="66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46765</xdr:rowOff>
    </xdr:from>
    <xdr:ext cx="534377" cy="259045"/>
    <xdr:sp macro="" textlink="">
      <xdr:nvSpPr>
        <xdr:cNvPr id="143" name="n_4aveValue【道路】&#10;一人当たり延長"/>
        <xdr:cNvSpPr txBox="1"/>
      </xdr:nvSpPr>
      <xdr:spPr>
        <a:xfrm>
          <a:off x="6705111" y="673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79881</xdr:rowOff>
    </xdr:from>
    <xdr:ext cx="534377" cy="259045"/>
    <xdr:sp macro="" textlink="">
      <xdr:nvSpPr>
        <xdr:cNvPr id="144" name="n_1mainValue【道路】&#10;一人当たり延長"/>
        <xdr:cNvSpPr txBox="1"/>
      </xdr:nvSpPr>
      <xdr:spPr>
        <a:xfrm>
          <a:off x="9359411" y="625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90873</xdr:rowOff>
    </xdr:from>
    <xdr:ext cx="534377" cy="259045"/>
    <xdr:sp macro="" textlink="">
      <xdr:nvSpPr>
        <xdr:cNvPr id="145" name="n_2mainValue【道路】&#10;一人当たり延長"/>
        <xdr:cNvSpPr txBox="1"/>
      </xdr:nvSpPr>
      <xdr:spPr>
        <a:xfrm>
          <a:off x="8483111" y="626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101693</xdr:rowOff>
    </xdr:from>
    <xdr:ext cx="534377" cy="259045"/>
    <xdr:sp macro="" textlink="">
      <xdr:nvSpPr>
        <xdr:cNvPr id="146" name="n_3mainValue【道路】&#10;一人当たり延長"/>
        <xdr:cNvSpPr txBox="1"/>
      </xdr:nvSpPr>
      <xdr:spPr>
        <a:xfrm>
          <a:off x="7594111" y="627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112494</xdr:rowOff>
    </xdr:from>
    <xdr:ext cx="534377" cy="259045"/>
    <xdr:sp macro="" textlink="">
      <xdr:nvSpPr>
        <xdr:cNvPr id="147" name="n_4mainValue【道路】&#10;一人当たり延長"/>
        <xdr:cNvSpPr txBox="1"/>
      </xdr:nvSpPr>
      <xdr:spPr>
        <a:xfrm>
          <a:off x="6705111" y="628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xdr:rowOff>
    </xdr:from>
    <xdr:to>
      <xdr:col>24</xdr:col>
      <xdr:colOff>62865</xdr:colOff>
      <xdr:row>63</xdr:row>
      <xdr:rowOff>151856</xdr:rowOff>
    </xdr:to>
    <xdr:cxnSp macro="">
      <xdr:nvCxnSpPr>
        <xdr:cNvPr id="173" name="直線コネクタ 172"/>
        <xdr:cNvCxnSpPr/>
      </xdr:nvCxnSpPr>
      <xdr:spPr>
        <a:xfrm flipV="1">
          <a:off x="4634865" y="9607731"/>
          <a:ext cx="0" cy="134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155683</xdr:rowOff>
    </xdr:from>
    <xdr:ext cx="405111" cy="259045"/>
    <xdr:sp macro="" textlink="">
      <xdr:nvSpPr>
        <xdr:cNvPr id="174" name="【橋りょう・トンネル】&#10;有形固定資産減価償却率最小値テキスト"/>
        <xdr:cNvSpPr txBox="1"/>
      </xdr:nvSpPr>
      <xdr:spPr>
        <a:xfrm>
          <a:off x="4673600" y="1095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151856</xdr:rowOff>
    </xdr:from>
    <xdr:to>
      <xdr:col>24</xdr:col>
      <xdr:colOff>152400</xdr:colOff>
      <xdr:row>63</xdr:row>
      <xdr:rowOff>151856</xdr:rowOff>
    </xdr:to>
    <xdr:cxnSp macro="">
      <xdr:nvCxnSpPr>
        <xdr:cNvPr id="175" name="直線コネクタ 174"/>
        <xdr:cNvCxnSpPr/>
      </xdr:nvCxnSpPr>
      <xdr:spPr>
        <a:xfrm>
          <a:off x="4546600" y="1095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124658</xdr:rowOff>
    </xdr:from>
    <xdr:ext cx="340478" cy="259045"/>
    <xdr:sp macro="" textlink="">
      <xdr:nvSpPr>
        <xdr:cNvPr id="176" name="【橋りょう・トンネル】&#10;有形固定資産減価償却率最大値テキスト"/>
        <xdr:cNvSpPr txBox="1"/>
      </xdr:nvSpPr>
      <xdr:spPr>
        <a:xfrm>
          <a:off x="4673600" y="938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xdr:rowOff>
    </xdr:from>
    <xdr:to>
      <xdr:col>24</xdr:col>
      <xdr:colOff>152400</xdr:colOff>
      <xdr:row>56</xdr:row>
      <xdr:rowOff>6531</xdr:rowOff>
    </xdr:to>
    <xdr:cxnSp macro="">
      <xdr:nvCxnSpPr>
        <xdr:cNvPr id="177" name="直線コネクタ 176"/>
        <xdr:cNvCxnSpPr/>
      </xdr:nvCxnSpPr>
      <xdr:spPr>
        <a:xfrm>
          <a:off x="4546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169653</xdr:rowOff>
    </xdr:from>
    <xdr:ext cx="405111" cy="259045"/>
    <xdr:sp macro="" textlink="">
      <xdr:nvSpPr>
        <xdr:cNvPr id="178" name="【橋りょう・トンネル】&#10;有形固定資産減価償却率平均値テキスト"/>
        <xdr:cNvSpPr txBox="1"/>
      </xdr:nvSpPr>
      <xdr:spPr>
        <a:xfrm>
          <a:off x="4673600" y="10285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146776</xdr:rowOff>
    </xdr:from>
    <xdr:to>
      <xdr:col>24</xdr:col>
      <xdr:colOff>114300</xdr:colOff>
      <xdr:row>61</xdr:row>
      <xdr:rowOff>76926</xdr:rowOff>
    </xdr:to>
    <xdr:sp macro="" textlink="">
      <xdr:nvSpPr>
        <xdr:cNvPr id="179" name="フローチャート: 判断 178"/>
        <xdr:cNvSpPr/>
      </xdr:nvSpPr>
      <xdr:spPr>
        <a:xfrm>
          <a:off x="4584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104322</xdr:rowOff>
    </xdr:from>
    <xdr:to>
      <xdr:col>20</xdr:col>
      <xdr:colOff>38100</xdr:colOff>
      <xdr:row>61</xdr:row>
      <xdr:rowOff>34472</xdr:rowOff>
    </xdr:to>
    <xdr:sp macro="" textlink="">
      <xdr:nvSpPr>
        <xdr:cNvPr id="180" name="フローチャート: 判断 179"/>
        <xdr:cNvSpPr/>
      </xdr:nvSpPr>
      <xdr:spPr>
        <a:xfrm>
          <a:off x="3746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107587</xdr:rowOff>
    </xdr:from>
    <xdr:to>
      <xdr:col>15</xdr:col>
      <xdr:colOff>101600</xdr:colOff>
      <xdr:row>61</xdr:row>
      <xdr:rowOff>37737</xdr:rowOff>
    </xdr:to>
    <xdr:sp macro="" textlink="">
      <xdr:nvSpPr>
        <xdr:cNvPr id="181" name="フローチャート: 判断 180"/>
        <xdr:cNvSpPr/>
      </xdr:nvSpPr>
      <xdr:spPr>
        <a:xfrm>
          <a:off x="2857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107587</xdr:rowOff>
    </xdr:from>
    <xdr:to>
      <xdr:col>10</xdr:col>
      <xdr:colOff>165100</xdr:colOff>
      <xdr:row>61</xdr:row>
      <xdr:rowOff>37737</xdr:rowOff>
    </xdr:to>
    <xdr:sp macro="" textlink="">
      <xdr:nvSpPr>
        <xdr:cNvPr id="182" name="フローチャート: 判断 181"/>
        <xdr:cNvSpPr/>
      </xdr:nvSpPr>
      <xdr:spPr>
        <a:xfrm>
          <a:off x="1968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107587</xdr:rowOff>
    </xdr:from>
    <xdr:to>
      <xdr:col>6</xdr:col>
      <xdr:colOff>38100</xdr:colOff>
      <xdr:row>61</xdr:row>
      <xdr:rowOff>37737</xdr:rowOff>
    </xdr:to>
    <xdr:sp macro="" textlink="">
      <xdr:nvSpPr>
        <xdr:cNvPr id="183" name="フローチャート: 判断 182"/>
        <xdr:cNvSpPr/>
      </xdr:nvSpPr>
      <xdr:spPr>
        <a:xfrm>
          <a:off x="1079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76563</xdr:rowOff>
    </xdr:from>
    <xdr:to>
      <xdr:col>24</xdr:col>
      <xdr:colOff>114300</xdr:colOff>
      <xdr:row>62</xdr:row>
      <xdr:rowOff>6713</xdr:rowOff>
    </xdr:to>
    <xdr:sp macro="" textlink="">
      <xdr:nvSpPr>
        <xdr:cNvPr id="189" name="楕円 188"/>
        <xdr:cNvSpPr/>
      </xdr:nvSpPr>
      <xdr:spPr>
        <a:xfrm>
          <a:off x="45847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54990</xdr:rowOff>
    </xdr:from>
    <xdr:ext cx="405111" cy="259045"/>
    <xdr:sp macro="" textlink="">
      <xdr:nvSpPr>
        <xdr:cNvPr id="190" name="【橋りょう・トンネル】&#10;有形固定資産減価償却率該当値テキスト"/>
        <xdr:cNvSpPr txBox="1"/>
      </xdr:nvSpPr>
      <xdr:spPr>
        <a:xfrm>
          <a:off x="4673600"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89626</xdr:rowOff>
    </xdr:from>
    <xdr:to>
      <xdr:col>20</xdr:col>
      <xdr:colOff>38100</xdr:colOff>
      <xdr:row>62</xdr:row>
      <xdr:rowOff>19776</xdr:rowOff>
    </xdr:to>
    <xdr:sp macro="" textlink="">
      <xdr:nvSpPr>
        <xdr:cNvPr id="191" name="楕円 190"/>
        <xdr:cNvSpPr/>
      </xdr:nvSpPr>
      <xdr:spPr>
        <a:xfrm>
          <a:off x="3746500" y="1054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127363</xdr:rowOff>
    </xdr:from>
    <xdr:to>
      <xdr:col>24</xdr:col>
      <xdr:colOff>63500</xdr:colOff>
      <xdr:row>61</xdr:row>
      <xdr:rowOff>140426</xdr:rowOff>
    </xdr:to>
    <xdr:cxnSp macro="">
      <xdr:nvCxnSpPr>
        <xdr:cNvPr id="192" name="直線コネクタ 191"/>
        <xdr:cNvCxnSpPr/>
      </xdr:nvCxnSpPr>
      <xdr:spPr>
        <a:xfrm flipV="1">
          <a:off x="3797300" y="1058581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52070</xdr:rowOff>
    </xdr:from>
    <xdr:to>
      <xdr:col>15</xdr:col>
      <xdr:colOff>101600</xdr:colOff>
      <xdr:row>61</xdr:row>
      <xdr:rowOff>153670</xdr:rowOff>
    </xdr:to>
    <xdr:sp macro="" textlink="">
      <xdr:nvSpPr>
        <xdr:cNvPr id="193" name="楕円 192"/>
        <xdr:cNvSpPr/>
      </xdr:nvSpPr>
      <xdr:spPr>
        <a:xfrm>
          <a:off x="2857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102870</xdr:rowOff>
    </xdr:from>
    <xdr:to>
      <xdr:col>19</xdr:col>
      <xdr:colOff>177800</xdr:colOff>
      <xdr:row>61</xdr:row>
      <xdr:rowOff>140426</xdr:rowOff>
    </xdr:to>
    <xdr:cxnSp macro="">
      <xdr:nvCxnSpPr>
        <xdr:cNvPr id="194" name="直線コネクタ 193"/>
        <xdr:cNvCxnSpPr/>
      </xdr:nvCxnSpPr>
      <xdr:spPr>
        <a:xfrm>
          <a:off x="2908300" y="1056132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34109</xdr:rowOff>
    </xdr:from>
    <xdr:to>
      <xdr:col>10</xdr:col>
      <xdr:colOff>165100</xdr:colOff>
      <xdr:row>61</xdr:row>
      <xdr:rowOff>135709</xdr:rowOff>
    </xdr:to>
    <xdr:sp macro="" textlink="">
      <xdr:nvSpPr>
        <xdr:cNvPr id="195" name="楕円 194"/>
        <xdr:cNvSpPr/>
      </xdr:nvSpPr>
      <xdr:spPr>
        <a:xfrm>
          <a:off x="19685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84909</xdr:rowOff>
    </xdr:from>
    <xdr:to>
      <xdr:col>15</xdr:col>
      <xdr:colOff>50800</xdr:colOff>
      <xdr:row>61</xdr:row>
      <xdr:rowOff>102870</xdr:rowOff>
    </xdr:to>
    <xdr:cxnSp macro="">
      <xdr:nvCxnSpPr>
        <xdr:cNvPr id="196" name="直線コネクタ 195"/>
        <xdr:cNvCxnSpPr/>
      </xdr:nvCxnSpPr>
      <xdr:spPr>
        <a:xfrm>
          <a:off x="2019300" y="1054335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166370</xdr:rowOff>
    </xdr:from>
    <xdr:to>
      <xdr:col>6</xdr:col>
      <xdr:colOff>38100</xdr:colOff>
      <xdr:row>61</xdr:row>
      <xdr:rowOff>96520</xdr:rowOff>
    </xdr:to>
    <xdr:sp macro="" textlink="">
      <xdr:nvSpPr>
        <xdr:cNvPr id="197" name="楕円 196"/>
        <xdr:cNvSpPr/>
      </xdr:nvSpPr>
      <xdr:spPr>
        <a:xfrm>
          <a:off x="1079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45720</xdr:rowOff>
    </xdr:from>
    <xdr:to>
      <xdr:col>10</xdr:col>
      <xdr:colOff>114300</xdr:colOff>
      <xdr:row>61</xdr:row>
      <xdr:rowOff>84909</xdr:rowOff>
    </xdr:to>
    <xdr:cxnSp macro="">
      <xdr:nvCxnSpPr>
        <xdr:cNvPr id="198" name="直線コネクタ 197"/>
        <xdr:cNvCxnSpPr/>
      </xdr:nvCxnSpPr>
      <xdr:spPr>
        <a:xfrm>
          <a:off x="1130300" y="1050417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50999</xdr:rowOff>
    </xdr:from>
    <xdr:ext cx="405111" cy="259045"/>
    <xdr:sp macro="" textlink="">
      <xdr:nvSpPr>
        <xdr:cNvPr id="199" name="n_1aveValue【橋りょう・トンネル】&#10;有形固定資産減価償却率"/>
        <xdr:cNvSpPr txBox="1"/>
      </xdr:nvSpPr>
      <xdr:spPr>
        <a:xfrm>
          <a:off x="3582044" y="1016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54264</xdr:rowOff>
    </xdr:from>
    <xdr:ext cx="405111" cy="259045"/>
    <xdr:sp macro="" textlink="">
      <xdr:nvSpPr>
        <xdr:cNvPr id="200" name="n_2aveValue【橋りょう・トンネル】&#10;有形固定資産減価償却率"/>
        <xdr:cNvSpPr txBox="1"/>
      </xdr:nvSpPr>
      <xdr:spPr>
        <a:xfrm>
          <a:off x="2705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54264</xdr:rowOff>
    </xdr:from>
    <xdr:ext cx="405111" cy="259045"/>
    <xdr:sp macro="" textlink="">
      <xdr:nvSpPr>
        <xdr:cNvPr id="201" name="n_3aveValue【橋りょう・トンネル】&#10;有形固定資産減価償却率"/>
        <xdr:cNvSpPr txBox="1"/>
      </xdr:nvSpPr>
      <xdr:spPr>
        <a:xfrm>
          <a:off x="1816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54264</xdr:rowOff>
    </xdr:from>
    <xdr:ext cx="405111" cy="259045"/>
    <xdr:sp macro="" textlink="">
      <xdr:nvSpPr>
        <xdr:cNvPr id="202" name="n_4aveValue【橋りょう・トンネル】&#10;有形固定資産減価償却率"/>
        <xdr:cNvSpPr txBox="1"/>
      </xdr:nvSpPr>
      <xdr:spPr>
        <a:xfrm>
          <a:off x="927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10903</xdr:rowOff>
    </xdr:from>
    <xdr:ext cx="405111" cy="259045"/>
    <xdr:sp macro="" textlink="">
      <xdr:nvSpPr>
        <xdr:cNvPr id="203" name="n_1mainValue【橋りょう・トンネル】&#10;有形固定資産減価償却率"/>
        <xdr:cNvSpPr txBox="1"/>
      </xdr:nvSpPr>
      <xdr:spPr>
        <a:xfrm>
          <a:off x="3582044" y="1064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144797</xdr:rowOff>
    </xdr:from>
    <xdr:ext cx="405111" cy="259045"/>
    <xdr:sp macro="" textlink="">
      <xdr:nvSpPr>
        <xdr:cNvPr id="204" name="n_2mainValue【橋りょう・トンネル】&#10;有形固定資産減価償却率"/>
        <xdr:cNvSpPr txBox="1"/>
      </xdr:nvSpPr>
      <xdr:spPr>
        <a:xfrm>
          <a:off x="2705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126836</xdr:rowOff>
    </xdr:from>
    <xdr:ext cx="405111" cy="259045"/>
    <xdr:sp macro="" textlink="">
      <xdr:nvSpPr>
        <xdr:cNvPr id="205" name="n_3mainValue【橋りょう・トンネル】&#10;有形固定資産減価償却率"/>
        <xdr:cNvSpPr txBox="1"/>
      </xdr:nvSpPr>
      <xdr:spPr>
        <a:xfrm>
          <a:off x="1816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87647</xdr:rowOff>
    </xdr:from>
    <xdr:ext cx="405111" cy="259045"/>
    <xdr:sp macro="" textlink="">
      <xdr:nvSpPr>
        <xdr:cNvPr id="206" name="n_4mainValue【橋りょう・トンネル】&#10;有形固定資産減価償却率"/>
        <xdr:cNvSpPr txBox="1"/>
      </xdr:nvSpPr>
      <xdr:spPr>
        <a:xfrm>
          <a:off x="9277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41781</xdr:rowOff>
    </xdr:from>
    <xdr:to>
      <xdr:col>54</xdr:col>
      <xdr:colOff>189865</xdr:colOff>
      <xdr:row>64</xdr:row>
      <xdr:rowOff>118168</xdr:rowOff>
    </xdr:to>
    <xdr:cxnSp macro="">
      <xdr:nvCxnSpPr>
        <xdr:cNvPr id="232" name="直線コネクタ 231"/>
        <xdr:cNvCxnSpPr/>
      </xdr:nvCxnSpPr>
      <xdr:spPr>
        <a:xfrm flipV="1">
          <a:off x="10476865" y="9471531"/>
          <a:ext cx="0" cy="1619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121995</xdr:rowOff>
    </xdr:from>
    <xdr:ext cx="534377" cy="259045"/>
    <xdr:sp macro="" textlink="">
      <xdr:nvSpPr>
        <xdr:cNvPr id="233" name="【橋りょう・トンネル】&#10;一人当たり有形固定資産（償却資産）額最小値テキスト"/>
        <xdr:cNvSpPr txBox="1"/>
      </xdr:nvSpPr>
      <xdr:spPr>
        <a:xfrm>
          <a:off x="10515600" y="1109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118168</xdr:rowOff>
    </xdr:from>
    <xdr:to>
      <xdr:col>55</xdr:col>
      <xdr:colOff>88900</xdr:colOff>
      <xdr:row>64</xdr:row>
      <xdr:rowOff>118168</xdr:rowOff>
    </xdr:to>
    <xdr:cxnSp macro="">
      <xdr:nvCxnSpPr>
        <xdr:cNvPr id="234" name="直線コネクタ 233"/>
        <xdr:cNvCxnSpPr/>
      </xdr:nvCxnSpPr>
      <xdr:spPr>
        <a:xfrm>
          <a:off x="10388600" y="11090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159908</xdr:rowOff>
    </xdr:from>
    <xdr:ext cx="690189" cy="259045"/>
    <xdr:sp macro="" textlink="">
      <xdr:nvSpPr>
        <xdr:cNvPr id="235" name="【橋りょう・トンネル】&#10;一人当たり有形固定資産（償却資産）額最大値テキスト"/>
        <xdr:cNvSpPr txBox="1"/>
      </xdr:nvSpPr>
      <xdr:spPr>
        <a:xfrm>
          <a:off x="10515600" y="9246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1,499,118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41781</xdr:rowOff>
    </xdr:from>
    <xdr:to>
      <xdr:col>55</xdr:col>
      <xdr:colOff>88900</xdr:colOff>
      <xdr:row>55</xdr:row>
      <xdr:rowOff>41781</xdr:rowOff>
    </xdr:to>
    <xdr:cxnSp macro="">
      <xdr:nvCxnSpPr>
        <xdr:cNvPr id="236" name="直線コネクタ 235"/>
        <xdr:cNvCxnSpPr/>
      </xdr:nvCxnSpPr>
      <xdr:spPr>
        <a:xfrm>
          <a:off x="10388600" y="947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84091</xdr:rowOff>
    </xdr:from>
    <xdr:ext cx="599010" cy="259045"/>
    <xdr:sp macro="" textlink="">
      <xdr:nvSpPr>
        <xdr:cNvPr id="237" name="【橋りょう・トンネル】&#10;一人当たり有形固定資産（償却資産）額平均値テキスト"/>
        <xdr:cNvSpPr txBox="1"/>
      </xdr:nvSpPr>
      <xdr:spPr>
        <a:xfrm>
          <a:off x="10515600" y="10542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61214</xdr:rowOff>
    </xdr:from>
    <xdr:to>
      <xdr:col>55</xdr:col>
      <xdr:colOff>50800</xdr:colOff>
      <xdr:row>62</xdr:row>
      <xdr:rowOff>162814</xdr:rowOff>
    </xdr:to>
    <xdr:sp macro="" textlink="">
      <xdr:nvSpPr>
        <xdr:cNvPr id="238" name="フローチャート: 判断 237"/>
        <xdr:cNvSpPr/>
      </xdr:nvSpPr>
      <xdr:spPr>
        <a:xfrm>
          <a:off x="104267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88289</xdr:rowOff>
    </xdr:from>
    <xdr:to>
      <xdr:col>50</xdr:col>
      <xdr:colOff>165100</xdr:colOff>
      <xdr:row>63</xdr:row>
      <xdr:rowOff>18439</xdr:rowOff>
    </xdr:to>
    <xdr:sp macro="" textlink="">
      <xdr:nvSpPr>
        <xdr:cNvPr id="239" name="フローチャート: 判断 238"/>
        <xdr:cNvSpPr/>
      </xdr:nvSpPr>
      <xdr:spPr>
        <a:xfrm>
          <a:off x="9588500" y="1071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122690</xdr:rowOff>
    </xdr:from>
    <xdr:to>
      <xdr:col>46</xdr:col>
      <xdr:colOff>38100</xdr:colOff>
      <xdr:row>63</xdr:row>
      <xdr:rowOff>52840</xdr:rowOff>
    </xdr:to>
    <xdr:sp macro="" textlink="">
      <xdr:nvSpPr>
        <xdr:cNvPr id="240" name="フローチャート: 判断 239"/>
        <xdr:cNvSpPr/>
      </xdr:nvSpPr>
      <xdr:spPr>
        <a:xfrm>
          <a:off x="8699500" y="1075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101497</xdr:rowOff>
    </xdr:from>
    <xdr:to>
      <xdr:col>41</xdr:col>
      <xdr:colOff>101600</xdr:colOff>
      <xdr:row>63</xdr:row>
      <xdr:rowOff>31647</xdr:rowOff>
    </xdr:to>
    <xdr:sp macro="" textlink="">
      <xdr:nvSpPr>
        <xdr:cNvPr id="241" name="フローチャート: 判断 240"/>
        <xdr:cNvSpPr/>
      </xdr:nvSpPr>
      <xdr:spPr>
        <a:xfrm>
          <a:off x="7810500" y="107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126291</xdr:rowOff>
    </xdr:from>
    <xdr:to>
      <xdr:col>36</xdr:col>
      <xdr:colOff>165100</xdr:colOff>
      <xdr:row>63</xdr:row>
      <xdr:rowOff>56441</xdr:rowOff>
    </xdr:to>
    <xdr:sp macro="" textlink="">
      <xdr:nvSpPr>
        <xdr:cNvPr id="242" name="フローチャート: 判断 241"/>
        <xdr:cNvSpPr/>
      </xdr:nvSpPr>
      <xdr:spPr>
        <a:xfrm>
          <a:off x="6921500" y="107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129224</xdr:rowOff>
    </xdr:from>
    <xdr:to>
      <xdr:col>55</xdr:col>
      <xdr:colOff>50800</xdr:colOff>
      <xdr:row>63</xdr:row>
      <xdr:rowOff>59374</xdr:rowOff>
    </xdr:to>
    <xdr:sp macro="" textlink="">
      <xdr:nvSpPr>
        <xdr:cNvPr id="248" name="楕円 247"/>
        <xdr:cNvSpPr/>
      </xdr:nvSpPr>
      <xdr:spPr>
        <a:xfrm>
          <a:off x="10426700" y="1075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107651</xdr:rowOff>
    </xdr:from>
    <xdr:ext cx="599010" cy="259045"/>
    <xdr:sp macro="" textlink="">
      <xdr:nvSpPr>
        <xdr:cNvPr id="249" name="【橋りょう・トンネル】&#10;一人当たり有形固定資産（償却資産）額該当値テキスト"/>
        <xdr:cNvSpPr txBox="1"/>
      </xdr:nvSpPr>
      <xdr:spPr>
        <a:xfrm>
          <a:off x="10515600" y="10737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139283</xdr:rowOff>
    </xdr:from>
    <xdr:to>
      <xdr:col>50</xdr:col>
      <xdr:colOff>165100</xdr:colOff>
      <xdr:row>63</xdr:row>
      <xdr:rowOff>69433</xdr:rowOff>
    </xdr:to>
    <xdr:sp macro="" textlink="">
      <xdr:nvSpPr>
        <xdr:cNvPr id="250" name="楕円 249"/>
        <xdr:cNvSpPr/>
      </xdr:nvSpPr>
      <xdr:spPr>
        <a:xfrm>
          <a:off x="9588500" y="1076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8574</xdr:rowOff>
    </xdr:from>
    <xdr:to>
      <xdr:col>55</xdr:col>
      <xdr:colOff>0</xdr:colOff>
      <xdr:row>63</xdr:row>
      <xdr:rowOff>18633</xdr:rowOff>
    </xdr:to>
    <xdr:cxnSp macro="">
      <xdr:nvCxnSpPr>
        <xdr:cNvPr id="251" name="直線コネクタ 250"/>
        <xdr:cNvCxnSpPr/>
      </xdr:nvCxnSpPr>
      <xdr:spPr>
        <a:xfrm flipV="1">
          <a:off x="9639300" y="10809924"/>
          <a:ext cx="8382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143625</xdr:rowOff>
    </xdr:from>
    <xdr:to>
      <xdr:col>46</xdr:col>
      <xdr:colOff>38100</xdr:colOff>
      <xdr:row>63</xdr:row>
      <xdr:rowOff>73775</xdr:rowOff>
    </xdr:to>
    <xdr:sp macro="" textlink="">
      <xdr:nvSpPr>
        <xdr:cNvPr id="252" name="楕円 251"/>
        <xdr:cNvSpPr/>
      </xdr:nvSpPr>
      <xdr:spPr>
        <a:xfrm>
          <a:off x="8699500" y="1077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18633</xdr:rowOff>
    </xdr:from>
    <xdr:to>
      <xdr:col>50</xdr:col>
      <xdr:colOff>114300</xdr:colOff>
      <xdr:row>63</xdr:row>
      <xdr:rowOff>22975</xdr:rowOff>
    </xdr:to>
    <xdr:cxnSp macro="">
      <xdr:nvCxnSpPr>
        <xdr:cNvPr id="253" name="直線コネクタ 252"/>
        <xdr:cNvCxnSpPr/>
      </xdr:nvCxnSpPr>
      <xdr:spPr>
        <a:xfrm flipV="1">
          <a:off x="8750300" y="10819983"/>
          <a:ext cx="889000" cy="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147968</xdr:rowOff>
    </xdr:from>
    <xdr:to>
      <xdr:col>41</xdr:col>
      <xdr:colOff>101600</xdr:colOff>
      <xdr:row>63</xdr:row>
      <xdr:rowOff>78118</xdr:rowOff>
    </xdr:to>
    <xdr:sp macro="" textlink="">
      <xdr:nvSpPr>
        <xdr:cNvPr id="254" name="楕円 253"/>
        <xdr:cNvSpPr/>
      </xdr:nvSpPr>
      <xdr:spPr>
        <a:xfrm>
          <a:off x="7810500" y="1077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22975</xdr:rowOff>
    </xdr:from>
    <xdr:to>
      <xdr:col>45</xdr:col>
      <xdr:colOff>177800</xdr:colOff>
      <xdr:row>63</xdr:row>
      <xdr:rowOff>27318</xdr:rowOff>
    </xdr:to>
    <xdr:cxnSp macro="">
      <xdr:nvCxnSpPr>
        <xdr:cNvPr id="255" name="直線コネクタ 254"/>
        <xdr:cNvCxnSpPr/>
      </xdr:nvCxnSpPr>
      <xdr:spPr>
        <a:xfrm flipV="1">
          <a:off x="7861300" y="10824325"/>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152278</xdr:rowOff>
    </xdr:from>
    <xdr:to>
      <xdr:col>36</xdr:col>
      <xdr:colOff>165100</xdr:colOff>
      <xdr:row>63</xdr:row>
      <xdr:rowOff>82428</xdr:rowOff>
    </xdr:to>
    <xdr:sp macro="" textlink="">
      <xdr:nvSpPr>
        <xdr:cNvPr id="256" name="楕円 255"/>
        <xdr:cNvSpPr/>
      </xdr:nvSpPr>
      <xdr:spPr>
        <a:xfrm>
          <a:off x="6921500" y="1078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27318</xdr:rowOff>
    </xdr:from>
    <xdr:to>
      <xdr:col>41</xdr:col>
      <xdr:colOff>50800</xdr:colOff>
      <xdr:row>63</xdr:row>
      <xdr:rowOff>31628</xdr:rowOff>
    </xdr:to>
    <xdr:cxnSp macro="">
      <xdr:nvCxnSpPr>
        <xdr:cNvPr id="257" name="直線コネクタ 256"/>
        <xdr:cNvCxnSpPr/>
      </xdr:nvCxnSpPr>
      <xdr:spPr>
        <a:xfrm flipV="1">
          <a:off x="6972300" y="10828668"/>
          <a:ext cx="889000" cy="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34966</xdr:rowOff>
    </xdr:from>
    <xdr:ext cx="599010" cy="259045"/>
    <xdr:sp macro="" textlink="">
      <xdr:nvSpPr>
        <xdr:cNvPr id="258" name="n_1aveValue【橋りょう・トンネル】&#10;一人当たり有形固定資産（償却資産）額"/>
        <xdr:cNvSpPr txBox="1"/>
      </xdr:nvSpPr>
      <xdr:spPr>
        <a:xfrm>
          <a:off x="9327095" y="1049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69367</xdr:rowOff>
    </xdr:from>
    <xdr:ext cx="599010" cy="259045"/>
    <xdr:sp macro="" textlink="">
      <xdr:nvSpPr>
        <xdr:cNvPr id="259" name="n_2aveValue【橋りょう・トンネル】&#10;一人当たり有形固定資産（償却資産）額"/>
        <xdr:cNvSpPr txBox="1"/>
      </xdr:nvSpPr>
      <xdr:spPr>
        <a:xfrm>
          <a:off x="8450795" y="10527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48174</xdr:rowOff>
    </xdr:from>
    <xdr:ext cx="599010" cy="259045"/>
    <xdr:sp macro="" textlink="">
      <xdr:nvSpPr>
        <xdr:cNvPr id="260" name="n_3aveValue【橋りょう・トンネル】&#10;一人当たり有形固定資産（償却資産）額"/>
        <xdr:cNvSpPr txBox="1"/>
      </xdr:nvSpPr>
      <xdr:spPr>
        <a:xfrm>
          <a:off x="7561795" y="1050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72968</xdr:rowOff>
    </xdr:from>
    <xdr:ext cx="599010" cy="259045"/>
    <xdr:sp macro="" textlink="">
      <xdr:nvSpPr>
        <xdr:cNvPr id="261" name="n_4aveValue【橋りょう・トンネル】&#10;一人当たり有形固定資産（償却資産）額"/>
        <xdr:cNvSpPr txBox="1"/>
      </xdr:nvSpPr>
      <xdr:spPr>
        <a:xfrm>
          <a:off x="6672795" y="10531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60560</xdr:rowOff>
    </xdr:from>
    <xdr:ext cx="599010" cy="259045"/>
    <xdr:sp macro="" textlink="">
      <xdr:nvSpPr>
        <xdr:cNvPr id="262" name="n_1mainValue【橋りょう・トンネル】&#10;一人当たり有形固定資産（償却資産）額"/>
        <xdr:cNvSpPr txBox="1"/>
      </xdr:nvSpPr>
      <xdr:spPr>
        <a:xfrm>
          <a:off x="9327095" y="10861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64902</xdr:rowOff>
    </xdr:from>
    <xdr:ext cx="599010" cy="259045"/>
    <xdr:sp macro="" textlink="">
      <xdr:nvSpPr>
        <xdr:cNvPr id="263" name="n_2mainValue【橋りょう・トンネル】&#10;一人当たり有形固定資産（償却資産）額"/>
        <xdr:cNvSpPr txBox="1"/>
      </xdr:nvSpPr>
      <xdr:spPr>
        <a:xfrm>
          <a:off x="8450795" y="1086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69245</xdr:rowOff>
    </xdr:from>
    <xdr:ext cx="599010" cy="259045"/>
    <xdr:sp macro="" textlink="">
      <xdr:nvSpPr>
        <xdr:cNvPr id="264" name="n_3mainValue【橋りょう・トンネル】&#10;一人当たり有形固定資産（償却資産）額"/>
        <xdr:cNvSpPr txBox="1"/>
      </xdr:nvSpPr>
      <xdr:spPr>
        <a:xfrm>
          <a:off x="7561795" y="10870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73555</xdr:rowOff>
    </xdr:from>
    <xdr:ext cx="599010" cy="259045"/>
    <xdr:sp macro="" textlink="">
      <xdr:nvSpPr>
        <xdr:cNvPr id="265" name="n_4mainValue【橋りょう・トンネル】&#10;一人当たり有形固定資産（償却資産）額"/>
        <xdr:cNvSpPr txBox="1"/>
      </xdr:nvSpPr>
      <xdr:spPr>
        <a:xfrm>
          <a:off x="6672795" y="10874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66675</xdr:rowOff>
    </xdr:to>
    <xdr:cxnSp macro="">
      <xdr:nvCxnSpPr>
        <xdr:cNvPr id="290" name="直線コネクタ 289"/>
        <xdr:cNvCxnSpPr/>
      </xdr:nvCxnSpPr>
      <xdr:spPr>
        <a:xfrm flipV="1">
          <a:off x="4634865" y="1334452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91" name="【公営住宅】&#10;有形固定資産減価償却率最小値テキスト"/>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92" name="直線コネクタ 291"/>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93" name="【公営住宅】&#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94" name="直線コネクタ 293"/>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154957</xdr:rowOff>
    </xdr:from>
    <xdr:ext cx="405111" cy="259045"/>
    <xdr:sp macro="" textlink="">
      <xdr:nvSpPr>
        <xdr:cNvPr id="295" name="【公営住宅】&#10;有形固定資産減価償却率平均値テキスト"/>
        <xdr:cNvSpPr txBox="1"/>
      </xdr:nvSpPr>
      <xdr:spPr>
        <a:xfrm>
          <a:off x="4673600" y="14042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132080</xdr:rowOff>
    </xdr:from>
    <xdr:to>
      <xdr:col>24</xdr:col>
      <xdr:colOff>114300</xdr:colOff>
      <xdr:row>83</xdr:row>
      <xdr:rowOff>62230</xdr:rowOff>
    </xdr:to>
    <xdr:sp macro="" textlink="">
      <xdr:nvSpPr>
        <xdr:cNvPr id="296" name="フローチャート: 判断 295"/>
        <xdr:cNvSpPr/>
      </xdr:nvSpPr>
      <xdr:spPr>
        <a:xfrm>
          <a:off x="45847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6350</xdr:rowOff>
    </xdr:from>
    <xdr:to>
      <xdr:col>20</xdr:col>
      <xdr:colOff>38100</xdr:colOff>
      <xdr:row>83</xdr:row>
      <xdr:rowOff>107950</xdr:rowOff>
    </xdr:to>
    <xdr:sp macro="" textlink="">
      <xdr:nvSpPr>
        <xdr:cNvPr id="297" name="フローチャート: 判断 296"/>
        <xdr:cNvSpPr/>
      </xdr:nvSpPr>
      <xdr:spPr>
        <a:xfrm>
          <a:off x="3746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147320</xdr:rowOff>
    </xdr:from>
    <xdr:to>
      <xdr:col>15</xdr:col>
      <xdr:colOff>101600</xdr:colOff>
      <xdr:row>83</xdr:row>
      <xdr:rowOff>77470</xdr:rowOff>
    </xdr:to>
    <xdr:sp macro="" textlink="">
      <xdr:nvSpPr>
        <xdr:cNvPr id="298" name="フローチャート: 判断 297"/>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116839</xdr:rowOff>
    </xdr:from>
    <xdr:to>
      <xdr:col>10</xdr:col>
      <xdr:colOff>165100</xdr:colOff>
      <xdr:row>83</xdr:row>
      <xdr:rowOff>46989</xdr:rowOff>
    </xdr:to>
    <xdr:sp macro="" textlink="">
      <xdr:nvSpPr>
        <xdr:cNvPr id="299" name="フローチャート: 判断 298"/>
        <xdr:cNvSpPr/>
      </xdr:nvSpPr>
      <xdr:spPr>
        <a:xfrm>
          <a:off x="1968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25400</xdr:rowOff>
    </xdr:from>
    <xdr:to>
      <xdr:col>6</xdr:col>
      <xdr:colOff>38100</xdr:colOff>
      <xdr:row>82</xdr:row>
      <xdr:rowOff>127000</xdr:rowOff>
    </xdr:to>
    <xdr:sp macro="" textlink="">
      <xdr:nvSpPr>
        <xdr:cNvPr id="300" name="フローチャート: 判断 299"/>
        <xdr:cNvSpPr/>
      </xdr:nvSpPr>
      <xdr:spPr>
        <a:xfrm>
          <a:off x="1079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170180</xdr:rowOff>
    </xdr:from>
    <xdr:to>
      <xdr:col>24</xdr:col>
      <xdr:colOff>114300</xdr:colOff>
      <xdr:row>84</xdr:row>
      <xdr:rowOff>100330</xdr:rowOff>
    </xdr:to>
    <xdr:sp macro="" textlink="">
      <xdr:nvSpPr>
        <xdr:cNvPr id="306" name="楕円 305"/>
        <xdr:cNvSpPr/>
      </xdr:nvSpPr>
      <xdr:spPr>
        <a:xfrm>
          <a:off x="45847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148607</xdr:rowOff>
    </xdr:from>
    <xdr:ext cx="405111" cy="259045"/>
    <xdr:sp macro="" textlink="">
      <xdr:nvSpPr>
        <xdr:cNvPr id="307" name="【公営住宅】&#10;有形固定資産減価償却率該当値テキスト"/>
        <xdr:cNvSpPr txBox="1"/>
      </xdr:nvSpPr>
      <xdr:spPr>
        <a:xfrm>
          <a:off x="4673600"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2539</xdr:rowOff>
    </xdr:from>
    <xdr:to>
      <xdr:col>20</xdr:col>
      <xdr:colOff>38100</xdr:colOff>
      <xdr:row>84</xdr:row>
      <xdr:rowOff>104139</xdr:rowOff>
    </xdr:to>
    <xdr:sp macro="" textlink="">
      <xdr:nvSpPr>
        <xdr:cNvPr id="308" name="楕円 307"/>
        <xdr:cNvSpPr/>
      </xdr:nvSpPr>
      <xdr:spPr>
        <a:xfrm>
          <a:off x="3746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49530</xdr:rowOff>
    </xdr:from>
    <xdr:to>
      <xdr:col>24</xdr:col>
      <xdr:colOff>63500</xdr:colOff>
      <xdr:row>84</xdr:row>
      <xdr:rowOff>53339</xdr:rowOff>
    </xdr:to>
    <xdr:cxnSp macro="">
      <xdr:nvCxnSpPr>
        <xdr:cNvPr id="309" name="直線コネクタ 308"/>
        <xdr:cNvCxnSpPr/>
      </xdr:nvCxnSpPr>
      <xdr:spPr>
        <a:xfrm flipV="1">
          <a:off x="3797300" y="144513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111125</xdr:rowOff>
    </xdr:from>
    <xdr:to>
      <xdr:col>15</xdr:col>
      <xdr:colOff>101600</xdr:colOff>
      <xdr:row>84</xdr:row>
      <xdr:rowOff>41275</xdr:rowOff>
    </xdr:to>
    <xdr:sp macro="" textlink="">
      <xdr:nvSpPr>
        <xdr:cNvPr id="310" name="楕円 309"/>
        <xdr:cNvSpPr/>
      </xdr:nvSpPr>
      <xdr:spPr>
        <a:xfrm>
          <a:off x="2857500" y="1434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161925</xdr:rowOff>
    </xdr:from>
    <xdr:to>
      <xdr:col>19</xdr:col>
      <xdr:colOff>177800</xdr:colOff>
      <xdr:row>84</xdr:row>
      <xdr:rowOff>53339</xdr:rowOff>
    </xdr:to>
    <xdr:cxnSp macro="">
      <xdr:nvCxnSpPr>
        <xdr:cNvPr id="311" name="直線コネクタ 310"/>
        <xdr:cNvCxnSpPr/>
      </xdr:nvCxnSpPr>
      <xdr:spPr>
        <a:xfrm>
          <a:off x="2908300" y="14392275"/>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92075</xdr:rowOff>
    </xdr:from>
    <xdr:to>
      <xdr:col>10</xdr:col>
      <xdr:colOff>165100</xdr:colOff>
      <xdr:row>84</xdr:row>
      <xdr:rowOff>22225</xdr:rowOff>
    </xdr:to>
    <xdr:sp macro="" textlink="">
      <xdr:nvSpPr>
        <xdr:cNvPr id="312" name="楕円 311"/>
        <xdr:cNvSpPr/>
      </xdr:nvSpPr>
      <xdr:spPr>
        <a:xfrm>
          <a:off x="19685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142875</xdr:rowOff>
    </xdr:from>
    <xdr:to>
      <xdr:col>15</xdr:col>
      <xdr:colOff>50800</xdr:colOff>
      <xdr:row>83</xdr:row>
      <xdr:rowOff>161925</xdr:rowOff>
    </xdr:to>
    <xdr:cxnSp macro="">
      <xdr:nvCxnSpPr>
        <xdr:cNvPr id="313" name="直線コネクタ 312"/>
        <xdr:cNvCxnSpPr/>
      </xdr:nvCxnSpPr>
      <xdr:spPr>
        <a:xfrm>
          <a:off x="2019300" y="143732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166370</xdr:rowOff>
    </xdr:from>
    <xdr:to>
      <xdr:col>6</xdr:col>
      <xdr:colOff>38100</xdr:colOff>
      <xdr:row>84</xdr:row>
      <xdr:rowOff>96520</xdr:rowOff>
    </xdr:to>
    <xdr:sp macro="" textlink="">
      <xdr:nvSpPr>
        <xdr:cNvPr id="314" name="楕円 313"/>
        <xdr:cNvSpPr/>
      </xdr:nvSpPr>
      <xdr:spPr>
        <a:xfrm>
          <a:off x="1079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142875</xdr:rowOff>
    </xdr:from>
    <xdr:to>
      <xdr:col>10</xdr:col>
      <xdr:colOff>114300</xdr:colOff>
      <xdr:row>84</xdr:row>
      <xdr:rowOff>45720</xdr:rowOff>
    </xdr:to>
    <xdr:cxnSp macro="">
      <xdr:nvCxnSpPr>
        <xdr:cNvPr id="315" name="直線コネクタ 314"/>
        <xdr:cNvCxnSpPr/>
      </xdr:nvCxnSpPr>
      <xdr:spPr>
        <a:xfrm flipV="1">
          <a:off x="1130300" y="1437322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124477</xdr:rowOff>
    </xdr:from>
    <xdr:ext cx="405111" cy="259045"/>
    <xdr:sp macro="" textlink="">
      <xdr:nvSpPr>
        <xdr:cNvPr id="316" name="n_1aveValue【公営住宅】&#10;有形固定資産減価償却率"/>
        <xdr:cNvSpPr txBox="1"/>
      </xdr:nvSpPr>
      <xdr:spPr>
        <a:xfrm>
          <a:off x="3582044"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93997</xdr:rowOff>
    </xdr:from>
    <xdr:ext cx="405111" cy="259045"/>
    <xdr:sp macro="" textlink="">
      <xdr:nvSpPr>
        <xdr:cNvPr id="317" name="n_2aveValue【公営住宅】&#10;有形固定資産減価償却率"/>
        <xdr:cNvSpPr txBox="1"/>
      </xdr:nvSpPr>
      <xdr:spPr>
        <a:xfrm>
          <a:off x="2705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63516</xdr:rowOff>
    </xdr:from>
    <xdr:ext cx="405111" cy="259045"/>
    <xdr:sp macro="" textlink="">
      <xdr:nvSpPr>
        <xdr:cNvPr id="318" name="n_3aveValue【公営住宅】&#10;有形固定資産減価償却率"/>
        <xdr:cNvSpPr txBox="1"/>
      </xdr:nvSpPr>
      <xdr:spPr>
        <a:xfrm>
          <a:off x="18167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143527</xdr:rowOff>
    </xdr:from>
    <xdr:ext cx="405111" cy="259045"/>
    <xdr:sp macro="" textlink="">
      <xdr:nvSpPr>
        <xdr:cNvPr id="319" name="n_4aveValue【公営住宅】&#10;有形固定資産減価償却率"/>
        <xdr:cNvSpPr txBox="1"/>
      </xdr:nvSpPr>
      <xdr:spPr>
        <a:xfrm>
          <a:off x="927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95266</xdr:rowOff>
    </xdr:from>
    <xdr:ext cx="405111" cy="259045"/>
    <xdr:sp macro="" textlink="">
      <xdr:nvSpPr>
        <xdr:cNvPr id="320" name="n_1mainValue【公営住宅】&#10;有形固定資産減価償却率"/>
        <xdr:cNvSpPr txBox="1"/>
      </xdr:nvSpPr>
      <xdr:spPr>
        <a:xfrm>
          <a:off x="3582044" y="1449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32402</xdr:rowOff>
    </xdr:from>
    <xdr:ext cx="405111" cy="259045"/>
    <xdr:sp macro="" textlink="">
      <xdr:nvSpPr>
        <xdr:cNvPr id="321" name="n_2mainValue【公営住宅】&#10;有形固定資産減価償却率"/>
        <xdr:cNvSpPr txBox="1"/>
      </xdr:nvSpPr>
      <xdr:spPr>
        <a:xfrm>
          <a:off x="27057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13352</xdr:rowOff>
    </xdr:from>
    <xdr:ext cx="405111" cy="259045"/>
    <xdr:sp macro="" textlink="">
      <xdr:nvSpPr>
        <xdr:cNvPr id="322" name="n_3mainValue【公営住宅】&#10;有形固定資産減価償却率"/>
        <xdr:cNvSpPr txBox="1"/>
      </xdr:nvSpPr>
      <xdr:spPr>
        <a:xfrm>
          <a:off x="1816744" y="1441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87647</xdr:rowOff>
    </xdr:from>
    <xdr:ext cx="405111" cy="259045"/>
    <xdr:sp macro="" textlink="">
      <xdr:nvSpPr>
        <xdr:cNvPr id="323" name="n_4mainValue【公営住宅】&#10;有形固定資産減価償却率"/>
        <xdr:cNvSpPr txBox="1"/>
      </xdr:nvSpPr>
      <xdr:spPr>
        <a:xfrm>
          <a:off x="9277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13412</xdr:rowOff>
    </xdr:from>
    <xdr:to>
      <xdr:col>54</xdr:col>
      <xdr:colOff>189865</xdr:colOff>
      <xdr:row>85</xdr:row>
      <xdr:rowOff>167945</xdr:rowOff>
    </xdr:to>
    <xdr:cxnSp macro="">
      <xdr:nvCxnSpPr>
        <xdr:cNvPr id="345" name="直線コネクタ 344"/>
        <xdr:cNvCxnSpPr/>
      </xdr:nvCxnSpPr>
      <xdr:spPr>
        <a:xfrm flipV="1">
          <a:off x="10476865" y="13386512"/>
          <a:ext cx="0" cy="135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322</xdr:rowOff>
    </xdr:from>
    <xdr:ext cx="469744" cy="259045"/>
    <xdr:sp macro="" textlink="">
      <xdr:nvSpPr>
        <xdr:cNvPr id="346" name="【公営住宅】&#10;一人当たり面積最小値テキスト"/>
        <xdr:cNvSpPr txBox="1"/>
      </xdr:nvSpPr>
      <xdr:spPr>
        <a:xfrm>
          <a:off x="10515600" y="1474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167945</xdr:rowOff>
    </xdr:from>
    <xdr:to>
      <xdr:col>55</xdr:col>
      <xdr:colOff>88900</xdr:colOff>
      <xdr:row>85</xdr:row>
      <xdr:rowOff>167945</xdr:rowOff>
    </xdr:to>
    <xdr:cxnSp macro="">
      <xdr:nvCxnSpPr>
        <xdr:cNvPr id="347" name="直線コネクタ 346"/>
        <xdr:cNvCxnSpPr/>
      </xdr:nvCxnSpPr>
      <xdr:spPr>
        <a:xfrm>
          <a:off x="10388600" y="1474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131539</xdr:rowOff>
    </xdr:from>
    <xdr:ext cx="469744" cy="259045"/>
    <xdr:sp macro="" textlink="">
      <xdr:nvSpPr>
        <xdr:cNvPr id="348" name="【公営住宅】&#10;一人当たり面積最大値テキスト"/>
        <xdr:cNvSpPr txBox="1"/>
      </xdr:nvSpPr>
      <xdr:spPr>
        <a:xfrm>
          <a:off x="10515600" y="131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13412</xdr:rowOff>
    </xdr:from>
    <xdr:to>
      <xdr:col>55</xdr:col>
      <xdr:colOff>88900</xdr:colOff>
      <xdr:row>78</xdr:row>
      <xdr:rowOff>13412</xdr:rowOff>
    </xdr:to>
    <xdr:cxnSp macro="">
      <xdr:nvCxnSpPr>
        <xdr:cNvPr id="349" name="直線コネクタ 348"/>
        <xdr:cNvCxnSpPr/>
      </xdr:nvCxnSpPr>
      <xdr:spPr>
        <a:xfrm>
          <a:off x="10388600" y="1338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42994</xdr:rowOff>
    </xdr:from>
    <xdr:ext cx="469744" cy="259045"/>
    <xdr:sp macro="" textlink="">
      <xdr:nvSpPr>
        <xdr:cNvPr id="350" name="【公営住宅】&#10;一人当たり面積平均値テキスト"/>
        <xdr:cNvSpPr txBox="1"/>
      </xdr:nvSpPr>
      <xdr:spPr>
        <a:xfrm>
          <a:off x="10515600" y="14273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64567</xdr:rowOff>
    </xdr:from>
    <xdr:to>
      <xdr:col>55</xdr:col>
      <xdr:colOff>50800</xdr:colOff>
      <xdr:row>83</xdr:row>
      <xdr:rowOff>166167</xdr:rowOff>
    </xdr:to>
    <xdr:sp macro="" textlink="">
      <xdr:nvSpPr>
        <xdr:cNvPr id="351" name="フローチャート: 判断 350"/>
        <xdr:cNvSpPr/>
      </xdr:nvSpPr>
      <xdr:spPr>
        <a:xfrm>
          <a:off x="10426700" y="1429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116687</xdr:rowOff>
    </xdr:from>
    <xdr:to>
      <xdr:col>50</xdr:col>
      <xdr:colOff>165100</xdr:colOff>
      <xdr:row>84</xdr:row>
      <xdr:rowOff>46837</xdr:rowOff>
    </xdr:to>
    <xdr:sp macro="" textlink="">
      <xdr:nvSpPr>
        <xdr:cNvPr id="352" name="フローチャート: 判断 351"/>
        <xdr:cNvSpPr/>
      </xdr:nvSpPr>
      <xdr:spPr>
        <a:xfrm>
          <a:off x="9588500" y="1434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112573</xdr:rowOff>
    </xdr:from>
    <xdr:to>
      <xdr:col>46</xdr:col>
      <xdr:colOff>38100</xdr:colOff>
      <xdr:row>84</xdr:row>
      <xdr:rowOff>42723</xdr:rowOff>
    </xdr:to>
    <xdr:sp macro="" textlink="">
      <xdr:nvSpPr>
        <xdr:cNvPr id="353" name="フローチャート: 判断 352"/>
        <xdr:cNvSpPr/>
      </xdr:nvSpPr>
      <xdr:spPr>
        <a:xfrm>
          <a:off x="8699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87885</xdr:rowOff>
    </xdr:from>
    <xdr:to>
      <xdr:col>41</xdr:col>
      <xdr:colOff>101600</xdr:colOff>
      <xdr:row>84</xdr:row>
      <xdr:rowOff>18035</xdr:rowOff>
    </xdr:to>
    <xdr:sp macro="" textlink="">
      <xdr:nvSpPr>
        <xdr:cNvPr id="354" name="フローチャート: 判断 353"/>
        <xdr:cNvSpPr/>
      </xdr:nvSpPr>
      <xdr:spPr>
        <a:xfrm>
          <a:off x="7810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52679</xdr:rowOff>
    </xdr:from>
    <xdr:to>
      <xdr:col>36</xdr:col>
      <xdr:colOff>165100</xdr:colOff>
      <xdr:row>83</xdr:row>
      <xdr:rowOff>154279</xdr:rowOff>
    </xdr:to>
    <xdr:sp macro="" textlink="">
      <xdr:nvSpPr>
        <xdr:cNvPr id="355" name="フローチャート: 判断 354"/>
        <xdr:cNvSpPr/>
      </xdr:nvSpPr>
      <xdr:spPr>
        <a:xfrm>
          <a:off x="6921500" y="142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143663</xdr:rowOff>
    </xdr:from>
    <xdr:to>
      <xdr:col>55</xdr:col>
      <xdr:colOff>50800</xdr:colOff>
      <xdr:row>82</xdr:row>
      <xdr:rowOff>73813</xdr:rowOff>
    </xdr:to>
    <xdr:sp macro="" textlink="">
      <xdr:nvSpPr>
        <xdr:cNvPr id="361" name="楕円 360"/>
        <xdr:cNvSpPr/>
      </xdr:nvSpPr>
      <xdr:spPr>
        <a:xfrm>
          <a:off x="10426700" y="1403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166540</xdr:rowOff>
    </xdr:from>
    <xdr:ext cx="469744" cy="259045"/>
    <xdr:sp macro="" textlink="">
      <xdr:nvSpPr>
        <xdr:cNvPr id="362" name="【公営住宅】&#10;一人当たり面積該当値テキスト"/>
        <xdr:cNvSpPr txBox="1"/>
      </xdr:nvSpPr>
      <xdr:spPr>
        <a:xfrm>
          <a:off x="10515600" y="13882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154178</xdr:rowOff>
    </xdr:from>
    <xdr:to>
      <xdr:col>50</xdr:col>
      <xdr:colOff>165100</xdr:colOff>
      <xdr:row>82</xdr:row>
      <xdr:rowOff>84328</xdr:rowOff>
    </xdr:to>
    <xdr:sp macro="" textlink="">
      <xdr:nvSpPr>
        <xdr:cNvPr id="363" name="楕円 362"/>
        <xdr:cNvSpPr/>
      </xdr:nvSpPr>
      <xdr:spPr>
        <a:xfrm>
          <a:off x="9588500" y="1404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23013</xdr:rowOff>
    </xdr:from>
    <xdr:to>
      <xdr:col>55</xdr:col>
      <xdr:colOff>0</xdr:colOff>
      <xdr:row>82</xdr:row>
      <xdr:rowOff>33528</xdr:rowOff>
    </xdr:to>
    <xdr:cxnSp macro="">
      <xdr:nvCxnSpPr>
        <xdr:cNvPr id="364" name="直線コネクタ 363"/>
        <xdr:cNvCxnSpPr/>
      </xdr:nvCxnSpPr>
      <xdr:spPr>
        <a:xfrm flipV="1">
          <a:off x="9639300" y="14081913"/>
          <a:ext cx="8382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161037</xdr:rowOff>
    </xdr:from>
    <xdr:to>
      <xdr:col>46</xdr:col>
      <xdr:colOff>38100</xdr:colOff>
      <xdr:row>82</xdr:row>
      <xdr:rowOff>91187</xdr:rowOff>
    </xdr:to>
    <xdr:sp macro="" textlink="">
      <xdr:nvSpPr>
        <xdr:cNvPr id="365" name="楕円 364"/>
        <xdr:cNvSpPr/>
      </xdr:nvSpPr>
      <xdr:spPr>
        <a:xfrm>
          <a:off x="8699500" y="1404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33528</xdr:rowOff>
    </xdr:from>
    <xdr:to>
      <xdr:col>50</xdr:col>
      <xdr:colOff>114300</xdr:colOff>
      <xdr:row>82</xdr:row>
      <xdr:rowOff>40387</xdr:rowOff>
    </xdr:to>
    <xdr:cxnSp macro="">
      <xdr:nvCxnSpPr>
        <xdr:cNvPr id="366" name="直線コネクタ 365"/>
        <xdr:cNvCxnSpPr/>
      </xdr:nvCxnSpPr>
      <xdr:spPr>
        <a:xfrm flipV="1">
          <a:off x="8750300" y="14092428"/>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152806</xdr:rowOff>
    </xdr:from>
    <xdr:to>
      <xdr:col>41</xdr:col>
      <xdr:colOff>101600</xdr:colOff>
      <xdr:row>82</xdr:row>
      <xdr:rowOff>82956</xdr:rowOff>
    </xdr:to>
    <xdr:sp macro="" textlink="">
      <xdr:nvSpPr>
        <xdr:cNvPr id="367" name="楕円 366"/>
        <xdr:cNvSpPr/>
      </xdr:nvSpPr>
      <xdr:spPr>
        <a:xfrm>
          <a:off x="7810500" y="1404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32156</xdr:rowOff>
    </xdr:from>
    <xdr:to>
      <xdr:col>45</xdr:col>
      <xdr:colOff>177800</xdr:colOff>
      <xdr:row>82</xdr:row>
      <xdr:rowOff>40387</xdr:rowOff>
    </xdr:to>
    <xdr:cxnSp macro="">
      <xdr:nvCxnSpPr>
        <xdr:cNvPr id="368" name="直線コネクタ 367"/>
        <xdr:cNvCxnSpPr/>
      </xdr:nvCxnSpPr>
      <xdr:spPr>
        <a:xfrm>
          <a:off x="7861300" y="14091056"/>
          <a:ext cx="889000" cy="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24791</xdr:rowOff>
    </xdr:from>
    <xdr:to>
      <xdr:col>36</xdr:col>
      <xdr:colOff>165100</xdr:colOff>
      <xdr:row>82</xdr:row>
      <xdr:rowOff>126391</xdr:rowOff>
    </xdr:to>
    <xdr:sp macro="" textlink="">
      <xdr:nvSpPr>
        <xdr:cNvPr id="369" name="楕円 368"/>
        <xdr:cNvSpPr/>
      </xdr:nvSpPr>
      <xdr:spPr>
        <a:xfrm>
          <a:off x="6921500" y="1408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32156</xdr:rowOff>
    </xdr:from>
    <xdr:to>
      <xdr:col>41</xdr:col>
      <xdr:colOff>50800</xdr:colOff>
      <xdr:row>82</xdr:row>
      <xdr:rowOff>75591</xdr:rowOff>
    </xdr:to>
    <xdr:cxnSp macro="">
      <xdr:nvCxnSpPr>
        <xdr:cNvPr id="370" name="直線コネクタ 369"/>
        <xdr:cNvCxnSpPr/>
      </xdr:nvCxnSpPr>
      <xdr:spPr>
        <a:xfrm flipV="1">
          <a:off x="6972300" y="14091056"/>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37964</xdr:rowOff>
    </xdr:from>
    <xdr:ext cx="469744" cy="259045"/>
    <xdr:sp macro="" textlink="">
      <xdr:nvSpPr>
        <xdr:cNvPr id="371" name="n_1aveValue【公営住宅】&#10;一人当たり面積"/>
        <xdr:cNvSpPr txBox="1"/>
      </xdr:nvSpPr>
      <xdr:spPr>
        <a:xfrm>
          <a:off x="9391727" y="1443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33850</xdr:rowOff>
    </xdr:from>
    <xdr:ext cx="469744" cy="259045"/>
    <xdr:sp macro="" textlink="">
      <xdr:nvSpPr>
        <xdr:cNvPr id="372" name="n_2aveValue【公営住宅】&#10;一人当たり面積"/>
        <xdr:cNvSpPr txBox="1"/>
      </xdr:nvSpPr>
      <xdr:spPr>
        <a:xfrm>
          <a:off x="8515427" y="1443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9162</xdr:rowOff>
    </xdr:from>
    <xdr:ext cx="469744" cy="259045"/>
    <xdr:sp macro="" textlink="">
      <xdr:nvSpPr>
        <xdr:cNvPr id="373" name="n_3aveValue【公営住宅】&#10;一人当たり面積"/>
        <xdr:cNvSpPr txBox="1"/>
      </xdr:nvSpPr>
      <xdr:spPr>
        <a:xfrm>
          <a:off x="7626427" y="1441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145406</xdr:rowOff>
    </xdr:from>
    <xdr:ext cx="469744" cy="259045"/>
    <xdr:sp macro="" textlink="">
      <xdr:nvSpPr>
        <xdr:cNvPr id="374" name="n_4aveValue【公営住宅】&#10;一人当たり面積"/>
        <xdr:cNvSpPr txBox="1"/>
      </xdr:nvSpPr>
      <xdr:spPr>
        <a:xfrm>
          <a:off x="6737427" y="1437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100855</xdr:rowOff>
    </xdr:from>
    <xdr:ext cx="469744" cy="259045"/>
    <xdr:sp macro="" textlink="">
      <xdr:nvSpPr>
        <xdr:cNvPr id="375" name="n_1mainValue【公営住宅】&#10;一人当たり面積"/>
        <xdr:cNvSpPr txBox="1"/>
      </xdr:nvSpPr>
      <xdr:spPr>
        <a:xfrm>
          <a:off x="9391727" y="1381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107714</xdr:rowOff>
    </xdr:from>
    <xdr:ext cx="469744" cy="259045"/>
    <xdr:sp macro="" textlink="">
      <xdr:nvSpPr>
        <xdr:cNvPr id="376" name="n_2mainValue【公営住宅】&#10;一人当たり面積"/>
        <xdr:cNvSpPr txBox="1"/>
      </xdr:nvSpPr>
      <xdr:spPr>
        <a:xfrm>
          <a:off x="8515427" y="1382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99483</xdr:rowOff>
    </xdr:from>
    <xdr:ext cx="469744" cy="259045"/>
    <xdr:sp macro="" textlink="">
      <xdr:nvSpPr>
        <xdr:cNvPr id="377" name="n_3mainValue【公営住宅】&#10;一人当たり面積"/>
        <xdr:cNvSpPr txBox="1"/>
      </xdr:nvSpPr>
      <xdr:spPr>
        <a:xfrm>
          <a:off x="7626427" y="13815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142918</xdr:rowOff>
    </xdr:from>
    <xdr:ext cx="469744" cy="259045"/>
    <xdr:sp macro="" textlink="">
      <xdr:nvSpPr>
        <xdr:cNvPr id="378" name="n_4mainValue【公営住宅】&#10;一人当たり面積"/>
        <xdr:cNvSpPr txBox="1"/>
      </xdr:nvSpPr>
      <xdr:spPr>
        <a:xfrm>
          <a:off x="6737427" y="1385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45720</xdr:rowOff>
    </xdr:from>
    <xdr:to>
      <xdr:col>85</xdr:col>
      <xdr:colOff>126364</xdr:colOff>
      <xdr:row>42</xdr:row>
      <xdr:rowOff>38100</xdr:rowOff>
    </xdr:to>
    <xdr:cxnSp macro="">
      <xdr:nvCxnSpPr>
        <xdr:cNvPr id="419" name="直線コネクタ 418"/>
        <xdr:cNvCxnSpPr/>
      </xdr:nvCxnSpPr>
      <xdr:spPr>
        <a:xfrm flipV="1">
          <a:off x="16318864" y="58750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0"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1" name="直線コネクタ 42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163847</xdr:rowOff>
    </xdr:from>
    <xdr:ext cx="405111" cy="259045"/>
    <xdr:sp macro="" textlink="">
      <xdr:nvSpPr>
        <xdr:cNvPr id="422" name="【認定こども園・幼稚園・保育所】&#10;有形固定資産減価償却率最大値テキスト"/>
        <xdr:cNvSpPr txBox="1"/>
      </xdr:nvSpPr>
      <xdr:spPr>
        <a:xfrm>
          <a:off x="16357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45720</xdr:rowOff>
    </xdr:from>
    <xdr:to>
      <xdr:col>86</xdr:col>
      <xdr:colOff>25400</xdr:colOff>
      <xdr:row>34</xdr:row>
      <xdr:rowOff>45720</xdr:rowOff>
    </xdr:to>
    <xdr:cxnSp macro="">
      <xdr:nvCxnSpPr>
        <xdr:cNvPr id="423" name="直線コネクタ 422"/>
        <xdr:cNvCxnSpPr/>
      </xdr:nvCxnSpPr>
      <xdr:spPr>
        <a:xfrm>
          <a:off x="16230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164482</xdr:rowOff>
    </xdr:from>
    <xdr:ext cx="405111" cy="259045"/>
    <xdr:sp macro="" textlink="">
      <xdr:nvSpPr>
        <xdr:cNvPr id="424" name="【認定こども園・幼稚園・保育所】&#10;有形固定資産減価償却率平均値テキスト"/>
        <xdr:cNvSpPr txBox="1"/>
      </xdr:nvSpPr>
      <xdr:spPr>
        <a:xfrm>
          <a:off x="16357600" y="6165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141605</xdr:rowOff>
    </xdr:from>
    <xdr:to>
      <xdr:col>85</xdr:col>
      <xdr:colOff>177800</xdr:colOff>
      <xdr:row>37</xdr:row>
      <xdr:rowOff>71755</xdr:rowOff>
    </xdr:to>
    <xdr:sp macro="" textlink="">
      <xdr:nvSpPr>
        <xdr:cNvPr id="425" name="フローチャート: 判断 424"/>
        <xdr:cNvSpPr/>
      </xdr:nvSpPr>
      <xdr:spPr>
        <a:xfrm>
          <a:off x="162687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156845</xdr:rowOff>
    </xdr:from>
    <xdr:to>
      <xdr:col>81</xdr:col>
      <xdr:colOff>101600</xdr:colOff>
      <xdr:row>37</xdr:row>
      <xdr:rowOff>86995</xdr:rowOff>
    </xdr:to>
    <xdr:sp macro="" textlink="">
      <xdr:nvSpPr>
        <xdr:cNvPr id="426" name="フローチャート: 判断 425"/>
        <xdr:cNvSpPr/>
      </xdr:nvSpPr>
      <xdr:spPr>
        <a:xfrm>
          <a:off x="15430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137795</xdr:rowOff>
    </xdr:from>
    <xdr:to>
      <xdr:col>76</xdr:col>
      <xdr:colOff>165100</xdr:colOff>
      <xdr:row>37</xdr:row>
      <xdr:rowOff>67945</xdr:rowOff>
    </xdr:to>
    <xdr:sp macro="" textlink="">
      <xdr:nvSpPr>
        <xdr:cNvPr id="427" name="フローチャート: 判断 426"/>
        <xdr:cNvSpPr/>
      </xdr:nvSpPr>
      <xdr:spPr>
        <a:xfrm>
          <a:off x="14541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28" name="フローチャート: 判断 427"/>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153035</xdr:rowOff>
    </xdr:from>
    <xdr:to>
      <xdr:col>67</xdr:col>
      <xdr:colOff>101600</xdr:colOff>
      <xdr:row>37</xdr:row>
      <xdr:rowOff>83185</xdr:rowOff>
    </xdr:to>
    <xdr:sp macro="" textlink="">
      <xdr:nvSpPr>
        <xdr:cNvPr id="429" name="フローチャート: 判断 428"/>
        <xdr:cNvSpPr/>
      </xdr:nvSpPr>
      <xdr:spPr>
        <a:xfrm>
          <a:off x="127635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126365</xdr:rowOff>
    </xdr:from>
    <xdr:to>
      <xdr:col>85</xdr:col>
      <xdr:colOff>177800</xdr:colOff>
      <xdr:row>39</xdr:row>
      <xdr:rowOff>56515</xdr:rowOff>
    </xdr:to>
    <xdr:sp macro="" textlink="">
      <xdr:nvSpPr>
        <xdr:cNvPr id="435" name="楕円 434"/>
        <xdr:cNvSpPr/>
      </xdr:nvSpPr>
      <xdr:spPr>
        <a:xfrm>
          <a:off x="162687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104792</xdr:rowOff>
    </xdr:from>
    <xdr:ext cx="405111" cy="259045"/>
    <xdr:sp macro="" textlink="">
      <xdr:nvSpPr>
        <xdr:cNvPr id="436" name="【認定こども園・幼稚園・保育所】&#10;有形固定資産減価償却率該当値テキスト"/>
        <xdr:cNvSpPr txBox="1"/>
      </xdr:nvSpPr>
      <xdr:spPr>
        <a:xfrm>
          <a:off x="16357600"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126365</xdr:rowOff>
    </xdr:from>
    <xdr:to>
      <xdr:col>81</xdr:col>
      <xdr:colOff>101600</xdr:colOff>
      <xdr:row>39</xdr:row>
      <xdr:rowOff>56515</xdr:rowOff>
    </xdr:to>
    <xdr:sp macro="" textlink="">
      <xdr:nvSpPr>
        <xdr:cNvPr id="437" name="楕円 436"/>
        <xdr:cNvSpPr/>
      </xdr:nvSpPr>
      <xdr:spPr>
        <a:xfrm>
          <a:off x="15430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5715</xdr:rowOff>
    </xdr:from>
    <xdr:to>
      <xdr:col>85</xdr:col>
      <xdr:colOff>127000</xdr:colOff>
      <xdr:row>39</xdr:row>
      <xdr:rowOff>5715</xdr:rowOff>
    </xdr:to>
    <xdr:cxnSp macro="">
      <xdr:nvCxnSpPr>
        <xdr:cNvPr id="438" name="直線コネクタ 437"/>
        <xdr:cNvCxnSpPr/>
      </xdr:nvCxnSpPr>
      <xdr:spPr>
        <a:xfrm>
          <a:off x="15481300" y="66922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13970</xdr:rowOff>
    </xdr:from>
    <xdr:to>
      <xdr:col>76</xdr:col>
      <xdr:colOff>165100</xdr:colOff>
      <xdr:row>38</xdr:row>
      <xdr:rowOff>115570</xdr:rowOff>
    </xdr:to>
    <xdr:sp macro="" textlink="">
      <xdr:nvSpPr>
        <xdr:cNvPr id="439" name="楕円 438"/>
        <xdr:cNvSpPr/>
      </xdr:nvSpPr>
      <xdr:spPr>
        <a:xfrm>
          <a:off x="14541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64770</xdr:rowOff>
    </xdr:from>
    <xdr:to>
      <xdr:col>81</xdr:col>
      <xdr:colOff>50800</xdr:colOff>
      <xdr:row>39</xdr:row>
      <xdr:rowOff>5715</xdr:rowOff>
    </xdr:to>
    <xdr:cxnSp macro="">
      <xdr:nvCxnSpPr>
        <xdr:cNvPr id="440" name="直線コネクタ 439"/>
        <xdr:cNvCxnSpPr/>
      </xdr:nvCxnSpPr>
      <xdr:spPr>
        <a:xfrm>
          <a:off x="14592300" y="6579870"/>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130175</xdr:rowOff>
    </xdr:from>
    <xdr:to>
      <xdr:col>72</xdr:col>
      <xdr:colOff>38100</xdr:colOff>
      <xdr:row>38</xdr:row>
      <xdr:rowOff>60325</xdr:rowOff>
    </xdr:to>
    <xdr:sp macro="" textlink="">
      <xdr:nvSpPr>
        <xdr:cNvPr id="441" name="楕円 440"/>
        <xdr:cNvSpPr/>
      </xdr:nvSpPr>
      <xdr:spPr>
        <a:xfrm>
          <a:off x="13652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9525</xdr:rowOff>
    </xdr:from>
    <xdr:to>
      <xdr:col>76</xdr:col>
      <xdr:colOff>114300</xdr:colOff>
      <xdr:row>38</xdr:row>
      <xdr:rowOff>64770</xdr:rowOff>
    </xdr:to>
    <xdr:cxnSp macro="">
      <xdr:nvCxnSpPr>
        <xdr:cNvPr id="442" name="直線コネクタ 441"/>
        <xdr:cNvCxnSpPr/>
      </xdr:nvCxnSpPr>
      <xdr:spPr>
        <a:xfrm>
          <a:off x="13703300" y="652462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74930</xdr:rowOff>
    </xdr:from>
    <xdr:to>
      <xdr:col>67</xdr:col>
      <xdr:colOff>101600</xdr:colOff>
      <xdr:row>38</xdr:row>
      <xdr:rowOff>5080</xdr:rowOff>
    </xdr:to>
    <xdr:sp macro="" textlink="">
      <xdr:nvSpPr>
        <xdr:cNvPr id="443" name="楕円 442"/>
        <xdr:cNvSpPr/>
      </xdr:nvSpPr>
      <xdr:spPr>
        <a:xfrm>
          <a:off x="12763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125730</xdr:rowOff>
    </xdr:from>
    <xdr:to>
      <xdr:col>71</xdr:col>
      <xdr:colOff>177800</xdr:colOff>
      <xdr:row>38</xdr:row>
      <xdr:rowOff>9525</xdr:rowOff>
    </xdr:to>
    <xdr:cxnSp macro="">
      <xdr:nvCxnSpPr>
        <xdr:cNvPr id="444" name="直線コネクタ 443"/>
        <xdr:cNvCxnSpPr/>
      </xdr:nvCxnSpPr>
      <xdr:spPr>
        <a:xfrm>
          <a:off x="12814300" y="646938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103522</xdr:rowOff>
    </xdr:from>
    <xdr:ext cx="405111" cy="259045"/>
    <xdr:sp macro="" textlink="">
      <xdr:nvSpPr>
        <xdr:cNvPr id="445" name="n_1aveValue【認定こども園・幼稚園・保育所】&#10;有形固定資産減価償却率"/>
        <xdr:cNvSpPr txBox="1"/>
      </xdr:nvSpPr>
      <xdr:spPr>
        <a:xfrm>
          <a:off x="152660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84472</xdr:rowOff>
    </xdr:from>
    <xdr:ext cx="405111" cy="259045"/>
    <xdr:sp macro="" textlink="">
      <xdr:nvSpPr>
        <xdr:cNvPr id="446" name="n_2aveValue【認定こども園・幼稚園・保育所】&#10;有形固定資産減価償却率"/>
        <xdr:cNvSpPr txBox="1"/>
      </xdr:nvSpPr>
      <xdr:spPr>
        <a:xfrm>
          <a:off x="14389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47" name="n_3ave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99712</xdr:rowOff>
    </xdr:from>
    <xdr:ext cx="405111" cy="259045"/>
    <xdr:sp macro="" textlink="">
      <xdr:nvSpPr>
        <xdr:cNvPr id="448" name="n_4aveValue【認定こども園・幼稚園・保育所】&#10;有形固定資産減価償却率"/>
        <xdr:cNvSpPr txBox="1"/>
      </xdr:nvSpPr>
      <xdr:spPr>
        <a:xfrm>
          <a:off x="126117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47642</xdr:rowOff>
    </xdr:from>
    <xdr:ext cx="405111" cy="259045"/>
    <xdr:sp macro="" textlink="">
      <xdr:nvSpPr>
        <xdr:cNvPr id="449" name="n_1mainValue【認定こども園・幼稚園・保育所】&#10;有形固定資産減価償却率"/>
        <xdr:cNvSpPr txBox="1"/>
      </xdr:nvSpPr>
      <xdr:spPr>
        <a:xfrm>
          <a:off x="1526604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106697</xdr:rowOff>
    </xdr:from>
    <xdr:ext cx="405111" cy="259045"/>
    <xdr:sp macro="" textlink="">
      <xdr:nvSpPr>
        <xdr:cNvPr id="450" name="n_2mainValue【認定こども園・幼稚園・保育所】&#10;有形固定資産減価償却率"/>
        <xdr:cNvSpPr txBox="1"/>
      </xdr:nvSpPr>
      <xdr:spPr>
        <a:xfrm>
          <a:off x="14389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51452</xdr:rowOff>
    </xdr:from>
    <xdr:ext cx="405111" cy="259045"/>
    <xdr:sp macro="" textlink="">
      <xdr:nvSpPr>
        <xdr:cNvPr id="451" name="n_3mainValue【認定こども園・幼稚園・保育所】&#10;有形固定資産減価償却率"/>
        <xdr:cNvSpPr txBox="1"/>
      </xdr:nvSpPr>
      <xdr:spPr>
        <a:xfrm>
          <a:off x="13500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167657</xdr:rowOff>
    </xdr:from>
    <xdr:ext cx="405111" cy="259045"/>
    <xdr:sp macro="" textlink="">
      <xdr:nvSpPr>
        <xdr:cNvPr id="452" name="n_4mainValue【認定こども園・幼稚園・保育所】&#10;有形固定資産減価償却率"/>
        <xdr:cNvSpPr txBox="1"/>
      </xdr:nvSpPr>
      <xdr:spPr>
        <a:xfrm>
          <a:off x="126117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3" name="直線コネクタ 4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4" name="テキスト ボックス 46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5" name="直線コネクタ 4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6" name="テキスト ボックス 46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7" name="直線コネクタ 4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8" name="テキスト ボックス 46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9" name="直線コネクタ 4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0" name="テキスト ボックス 46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1" name="直線コネクタ 4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2" name="テキスト ボックス 47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53340</xdr:rowOff>
    </xdr:from>
    <xdr:to>
      <xdr:col>116</xdr:col>
      <xdr:colOff>62864</xdr:colOff>
      <xdr:row>41</xdr:row>
      <xdr:rowOff>144780</xdr:rowOff>
    </xdr:to>
    <xdr:cxnSp macro="">
      <xdr:nvCxnSpPr>
        <xdr:cNvPr id="476" name="直線コネクタ 475"/>
        <xdr:cNvCxnSpPr/>
      </xdr:nvCxnSpPr>
      <xdr:spPr>
        <a:xfrm flipV="1">
          <a:off x="22160864" y="571119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477" name="【認定こども園・幼稚園・保育所】&#10;一人当たり面積最小値テキスト"/>
        <xdr:cNvSpPr txBox="1"/>
      </xdr:nvSpPr>
      <xdr:spPr>
        <a:xfrm>
          <a:off x="22199600"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478" name="直線コネクタ 477"/>
        <xdr:cNvCxnSpPr/>
      </xdr:nvCxnSpPr>
      <xdr:spPr>
        <a:xfrm>
          <a:off x="22072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xdr:rowOff>
    </xdr:from>
    <xdr:ext cx="469744" cy="259045"/>
    <xdr:sp macro="" textlink="">
      <xdr:nvSpPr>
        <xdr:cNvPr id="479" name="【認定こども園・幼稚園・保育所】&#10;一人当たり面積最大値テキスト"/>
        <xdr:cNvSpPr txBox="1"/>
      </xdr:nvSpPr>
      <xdr:spPr>
        <a:xfrm>
          <a:off x="221996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53340</xdr:rowOff>
    </xdr:from>
    <xdr:to>
      <xdr:col>116</xdr:col>
      <xdr:colOff>152400</xdr:colOff>
      <xdr:row>33</xdr:row>
      <xdr:rowOff>53340</xdr:rowOff>
    </xdr:to>
    <xdr:cxnSp macro="">
      <xdr:nvCxnSpPr>
        <xdr:cNvPr id="480" name="直線コネクタ 479"/>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3827</xdr:rowOff>
    </xdr:from>
    <xdr:ext cx="469744" cy="259045"/>
    <xdr:sp macro="" textlink="">
      <xdr:nvSpPr>
        <xdr:cNvPr id="481" name="【認定こども園・幼稚園・保育所】&#10;一人当たり面積平均値テキスト"/>
        <xdr:cNvSpPr txBox="1"/>
      </xdr:nvSpPr>
      <xdr:spPr>
        <a:xfrm>
          <a:off x="22199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25400</xdr:rowOff>
    </xdr:from>
    <xdr:to>
      <xdr:col>116</xdr:col>
      <xdr:colOff>114300</xdr:colOff>
      <xdr:row>38</xdr:row>
      <xdr:rowOff>127000</xdr:rowOff>
    </xdr:to>
    <xdr:sp macro="" textlink="">
      <xdr:nvSpPr>
        <xdr:cNvPr id="482" name="フローチャート: 判断 481"/>
        <xdr:cNvSpPr/>
      </xdr:nvSpPr>
      <xdr:spPr>
        <a:xfrm>
          <a:off x="22110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44450</xdr:rowOff>
    </xdr:from>
    <xdr:to>
      <xdr:col>112</xdr:col>
      <xdr:colOff>38100</xdr:colOff>
      <xdr:row>38</xdr:row>
      <xdr:rowOff>146050</xdr:rowOff>
    </xdr:to>
    <xdr:sp macro="" textlink="">
      <xdr:nvSpPr>
        <xdr:cNvPr id="483" name="フローチャート: 判断 482"/>
        <xdr:cNvSpPr/>
      </xdr:nvSpPr>
      <xdr:spPr>
        <a:xfrm>
          <a:off x="21272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33020</xdr:rowOff>
    </xdr:from>
    <xdr:to>
      <xdr:col>107</xdr:col>
      <xdr:colOff>101600</xdr:colOff>
      <xdr:row>38</xdr:row>
      <xdr:rowOff>134620</xdr:rowOff>
    </xdr:to>
    <xdr:sp macro="" textlink="">
      <xdr:nvSpPr>
        <xdr:cNvPr id="484" name="フローチャート: 判断 483"/>
        <xdr:cNvSpPr/>
      </xdr:nvSpPr>
      <xdr:spPr>
        <a:xfrm>
          <a:off x="20383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166370</xdr:rowOff>
    </xdr:from>
    <xdr:to>
      <xdr:col>102</xdr:col>
      <xdr:colOff>165100</xdr:colOff>
      <xdr:row>38</xdr:row>
      <xdr:rowOff>96520</xdr:rowOff>
    </xdr:to>
    <xdr:sp macro="" textlink="">
      <xdr:nvSpPr>
        <xdr:cNvPr id="485" name="フローチャート: 判断 484"/>
        <xdr:cNvSpPr/>
      </xdr:nvSpPr>
      <xdr:spPr>
        <a:xfrm>
          <a:off x="19494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40640</xdr:rowOff>
    </xdr:from>
    <xdr:to>
      <xdr:col>98</xdr:col>
      <xdr:colOff>38100</xdr:colOff>
      <xdr:row>38</xdr:row>
      <xdr:rowOff>142240</xdr:rowOff>
    </xdr:to>
    <xdr:sp macro="" textlink="">
      <xdr:nvSpPr>
        <xdr:cNvPr id="486" name="フローチャート: 判断 485"/>
        <xdr:cNvSpPr/>
      </xdr:nvSpPr>
      <xdr:spPr>
        <a:xfrm>
          <a:off x="18605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10160</xdr:rowOff>
    </xdr:from>
    <xdr:to>
      <xdr:col>116</xdr:col>
      <xdr:colOff>114300</xdr:colOff>
      <xdr:row>38</xdr:row>
      <xdr:rowOff>111760</xdr:rowOff>
    </xdr:to>
    <xdr:sp macro="" textlink="">
      <xdr:nvSpPr>
        <xdr:cNvPr id="492" name="楕円 491"/>
        <xdr:cNvSpPr/>
      </xdr:nvSpPr>
      <xdr:spPr>
        <a:xfrm>
          <a:off x="221107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33037</xdr:rowOff>
    </xdr:from>
    <xdr:ext cx="469744" cy="259045"/>
    <xdr:sp macro="" textlink="">
      <xdr:nvSpPr>
        <xdr:cNvPr id="493" name="【認定こども園・幼稚園・保育所】&#10;一人当たり面積該当値テキスト"/>
        <xdr:cNvSpPr txBox="1"/>
      </xdr:nvSpPr>
      <xdr:spPr>
        <a:xfrm>
          <a:off x="22199600"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25400</xdr:rowOff>
    </xdr:from>
    <xdr:to>
      <xdr:col>112</xdr:col>
      <xdr:colOff>38100</xdr:colOff>
      <xdr:row>38</xdr:row>
      <xdr:rowOff>127000</xdr:rowOff>
    </xdr:to>
    <xdr:sp macro="" textlink="">
      <xdr:nvSpPr>
        <xdr:cNvPr id="494" name="楕円 493"/>
        <xdr:cNvSpPr/>
      </xdr:nvSpPr>
      <xdr:spPr>
        <a:xfrm>
          <a:off x="21272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60960</xdr:rowOff>
    </xdr:from>
    <xdr:to>
      <xdr:col>116</xdr:col>
      <xdr:colOff>63500</xdr:colOff>
      <xdr:row>38</xdr:row>
      <xdr:rowOff>76200</xdr:rowOff>
    </xdr:to>
    <xdr:cxnSp macro="">
      <xdr:nvCxnSpPr>
        <xdr:cNvPr id="495" name="直線コネクタ 494"/>
        <xdr:cNvCxnSpPr/>
      </xdr:nvCxnSpPr>
      <xdr:spPr>
        <a:xfrm flipV="1">
          <a:off x="21323300" y="65760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36830</xdr:rowOff>
    </xdr:from>
    <xdr:to>
      <xdr:col>107</xdr:col>
      <xdr:colOff>101600</xdr:colOff>
      <xdr:row>38</xdr:row>
      <xdr:rowOff>138430</xdr:rowOff>
    </xdr:to>
    <xdr:sp macro="" textlink="">
      <xdr:nvSpPr>
        <xdr:cNvPr id="496" name="楕円 495"/>
        <xdr:cNvSpPr/>
      </xdr:nvSpPr>
      <xdr:spPr>
        <a:xfrm>
          <a:off x="20383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76200</xdr:rowOff>
    </xdr:from>
    <xdr:to>
      <xdr:col>111</xdr:col>
      <xdr:colOff>177800</xdr:colOff>
      <xdr:row>38</xdr:row>
      <xdr:rowOff>87630</xdr:rowOff>
    </xdr:to>
    <xdr:cxnSp macro="">
      <xdr:nvCxnSpPr>
        <xdr:cNvPr id="497" name="直線コネクタ 496"/>
        <xdr:cNvCxnSpPr/>
      </xdr:nvCxnSpPr>
      <xdr:spPr>
        <a:xfrm flipV="1">
          <a:off x="20434300" y="65913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44450</xdr:rowOff>
    </xdr:from>
    <xdr:to>
      <xdr:col>102</xdr:col>
      <xdr:colOff>165100</xdr:colOff>
      <xdr:row>38</xdr:row>
      <xdr:rowOff>146050</xdr:rowOff>
    </xdr:to>
    <xdr:sp macro="" textlink="">
      <xdr:nvSpPr>
        <xdr:cNvPr id="498" name="楕円 497"/>
        <xdr:cNvSpPr/>
      </xdr:nvSpPr>
      <xdr:spPr>
        <a:xfrm>
          <a:off x="19494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87630</xdr:rowOff>
    </xdr:from>
    <xdr:to>
      <xdr:col>107</xdr:col>
      <xdr:colOff>50800</xdr:colOff>
      <xdr:row>38</xdr:row>
      <xdr:rowOff>95250</xdr:rowOff>
    </xdr:to>
    <xdr:cxnSp macro="">
      <xdr:nvCxnSpPr>
        <xdr:cNvPr id="499" name="直線コネクタ 498"/>
        <xdr:cNvCxnSpPr/>
      </xdr:nvCxnSpPr>
      <xdr:spPr>
        <a:xfrm flipV="1">
          <a:off x="19545300" y="66027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55880</xdr:rowOff>
    </xdr:from>
    <xdr:to>
      <xdr:col>98</xdr:col>
      <xdr:colOff>38100</xdr:colOff>
      <xdr:row>38</xdr:row>
      <xdr:rowOff>157480</xdr:rowOff>
    </xdr:to>
    <xdr:sp macro="" textlink="">
      <xdr:nvSpPr>
        <xdr:cNvPr id="500" name="楕円 499"/>
        <xdr:cNvSpPr/>
      </xdr:nvSpPr>
      <xdr:spPr>
        <a:xfrm>
          <a:off x="18605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95250</xdr:rowOff>
    </xdr:from>
    <xdr:to>
      <xdr:col>102</xdr:col>
      <xdr:colOff>114300</xdr:colOff>
      <xdr:row>38</xdr:row>
      <xdr:rowOff>106680</xdr:rowOff>
    </xdr:to>
    <xdr:cxnSp macro="">
      <xdr:nvCxnSpPr>
        <xdr:cNvPr id="501" name="直線コネクタ 500"/>
        <xdr:cNvCxnSpPr/>
      </xdr:nvCxnSpPr>
      <xdr:spPr>
        <a:xfrm flipV="1">
          <a:off x="18656300" y="66103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137177</xdr:rowOff>
    </xdr:from>
    <xdr:ext cx="469744" cy="259045"/>
    <xdr:sp macro="" textlink="">
      <xdr:nvSpPr>
        <xdr:cNvPr id="502" name="n_1aveValue【認定こども園・幼稚園・保育所】&#10;一人当たり面積"/>
        <xdr:cNvSpPr txBox="1"/>
      </xdr:nvSpPr>
      <xdr:spPr>
        <a:xfrm>
          <a:off x="21075727" y="665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151147</xdr:rowOff>
    </xdr:from>
    <xdr:ext cx="469744" cy="259045"/>
    <xdr:sp macro="" textlink="">
      <xdr:nvSpPr>
        <xdr:cNvPr id="503" name="n_2aveValue【認定こども園・幼稚園・保育所】&#10;一人当たり面積"/>
        <xdr:cNvSpPr txBox="1"/>
      </xdr:nvSpPr>
      <xdr:spPr>
        <a:xfrm>
          <a:off x="20199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113047</xdr:rowOff>
    </xdr:from>
    <xdr:ext cx="469744" cy="259045"/>
    <xdr:sp macro="" textlink="">
      <xdr:nvSpPr>
        <xdr:cNvPr id="504" name="n_3aveValue【認定こども園・幼稚園・保育所】&#10;一人当たり面積"/>
        <xdr:cNvSpPr txBox="1"/>
      </xdr:nvSpPr>
      <xdr:spPr>
        <a:xfrm>
          <a:off x="19310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158767</xdr:rowOff>
    </xdr:from>
    <xdr:ext cx="469744" cy="259045"/>
    <xdr:sp macro="" textlink="">
      <xdr:nvSpPr>
        <xdr:cNvPr id="505" name="n_4aveValue【認定こども園・幼稚園・保育所】&#10;一人当たり面積"/>
        <xdr:cNvSpPr txBox="1"/>
      </xdr:nvSpPr>
      <xdr:spPr>
        <a:xfrm>
          <a:off x="18421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143527</xdr:rowOff>
    </xdr:from>
    <xdr:ext cx="469744" cy="259045"/>
    <xdr:sp macro="" textlink="">
      <xdr:nvSpPr>
        <xdr:cNvPr id="506" name="n_1mainValue【認定こども園・幼稚園・保育所】&#10;一人当たり面積"/>
        <xdr:cNvSpPr txBox="1"/>
      </xdr:nvSpPr>
      <xdr:spPr>
        <a:xfrm>
          <a:off x="21075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129557</xdr:rowOff>
    </xdr:from>
    <xdr:ext cx="469744" cy="259045"/>
    <xdr:sp macro="" textlink="">
      <xdr:nvSpPr>
        <xdr:cNvPr id="507" name="n_2mainValue【認定こども園・幼稚園・保育所】&#10;一人当たり面積"/>
        <xdr:cNvSpPr txBox="1"/>
      </xdr:nvSpPr>
      <xdr:spPr>
        <a:xfrm>
          <a:off x="20199427"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137177</xdr:rowOff>
    </xdr:from>
    <xdr:ext cx="469744" cy="259045"/>
    <xdr:sp macro="" textlink="">
      <xdr:nvSpPr>
        <xdr:cNvPr id="508" name="n_3mainValue【認定こども園・幼稚園・保育所】&#10;一人当たり面積"/>
        <xdr:cNvSpPr txBox="1"/>
      </xdr:nvSpPr>
      <xdr:spPr>
        <a:xfrm>
          <a:off x="19310427" y="665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148607</xdr:rowOff>
    </xdr:from>
    <xdr:ext cx="469744" cy="259045"/>
    <xdr:sp macro="" textlink="">
      <xdr:nvSpPr>
        <xdr:cNvPr id="509" name="n_4mainValue【認定こども園・幼稚園・保育所】&#10;一人当たり面積"/>
        <xdr:cNvSpPr txBox="1"/>
      </xdr:nvSpPr>
      <xdr:spPr>
        <a:xfrm>
          <a:off x="18421427" y="666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1" name="直線コネクタ 52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2" name="テキスト ボックス 52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3" name="直線コネクタ 52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4" name="テキスト ボックス 52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5" name="直線コネクタ 52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6" name="テキスト ボックス 52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7" name="直線コネクタ 52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8" name="テキスト ボックス 52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34290</xdr:rowOff>
    </xdr:from>
    <xdr:to>
      <xdr:col>85</xdr:col>
      <xdr:colOff>126364</xdr:colOff>
      <xdr:row>64</xdr:row>
      <xdr:rowOff>41148</xdr:rowOff>
    </xdr:to>
    <xdr:cxnSp macro="">
      <xdr:nvCxnSpPr>
        <xdr:cNvPr id="532" name="直線コネクタ 531"/>
        <xdr:cNvCxnSpPr/>
      </xdr:nvCxnSpPr>
      <xdr:spPr>
        <a:xfrm flipV="1">
          <a:off x="16318864" y="980694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44975</xdr:rowOff>
    </xdr:from>
    <xdr:ext cx="405111" cy="259045"/>
    <xdr:sp macro="" textlink="">
      <xdr:nvSpPr>
        <xdr:cNvPr id="533" name="【学校施設】&#10;有形固定資産減価償却率最小値テキスト"/>
        <xdr:cNvSpPr txBox="1"/>
      </xdr:nvSpPr>
      <xdr:spPr>
        <a:xfrm>
          <a:off x="16357600" y="1101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41148</xdr:rowOff>
    </xdr:from>
    <xdr:to>
      <xdr:col>86</xdr:col>
      <xdr:colOff>25400</xdr:colOff>
      <xdr:row>64</xdr:row>
      <xdr:rowOff>41148</xdr:rowOff>
    </xdr:to>
    <xdr:cxnSp macro="">
      <xdr:nvCxnSpPr>
        <xdr:cNvPr id="534" name="直線コネクタ 533"/>
        <xdr:cNvCxnSpPr/>
      </xdr:nvCxnSpPr>
      <xdr:spPr>
        <a:xfrm>
          <a:off x="16230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152417</xdr:rowOff>
    </xdr:from>
    <xdr:ext cx="405111" cy="259045"/>
    <xdr:sp macro="" textlink="">
      <xdr:nvSpPr>
        <xdr:cNvPr id="535" name="【学校施設】&#10;有形固定資産減価償却率最大値テキスト"/>
        <xdr:cNvSpPr txBox="1"/>
      </xdr:nvSpPr>
      <xdr:spPr>
        <a:xfrm>
          <a:off x="16357600" y="958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34290</xdr:rowOff>
    </xdr:from>
    <xdr:to>
      <xdr:col>86</xdr:col>
      <xdr:colOff>25400</xdr:colOff>
      <xdr:row>57</xdr:row>
      <xdr:rowOff>34290</xdr:rowOff>
    </xdr:to>
    <xdr:cxnSp macro="">
      <xdr:nvCxnSpPr>
        <xdr:cNvPr id="536" name="直線コネクタ 535"/>
        <xdr:cNvCxnSpPr/>
      </xdr:nvCxnSpPr>
      <xdr:spPr>
        <a:xfrm>
          <a:off x="16230600" y="980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164101</xdr:rowOff>
    </xdr:from>
    <xdr:ext cx="405111" cy="259045"/>
    <xdr:sp macro="" textlink="">
      <xdr:nvSpPr>
        <xdr:cNvPr id="537" name="【学校施設】&#10;有形固定資産減価償却率平均値テキスト"/>
        <xdr:cNvSpPr txBox="1"/>
      </xdr:nvSpPr>
      <xdr:spPr>
        <a:xfrm>
          <a:off x="16357600" y="10279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141224</xdr:rowOff>
    </xdr:from>
    <xdr:to>
      <xdr:col>85</xdr:col>
      <xdr:colOff>177800</xdr:colOff>
      <xdr:row>61</xdr:row>
      <xdr:rowOff>71374</xdr:rowOff>
    </xdr:to>
    <xdr:sp macro="" textlink="">
      <xdr:nvSpPr>
        <xdr:cNvPr id="538" name="フローチャート: 判断 537"/>
        <xdr:cNvSpPr/>
      </xdr:nvSpPr>
      <xdr:spPr>
        <a:xfrm>
          <a:off x="162687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8636</xdr:rowOff>
    </xdr:from>
    <xdr:to>
      <xdr:col>81</xdr:col>
      <xdr:colOff>101600</xdr:colOff>
      <xdr:row>61</xdr:row>
      <xdr:rowOff>110236</xdr:rowOff>
    </xdr:to>
    <xdr:sp macro="" textlink="">
      <xdr:nvSpPr>
        <xdr:cNvPr id="539" name="フローチャート: 判断 538"/>
        <xdr:cNvSpPr/>
      </xdr:nvSpPr>
      <xdr:spPr>
        <a:xfrm>
          <a:off x="15430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152654</xdr:rowOff>
    </xdr:from>
    <xdr:to>
      <xdr:col>76</xdr:col>
      <xdr:colOff>165100</xdr:colOff>
      <xdr:row>61</xdr:row>
      <xdr:rowOff>82804</xdr:rowOff>
    </xdr:to>
    <xdr:sp macro="" textlink="">
      <xdr:nvSpPr>
        <xdr:cNvPr id="540" name="フローチャート: 判断 539"/>
        <xdr:cNvSpPr/>
      </xdr:nvSpPr>
      <xdr:spPr>
        <a:xfrm>
          <a:off x="14541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102362</xdr:rowOff>
    </xdr:from>
    <xdr:to>
      <xdr:col>72</xdr:col>
      <xdr:colOff>38100</xdr:colOff>
      <xdr:row>61</xdr:row>
      <xdr:rowOff>32512</xdr:rowOff>
    </xdr:to>
    <xdr:sp macro="" textlink="">
      <xdr:nvSpPr>
        <xdr:cNvPr id="541" name="フローチャート: 判断 540"/>
        <xdr:cNvSpPr/>
      </xdr:nvSpPr>
      <xdr:spPr>
        <a:xfrm>
          <a:off x="13652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148082</xdr:rowOff>
    </xdr:from>
    <xdr:to>
      <xdr:col>67</xdr:col>
      <xdr:colOff>101600</xdr:colOff>
      <xdr:row>61</xdr:row>
      <xdr:rowOff>78232</xdr:rowOff>
    </xdr:to>
    <xdr:sp macro="" textlink="">
      <xdr:nvSpPr>
        <xdr:cNvPr id="542" name="フローチャート: 判断 541"/>
        <xdr:cNvSpPr/>
      </xdr:nvSpPr>
      <xdr:spPr>
        <a:xfrm>
          <a:off x="12763500" y="104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38354</xdr:rowOff>
    </xdr:from>
    <xdr:to>
      <xdr:col>85</xdr:col>
      <xdr:colOff>177800</xdr:colOff>
      <xdr:row>61</xdr:row>
      <xdr:rowOff>139954</xdr:rowOff>
    </xdr:to>
    <xdr:sp macro="" textlink="">
      <xdr:nvSpPr>
        <xdr:cNvPr id="548" name="楕円 547"/>
        <xdr:cNvSpPr/>
      </xdr:nvSpPr>
      <xdr:spPr>
        <a:xfrm>
          <a:off x="162687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16781</xdr:rowOff>
    </xdr:from>
    <xdr:ext cx="405111" cy="259045"/>
    <xdr:sp macro="" textlink="">
      <xdr:nvSpPr>
        <xdr:cNvPr id="549" name="【学校施設】&#10;有形固定資産減価償却率該当値テキスト"/>
        <xdr:cNvSpPr txBox="1"/>
      </xdr:nvSpPr>
      <xdr:spPr>
        <a:xfrm>
          <a:off x="16357600" y="1047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58928</xdr:rowOff>
    </xdr:from>
    <xdr:to>
      <xdr:col>81</xdr:col>
      <xdr:colOff>101600</xdr:colOff>
      <xdr:row>61</xdr:row>
      <xdr:rowOff>160528</xdr:rowOff>
    </xdr:to>
    <xdr:sp macro="" textlink="">
      <xdr:nvSpPr>
        <xdr:cNvPr id="550" name="楕円 549"/>
        <xdr:cNvSpPr/>
      </xdr:nvSpPr>
      <xdr:spPr>
        <a:xfrm>
          <a:off x="154305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89154</xdr:rowOff>
    </xdr:from>
    <xdr:to>
      <xdr:col>85</xdr:col>
      <xdr:colOff>127000</xdr:colOff>
      <xdr:row>61</xdr:row>
      <xdr:rowOff>109728</xdr:rowOff>
    </xdr:to>
    <xdr:cxnSp macro="">
      <xdr:nvCxnSpPr>
        <xdr:cNvPr id="551" name="直線コネクタ 550"/>
        <xdr:cNvCxnSpPr/>
      </xdr:nvCxnSpPr>
      <xdr:spPr>
        <a:xfrm flipV="1">
          <a:off x="15481300" y="10547604"/>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148082</xdr:rowOff>
    </xdr:from>
    <xdr:to>
      <xdr:col>76</xdr:col>
      <xdr:colOff>165100</xdr:colOff>
      <xdr:row>61</xdr:row>
      <xdr:rowOff>78232</xdr:rowOff>
    </xdr:to>
    <xdr:sp macro="" textlink="">
      <xdr:nvSpPr>
        <xdr:cNvPr id="552" name="楕円 551"/>
        <xdr:cNvSpPr/>
      </xdr:nvSpPr>
      <xdr:spPr>
        <a:xfrm>
          <a:off x="14541500" y="1043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27432</xdr:rowOff>
    </xdr:from>
    <xdr:to>
      <xdr:col>81</xdr:col>
      <xdr:colOff>50800</xdr:colOff>
      <xdr:row>61</xdr:row>
      <xdr:rowOff>109728</xdr:rowOff>
    </xdr:to>
    <xdr:cxnSp macro="">
      <xdr:nvCxnSpPr>
        <xdr:cNvPr id="553" name="直線コネクタ 552"/>
        <xdr:cNvCxnSpPr/>
      </xdr:nvCxnSpPr>
      <xdr:spPr>
        <a:xfrm>
          <a:off x="14592300" y="1048588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150368</xdr:rowOff>
    </xdr:from>
    <xdr:to>
      <xdr:col>72</xdr:col>
      <xdr:colOff>38100</xdr:colOff>
      <xdr:row>61</xdr:row>
      <xdr:rowOff>80518</xdr:rowOff>
    </xdr:to>
    <xdr:sp macro="" textlink="">
      <xdr:nvSpPr>
        <xdr:cNvPr id="554" name="楕円 553"/>
        <xdr:cNvSpPr/>
      </xdr:nvSpPr>
      <xdr:spPr>
        <a:xfrm>
          <a:off x="13652500" y="1043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27432</xdr:rowOff>
    </xdr:from>
    <xdr:to>
      <xdr:col>76</xdr:col>
      <xdr:colOff>114300</xdr:colOff>
      <xdr:row>61</xdr:row>
      <xdr:rowOff>29718</xdr:rowOff>
    </xdr:to>
    <xdr:cxnSp macro="">
      <xdr:nvCxnSpPr>
        <xdr:cNvPr id="555" name="直線コネクタ 554"/>
        <xdr:cNvCxnSpPr/>
      </xdr:nvCxnSpPr>
      <xdr:spPr>
        <a:xfrm flipV="1">
          <a:off x="13703300" y="104858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116078</xdr:rowOff>
    </xdr:from>
    <xdr:to>
      <xdr:col>67</xdr:col>
      <xdr:colOff>101600</xdr:colOff>
      <xdr:row>62</xdr:row>
      <xdr:rowOff>46228</xdr:rowOff>
    </xdr:to>
    <xdr:sp macro="" textlink="">
      <xdr:nvSpPr>
        <xdr:cNvPr id="556" name="楕円 555"/>
        <xdr:cNvSpPr/>
      </xdr:nvSpPr>
      <xdr:spPr>
        <a:xfrm>
          <a:off x="127635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29718</xdr:rowOff>
    </xdr:from>
    <xdr:to>
      <xdr:col>71</xdr:col>
      <xdr:colOff>177800</xdr:colOff>
      <xdr:row>61</xdr:row>
      <xdr:rowOff>166878</xdr:rowOff>
    </xdr:to>
    <xdr:cxnSp macro="">
      <xdr:nvCxnSpPr>
        <xdr:cNvPr id="557" name="直線コネクタ 556"/>
        <xdr:cNvCxnSpPr/>
      </xdr:nvCxnSpPr>
      <xdr:spPr>
        <a:xfrm flipV="1">
          <a:off x="12814300" y="1048816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126763</xdr:rowOff>
    </xdr:from>
    <xdr:ext cx="405111" cy="259045"/>
    <xdr:sp macro="" textlink="">
      <xdr:nvSpPr>
        <xdr:cNvPr id="558" name="n_1aveValue【学校施設】&#10;有形固定資産減価償却率"/>
        <xdr:cNvSpPr txBox="1"/>
      </xdr:nvSpPr>
      <xdr:spPr>
        <a:xfrm>
          <a:off x="15266044" y="1024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73931</xdr:rowOff>
    </xdr:from>
    <xdr:ext cx="405111" cy="259045"/>
    <xdr:sp macro="" textlink="">
      <xdr:nvSpPr>
        <xdr:cNvPr id="559" name="n_2aveValue【学校施設】&#10;有形固定資産減価償却率"/>
        <xdr:cNvSpPr txBox="1"/>
      </xdr:nvSpPr>
      <xdr:spPr>
        <a:xfrm>
          <a:off x="14389744" y="1053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49039</xdr:rowOff>
    </xdr:from>
    <xdr:ext cx="405111" cy="259045"/>
    <xdr:sp macro="" textlink="">
      <xdr:nvSpPr>
        <xdr:cNvPr id="560" name="n_3aveValue【学校施設】&#10;有形固定資産減価償却率"/>
        <xdr:cNvSpPr txBox="1"/>
      </xdr:nvSpPr>
      <xdr:spPr>
        <a:xfrm>
          <a:off x="13500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94759</xdr:rowOff>
    </xdr:from>
    <xdr:ext cx="405111" cy="259045"/>
    <xdr:sp macro="" textlink="">
      <xdr:nvSpPr>
        <xdr:cNvPr id="561" name="n_4aveValue【学校施設】&#10;有形固定資産減価償却率"/>
        <xdr:cNvSpPr txBox="1"/>
      </xdr:nvSpPr>
      <xdr:spPr>
        <a:xfrm>
          <a:off x="12611744" y="1021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151655</xdr:rowOff>
    </xdr:from>
    <xdr:ext cx="405111" cy="259045"/>
    <xdr:sp macro="" textlink="">
      <xdr:nvSpPr>
        <xdr:cNvPr id="562" name="n_1mainValue【学校施設】&#10;有形固定資産減価償却率"/>
        <xdr:cNvSpPr txBox="1"/>
      </xdr:nvSpPr>
      <xdr:spPr>
        <a:xfrm>
          <a:off x="15266044" y="1061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94759</xdr:rowOff>
    </xdr:from>
    <xdr:ext cx="405111" cy="259045"/>
    <xdr:sp macro="" textlink="">
      <xdr:nvSpPr>
        <xdr:cNvPr id="563" name="n_2mainValue【学校施設】&#10;有形固定資産減価償却率"/>
        <xdr:cNvSpPr txBox="1"/>
      </xdr:nvSpPr>
      <xdr:spPr>
        <a:xfrm>
          <a:off x="14389744" y="1021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71645</xdr:rowOff>
    </xdr:from>
    <xdr:ext cx="405111" cy="259045"/>
    <xdr:sp macro="" textlink="">
      <xdr:nvSpPr>
        <xdr:cNvPr id="564" name="n_3mainValue【学校施設】&#10;有形固定資産減価償却率"/>
        <xdr:cNvSpPr txBox="1"/>
      </xdr:nvSpPr>
      <xdr:spPr>
        <a:xfrm>
          <a:off x="13500744" y="1053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37355</xdr:rowOff>
    </xdr:from>
    <xdr:ext cx="405111" cy="259045"/>
    <xdr:sp macro="" textlink="">
      <xdr:nvSpPr>
        <xdr:cNvPr id="565" name="n_4mainValue【学校施設】&#10;有形固定資産減価償却率"/>
        <xdr:cNvSpPr txBox="1"/>
      </xdr:nvSpPr>
      <xdr:spPr>
        <a:xfrm>
          <a:off x="12611744" y="1066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7" name="直線コネクタ 5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8" name="テキスト ボックス 5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9" name="直線コネクタ 5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0" name="テキスト ボックス 5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1" name="直線コネクタ 5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2" name="テキスト ボックス 5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3" name="直線コネクタ 5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4" name="テキスト ボックス 5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5" name="直線コネクタ 5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6" name="テキスト ボックス 5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25908</xdr:rowOff>
    </xdr:from>
    <xdr:to>
      <xdr:col>116</xdr:col>
      <xdr:colOff>62864</xdr:colOff>
      <xdr:row>63</xdr:row>
      <xdr:rowOff>109347</xdr:rowOff>
    </xdr:to>
    <xdr:cxnSp macro="">
      <xdr:nvCxnSpPr>
        <xdr:cNvPr id="590" name="直線コネクタ 589"/>
        <xdr:cNvCxnSpPr/>
      </xdr:nvCxnSpPr>
      <xdr:spPr>
        <a:xfrm flipV="1">
          <a:off x="22160864" y="9455658"/>
          <a:ext cx="0" cy="1455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113174</xdr:rowOff>
    </xdr:from>
    <xdr:ext cx="469744" cy="259045"/>
    <xdr:sp macro="" textlink="">
      <xdr:nvSpPr>
        <xdr:cNvPr id="591" name="【学校施設】&#10;一人当たり面積最小値テキスト"/>
        <xdr:cNvSpPr txBox="1"/>
      </xdr:nvSpPr>
      <xdr:spPr>
        <a:xfrm>
          <a:off x="22199600" y="1091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109347</xdr:rowOff>
    </xdr:from>
    <xdr:to>
      <xdr:col>116</xdr:col>
      <xdr:colOff>152400</xdr:colOff>
      <xdr:row>63</xdr:row>
      <xdr:rowOff>109347</xdr:rowOff>
    </xdr:to>
    <xdr:cxnSp macro="">
      <xdr:nvCxnSpPr>
        <xdr:cNvPr id="592" name="直線コネクタ 591"/>
        <xdr:cNvCxnSpPr/>
      </xdr:nvCxnSpPr>
      <xdr:spPr>
        <a:xfrm>
          <a:off x="22072600" y="10910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144035</xdr:rowOff>
    </xdr:from>
    <xdr:ext cx="469744" cy="259045"/>
    <xdr:sp macro="" textlink="">
      <xdr:nvSpPr>
        <xdr:cNvPr id="593" name="【学校施設】&#10;一人当たり面積最大値テキスト"/>
        <xdr:cNvSpPr txBox="1"/>
      </xdr:nvSpPr>
      <xdr:spPr>
        <a:xfrm>
          <a:off x="22199600" y="923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25908</xdr:rowOff>
    </xdr:from>
    <xdr:to>
      <xdr:col>116</xdr:col>
      <xdr:colOff>152400</xdr:colOff>
      <xdr:row>55</xdr:row>
      <xdr:rowOff>25908</xdr:rowOff>
    </xdr:to>
    <xdr:cxnSp macro="">
      <xdr:nvCxnSpPr>
        <xdr:cNvPr id="594" name="直線コネクタ 593"/>
        <xdr:cNvCxnSpPr/>
      </xdr:nvCxnSpPr>
      <xdr:spPr>
        <a:xfrm>
          <a:off x="22072600" y="9455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17543</xdr:rowOff>
    </xdr:from>
    <xdr:ext cx="469744" cy="259045"/>
    <xdr:sp macro="" textlink="">
      <xdr:nvSpPr>
        <xdr:cNvPr id="595" name="【学校施設】&#10;一人当たり面積平均値テキスト"/>
        <xdr:cNvSpPr txBox="1"/>
      </xdr:nvSpPr>
      <xdr:spPr>
        <a:xfrm>
          <a:off x="22199600" y="10475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39116</xdr:rowOff>
    </xdr:from>
    <xdr:to>
      <xdr:col>116</xdr:col>
      <xdr:colOff>114300</xdr:colOff>
      <xdr:row>61</xdr:row>
      <xdr:rowOff>140716</xdr:rowOff>
    </xdr:to>
    <xdr:sp macro="" textlink="">
      <xdr:nvSpPr>
        <xdr:cNvPr id="596" name="フローチャート: 判断 595"/>
        <xdr:cNvSpPr/>
      </xdr:nvSpPr>
      <xdr:spPr>
        <a:xfrm>
          <a:off x="22110700" y="104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74168</xdr:rowOff>
    </xdr:from>
    <xdr:to>
      <xdr:col>112</xdr:col>
      <xdr:colOff>38100</xdr:colOff>
      <xdr:row>62</xdr:row>
      <xdr:rowOff>4318</xdr:rowOff>
    </xdr:to>
    <xdr:sp macro="" textlink="">
      <xdr:nvSpPr>
        <xdr:cNvPr id="597" name="フローチャート: 判断 596"/>
        <xdr:cNvSpPr/>
      </xdr:nvSpPr>
      <xdr:spPr>
        <a:xfrm>
          <a:off x="21272500" y="1053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92075</xdr:rowOff>
    </xdr:from>
    <xdr:to>
      <xdr:col>107</xdr:col>
      <xdr:colOff>101600</xdr:colOff>
      <xdr:row>62</xdr:row>
      <xdr:rowOff>22225</xdr:rowOff>
    </xdr:to>
    <xdr:sp macro="" textlink="">
      <xdr:nvSpPr>
        <xdr:cNvPr id="598" name="フローチャート: 判断 597"/>
        <xdr:cNvSpPr/>
      </xdr:nvSpPr>
      <xdr:spPr>
        <a:xfrm>
          <a:off x="20383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114173</xdr:rowOff>
    </xdr:from>
    <xdr:to>
      <xdr:col>102</xdr:col>
      <xdr:colOff>165100</xdr:colOff>
      <xdr:row>62</xdr:row>
      <xdr:rowOff>44323</xdr:rowOff>
    </xdr:to>
    <xdr:sp macro="" textlink="">
      <xdr:nvSpPr>
        <xdr:cNvPr id="599" name="フローチャート: 判断 598"/>
        <xdr:cNvSpPr/>
      </xdr:nvSpPr>
      <xdr:spPr>
        <a:xfrm>
          <a:off x="19494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124841</xdr:rowOff>
    </xdr:from>
    <xdr:to>
      <xdr:col>98</xdr:col>
      <xdr:colOff>38100</xdr:colOff>
      <xdr:row>62</xdr:row>
      <xdr:rowOff>54991</xdr:rowOff>
    </xdr:to>
    <xdr:sp macro="" textlink="">
      <xdr:nvSpPr>
        <xdr:cNvPr id="600" name="フローチャート: 判断 599"/>
        <xdr:cNvSpPr/>
      </xdr:nvSpPr>
      <xdr:spPr>
        <a:xfrm>
          <a:off x="18605500" y="1058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130556</xdr:rowOff>
    </xdr:from>
    <xdr:to>
      <xdr:col>116</xdr:col>
      <xdr:colOff>114300</xdr:colOff>
      <xdr:row>60</xdr:row>
      <xdr:rowOff>60706</xdr:rowOff>
    </xdr:to>
    <xdr:sp macro="" textlink="">
      <xdr:nvSpPr>
        <xdr:cNvPr id="606" name="楕円 605"/>
        <xdr:cNvSpPr/>
      </xdr:nvSpPr>
      <xdr:spPr>
        <a:xfrm>
          <a:off x="22110700" y="1024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153433</xdr:rowOff>
    </xdr:from>
    <xdr:ext cx="469744" cy="259045"/>
    <xdr:sp macro="" textlink="">
      <xdr:nvSpPr>
        <xdr:cNvPr id="607" name="【学校施設】&#10;一人当たり面積該当値テキスト"/>
        <xdr:cNvSpPr txBox="1"/>
      </xdr:nvSpPr>
      <xdr:spPr>
        <a:xfrm>
          <a:off x="22199600" y="1009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138176</xdr:rowOff>
    </xdr:from>
    <xdr:to>
      <xdr:col>112</xdr:col>
      <xdr:colOff>38100</xdr:colOff>
      <xdr:row>60</xdr:row>
      <xdr:rowOff>68326</xdr:rowOff>
    </xdr:to>
    <xdr:sp macro="" textlink="">
      <xdr:nvSpPr>
        <xdr:cNvPr id="608" name="楕円 607"/>
        <xdr:cNvSpPr/>
      </xdr:nvSpPr>
      <xdr:spPr>
        <a:xfrm>
          <a:off x="21272500" y="102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9906</xdr:rowOff>
    </xdr:from>
    <xdr:to>
      <xdr:col>116</xdr:col>
      <xdr:colOff>63500</xdr:colOff>
      <xdr:row>60</xdr:row>
      <xdr:rowOff>17526</xdr:rowOff>
    </xdr:to>
    <xdr:cxnSp macro="">
      <xdr:nvCxnSpPr>
        <xdr:cNvPr id="609" name="直線コネクタ 608"/>
        <xdr:cNvCxnSpPr/>
      </xdr:nvCxnSpPr>
      <xdr:spPr>
        <a:xfrm flipV="1">
          <a:off x="21323300" y="10296906"/>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154940</xdr:rowOff>
    </xdr:from>
    <xdr:to>
      <xdr:col>107</xdr:col>
      <xdr:colOff>101600</xdr:colOff>
      <xdr:row>60</xdr:row>
      <xdr:rowOff>85090</xdr:rowOff>
    </xdr:to>
    <xdr:sp macro="" textlink="">
      <xdr:nvSpPr>
        <xdr:cNvPr id="610" name="楕円 609"/>
        <xdr:cNvSpPr/>
      </xdr:nvSpPr>
      <xdr:spPr>
        <a:xfrm>
          <a:off x="20383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17526</xdr:rowOff>
    </xdr:from>
    <xdr:to>
      <xdr:col>111</xdr:col>
      <xdr:colOff>177800</xdr:colOff>
      <xdr:row>60</xdr:row>
      <xdr:rowOff>34290</xdr:rowOff>
    </xdr:to>
    <xdr:cxnSp macro="">
      <xdr:nvCxnSpPr>
        <xdr:cNvPr id="611" name="直線コネクタ 610"/>
        <xdr:cNvCxnSpPr/>
      </xdr:nvCxnSpPr>
      <xdr:spPr>
        <a:xfrm flipV="1">
          <a:off x="20434300" y="10304526"/>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119126</xdr:rowOff>
    </xdr:from>
    <xdr:to>
      <xdr:col>102</xdr:col>
      <xdr:colOff>165100</xdr:colOff>
      <xdr:row>60</xdr:row>
      <xdr:rowOff>49276</xdr:rowOff>
    </xdr:to>
    <xdr:sp macro="" textlink="">
      <xdr:nvSpPr>
        <xdr:cNvPr id="612" name="楕円 611"/>
        <xdr:cNvSpPr/>
      </xdr:nvSpPr>
      <xdr:spPr>
        <a:xfrm>
          <a:off x="19494500" y="1023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169926</xdr:rowOff>
    </xdr:from>
    <xdr:to>
      <xdr:col>107</xdr:col>
      <xdr:colOff>50800</xdr:colOff>
      <xdr:row>60</xdr:row>
      <xdr:rowOff>34290</xdr:rowOff>
    </xdr:to>
    <xdr:cxnSp macro="">
      <xdr:nvCxnSpPr>
        <xdr:cNvPr id="613" name="直線コネクタ 612"/>
        <xdr:cNvCxnSpPr/>
      </xdr:nvCxnSpPr>
      <xdr:spPr>
        <a:xfrm>
          <a:off x="19545300" y="10285476"/>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149987</xdr:rowOff>
    </xdr:from>
    <xdr:to>
      <xdr:col>98</xdr:col>
      <xdr:colOff>38100</xdr:colOff>
      <xdr:row>60</xdr:row>
      <xdr:rowOff>80137</xdr:rowOff>
    </xdr:to>
    <xdr:sp macro="" textlink="">
      <xdr:nvSpPr>
        <xdr:cNvPr id="614" name="楕円 613"/>
        <xdr:cNvSpPr/>
      </xdr:nvSpPr>
      <xdr:spPr>
        <a:xfrm>
          <a:off x="18605500" y="1026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169926</xdr:rowOff>
    </xdr:from>
    <xdr:to>
      <xdr:col>102</xdr:col>
      <xdr:colOff>114300</xdr:colOff>
      <xdr:row>60</xdr:row>
      <xdr:rowOff>29337</xdr:rowOff>
    </xdr:to>
    <xdr:cxnSp macro="">
      <xdr:nvCxnSpPr>
        <xdr:cNvPr id="615" name="直線コネクタ 614"/>
        <xdr:cNvCxnSpPr/>
      </xdr:nvCxnSpPr>
      <xdr:spPr>
        <a:xfrm flipV="1">
          <a:off x="18656300" y="10285476"/>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166895</xdr:rowOff>
    </xdr:from>
    <xdr:ext cx="469744" cy="259045"/>
    <xdr:sp macro="" textlink="">
      <xdr:nvSpPr>
        <xdr:cNvPr id="616" name="n_1aveValue【学校施設】&#10;一人当たり面積"/>
        <xdr:cNvSpPr txBox="1"/>
      </xdr:nvSpPr>
      <xdr:spPr>
        <a:xfrm>
          <a:off x="21075727" y="1062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13352</xdr:rowOff>
    </xdr:from>
    <xdr:ext cx="469744" cy="259045"/>
    <xdr:sp macro="" textlink="">
      <xdr:nvSpPr>
        <xdr:cNvPr id="617" name="n_2aveValue【学校施設】&#10;一人当たり面積"/>
        <xdr:cNvSpPr txBox="1"/>
      </xdr:nvSpPr>
      <xdr:spPr>
        <a:xfrm>
          <a:off x="20199427" y="106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35450</xdr:rowOff>
    </xdr:from>
    <xdr:ext cx="469744" cy="259045"/>
    <xdr:sp macro="" textlink="">
      <xdr:nvSpPr>
        <xdr:cNvPr id="618" name="n_3aveValue【学校施設】&#10;一人当たり面積"/>
        <xdr:cNvSpPr txBox="1"/>
      </xdr:nvSpPr>
      <xdr:spPr>
        <a:xfrm>
          <a:off x="19310427" y="1066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46118</xdr:rowOff>
    </xdr:from>
    <xdr:ext cx="469744" cy="259045"/>
    <xdr:sp macro="" textlink="">
      <xdr:nvSpPr>
        <xdr:cNvPr id="619" name="n_4aveValue【学校施設】&#10;一人当たり面積"/>
        <xdr:cNvSpPr txBox="1"/>
      </xdr:nvSpPr>
      <xdr:spPr>
        <a:xfrm>
          <a:off x="18421427" y="1067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84853</xdr:rowOff>
    </xdr:from>
    <xdr:ext cx="469744" cy="259045"/>
    <xdr:sp macro="" textlink="">
      <xdr:nvSpPr>
        <xdr:cNvPr id="620" name="n_1mainValue【学校施設】&#10;一人当たり面積"/>
        <xdr:cNvSpPr txBox="1"/>
      </xdr:nvSpPr>
      <xdr:spPr>
        <a:xfrm>
          <a:off x="21075727" y="1002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101617</xdr:rowOff>
    </xdr:from>
    <xdr:ext cx="469744" cy="259045"/>
    <xdr:sp macro="" textlink="">
      <xdr:nvSpPr>
        <xdr:cNvPr id="621" name="n_2mainValue【学校施設】&#10;一人当たり面積"/>
        <xdr:cNvSpPr txBox="1"/>
      </xdr:nvSpPr>
      <xdr:spPr>
        <a:xfrm>
          <a:off x="20199427"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65803</xdr:rowOff>
    </xdr:from>
    <xdr:ext cx="469744" cy="259045"/>
    <xdr:sp macro="" textlink="">
      <xdr:nvSpPr>
        <xdr:cNvPr id="622" name="n_3mainValue【学校施設】&#10;一人当たり面積"/>
        <xdr:cNvSpPr txBox="1"/>
      </xdr:nvSpPr>
      <xdr:spPr>
        <a:xfrm>
          <a:off x="19310427" y="1000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96664</xdr:rowOff>
    </xdr:from>
    <xdr:ext cx="469744" cy="259045"/>
    <xdr:sp macro="" textlink="">
      <xdr:nvSpPr>
        <xdr:cNvPr id="623" name="n_4mainValue【学校施設】&#10;一人当たり面積"/>
        <xdr:cNvSpPr txBox="1"/>
      </xdr:nvSpPr>
      <xdr:spPr>
        <a:xfrm>
          <a:off x="18421427" y="10040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5" name="直線コネクタ 6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6" name="テキスト ボックス 63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7" name="直線コネクタ 6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8" name="テキスト ボックス 6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9" name="直線コネクタ 6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0" name="テキスト ボックス 6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1" name="直線コネクタ 6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2" name="テキスト ボックス 6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3" name="直線コネクタ 6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4" name="テキスト ボックス 64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6" name="テキスト ボックス 64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121920</xdr:rowOff>
    </xdr:from>
    <xdr:to>
      <xdr:col>85</xdr:col>
      <xdr:colOff>126364</xdr:colOff>
      <xdr:row>86</xdr:row>
      <xdr:rowOff>114300</xdr:rowOff>
    </xdr:to>
    <xdr:cxnSp macro="">
      <xdr:nvCxnSpPr>
        <xdr:cNvPr id="648" name="直線コネクタ 647"/>
        <xdr:cNvCxnSpPr/>
      </xdr:nvCxnSpPr>
      <xdr:spPr>
        <a:xfrm flipV="1">
          <a:off x="16318864" y="134950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9"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0" name="直線コネクタ 649"/>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68597</xdr:rowOff>
    </xdr:from>
    <xdr:ext cx="405111" cy="259045"/>
    <xdr:sp macro="" textlink="">
      <xdr:nvSpPr>
        <xdr:cNvPr id="651" name="【児童館】&#10;有形固定資産減価償却率最大値テキスト"/>
        <xdr:cNvSpPr txBox="1"/>
      </xdr:nvSpPr>
      <xdr:spPr>
        <a:xfrm>
          <a:off x="16357600" y="1327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121920</xdr:rowOff>
    </xdr:from>
    <xdr:to>
      <xdr:col>86</xdr:col>
      <xdr:colOff>25400</xdr:colOff>
      <xdr:row>78</xdr:row>
      <xdr:rowOff>121920</xdr:rowOff>
    </xdr:to>
    <xdr:cxnSp macro="">
      <xdr:nvCxnSpPr>
        <xdr:cNvPr id="652" name="直線コネクタ 651"/>
        <xdr:cNvCxnSpPr/>
      </xdr:nvCxnSpPr>
      <xdr:spPr>
        <a:xfrm>
          <a:off x="16230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57802</xdr:rowOff>
    </xdr:from>
    <xdr:ext cx="405111" cy="259045"/>
    <xdr:sp macro="" textlink="">
      <xdr:nvSpPr>
        <xdr:cNvPr id="653" name="【児童館】&#10;有形固定資産減価償却率平均値テキスト"/>
        <xdr:cNvSpPr txBox="1"/>
      </xdr:nvSpPr>
      <xdr:spPr>
        <a:xfrm>
          <a:off x="16357600" y="1394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34925</xdr:rowOff>
    </xdr:from>
    <xdr:to>
      <xdr:col>85</xdr:col>
      <xdr:colOff>177800</xdr:colOff>
      <xdr:row>82</xdr:row>
      <xdr:rowOff>136525</xdr:rowOff>
    </xdr:to>
    <xdr:sp macro="" textlink="">
      <xdr:nvSpPr>
        <xdr:cNvPr id="654" name="フローチャート: 判断 653"/>
        <xdr:cNvSpPr/>
      </xdr:nvSpPr>
      <xdr:spPr>
        <a:xfrm>
          <a:off x="16268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133986</xdr:rowOff>
    </xdr:from>
    <xdr:to>
      <xdr:col>81</xdr:col>
      <xdr:colOff>101600</xdr:colOff>
      <xdr:row>82</xdr:row>
      <xdr:rowOff>64136</xdr:rowOff>
    </xdr:to>
    <xdr:sp macro="" textlink="">
      <xdr:nvSpPr>
        <xdr:cNvPr id="655" name="フローチャート: 判断 654"/>
        <xdr:cNvSpPr/>
      </xdr:nvSpPr>
      <xdr:spPr>
        <a:xfrm>
          <a:off x="15430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78739</xdr:rowOff>
    </xdr:from>
    <xdr:to>
      <xdr:col>76</xdr:col>
      <xdr:colOff>165100</xdr:colOff>
      <xdr:row>82</xdr:row>
      <xdr:rowOff>8889</xdr:rowOff>
    </xdr:to>
    <xdr:sp macro="" textlink="">
      <xdr:nvSpPr>
        <xdr:cNvPr id="656" name="フローチャート: 判断 655"/>
        <xdr:cNvSpPr/>
      </xdr:nvSpPr>
      <xdr:spPr>
        <a:xfrm>
          <a:off x="14541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80645</xdr:rowOff>
    </xdr:from>
    <xdr:to>
      <xdr:col>72</xdr:col>
      <xdr:colOff>38100</xdr:colOff>
      <xdr:row>82</xdr:row>
      <xdr:rowOff>10795</xdr:rowOff>
    </xdr:to>
    <xdr:sp macro="" textlink="">
      <xdr:nvSpPr>
        <xdr:cNvPr id="657" name="フローチャート: 判断 656"/>
        <xdr:cNvSpPr/>
      </xdr:nvSpPr>
      <xdr:spPr>
        <a:xfrm>
          <a:off x="13652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147320</xdr:rowOff>
    </xdr:from>
    <xdr:to>
      <xdr:col>67</xdr:col>
      <xdr:colOff>101600</xdr:colOff>
      <xdr:row>82</xdr:row>
      <xdr:rowOff>77470</xdr:rowOff>
    </xdr:to>
    <xdr:sp macro="" textlink="">
      <xdr:nvSpPr>
        <xdr:cNvPr id="658" name="フローチャート: 判断 657"/>
        <xdr:cNvSpPr/>
      </xdr:nvSpPr>
      <xdr:spPr>
        <a:xfrm>
          <a:off x="12763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113030</xdr:rowOff>
    </xdr:from>
    <xdr:to>
      <xdr:col>85</xdr:col>
      <xdr:colOff>177800</xdr:colOff>
      <xdr:row>86</xdr:row>
      <xdr:rowOff>43180</xdr:rowOff>
    </xdr:to>
    <xdr:sp macro="" textlink="">
      <xdr:nvSpPr>
        <xdr:cNvPr id="664" name="楕円 663"/>
        <xdr:cNvSpPr/>
      </xdr:nvSpPr>
      <xdr:spPr>
        <a:xfrm>
          <a:off x="16268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27957</xdr:rowOff>
    </xdr:from>
    <xdr:ext cx="405111" cy="259045"/>
    <xdr:sp macro="" textlink="">
      <xdr:nvSpPr>
        <xdr:cNvPr id="665" name="【児童館】&#10;有形固定資産減価償却率該当値テキスト"/>
        <xdr:cNvSpPr txBox="1"/>
      </xdr:nvSpPr>
      <xdr:spPr>
        <a:xfrm>
          <a:off x="16357600" y="1460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113030</xdr:rowOff>
    </xdr:from>
    <xdr:to>
      <xdr:col>81</xdr:col>
      <xdr:colOff>101600</xdr:colOff>
      <xdr:row>86</xdr:row>
      <xdr:rowOff>43180</xdr:rowOff>
    </xdr:to>
    <xdr:sp macro="" textlink="">
      <xdr:nvSpPr>
        <xdr:cNvPr id="666" name="楕円 665"/>
        <xdr:cNvSpPr/>
      </xdr:nvSpPr>
      <xdr:spPr>
        <a:xfrm>
          <a:off x="15430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163830</xdr:rowOff>
    </xdr:from>
    <xdr:to>
      <xdr:col>85</xdr:col>
      <xdr:colOff>127000</xdr:colOff>
      <xdr:row>85</xdr:row>
      <xdr:rowOff>163830</xdr:rowOff>
    </xdr:to>
    <xdr:cxnSp macro="">
      <xdr:nvCxnSpPr>
        <xdr:cNvPr id="667" name="直線コネクタ 666"/>
        <xdr:cNvCxnSpPr/>
      </xdr:nvCxnSpPr>
      <xdr:spPr>
        <a:xfrm>
          <a:off x="15481300" y="1473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67311</xdr:rowOff>
    </xdr:from>
    <xdr:to>
      <xdr:col>76</xdr:col>
      <xdr:colOff>165100</xdr:colOff>
      <xdr:row>85</xdr:row>
      <xdr:rowOff>168911</xdr:rowOff>
    </xdr:to>
    <xdr:sp macro="" textlink="">
      <xdr:nvSpPr>
        <xdr:cNvPr id="668" name="楕円 667"/>
        <xdr:cNvSpPr/>
      </xdr:nvSpPr>
      <xdr:spPr>
        <a:xfrm>
          <a:off x="14541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118111</xdr:rowOff>
    </xdr:from>
    <xdr:to>
      <xdr:col>81</xdr:col>
      <xdr:colOff>50800</xdr:colOff>
      <xdr:row>85</xdr:row>
      <xdr:rowOff>163830</xdr:rowOff>
    </xdr:to>
    <xdr:cxnSp macro="">
      <xdr:nvCxnSpPr>
        <xdr:cNvPr id="669" name="直線コネクタ 668"/>
        <xdr:cNvCxnSpPr/>
      </xdr:nvCxnSpPr>
      <xdr:spPr>
        <a:xfrm>
          <a:off x="14592300" y="146913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69214</xdr:rowOff>
    </xdr:from>
    <xdr:to>
      <xdr:col>72</xdr:col>
      <xdr:colOff>38100</xdr:colOff>
      <xdr:row>82</xdr:row>
      <xdr:rowOff>170814</xdr:rowOff>
    </xdr:to>
    <xdr:sp macro="" textlink="">
      <xdr:nvSpPr>
        <xdr:cNvPr id="670" name="楕円 669"/>
        <xdr:cNvSpPr/>
      </xdr:nvSpPr>
      <xdr:spPr>
        <a:xfrm>
          <a:off x="136525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120014</xdr:rowOff>
    </xdr:from>
    <xdr:to>
      <xdr:col>76</xdr:col>
      <xdr:colOff>114300</xdr:colOff>
      <xdr:row>85</xdr:row>
      <xdr:rowOff>118111</xdr:rowOff>
    </xdr:to>
    <xdr:cxnSp macro="">
      <xdr:nvCxnSpPr>
        <xdr:cNvPr id="671" name="直線コネクタ 670"/>
        <xdr:cNvCxnSpPr/>
      </xdr:nvCxnSpPr>
      <xdr:spPr>
        <a:xfrm>
          <a:off x="13703300" y="14178914"/>
          <a:ext cx="889000" cy="51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107314</xdr:rowOff>
    </xdr:from>
    <xdr:to>
      <xdr:col>67</xdr:col>
      <xdr:colOff>101600</xdr:colOff>
      <xdr:row>82</xdr:row>
      <xdr:rowOff>37464</xdr:rowOff>
    </xdr:to>
    <xdr:sp macro="" textlink="">
      <xdr:nvSpPr>
        <xdr:cNvPr id="672" name="楕円 671"/>
        <xdr:cNvSpPr/>
      </xdr:nvSpPr>
      <xdr:spPr>
        <a:xfrm>
          <a:off x="12763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158114</xdr:rowOff>
    </xdr:from>
    <xdr:to>
      <xdr:col>71</xdr:col>
      <xdr:colOff>177800</xdr:colOff>
      <xdr:row>82</xdr:row>
      <xdr:rowOff>120014</xdr:rowOff>
    </xdr:to>
    <xdr:cxnSp macro="">
      <xdr:nvCxnSpPr>
        <xdr:cNvPr id="673" name="直線コネクタ 672"/>
        <xdr:cNvCxnSpPr/>
      </xdr:nvCxnSpPr>
      <xdr:spPr>
        <a:xfrm>
          <a:off x="12814300" y="14045564"/>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80663</xdr:rowOff>
    </xdr:from>
    <xdr:ext cx="405111" cy="259045"/>
    <xdr:sp macro="" textlink="">
      <xdr:nvSpPr>
        <xdr:cNvPr id="674" name="n_1aveValue【児童館】&#10;有形固定資産減価償却率"/>
        <xdr:cNvSpPr txBox="1"/>
      </xdr:nvSpPr>
      <xdr:spPr>
        <a:xfrm>
          <a:off x="152660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25416</xdr:rowOff>
    </xdr:from>
    <xdr:ext cx="405111" cy="259045"/>
    <xdr:sp macro="" textlink="">
      <xdr:nvSpPr>
        <xdr:cNvPr id="675" name="n_2aveValue【児童館】&#10;有形固定資産減価償却率"/>
        <xdr:cNvSpPr txBox="1"/>
      </xdr:nvSpPr>
      <xdr:spPr>
        <a:xfrm>
          <a:off x="14389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27322</xdr:rowOff>
    </xdr:from>
    <xdr:ext cx="405111" cy="259045"/>
    <xdr:sp macro="" textlink="">
      <xdr:nvSpPr>
        <xdr:cNvPr id="676" name="n_3aveValue【児童館】&#10;有形固定資産減価償却率"/>
        <xdr:cNvSpPr txBox="1"/>
      </xdr:nvSpPr>
      <xdr:spPr>
        <a:xfrm>
          <a:off x="13500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68597</xdr:rowOff>
    </xdr:from>
    <xdr:ext cx="405111" cy="259045"/>
    <xdr:sp macro="" textlink="">
      <xdr:nvSpPr>
        <xdr:cNvPr id="677" name="n_4aveValue【児童館】&#10;有形固定資産減価償却率"/>
        <xdr:cNvSpPr txBox="1"/>
      </xdr:nvSpPr>
      <xdr:spPr>
        <a:xfrm>
          <a:off x="12611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34307</xdr:rowOff>
    </xdr:from>
    <xdr:ext cx="405111" cy="259045"/>
    <xdr:sp macro="" textlink="">
      <xdr:nvSpPr>
        <xdr:cNvPr id="678" name="n_1mainValue【児童館】&#10;有形固定資産減価償却率"/>
        <xdr:cNvSpPr txBox="1"/>
      </xdr:nvSpPr>
      <xdr:spPr>
        <a:xfrm>
          <a:off x="15266044"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160038</xdr:rowOff>
    </xdr:from>
    <xdr:ext cx="405111" cy="259045"/>
    <xdr:sp macro="" textlink="">
      <xdr:nvSpPr>
        <xdr:cNvPr id="679" name="n_2mainValue【児童館】&#10;有形固定資産減価償却率"/>
        <xdr:cNvSpPr txBox="1"/>
      </xdr:nvSpPr>
      <xdr:spPr>
        <a:xfrm>
          <a:off x="14389744"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161941</xdr:rowOff>
    </xdr:from>
    <xdr:ext cx="405111" cy="259045"/>
    <xdr:sp macro="" textlink="">
      <xdr:nvSpPr>
        <xdr:cNvPr id="680" name="n_3mainValue【児童館】&#10;有形固定資産減価償却率"/>
        <xdr:cNvSpPr txBox="1"/>
      </xdr:nvSpPr>
      <xdr:spPr>
        <a:xfrm>
          <a:off x="135007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53991</xdr:rowOff>
    </xdr:from>
    <xdr:ext cx="405111" cy="259045"/>
    <xdr:sp macro="" textlink="">
      <xdr:nvSpPr>
        <xdr:cNvPr id="681" name="n_4mainValue【児童館】&#10;有形固定資産減価償却率"/>
        <xdr:cNvSpPr txBox="1"/>
      </xdr:nvSpPr>
      <xdr:spPr>
        <a:xfrm>
          <a:off x="12611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2" name="直線コネクタ 69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3" name="テキスト ボックス 69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4" name="直線コネクタ 69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5" name="テキスト ボックス 69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6" name="直線コネクタ 69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7" name="テキスト ボックス 69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8" name="直線コネクタ 69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9" name="テキスト ボックス 69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0" name="直線コネクタ 69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1" name="テキスト ボックス 70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2" name="直線コネクタ 70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3" name="テキスト ボックス 70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707" name="直線コネクタ 706"/>
        <xdr:cNvCxnSpPr/>
      </xdr:nvCxnSpPr>
      <xdr:spPr>
        <a:xfrm flipV="1">
          <a:off x="22160864"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708"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709" name="直線コネクタ 708"/>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710"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711" name="直線コネクタ 710"/>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63698</xdr:rowOff>
    </xdr:from>
    <xdr:ext cx="469744" cy="259045"/>
    <xdr:sp macro="" textlink="">
      <xdr:nvSpPr>
        <xdr:cNvPr id="712" name="【児童館】&#10;一人当たり面積平均値テキスト"/>
        <xdr:cNvSpPr txBox="1"/>
      </xdr:nvSpPr>
      <xdr:spPr>
        <a:xfrm>
          <a:off x="22199600" y="14465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85271</xdr:rowOff>
    </xdr:from>
    <xdr:to>
      <xdr:col>116</xdr:col>
      <xdr:colOff>114300</xdr:colOff>
      <xdr:row>85</xdr:row>
      <xdr:rowOff>15421</xdr:rowOff>
    </xdr:to>
    <xdr:sp macro="" textlink="">
      <xdr:nvSpPr>
        <xdr:cNvPr id="713" name="フローチャート: 判断 712"/>
        <xdr:cNvSpPr/>
      </xdr:nvSpPr>
      <xdr:spPr>
        <a:xfrm>
          <a:off x="221107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714" name="フローチャート: 判断 713"/>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5" name="フローチャート: 判断 714"/>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716" name="フローチャート: 判断 715"/>
        <xdr:cNvSpPr/>
      </xdr:nvSpPr>
      <xdr:spPr>
        <a:xfrm>
          <a:off x="19494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85271</xdr:rowOff>
    </xdr:from>
    <xdr:to>
      <xdr:col>98</xdr:col>
      <xdr:colOff>38100</xdr:colOff>
      <xdr:row>85</xdr:row>
      <xdr:rowOff>15421</xdr:rowOff>
    </xdr:to>
    <xdr:sp macro="" textlink="">
      <xdr:nvSpPr>
        <xdr:cNvPr id="717" name="フローチャート: 判断 716"/>
        <xdr:cNvSpPr/>
      </xdr:nvSpPr>
      <xdr:spPr>
        <a:xfrm>
          <a:off x="18605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723" name="楕円 722"/>
        <xdr:cNvSpPr/>
      </xdr:nvSpPr>
      <xdr:spPr>
        <a:xfrm>
          <a:off x="221107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75491</xdr:rowOff>
    </xdr:from>
    <xdr:ext cx="469744" cy="259045"/>
    <xdr:sp macro="" textlink="">
      <xdr:nvSpPr>
        <xdr:cNvPr id="724" name="【児童館】&#10;一人当たり面積該当値テキスト"/>
        <xdr:cNvSpPr txBox="1"/>
      </xdr:nvSpPr>
      <xdr:spPr>
        <a:xfrm>
          <a:off x="22199600" y="1430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52614</xdr:rowOff>
    </xdr:from>
    <xdr:to>
      <xdr:col>112</xdr:col>
      <xdr:colOff>38100</xdr:colOff>
      <xdr:row>84</xdr:row>
      <xdr:rowOff>154214</xdr:rowOff>
    </xdr:to>
    <xdr:sp macro="" textlink="">
      <xdr:nvSpPr>
        <xdr:cNvPr id="725" name="楕円 724"/>
        <xdr:cNvSpPr/>
      </xdr:nvSpPr>
      <xdr:spPr>
        <a:xfrm>
          <a:off x="212725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103414</xdr:rowOff>
    </xdr:from>
    <xdr:to>
      <xdr:col>116</xdr:col>
      <xdr:colOff>63500</xdr:colOff>
      <xdr:row>84</xdr:row>
      <xdr:rowOff>103414</xdr:rowOff>
    </xdr:to>
    <xdr:cxnSp macro="">
      <xdr:nvCxnSpPr>
        <xdr:cNvPr id="726" name="直線コネクタ 725"/>
        <xdr:cNvCxnSpPr/>
      </xdr:nvCxnSpPr>
      <xdr:spPr>
        <a:xfrm>
          <a:off x="21323300" y="145052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68943</xdr:rowOff>
    </xdr:from>
    <xdr:to>
      <xdr:col>107</xdr:col>
      <xdr:colOff>101600</xdr:colOff>
      <xdr:row>84</xdr:row>
      <xdr:rowOff>170543</xdr:rowOff>
    </xdr:to>
    <xdr:sp macro="" textlink="">
      <xdr:nvSpPr>
        <xdr:cNvPr id="727" name="楕円 726"/>
        <xdr:cNvSpPr/>
      </xdr:nvSpPr>
      <xdr:spPr>
        <a:xfrm>
          <a:off x="20383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103414</xdr:rowOff>
    </xdr:from>
    <xdr:to>
      <xdr:col>111</xdr:col>
      <xdr:colOff>177800</xdr:colOff>
      <xdr:row>84</xdr:row>
      <xdr:rowOff>119743</xdr:rowOff>
    </xdr:to>
    <xdr:cxnSp macro="">
      <xdr:nvCxnSpPr>
        <xdr:cNvPr id="728" name="直線コネクタ 727"/>
        <xdr:cNvCxnSpPr/>
      </xdr:nvCxnSpPr>
      <xdr:spPr>
        <a:xfrm flipV="1">
          <a:off x="20434300" y="145052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729" name="楕円 728"/>
        <xdr:cNvSpPr/>
      </xdr:nvSpPr>
      <xdr:spPr>
        <a:xfrm>
          <a:off x="19494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21771</xdr:rowOff>
    </xdr:from>
    <xdr:to>
      <xdr:col>107</xdr:col>
      <xdr:colOff>50800</xdr:colOff>
      <xdr:row>84</xdr:row>
      <xdr:rowOff>119743</xdr:rowOff>
    </xdr:to>
    <xdr:cxnSp macro="">
      <xdr:nvCxnSpPr>
        <xdr:cNvPr id="730" name="直線コネクタ 729"/>
        <xdr:cNvCxnSpPr/>
      </xdr:nvCxnSpPr>
      <xdr:spPr>
        <a:xfrm>
          <a:off x="19545300" y="144235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31" name="楕円 730"/>
        <xdr:cNvSpPr/>
      </xdr:nvSpPr>
      <xdr:spPr>
        <a:xfrm>
          <a:off x="18605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21771</xdr:rowOff>
    </xdr:from>
    <xdr:to>
      <xdr:col>102</xdr:col>
      <xdr:colOff>114300</xdr:colOff>
      <xdr:row>84</xdr:row>
      <xdr:rowOff>38100</xdr:rowOff>
    </xdr:to>
    <xdr:cxnSp macro="">
      <xdr:nvCxnSpPr>
        <xdr:cNvPr id="732" name="直線コネクタ 731"/>
        <xdr:cNvCxnSpPr/>
      </xdr:nvCxnSpPr>
      <xdr:spPr>
        <a:xfrm flipV="1">
          <a:off x="18656300" y="144235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161670</xdr:rowOff>
    </xdr:from>
    <xdr:ext cx="469744" cy="259045"/>
    <xdr:sp macro="" textlink="">
      <xdr:nvSpPr>
        <xdr:cNvPr id="733" name="n_1aveValue【児童館】&#10;一人当たり面積"/>
        <xdr:cNvSpPr txBox="1"/>
      </xdr:nvSpPr>
      <xdr:spPr>
        <a:xfrm>
          <a:off x="210757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34" name="n_2ave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112684</xdr:rowOff>
    </xdr:from>
    <xdr:ext cx="469744" cy="259045"/>
    <xdr:sp macro="" textlink="">
      <xdr:nvSpPr>
        <xdr:cNvPr id="735" name="n_3aveValue【児童館】&#10;一人当たり面積"/>
        <xdr:cNvSpPr txBox="1"/>
      </xdr:nvSpPr>
      <xdr:spPr>
        <a:xfrm>
          <a:off x="193104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6548</xdr:rowOff>
    </xdr:from>
    <xdr:ext cx="469744" cy="259045"/>
    <xdr:sp macro="" textlink="">
      <xdr:nvSpPr>
        <xdr:cNvPr id="736" name="n_4aveValue【児童館】&#10;一人当たり面積"/>
        <xdr:cNvSpPr txBox="1"/>
      </xdr:nvSpPr>
      <xdr:spPr>
        <a:xfrm>
          <a:off x="18421427"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170741</xdr:rowOff>
    </xdr:from>
    <xdr:ext cx="469744" cy="259045"/>
    <xdr:sp macro="" textlink="">
      <xdr:nvSpPr>
        <xdr:cNvPr id="737" name="n_1mainValue【児童館】&#10;一人当たり面積"/>
        <xdr:cNvSpPr txBox="1"/>
      </xdr:nvSpPr>
      <xdr:spPr>
        <a:xfrm>
          <a:off x="210757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161670</xdr:rowOff>
    </xdr:from>
    <xdr:ext cx="469744" cy="259045"/>
    <xdr:sp macro="" textlink="">
      <xdr:nvSpPr>
        <xdr:cNvPr id="738" name="n_2mainValue【児童館】&#10;一人当たり面積"/>
        <xdr:cNvSpPr txBox="1"/>
      </xdr:nvSpPr>
      <xdr:spPr>
        <a:xfrm>
          <a:off x="20199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739" name="n_3mainValue【児童館】&#10;一人当たり面積"/>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105427</xdr:rowOff>
    </xdr:from>
    <xdr:ext cx="469744" cy="259045"/>
    <xdr:sp macro="" textlink="">
      <xdr:nvSpPr>
        <xdr:cNvPr id="740" name="n_4mainValue【児童館】&#10;一人当たり面積"/>
        <xdr:cNvSpPr txBox="1"/>
      </xdr:nvSpPr>
      <xdr:spPr>
        <a:xfrm>
          <a:off x="18421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2" name="直線コネクタ 7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3" name="テキスト ボックス 7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4" name="直線コネクタ 7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5" name="テキスト ボックス 7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6" name="直線コネクタ 7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7" name="テキスト ボックス 7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8" name="直線コネクタ 7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9" name="テキスト ボックス 7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0" name="直線コネクタ 7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1" name="テキスト ボックス 76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3" name="テキスト ボックス 76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102870</xdr:rowOff>
    </xdr:from>
    <xdr:to>
      <xdr:col>85</xdr:col>
      <xdr:colOff>126364</xdr:colOff>
      <xdr:row>108</xdr:row>
      <xdr:rowOff>7620</xdr:rowOff>
    </xdr:to>
    <xdr:cxnSp macro="">
      <xdr:nvCxnSpPr>
        <xdr:cNvPr id="765" name="直線コネクタ 764"/>
        <xdr:cNvCxnSpPr/>
      </xdr:nvCxnSpPr>
      <xdr:spPr>
        <a:xfrm flipV="1">
          <a:off x="16318864" y="172478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11447</xdr:rowOff>
    </xdr:from>
    <xdr:ext cx="405111" cy="259045"/>
    <xdr:sp macro="" textlink="">
      <xdr:nvSpPr>
        <xdr:cNvPr id="766" name="【公民館】&#10;有形固定資産減価償却率最小値テキスト"/>
        <xdr:cNvSpPr txBox="1"/>
      </xdr:nvSpPr>
      <xdr:spPr>
        <a:xfrm>
          <a:off x="163576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xdr:rowOff>
    </xdr:from>
    <xdr:to>
      <xdr:col>86</xdr:col>
      <xdr:colOff>25400</xdr:colOff>
      <xdr:row>108</xdr:row>
      <xdr:rowOff>7620</xdr:rowOff>
    </xdr:to>
    <xdr:cxnSp macro="">
      <xdr:nvCxnSpPr>
        <xdr:cNvPr id="767" name="直線コネクタ 766"/>
        <xdr:cNvCxnSpPr/>
      </xdr:nvCxnSpPr>
      <xdr:spPr>
        <a:xfrm>
          <a:off x="16230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49547</xdr:rowOff>
    </xdr:from>
    <xdr:ext cx="405111" cy="259045"/>
    <xdr:sp macro="" textlink="">
      <xdr:nvSpPr>
        <xdr:cNvPr id="768" name="【公民館】&#10;有形固定資産減価償却率最大値テキスト"/>
        <xdr:cNvSpPr txBox="1"/>
      </xdr:nvSpPr>
      <xdr:spPr>
        <a:xfrm>
          <a:off x="163576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102870</xdr:rowOff>
    </xdr:from>
    <xdr:to>
      <xdr:col>86</xdr:col>
      <xdr:colOff>25400</xdr:colOff>
      <xdr:row>100</xdr:row>
      <xdr:rowOff>102870</xdr:rowOff>
    </xdr:to>
    <xdr:cxnSp macro="">
      <xdr:nvCxnSpPr>
        <xdr:cNvPr id="769" name="直線コネクタ 768"/>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86377</xdr:rowOff>
    </xdr:from>
    <xdr:ext cx="405111" cy="259045"/>
    <xdr:sp macro="" textlink="">
      <xdr:nvSpPr>
        <xdr:cNvPr id="770" name="【公民館】&#10;有形固定資産減価償却率平均値テキスト"/>
        <xdr:cNvSpPr txBox="1"/>
      </xdr:nvSpPr>
      <xdr:spPr>
        <a:xfrm>
          <a:off x="16357600" y="1774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63500</xdr:rowOff>
    </xdr:from>
    <xdr:to>
      <xdr:col>85</xdr:col>
      <xdr:colOff>177800</xdr:colOff>
      <xdr:row>104</xdr:row>
      <xdr:rowOff>165100</xdr:rowOff>
    </xdr:to>
    <xdr:sp macro="" textlink="">
      <xdr:nvSpPr>
        <xdr:cNvPr id="771" name="フローチャート: 判断 770"/>
        <xdr:cNvSpPr/>
      </xdr:nvSpPr>
      <xdr:spPr>
        <a:xfrm>
          <a:off x="162687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772" name="フローチャート: 判断 771"/>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90170</xdr:rowOff>
    </xdr:from>
    <xdr:to>
      <xdr:col>76</xdr:col>
      <xdr:colOff>165100</xdr:colOff>
      <xdr:row>106</xdr:row>
      <xdr:rowOff>20320</xdr:rowOff>
    </xdr:to>
    <xdr:sp macro="" textlink="">
      <xdr:nvSpPr>
        <xdr:cNvPr id="773" name="フローチャート: 判断 772"/>
        <xdr:cNvSpPr/>
      </xdr:nvSpPr>
      <xdr:spPr>
        <a:xfrm>
          <a:off x="14541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25400</xdr:rowOff>
    </xdr:from>
    <xdr:to>
      <xdr:col>72</xdr:col>
      <xdr:colOff>38100</xdr:colOff>
      <xdr:row>104</xdr:row>
      <xdr:rowOff>127000</xdr:rowOff>
    </xdr:to>
    <xdr:sp macro="" textlink="">
      <xdr:nvSpPr>
        <xdr:cNvPr id="774" name="フローチャート: 判断 773"/>
        <xdr:cNvSpPr/>
      </xdr:nvSpPr>
      <xdr:spPr>
        <a:xfrm>
          <a:off x="1365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164464</xdr:rowOff>
    </xdr:from>
    <xdr:to>
      <xdr:col>67</xdr:col>
      <xdr:colOff>101600</xdr:colOff>
      <xdr:row>104</xdr:row>
      <xdr:rowOff>94614</xdr:rowOff>
    </xdr:to>
    <xdr:sp macro="" textlink="">
      <xdr:nvSpPr>
        <xdr:cNvPr id="775" name="フローチャート: 判断 774"/>
        <xdr:cNvSpPr/>
      </xdr:nvSpPr>
      <xdr:spPr>
        <a:xfrm>
          <a:off x="12763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636</xdr:rowOff>
    </xdr:from>
    <xdr:to>
      <xdr:col>85</xdr:col>
      <xdr:colOff>177800</xdr:colOff>
      <xdr:row>107</xdr:row>
      <xdr:rowOff>102236</xdr:rowOff>
    </xdr:to>
    <xdr:sp macro="" textlink="">
      <xdr:nvSpPr>
        <xdr:cNvPr id="781" name="楕円 780"/>
        <xdr:cNvSpPr/>
      </xdr:nvSpPr>
      <xdr:spPr>
        <a:xfrm>
          <a:off x="16268700" y="1834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150513</xdr:rowOff>
    </xdr:from>
    <xdr:ext cx="405111" cy="259045"/>
    <xdr:sp macro="" textlink="">
      <xdr:nvSpPr>
        <xdr:cNvPr id="782" name="【公民館】&#10;有形固定資産減価償却率該当値テキスト"/>
        <xdr:cNvSpPr txBox="1"/>
      </xdr:nvSpPr>
      <xdr:spPr>
        <a:xfrm>
          <a:off x="16357600" y="1832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636</xdr:rowOff>
    </xdr:from>
    <xdr:to>
      <xdr:col>81</xdr:col>
      <xdr:colOff>101600</xdr:colOff>
      <xdr:row>107</xdr:row>
      <xdr:rowOff>102236</xdr:rowOff>
    </xdr:to>
    <xdr:sp macro="" textlink="">
      <xdr:nvSpPr>
        <xdr:cNvPr id="783" name="楕円 782"/>
        <xdr:cNvSpPr/>
      </xdr:nvSpPr>
      <xdr:spPr>
        <a:xfrm>
          <a:off x="15430500" y="1834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51436</xdr:rowOff>
    </xdr:from>
    <xdr:to>
      <xdr:col>85</xdr:col>
      <xdr:colOff>127000</xdr:colOff>
      <xdr:row>107</xdr:row>
      <xdr:rowOff>51436</xdr:rowOff>
    </xdr:to>
    <xdr:cxnSp macro="">
      <xdr:nvCxnSpPr>
        <xdr:cNvPr id="784" name="直線コネクタ 783"/>
        <xdr:cNvCxnSpPr/>
      </xdr:nvCxnSpPr>
      <xdr:spPr>
        <a:xfrm>
          <a:off x="15481300" y="183965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105411</xdr:rowOff>
    </xdr:from>
    <xdr:to>
      <xdr:col>76</xdr:col>
      <xdr:colOff>165100</xdr:colOff>
      <xdr:row>107</xdr:row>
      <xdr:rowOff>35561</xdr:rowOff>
    </xdr:to>
    <xdr:sp macro="" textlink="">
      <xdr:nvSpPr>
        <xdr:cNvPr id="785" name="楕円 784"/>
        <xdr:cNvSpPr/>
      </xdr:nvSpPr>
      <xdr:spPr>
        <a:xfrm>
          <a:off x="14541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156211</xdr:rowOff>
    </xdr:from>
    <xdr:to>
      <xdr:col>81</xdr:col>
      <xdr:colOff>50800</xdr:colOff>
      <xdr:row>107</xdr:row>
      <xdr:rowOff>51436</xdr:rowOff>
    </xdr:to>
    <xdr:cxnSp macro="">
      <xdr:nvCxnSpPr>
        <xdr:cNvPr id="786" name="直線コネクタ 785"/>
        <xdr:cNvCxnSpPr/>
      </xdr:nvCxnSpPr>
      <xdr:spPr>
        <a:xfrm>
          <a:off x="14592300" y="18329911"/>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84455</xdr:rowOff>
    </xdr:from>
    <xdr:to>
      <xdr:col>72</xdr:col>
      <xdr:colOff>38100</xdr:colOff>
      <xdr:row>107</xdr:row>
      <xdr:rowOff>14605</xdr:rowOff>
    </xdr:to>
    <xdr:sp macro="" textlink="">
      <xdr:nvSpPr>
        <xdr:cNvPr id="787" name="楕円 786"/>
        <xdr:cNvSpPr/>
      </xdr:nvSpPr>
      <xdr:spPr>
        <a:xfrm>
          <a:off x="13652500" y="182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135255</xdr:rowOff>
    </xdr:from>
    <xdr:to>
      <xdr:col>76</xdr:col>
      <xdr:colOff>114300</xdr:colOff>
      <xdr:row>106</xdr:row>
      <xdr:rowOff>156211</xdr:rowOff>
    </xdr:to>
    <xdr:cxnSp macro="">
      <xdr:nvCxnSpPr>
        <xdr:cNvPr id="788" name="直線コネクタ 787"/>
        <xdr:cNvCxnSpPr/>
      </xdr:nvCxnSpPr>
      <xdr:spPr>
        <a:xfrm>
          <a:off x="13703300" y="18308955"/>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48261</xdr:rowOff>
    </xdr:from>
    <xdr:to>
      <xdr:col>67</xdr:col>
      <xdr:colOff>101600</xdr:colOff>
      <xdr:row>106</xdr:row>
      <xdr:rowOff>149861</xdr:rowOff>
    </xdr:to>
    <xdr:sp macro="" textlink="">
      <xdr:nvSpPr>
        <xdr:cNvPr id="789" name="楕円 788"/>
        <xdr:cNvSpPr/>
      </xdr:nvSpPr>
      <xdr:spPr>
        <a:xfrm>
          <a:off x="12763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99061</xdr:rowOff>
    </xdr:from>
    <xdr:to>
      <xdr:col>71</xdr:col>
      <xdr:colOff>177800</xdr:colOff>
      <xdr:row>106</xdr:row>
      <xdr:rowOff>135255</xdr:rowOff>
    </xdr:to>
    <xdr:cxnSp macro="">
      <xdr:nvCxnSpPr>
        <xdr:cNvPr id="790" name="直線コネクタ 789"/>
        <xdr:cNvCxnSpPr/>
      </xdr:nvCxnSpPr>
      <xdr:spPr>
        <a:xfrm>
          <a:off x="12814300" y="182727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27322</xdr:rowOff>
    </xdr:from>
    <xdr:ext cx="405111" cy="259045"/>
    <xdr:sp macro="" textlink="">
      <xdr:nvSpPr>
        <xdr:cNvPr id="791" name="n_1aveValue【公民館】&#10;有形固定資産減価償却率"/>
        <xdr:cNvSpPr txBox="1"/>
      </xdr:nvSpPr>
      <xdr:spPr>
        <a:xfrm>
          <a:off x="1526604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36847</xdr:rowOff>
    </xdr:from>
    <xdr:ext cx="405111" cy="259045"/>
    <xdr:sp macro="" textlink="">
      <xdr:nvSpPr>
        <xdr:cNvPr id="792" name="n_2aveValue【公民館】&#10;有形固定資産減価償却率"/>
        <xdr:cNvSpPr txBox="1"/>
      </xdr:nvSpPr>
      <xdr:spPr>
        <a:xfrm>
          <a:off x="14389744" y="1786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143527</xdr:rowOff>
    </xdr:from>
    <xdr:ext cx="405111" cy="259045"/>
    <xdr:sp macro="" textlink="">
      <xdr:nvSpPr>
        <xdr:cNvPr id="793" name="n_3aveValue【公民館】&#10;有形固定資産減価償却率"/>
        <xdr:cNvSpPr txBox="1"/>
      </xdr:nvSpPr>
      <xdr:spPr>
        <a:xfrm>
          <a:off x="13500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111141</xdr:rowOff>
    </xdr:from>
    <xdr:ext cx="405111" cy="259045"/>
    <xdr:sp macro="" textlink="">
      <xdr:nvSpPr>
        <xdr:cNvPr id="794" name="n_4aveValue【公民館】&#10;有形固定資産減価償却率"/>
        <xdr:cNvSpPr txBox="1"/>
      </xdr:nvSpPr>
      <xdr:spPr>
        <a:xfrm>
          <a:off x="126117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93363</xdr:rowOff>
    </xdr:from>
    <xdr:ext cx="405111" cy="259045"/>
    <xdr:sp macro="" textlink="">
      <xdr:nvSpPr>
        <xdr:cNvPr id="795" name="n_1mainValue【公民館】&#10;有形固定資産減価償却率"/>
        <xdr:cNvSpPr txBox="1"/>
      </xdr:nvSpPr>
      <xdr:spPr>
        <a:xfrm>
          <a:off x="15266044" y="1843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26688</xdr:rowOff>
    </xdr:from>
    <xdr:ext cx="405111" cy="259045"/>
    <xdr:sp macro="" textlink="">
      <xdr:nvSpPr>
        <xdr:cNvPr id="796" name="n_2mainValue【公民館】&#10;有形固定資産減価償却率"/>
        <xdr:cNvSpPr txBox="1"/>
      </xdr:nvSpPr>
      <xdr:spPr>
        <a:xfrm>
          <a:off x="14389744" y="1837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5732</xdr:rowOff>
    </xdr:from>
    <xdr:ext cx="405111" cy="259045"/>
    <xdr:sp macro="" textlink="">
      <xdr:nvSpPr>
        <xdr:cNvPr id="797" name="n_3mainValue【公民館】&#10;有形固定資産減価償却率"/>
        <xdr:cNvSpPr txBox="1"/>
      </xdr:nvSpPr>
      <xdr:spPr>
        <a:xfrm>
          <a:off x="13500744" y="1835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140988</xdr:rowOff>
    </xdr:from>
    <xdr:ext cx="405111" cy="259045"/>
    <xdr:sp macro="" textlink="">
      <xdr:nvSpPr>
        <xdr:cNvPr id="798" name="n_4mainValue【公民館】&#10;有形固定資産減価償却率"/>
        <xdr:cNvSpPr txBox="1"/>
      </xdr:nvSpPr>
      <xdr:spPr>
        <a:xfrm>
          <a:off x="126117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17418</xdr:rowOff>
    </xdr:from>
    <xdr:to>
      <xdr:col>116</xdr:col>
      <xdr:colOff>62864</xdr:colOff>
      <xdr:row>109</xdr:row>
      <xdr:rowOff>26670</xdr:rowOff>
    </xdr:to>
    <xdr:cxnSp macro="">
      <xdr:nvCxnSpPr>
        <xdr:cNvPr id="824" name="直線コネクタ 823"/>
        <xdr:cNvCxnSpPr/>
      </xdr:nvCxnSpPr>
      <xdr:spPr>
        <a:xfrm flipV="1">
          <a:off x="22160864" y="17162418"/>
          <a:ext cx="0" cy="1552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825" name="【公民館】&#10;一人当たり面積最小値テキスト"/>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826" name="直線コネクタ 825"/>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135545</xdr:rowOff>
    </xdr:from>
    <xdr:ext cx="469744" cy="259045"/>
    <xdr:sp macro="" textlink="">
      <xdr:nvSpPr>
        <xdr:cNvPr id="827" name="【公民館】&#10;一人当たり面積最大値テキスト"/>
        <xdr:cNvSpPr txBox="1"/>
      </xdr:nvSpPr>
      <xdr:spPr>
        <a:xfrm>
          <a:off x="22199600" y="1693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17418</xdr:rowOff>
    </xdr:from>
    <xdr:to>
      <xdr:col>116</xdr:col>
      <xdr:colOff>152400</xdr:colOff>
      <xdr:row>100</xdr:row>
      <xdr:rowOff>17418</xdr:rowOff>
    </xdr:to>
    <xdr:cxnSp macro="">
      <xdr:nvCxnSpPr>
        <xdr:cNvPr id="828" name="直線コネクタ 827"/>
        <xdr:cNvCxnSpPr/>
      </xdr:nvCxnSpPr>
      <xdr:spPr>
        <a:xfrm>
          <a:off x="22072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70593</xdr:rowOff>
    </xdr:from>
    <xdr:ext cx="469744" cy="259045"/>
    <xdr:sp macro="" textlink="">
      <xdr:nvSpPr>
        <xdr:cNvPr id="829" name="【公民館】&#10;一人当たり面積平均値テキスト"/>
        <xdr:cNvSpPr txBox="1"/>
      </xdr:nvSpPr>
      <xdr:spPr>
        <a:xfrm>
          <a:off x="22199600" y="1824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47716</xdr:rowOff>
    </xdr:from>
    <xdr:to>
      <xdr:col>116</xdr:col>
      <xdr:colOff>114300</xdr:colOff>
      <xdr:row>107</xdr:row>
      <xdr:rowOff>149316</xdr:rowOff>
    </xdr:to>
    <xdr:sp macro="" textlink="">
      <xdr:nvSpPr>
        <xdr:cNvPr id="830" name="フローチャート: 判断 829"/>
        <xdr:cNvSpPr/>
      </xdr:nvSpPr>
      <xdr:spPr>
        <a:xfrm>
          <a:off x="22110700" y="1839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59689</xdr:rowOff>
    </xdr:from>
    <xdr:to>
      <xdr:col>112</xdr:col>
      <xdr:colOff>38100</xdr:colOff>
      <xdr:row>107</xdr:row>
      <xdr:rowOff>161289</xdr:rowOff>
    </xdr:to>
    <xdr:sp macro="" textlink="">
      <xdr:nvSpPr>
        <xdr:cNvPr id="831" name="フローチャート: 判断 830"/>
        <xdr:cNvSpPr/>
      </xdr:nvSpPr>
      <xdr:spPr>
        <a:xfrm>
          <a:off x="21272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55336</xdr:rowOff>
    </xdr:from>
    <xdr:to>
      <xdr:col>107</xdr:col>
      <xdr:colOff>101600</xdr:colOff>
      <xdr:row>107</xdr:row>
      <xdr:rowOff>156936</xdr:rowOff>
    </xdr:to>
    <xdr:sp macro="" textlink="">
      <xdr:nvSpPr>
        <xdr:cNvPr id="832" name="フローチャート: 判断 831"/>
        <xdr:cNvSpPr/>
      </xdr:nvSpPr>
      <xdr:spPr>
        <a:xfrm>
          <a:off x="20383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58601</xdr:rowOff>
    </xdr:from>
    <xdr:to>
      <xdr:col>102</xdr:col>
      <xdr:colOff>165100</xdr:colOff>
      <xdr:row>107</xdr:row>
      <xdr:rowOff>160201</xdr:rowOff>
    </xdr:to>
    <xdr:sp macro="" textlink="">
      <xdr:nvSpPr>
        <xdr:cNvPr id="833" name="フローチャート: 判断 832"/>
        <xdr:cNvSpPr/>
      </xdr:nvSpPr>
      <xdr:spPr>
        <a:xfrm>
          <a:off x="19494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85816</xdr:rowOff>
    </xdr:from>
    <xdr:to>
      <xdr:col>98</xdr:col>
      <xdr:colOff>38100</xdr:colOff>
      <xdr:row>108</xdr:row>
      <xdr:rowOff>15966</xdr:rowOff>
    </xdr:to>
    <xdr:sp macro="" textlink="">
      <xdr:nvSpPr>
        <xdr:cNvPr id="834" name="フローチャート: 判断 833"/>
        <xdr:cNvSpPr/>
      </xdr:nvSpPr>
      <xdr:spPr>
        <a:xfrm>
          <a:off x="18605500" y="1843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141332</xdr:rowOff>
    </xdr:from>
    <xdr:to>
      <xdr:col>116</xdr:col>
      <xdr:colOff>114300</xdr:colOff>
      <xdr:row>108</xdr:row>
      <xdr:rowOff>71482</xdr:rowOff>
    </xdr:to>
    <xdr:sp macro="" textlink="">
      <xdr:nvSpPr>
        <xdr:cNvPr id="840" name="楕円 839"/>
        <xdr:cNvSpPr/>
      </xdr:nvSpPr>
      <xdr:spPr>
        <a:xfrm>
          <a:off x="221107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119759</xdr:rowOff>
    </xdr:from>
    <xdr:ext cx="469744" cy="259045"/>
    <xdr:sp macro="" textlink="">
      <xdr:nvSpPr>
        <xdr:cNvPr id="841" name="【公民館】&#10;一人当たり面積該当値テキスト"/>
        <xdr:cNvSpPr txBox="1"/>
      </xdr:nvSpPr>
      <xdr:spPr>
        <a:xfrm>
          <a:off x="22199600" y="1846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145687</xdr:rowOff>
    </xdr:from>
    <xdr:to>
      <xdr:col>112</xdr:col>
      <xdr:colOff>38100</xdr:colOff>
      <xdr:row>108</xdr:row>
      <xdr:rowOff>75837</xdr:rowOff>
    </xdr:to>
    <xdr:sp macro="" textlink="">
      <xdr:nvSpPr>
        <xdr:cNvPr id="842" name="楕円 841"/>
        <xdr:cNvSpPr/>
      </xdr:nvSpPr>
      <xdr:spPr>
        <a:xfrm>
          <a:off x="21272500" y="1849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20682</xdr:rowOff>
    </xdr:from>
    <xdr:to>
      <xdr:col>116</xdr:col>
      <xdr:colOff>63500</xdr:colOff>
      <xdr:row>108</xdr:row>
      <xdr:rowOff>25037</xdr:rowOff>
    </xdr:to>
    <xdr:cxnSp macro="">
      <xdr:nvCxnSpPr>
        <xdr:cNvPr id="843" name="直線コネクタ 842"/>
        <xdr:cNvCxnSpPr/>
      </xdr:nvCxnSpPr>
      <xdr:spPr>
        <a:xfrm flipV="1">
          <a:off x="21323300" y="18537282"/>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147864</xdr:rowOff>
    </xdr:from>
    <xdr:to>
      <xdr:col>107</xdr:col>
      <xdr:colOff>101600</xdr:colOff>
      <xdr:row>108</xdr:row>
      <xdr:rowOff>78014</xdr:rowOff>
    </xdr:to>
    <xdr:sp macro="" textlink="">
      <xdr:nvSpPr>
        <xdr:cNvPr id="844" name="楕円 843"/>
        <xdr:cNvSpPr/>
      </xdr:nvSpPr>
      <xdr:spPr>
        <a:xfrm>
          <a:off x="20383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25037</xdr:rowOff>
    </xdr:from>
    <xdr:to>
      <xdr:col>111</xdr:col>
      <xdr:colOff>177800</xdr:colOff>
      <xdr:row>108</xdr:row>
      <xdr:rowOff>27214</xdr:rowOff>
    </xdr:to>
    <xdr:cxnSp macro="">
      <xdr:nvCxnSpPr>
        <xdr:cNvPr id="845" name="直線コネクタ 844"/>
        <xdr:cNvCxnSpPr/>
      </xdr:nvCxnSpPr>
      <xdr:spPr>
        <a:xfrm flipV="1">
          <a:off x="20434300" y="18541637"/>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133713</xdr:rowOff>
    </xdr:from>
    <xdr:to>
      <xdr:col>102</xdr:col>
      <xdr:colOff>165100</xdr:colOff>
      <xdr:row>108</xdr:row>
      <xdr:rowOff>63863</xdr:rowOff>
    </xdr:to>
    <xdr:sp macro="" textlink="">
      <xdr:nvSpPr>
        <xdr:cNvPr id="846" name="楕円 845"/>
        <xdr:cNvSpPr/>
      </xdr:nvSpPr>
      <xdr:spPr>
        <a:xfrm>
          <a:off x="19494500" y="1847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13063</xdr:rowOff>
    </xdr:from>
    <xdr:to>
      <xdr:col>107</xdr:col>
      <xdr:colOff>50800</xdr:colOff>
      <xdr:row>108</xdr:row>
      <xdr:rowOff>27214</xdr:rowOff>
    </xdr:to>
    <xdr:cxnSp macro="">
      <xdr:nvCxnSpPr>
        <xdr:cNvPr id="847" name="直線コネクタ 846"/>
        <xdr:cNvCxnSpPr/>
      </xdr:nvCxnSpPr>
      <xdr:spPr>
        <a:xfrm>
          <a:off x="19545300" y="18529663"/>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136979</xdr:rowOff>
    </xdr:from>
    <xdr:to>
      <xdr:col>98</xdr:col>
      <xdr:colOff>38100</xdr:colOff>
      <xdr:row>108</xdr:row>
      <xdr:rowOff>67129</xdr:rowOff>
    </xdr:to>
    <xdr:sp macro="" textlink="">
      <xdr:nvSpPr>
        <xdr:cNvPr id="848" name="楕円 847"/>
        <xdr:cNvSpPr/>
      </xdr:nvSpPr>
      <xdr:spPr>
        <a:xfrm>
          <a:off x="18605500" y="1848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13063</xdr:rowOff>
    </xdr:from>
    <xdr:to>
      <xdr:col>102</xdr:col>
      <xdr:colOff>114300</xdr:colOff>
      <xdr:row>108</xdr:row>
      <xdr:rowOff>16329</xdr:rowOff>
    </xdr:to>
    <xdr:cxnSp macro="">
      <xdr:nvCxnSpPr>
        <xdr:cNvPr id="849" name="直線コネクタ 848"/>
        <xdr:cNvCxnSpPr/>
      </xdr:nvCxnSpPr>
      <xdr:spPr>
        <a:xfrm flipV="1">
          <a:off x="18656300" y="1852966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6366</xdr:rowOff>
    </xdr:from>
    <xdr:ext cx="469744" cy="259045"/>
    <xdr:sp macro="" textlink="">
      <xdr:nvSpPr>
        <xdr:cNvPr id="850" name="n_1aveValue【公民館】&#10;一人当たり面積"/>
        <xdr:cNvSpPr txBox="1"/>
      </xdr:nvSpPr>
      <xdr:spPr>
        <a:xfrm>
          <a:off x="21075727" y="1818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2013</xdr:rowOff>
    </xdr:from>
    <xdr:ext cx="469744" cy="259045"/>
    <xdr:sp macro="" textlink="">
      <xdr:nvSpPr>
        <xdr:cNvPr id="851" name="n_2aveValue【公民館】&#10;一人当たり面積"/>
        <xdr:cNvSpPr txBox="1"/>
      </xdr:nvSpPr>
      <xdr:spPr>
        <a:xfrm>
          <a:off x="20199427" y="1817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5278</xdr:rowOff>
    </xdr:from>
    <xdr:ext cx="469744" cy="259045"/>
    <xdr:sp macro="" textlink="">
      <xdr:nvSpPr>
        <xdr:cNvPr id="852" name="n_3aveValue【公民館】&#10;一人当たり面積"/>
        <xdr:cNvSpPr txBox="1"/>
      </xdr:nvSpPr>
      <xdr:spPr>
        <a:xfrm>
          <a:off x="19310427" y="181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32493</xdr:rowOff>
    </xdr:from>
    <xdr:ext cx="469744" cy="259045"/>
    <xdr:sp macro="" textlink="">
      <xdr:nvSpPr>
        <xdr:cNvPr id="853" name="n_4aveValue【公民館】&#10;一人当たり面積"/>
        <xdr:cNvSpPr txBox="1"/>
      </xdr:nvSpPr>
      <xdr:spPr>
        <a:xfrm>
          <a:off x="18421427" y="1820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66964</xdr:rowOff>
    </xdr:from>
    <xdr:ext cx="469744" cy="259045"/>
    <xdr:sp macro="" textlink="">
      <xdr:nvSpPr>
        <xdr:cNvPr id="854" name="n_1mainValue【公民館】&#10;一人当たり面積"/>
        <xdr:cNvSpPr txBox="1"/>
      </xdr:nvSpPr>
      <xdr:spPr>
        <a:xfrm>
          <a:off x="21075727" y="185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69141</xdr:rowOff>
    </xdr:from>
    <xdr:ext cx="469744" cy="259045"/>
    <xdr:sp macro="" textlink="">
      <xdr:nvSpPr>
        <xdr:cNvPr id="855" name="n_2mainValue【公民館】&#10;一人当たり面積"/>
        <xdr:cNvSpPr txBox="1"/>
      </xdr:nvSpPr>
      <xdr:spPr>
        <a:xfrm>
          <a:off x="20199427" y="185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54990</xdr:rowOff>
    </xdr:from>
    <xdr:ext cx="469744" cy="259045"/>
    <xdr:sp macro="" textlink="">
      <xdr:nvSpPr>
        <xdr:cNvPr id="856" name="n_3mainValue【公民館】&#10;一人当たり面積"/>
        <xdr:cNvSpPr txBox="1"/>
      </xdr:nvSpPr>
      <xdr:spPr>
        <a:xfrm>
          <a:off x="19310427" y="1857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58256</xdr:rowOff>
    </xdr:from>
    <xdr:ext cx="469744" cy="259045"/>
    <xdr:sp macro="" textlink="">
      <xdr:nvSpPr>
        <xdr:cNvPr id="857" name="n_4mainValue【公民館】&#10;一人当たり面積"/>
        <xdr:cNvSpPr txBox="1"/>
      </xdr:nvSpPr>
      <xdr:spPr>
        <a:xfrm>
          <a:off x="18421427" y="1857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道路・橋りょうのインフラ施設から公民館までを分析すると有形固定資産償却率は福島県平均値と同水準となっているが、認定こども園・幼稚園・保育児童館・公民館については、大きく上回っている。個別施設計画に基づき維持管理を進めていくことのほか、廃止決定とした施設については、計画的に除却をすすめ、今後は公共施設に関する個別施設計画の作手により施設の建て替えや統廃合等も含め適切に進めていくことが必要とさ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福島県田村市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36,334
35,990
458.33
34,763,074
30,686,925
832,244
13,156,778
21,256,833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23784</xdr:rowOff>
    </xdr:from>
    <xdr:ext cx="405111" cy="259045"/>
    <xdr:sp macro="" textlink="">
      <xdr:nvSpPr>
        <xdr:cNvPr id="63" name="【図書館】&#10;有形固定資産減価償却率平均値テキスト"/>
        <xdr:cNvSpPr txBox="1"/>
      </xdr:nvSpPr>
      <xdr:spPr>
        <a:xfrm>
          <a:off x="4673600" y="619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xdr:rowOff>
    </xdr:from>
    <xdr:to>
      <xdr:col>24</xdr:col>
      <xdr:colOff>114300</xdr:colOff>
      <xdr:row>37</xdr:row>
      <xdr:rowOff>102507</xdr:rowOff>
    </xdr:to>
    <xdr:sp macro="" textlink="">
      <xdr:nvSpPr>
        <xdr:cNvPr id="64" name="フローチャート: 判断 63"/>
        <xdr:cNvSpPr/>
      </xdr:nvSpPr>
      <xdr:spPr>
        <a:xfrm>
          <a:off x="4584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18869</xdr:rowOff>
    </xdr:from>
    <xdr:to>
      <xdr:col>20</xdr:col>
      <xdr:colOff>38100</xdr:colOff>
      <xdr:row>37</xdr:row>
      <xdr:rowOff>120469</xdr:rowOff>
    </xdr:to>
    <xdr:sp macro="" textlink="">
      <xdr:nvSpPr>
        <xdr:cNvPr id="65" name="フローチャート: 判断 64"/>
        <xdr:cNvSpPr/>
      </xdr:nvSpPr>
      <xdr:spPr>
        <a:xfrm>
          <a:off x="3746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35197</xdr:rowOff>
    </xdr:from>
    <xdr:to>
      <xdr:col>10</xdr:col>
      <xdr:colOff>165100</xdr:colOff>
      <xdr:row>35</xdr:row>
      <xdr:rowOff>136797</xdr:rowOff>
    </xdr:to>
    <xdr:sp macro="" textlink="">
      <xdr:nvSpPr>
        <xdr:cNvPr id="67" name="フローチャート: 判断 66"/>
        <xdr:cNvSpPr/>
      </xdr:nvSpPr>
      <xdr:spPr>
        <a:xfrm>
          <a:off x="1968500" y="60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164193</xdr:rowOff>
    </xdr:from>
    <xdr:to>
      <xdr:col>6</xdr:col>
      <xdr:colOff>38100</xdr:colOff>
      <xdr:row>37</xdr:row>
      <xdr:rowOff>94343</xdr:rowOff>
    </xdr:to>
    <xdr:sp macro="" textlink="">
      <xdr:nvSpPr>
        <xdr:cNvPr id="68" name="フローチャート: 判断 67"/>
        <xdr:cNvSpPr/>
      </xdr:nvSpPr>
      <xdr:spPr>
        <a:xfrm>
          <a:off x="1079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58057</xdr:rowOff>
    </xdr:from>
    <xdr:to>
      <xdr:col>24</xdr:col>
      <xdr:colOff>114300</xdr:colOff>
      <xdr:row>40</xdr:row>
      <xdr:rowOff>159657</xdr:rowOff>
    </xdr:to>
    <xdr:sp macro="" textlink="">
      <xdr:nvSpPr>
        <xdr:cNvPr id="74" name="楕円 73"/>
        <xdr:cNvSpPr/>
      </xdr:nvSpPr>
      <xdr:spPr>
        <a:xfrm>
          <a:off x="45847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36484</xdr:rowOff>
    </xdr:from>
    <xdr:ext cx="405111" cy="259045"/>
    <xdr:sp macro="" textlink="">
      <xdr:nvSpPr>
        <xdr:cNvPr id="75" name="【図書館】&#10;有形固定資産減価償却率該当値テキスト"/>
        <xdr:cNvSpPr txBox="1"/>
      </xdr:nvSpPr>
      <xdr:spPr>
        <a:xfrm>
          <a:off x="4673600" y="689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58057</xdr:rowOff>
    </xdr:from>
    <xdr:to>
      <xdr:col>20</xdr:col>
      <xdr:colOff>38100</xdr:colOff>
      <xdr:row>40</xdr:row>
      <xdr:rowOff>159657</xdr:rowOff>
    </xdr:to>
    <xdr:sp macro="" textlink="">
      <xdr:nvSpPr>
        <xdr:cNvPr id="76" name="楕円 75"/>
        <xdr:cNvSpPr/>
      </xdr:nvSpPr>
      <xdr:spPr>
        <a:xfrm>
          <a:off x="3746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108857</xdr:rowOff>
    </xdr:from>
    <xdr:to>
      <xdr:col>24</xdr:col>
      <xdr:colOff>63500</xdr:colOff>
      <xdr:row>40</xdr:row>
      <xdr:rowOff>108857</xdr:rowOff>
    </xdr:to>
    <xdr:cxnSp macro="">
      <xdr:nvCxnSpPr>
        <xdr:cNvPr id="77" name="直線コネクタ 76"/>
        <xdr:cNvCxnSpPr/>
      </xdr:nvCxnSpPr>
      <xdr:spPr>
        <a:xfrm>
          <a:off x="3797300" y="69668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164193</xdr:rowOff>
    </xdr:from>
    <xdr:to>
      <xdr:col>15</xdr:col>
      <xdr:colOff>101600</xdr:colOff>
      <xdr:row>40</xdr:row>
      <xdr:rowOff>94343</xdr:rowOff>
    </xdr:to>
    <xdr:sp macro="" textlink="">
      <xdr:nvSpPr>
        <xdr:cNvPr id="78" name="楕円 77"/>
        <xdr:cNvSpPr/>
      </xdr:nvSpPr>
      <xdr:spPr>
        <a:xfrm>
          <a:off x="2857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43543</xdr:rowOff>
    </xdr:from>
    <xdr:to>
      <xdr:col>19</xdr:col>
      <xdr:colOff>177800</xdr:colOff>
      <xdr:row>40</xdr:row>
      <xdr:rowOff>108857</xdr:rowOff>
    </xdr:to>
    <xdr:cxnSp macro="">
      <xdr:nvCxnSpPr>
        <xdr:cNvPr id="79" name="直線コネクタ 78"/>
        <xdr:cNvCxnSpPr/>
      </xdr:nvCxnSpPr>
      <xdr:spPr>
        <a:xfrm>
          <a:off x="2908300" y="69015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131535</xdr:rowOff>
    </xdr:from>
    <xdr:to>
      <xdr:col>10</xdr:col>
      <xdr:colOff>165100</xdr:colOff>
      <xdr:row>40</xdr:row>
      <xdr:rowOff>61685</xdr:rowOff>
    </xdr:to>
    <xdr:sp macro="" textlink="">
      <xdr:nvSpPr>
        <xdr:cNvPr id="80" name="楕円 79"/>
        <xdr:cNvSpPr/>
      </xdr:nvSpPr>
      <xdr:spPr>
        <a:xfrm>
          <a:off x="1968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10885</xdr:rowOff>
    </xdr:from>
    <xdr:to>
      <xdr:col>15</xdr:col>
      <xdr:colOff>50800</xdr:colOff>
      <xdr:row>40</xdr:row>
      <xdr:rowOff>43543</xdr:rowOff>
    </xdr:to>
    <xdr:cxnSp macro="">
      <xdr:nvCxnSpPr>
        <xdr:cNvPr id="81" name="直線コネクタ 80"/>
        <xdr:cNvCxnSpPr/>
      </xdr:nvCxnSpPr>
      <xdr:spPr>
        <a:xfrm>
          <a:off x="2019300" y="686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98878</xdr:rowOff>
    </xdr:from>
    <xdr:to>
      <xdr:col>6</xdr:col>
      <xdr:colOff>38100</xdr:colOff>
      <xdr:row>40</xdr:row>
      <xdr:rowOff>29028</xdr:rowOff>
    </xdr:to>
    <xdr:sp macro="" textlink="">
      <xdr:nvSpPr>
        <xdr:cNvPr id="82" name="楕円 81"/>
        <xdr:cNvSpPr/>
      </xdr:nvSpPr>
      <xdr:spPr>
        <a:xfrm>
          <a:off x="1079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149678</xdr:rowOff>
    </xdr:from>
    <xdr:to>
      <xdr:col>10</xdr:col>
      <xdr:colOff>114300</xdr:colOff>
      <xdr:row>40</xdr:row>
      <xdr:rowOff>10885</xdr:rowOff>
    </xdr:to>
    <xdr:cxnSp macro="">
      <xdr:nvCxnSpPr>
        <xdr:cNvPr id="83" name="直線コネクタ 82"/>
        <xdr:cNvCxnSpPr/>
      </xdr:nvCxnSpPr>
      <xdr:spPr>
        <a:xfrm>
          <a:off x="1130300" y="683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136996</xdr:rowOff>
    </xdr:from>
    <xdr:ext cx="405111" cy="259045"/>
    <xdr:sp macro="" textlink="">
      <xdr:nvSpPr>
        <xdr:cNvPr id="84" name="n_1aveValue【図書館】&#10;有形固定資産減価償却率"/>
        <xdr:cNvSpPr txBox="1"/>
      </xdr:nvSpPr>
      <xdr:spPr>
        <a:xfrm>
          <a:off x="35820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5" name="n_2aveValue【図書館】&#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153324</xdr:rowOff>
    </xdr:from>
    <xdr:ext cx="405111" cy="259045"/>
    <xdr:sp macro="" textlink="">
      <xdr:nvSpPr>
        <xdr:cNvPr id="86" name="n_3aveValue【図書館】&#10;有形固定資産減価償却率"/>
        <xdr:cNvSpPr txBox="1"/>
      </xdr:nvSpPr>
      <xdr:spPr>
        <a:xfrm>
          <a:off x="1816744" y="581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110870</xdr:rowOff>
    </xdr:from>
    <xdr:ext cx="405111" cy="259045"/>
    <xdr:sp macro="" textlink="">
      <xdr:nvSpPr>
        <xdr:cNvPr id="87" name="n_4aveValue【図書館】&#10;有形固定資産減価償却率"/>
        <xdr:cNvSpPr txBox="1"/>
      </xdr:nvSpPr>
      <xdr:spPr>
        <a:xfrm>
          <a:off x="927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150784</xdr:rowOff>
    </xdr:from>
    <xdr:ext cx="405111" cy="259045"/>
    <xdr:sp macro="" textlink="">
      <xdr:nvSpPr>
        <xdr:cNvPr id="88" name="n_1mainValue【図書館】&#10;有形固定資産減価償却率"/>
        <xdr:cNvSpPr txBox="1"/>
      </xdr:nvSpPr>
      <xdr:spPr>
        <a:xfrm>
          <a:off x="35820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85470</xdr:rowOff>
    </xdr:from>
    <xdr:ext cx="405111" cy="259045"/>
    <xdr:sp macro="" textlink="">
      <xdr:nvSpPr>
        <xdr:cNvPr id="89" name="n_2mainValue【図書館】&#10;有形固定資産減価償却率"/>
        <xdr:cNvSpPr txBox="1"/>
      </xdr:nvSpPr>
      <xdr:spPr>
        <a:xfrm>
          <a:off x="2705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52812</xdr:rowOff>
    </xdr:from>
    <xdr:ext cx="405111" cy="259045"/>
    <xdr:sp macro="" textlink="">
      <xdr:nvSpPr>
        <xdr:cNvPr id="90" name="n_3mainValue【図書館】&#10;有形固定資産減価償却率"/>
        <xdr:cNvSpPr txBox="1"/>
      </xdr:nvSpPr>
      <xdr:spPr>
        <a:xfrm>
          <a:off x="1816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20155</xdr:rowOff>
    </xdr:from>
    <xdr:ext cx="405111" cy="259045"/>
    <xdr:sp macro="" textlink="">
      <xdr:nvSpPr>
        <xdr:cNvPr id="91" name="n_4mainValue【図書館】&#10;有形固定資産減価償却率"/>
        <xdr:cNvSpPr txBox="1"/>
      </xdr:nvSpPr>
      <xdr:spPr>
        <a:xfrm>
          <a:off x="927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93345</xdr:rowOff>
    </xdr:from>
    <xdr:to>
      <xdr:col>54</xdr:col>
      <xdr:colOff>189865</xdr:colOff>
      <xdr:row>40</xdr:row>
      <xdr:rowOff>156210</xdr:rowOff>
    </xdr:to>
    <xdr:cxnSp macro="">
      <xdr:nvCxnSpPr>
        <xdr:cNvPr id="111" name="直線コネクタ 110"/>
        <xdr:cNvCxnSpPr/>
      </xdr:nvCxnSpPr>
      <xdr:spPr>
        <a:xfrm flipV="1">
          <a:off x="10476865" y="575119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12"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3" name="直線コネクタ 112"/>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40022</xdr:rowOff>
    </xdr:from>
    <xdr:ext cx="469744" cy="259045"/>
    <xdr:sp macro="" textlink="">
      <xdr:nvSpPr>
        <xdr:cNvPr id="114" name="【図書館】&#10;一人当たり面積最大値テキスト"/>
        <xdr:cNvSpPr txBox="1"/>
      </xdr:nvSpPr>
      <xdr:spPr>
        <a:xfrm>
          <a:off x="10515600" y="552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93345</xdr:rowOff>
    </xdr:from>
    <xdr:to>
      <xdr:col>55</xdr:col>
      <xdr:colOff>88900</xdr:colOff>
      <xdr:row>33</xdr:row>
      <xdr:rowOff>93345</xdr:rowOff>
    </xdr:to>
    <xdr:cxnSp macro="">
      <xdr:nvCxnSpPr>
        <xdr:cNvPr id="115" name="直線コネクタ 114"/>
        <xdr:cNvCxnSpPr/>
      </xdr:nvCxnSpPr>
      <xdr:spPr>
        <a:xfrm>
          <a:off x="10388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8272</xdr:rowOff>
    </xdr:from>
    <xdr:ext cx="469744" cy="259045"/>
    <xdr:sp macro="" textlink="">
      <xdr:nvSpPr>
        <xdr:cNvPr id="116" name="【図書館】&#10;一人当たり面積平均値テキスト"/>
        <xdr:cNvSpPr txBox="1"/>
      </xdr:nvSpPr>
      <xdr:spPr>
        <a:xfrm>
          <a:off x="10515600" y="652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156845</xdr:rowOff>
    </xdr:from>
    <xdr:to>
      <xdr:col>55</xdr:col>
      <xdr:colOff>50800</xdr:colOff>
      <xdr:row>39</xdr:row>
      <xdr:rowOff>86995</xdr:rowOff>
    </xdr:to>
    <xdr:sp macro="" textlink="">
      <xdr:nvSpPr>
        <xdr:cNvPr id="117" name="フローチャート: 判断 116"/>
        <xdr:cNvSpPr/>
      </xdr:nvSpPr>
      <xdr:spPr>
        <a:xfrm>
          <a:off x="104267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19685</xdr:rowOff>
    </xdr:from>
    <xdr:to>
      <xdr:col>50</xdr:col>
      <xdr:colOff>165100</xdr:colOff>
      <xdr:row>39</xdr:row>
      <xdr:rowOff>121285</xdr:rowOff>
    </xdr:to>
    <xdr:sp macro="" textlink="">
      <xdr:nvSpPr>
        <xdr:cNvPr id="118" name="フローチャート: 判断 117"/>
        <xdr:cNvSpPr/>
      </xdr:nvSpPr>
      <xdr:spPr>
        <a:xfrm>
          <a:off x="95885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19" name="フローチャート: 判断 118"/>
        <xdr:cNvSpPr/>
      </xdr:nvSpPr>
      <xdr:spPr>
        <a:xfrm>
          <a:off x="8699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25400</xdr:rowOff>
    </xdr:from>
    <xdr:to>
      <xdr:col>41</xdr:col>
      <xdr:colOff>101600</xdr:colOff>
      <xdr:row>39</xdr:row>
      <xdr:rowOff>127000</xdr:rowOff>
    </xdr:to>
    <xdr:sp macro="" textlink="">
      <xdr:nvSpPr>
        <xdr:cNvPr id="120" name="フローチャート: 判断 119"/>
        <xdr:cNvSpPr/>
      </xdr:nvSpPr>
      <xdr:spPr>
        <a:xfrm>
          <a:off x="781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21" name="フローチャート: 判断 120"/>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168275</xdr:rowOff>
    </xdr:from>
    <xdr:to>
      <xdr:col>55</xdr:col>
      <xdr:colOff>50800</xdr:colOff>
      <xdr:row>40</xdr:row>
      <xdr:rowOff>98425</xdr:rowOff>
    </xdr:to>
    <xdr:sp macro="" textlink="">
      <xdr:nvSpPr>
        <xdr:cNvPr id="127" name="楕円 126"/>
        <xdr:cNvSpPr/>
      </xdr:nvSpPr>
      <xdr:spPr>
        <a:xfrm>
          <a:off x="10426700" y="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83202</xdr:rowOff>
    </xdr:from>
    <xdr:ext cx="469744" cy="259045"/>
    <xdr:sp macro="" textlink="">
      <xdr:nvSpPr>
        <xdr:cNvPr id="128" name="【図書館】&#10;一人当たり面積該当値テキスト"/>
        <xdr:cNvSpPr txBox="1"/>
      </xdr:nvSpPr>
      <xdr:spPr>
        <a:xfrm>
          <a:off x="10515600" y="676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168275</xdr:rowOff>
    </xdr:from>
    <xdr:to>
      <xdr:col>50</xdr:col>
      <xdr:colOff>165100</xdr:colOff>
      <xdr:row>40</xdr:row>
      <xdr:rowOff>98425</xdr:rowOff>
    </xdr:to>
    <xdr:sp macro="" textlink="">
      <xdr:nvSpPr>
        <xdr:cNvPr id="129" name="楕円 128"/>
        <xdr:cNvSpPr/>
      </xdr:nvSpPr>
      <xdr:spPr>
        <a:xfrm>
          <a:off x="9588500" y="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47625</xdr:rowOff>
    </xdr:from>
    <xdr:to>
      <xdr:col>55</xdr:col>
      <xdr:colOff>0</xdr:colOff>
      <xdr:row>40</xdr:row>
      <xdr:rowOff>47625</xdr:rowOff>
    </xdr:to>
    <xdr:cxnSp macro="">
      <xdr:nvCxnSpPr>
        <xdr:cNvPr id="130" name="直線コネクタ 129"/>
        <xdr:cNvCxnSpPr/>
      </xdr:nvCxnSpPr>
      <xdr:spPr>
        <a:xfrm>
          <a:off x="9639300" y="6905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xdr:rowOff>
    </xdr:from>
    <xdr:to>
      <xdr:col>46</xdr:col>
      <xdr:colOff>38100</xdr:colOff>
      <xdr:row>40</xdr:row>
      <xdr:rowOff>104140</xdr:rowOff>
    </xdr:to>
    <xdr:sp macro="" textlink="">
      <xdr:nvSpPr>
        <xdr:cNvPr id="131" name="楕円 130"/>
        <xdr:cNvSpPr/>
      </xdr:nvSpPr>
      <xdr:spPr>
        <a:xfrm>
          <a:off x="8699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47625</xdr:rowOff>
    </xdr:from>
    <xdr:to>
      <xdr:col>50</xdr:col>
      <xdr:colOff>114300</xdr:colOff>
      <xdr:row>40</xdr:row>
      <xdr:rowOff>53340</xdr:rowOff>
    </xdr:to>
    <xdr:cxnSp macro="">
      <xdr:nvCxnSpPr>
        <xdr:cNvPr id="132" name="直線コネクタ 131"/>
        <xdr:cNvCxnSpPr/>
      </xdr:nvCxnSpPr>
      <xdr:spPr>
        <a:xfrm flipV="1">
          <a:off x="8750300" y="69056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xdr:rowOff>
    </xdr:from>
    <xdr:to>
      <xdr:col>41</xdr:col>
      <xdr:colOff>101600</xdr:colOff>
      <xdr:row>40</xdr:row>
      <xdr:rowOff>104140</xdr:rowOff>
    </xdr:to>
    <xdr:sp macro="" textlink="">
      <xdr:nvSpPr>
        <xdr:cNvPr id="133" name="楕円 132"/>
        <xdr:cNvSpPr/>
      </xdr:nvSpPr>
      <xdr:spPr>
        <a:xfrm>
          <a:off x="7810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53340</xdr:rowOff>
    </xdr:from>
    <xdr:to>
      <xdr:col>45</xdr:col>
      <xdr:colOff>177800</xdr:colOff>
      <xdr:row>40</xdr:row>
      <xdr:rowOff>53340</xdr:rowOff>
    </xdr:to>
    <xdr:cxnSp macro="">
      <xdr:nvCxnSpPr>
        <xdr:cNvPr id="134" name="直線コネクタ 133"/>
        <xdr:cNvCxnSpPr/>
      </xdr:nvCxnSpPr>
      <xdr:spPr>
        <a:xfrm>
          <a:off x="7861300" y="691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8255</xdr:rowOff>
    </xdr:from>
    <xdr:to>
      <xdr:col>36</xdr:col>
      <xdr:colOff>165100</xdr:colOff>
      <xdr:row>40</xdr:row>
      <xdr:rowOff>109855</xdr:rowOff>
    </xdr:to>
    <xdr:sp macro="" textlink="">
      <xdr:nvSpPr>
        <xdr:cNvPr id="135" name="楕円 134"/>
        <xdr:cNvSpPr/>
      </xdr:nvSpPr>
      <xdr:spPr>
        <a:xfrm>
          <a:off x="6921500" y="68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53340</xdr:rowOff>
    </xdr:from>
    <xdr:to>
      <xdr:col>41</xdr:col>
      <xdr:colOff>50800</xdr:colOff>
      <xdr:row>40</xdr:row>
      <xdr:rowOff>59055</xdr:rowOff>
    </xdr:to>
    <xdr:cxnSp macro="">
      <xdr:nvCxnSpPr>
        <xdr:cNvPr id="136" name="直線コネクタ 135"/>
        <xdr:cNvCxnSpPr/>
      </xdr:nvCxnSpPr>
      <xdr:spPr>
        <a:xfrm flipV="1">
          <a:off x="6972300" y="69113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137812</xdr:rowOff>
    </xdr:from>
    <xdr:ext cx="469744" cy="259045"/>
    <xdr:sp macro="" textlink="">
      <xdr:nvSpPr>
        <xdr:cNvPr id="137" name="n_1aveValue【図書館】&#10;一人当たり面積"/>
        <xdr:cNvSpPr txBox="1"/>
      </xdr:nvSpPr>
      <xdr:spPr>
        <a:xfrm>
          <a:off x="9391727" y="648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132097</xdr:rowOff>
    </xdr:from>
    <xdr:ext cx="469744" cy="259045"/>
    <xdr:sp macro="" textlink="">
      <xdr:nvSpPr>
        <xdr:cNvPr id="138" name="n_2aveValue【図書館】&#10;一人当たり面積"/>
        <xdr:cNvSpPr txBox="1"/>
      </xdr:nvSpPr>
      <xdr:spPr>
        <a:xfrm>
          <a:off x="8515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143527</xdr:rowOff>
    </xdr:from>
    <xdr:ext cx="469744" cy="259045"/>
    <xdr:sp macro="" textlink="">
      <xdr:nvSpPr>
        <xdr:cNvPr id="139" name="n_3aveValue【図書館】&#10;一人当たり面積"/>
        <xdr:cNvSpPr txBox="1"/>
      </xdr:nvSpPr>
      <xdr:spPr>
        <a:xfrm>
          <a:off x="7626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109237</xdr:rowOff>
    </xdr:from>
    <xdr:ext cx="469744" cy="259045"/>
    <xdr:sp macro="" textlink="">
      <xdr:nvSpPr>
        <xdr:cNvPr id="140" name="n_4aveValue【図書館】&#10;一人当たり面積"/>
        <xdr:cNvSpPr txBox="1"/>
      </xdr:nvSpPr>
      <xdr:spPr>
        <a:xfrm>
          <a:off x="6737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89552</xdr:rowOff>
    </xdr:from>
    <xdr:ext cx="469744" cy="259045"/>
    <xdr:sp macro="" textlink="">
      <xdr:nvSpPr>
        <xdr:cNvPr id="141" name="n_1mainValue【図書館】&#10;一人当たり面積"/>
        <xdr:cNvSpPr txBox="1"/>
      </xdr:nvSpPr>
      <xdr:spPr>
        <a:xfrm>
          <a:off x="9391727" y="694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95267</xdr:rowOff>
    </xdr:from>
    <xdr:ext cx="469744" cy="259045"/>
    <xdr:sp macro="" textlink="">
      <xdr:nvSpPr>
        <xdr:cNvPr id="142" name="n_2mainValue【図書館】&#10;一人当たり面積"/>
        <xdr:cNvSpPr txBox="1"/>
      </xdr:nvSpPr>
      <xdr:spPr>
        <a:xfrm>
          <a:off x="8515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95267</xdr:rowOff>
    </xdr:from>
    <xdr:ext cx="469744" cy="259045"/>
    <xdr:sp macro="" textlink="">
      <xdr:nvSpPr>
        <xdr:cNvPr id="143" name="n_3mainValue【図書館】&#10;一人当たり面積"/>
        <xdr:cNvSpPr txBox="1"/>
      </xdr:nvSpPr>
      <xdr:spPr>
        <a:xfrm>
          <a:off x="7626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100982</xdr:rowOff>
    </xdr:from>
    <xdr:ext cx="469744" cy="259045"/>
    <xdr:sp macro="" textlink="">
      <xdr:nvSpPr>
        <xdr:cNvPr id="144" name="n_4mainValue【図書館】&#10;一人当たり面積"/>
        <xdr:cNvSpPr txBox="1"/>
      </xdr:nvSpPr>
      <xdr:spPr>
        <a:xfrm>
          <a:off x="6737427" y="695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6" name="直線コネクタ 15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7" name="テキスト ボックス 156"/>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8" name="直線コネクタ 15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9" name="テキスト ボックス 15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0" name="直線コネクタ 15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1" name="テキスト ボックス 16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2" name="直線コネクタ 16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3" name="テキスト ボックス 16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4" name="直線コネクタ 16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5" name="テキスト ボックス 16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6" name="直線コネクタ 16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7" name="テキスト ボックス 166"/>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151856</xdr:rowOff>
    </xdr:from>
    <xdr:to>
      <xdr:col>24</xdr:col>
      <xdr:colOff>62865</xdr:colOff>
      <xdr:row>64</xdr:row>
      <xdr:rowOff>50619</xdr:rowOff>
    </xdr:to>
    <xdr:cxnSp macro="">
      <xdr:nvCxnSpPr>
        <xdr:cNvPr id="170" name="直線コネクタ 169"/>
        <xdr:cNvCxnSpPr/>
      </xdr:nvCxnSpPr>
      <xdr:spPr>
        <a:xfrm flipV="1">
          <a:off x="4634865" y="958160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1" name="【体育館・プール】&#10;有形固定資産減価償却率最小値テキスト"/>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2" name="直線コネクタ 171"/>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98533</xdr:rowOff>
    </xdr:from>
    <xdr:ext cx="340478" cy="259045"/>
    <xdr:sp macro="" textlink="">
      <xdr:nvSpPr>
        <xdr:cNvPr id="173" name="【体育館・プール】&#10;有形固定資産減価償却率最大値テキスト"/>
        <xdr:cNvSpPr txBox="1"/>
      </xdr:nvSpPr>
      <xdr:spPr>
        <a:xfrm>
          <a:off x="4673600" y="9356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151856</xdr:rowOff>
    </xdr:from>
    <xdr:to>
      <xdr:col>24</xdr:col>
      <xdr:colOff>152400</xdr:colOff>
      <xdr:row>55</xdr:row>
      <xdr:rowOff>151856</xdr:rowOff>
    </xdr:to>
    <xdr:cxnSp macro="">
      <xdr:nvCxnSpPr>
        <xdr:cNvPr id="174" name="直線コネクタ 173"/>
        <xdr:cNvCxnSpPr/>
      </xdr:nvCxnSpPr>
      <xdr:spPr>
        <a:xfrm>
          <a:off x="4546600" y="958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74584</xdr:rowOff>
    </xdr:from>
    <xdr:ext cx="405111" cy="259045"/>
    <xdr:sp macro="" textlink="">
      <xdr:nvSpPr>
        <xdr:cNvPr id="175" name="【体育館・プール】&#10;有形固定資産減価償却率平均値テキスト"/>
        <xdr:cNvSpPr txBox="1"/>
      </xdr:nvSpPr>
      <xdr:spPr>
        <a:xfrm>
          <a:off x="4673600" y="1036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96157</xdr:rowOff>
    </xdr:from>
    <xdr:to>
      <xdr:col>24</xdr:col>
      <xdr:colOff>114300</xdr:colOff>
      <xdr:row>61</xdr:row>
      <xdr:rowOff>26307</xdr:rowOff>
    </xdr:to>
    <xdr:sp macro="" textlink="">
      <xdr:nvSpPr>
        <xdr:cNvPr id="176" name="フローチャート: 判断 175"/>
        <xdr:cNvSpPr/>
      </xdr:nvSpPr>
      <xdr:spPr>
        <a:xfrm>
          <a:off x="4584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136978</xdr:rowOff>
    </xdr:from>
    <xdr:to>
      <xdr:col>20</xdr:col>
      <xdr:colOff>38100</xdr:colOff>
      <xdr:row>61</xdr:row>
      <xdr:rowOff>67128</xdr:rowOff>
    </xdr:to>
    <xdr:sp macro="" textlink="">
      <xdr:nvSpPr>
        <xdr:cNvPr id="177" name="フローチャート: 判断 176"/>
        <xdr:cNvSpPr/>
      </xdr:nvSpPr>
      <xdr:spPr>
        <a:xfrm>
          <a:off x="3746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96157</xdr:rowOff>
    </xdr:from>
    <xdr:to>
      <xdr:col>15</xdr:col>
      <xdr:colOff>101600</xdr:colOff>
      <xdr:row>61</xdr:row>
      <xdr:rowOff>26307</xdr:rowOff>
    </xdr:to>
    <xdr:sp macro="" textlink="">
      <xdr:nvSpPr>
        <xdr:cNvPr id="178" name="フローチャート: 判断 177"/>
        <xdr:cNvSpPr/>
      </xdr:nvSpPr>
      <xdr:spPr>
        <a:xfrm>
          <a:off x="2857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79" name="フローチャート: 判断 178"/>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153307</xdr:rowOff>
    </xdr:from>
    <xdr:to>
      <xdr:col>6</xdr:col>
      <xdr:colOff>38100</xdr:colOff>
      <xdr:row>61</xdr:row>
      <xdr:rowOff>83457</xdr:rowOff>
    </xdr:to>
    <xdr:sp macro="" textlink="">
      <xdr:nvSpPr>
        <xdr:cNvPr id="180" name="フローチャート: 判断 179"/>
        <xdr:cNvSpPr/>
      </xdr:nvSpPr>
      <xdr:spPr>
        <a:xfrm>
          <a:off x="1079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117384</xdr:rowOff>
    </xdr:from>
    <xdr:to>
      <xdr:col>24</xdr:col>
      <xdr:colOff>114300</xdr:colOff>
      <xdr:row>60</xdr:row>
      <xdr:rowOff>47534</xdr:rowOff>
    </xdr:to>
    <xdr:sp macro="" textlink="">
      <xdr:nvSpPr>
        <xdr:cNvPr id="186" name="楕円 185"/>
        <xdr:cNvSpPr/>
      </xdr:nvSpPr>
      <xdr:spPr>
        <a:xfrm>
          <a:off x="45847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140261</xdr:rowOff>
    </xdr:from>
    <xdr:ext cx="405111" cy="259045"/>
    <xdr:sp macro="" textlink="">
      <xdr:nvSpPr>
        <xdr:cNvPr id="187" name="【体育館・プール】&#10;有形固定資産減価償却率該当値テキスト"/>
        <xdr:cNvSpPr txBox="1"/>
      </xdr:nvSpPr>
      <xdr:spPr>
        <a:xfrm>
          <a:off x="4673600" y="1008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135346</xdr:rowOff>
    </xdr:from>
    <xdr:to>
      <xdr:col>20</xdr:col>
      <xdr:colOff>38100</xdr:colOff>
      <xdr:row>60</xdr:row>
      <xdr:rowOff>65496</xdr:rowOff>
    </xdr:to>
    <xdr:sp macro="" textlink="">
      <xdr:nvSpPr>
        <xdr:cNvPr id="188" name="楕円 187"/>
        <xdr:cNvSpPr/>
      </xdr:nvSpPr>
      <xdr:spPr>
        <a:xfrm>
          <a:off x="37465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168184</xdr:rowOff>
    </xdr:from>
    <xdr:to>
      <xdr:col>24</xdr:col>
      <xdr:colOff>63500</xdr:colOff>
      <xdr:row>60</xdr:row>
      <xdr:rowOff>14696</xdr:rowOff>
    </xdr:to>
    <xdr:cxnSp macro="">
      <xdr:nvCxnSpPr>
        <xdr:cNvPr id="189" name="直線コネクタ 188"/>
        <xdr:cNvCxnSpPr/>
      </xdr:nvCxnSpPr>
      <xdr:spPr>
        <a:xfrm flipV="1">
          <a:off x="3797300" y="1028373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78196</xdr:rowOff>
    </xdr:from>
    <xdr:to>
      <xdr:col>15</xdr:col>
      <xdr:colOff>101600</xdr:colOff>
      <xdr:row>60</xdr:row>
      <xdr:rowOff>8346</xdr:rowOff>
    </xdr:to>
    <xdr:sp macro="" textlink="">
      <xdr:nvSpPr>
        <xdr:cNvPr id="190" name="楕円 189"/>
        <xdr:cNvSpPr/>
      </xdr:nvSpPr>
      <xdr:spPr>
        <a:xfrm>
          <a:off x="2857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128996</xdr:rowOff>
    </xdr:from>
    <xdr:to>
      <xdr:col>19</xdr:col>
      <xdr:colOff>177800</xdr:colOff>
      <xdr:row>60</xdr:row>
      <xdr:rowOff>14696</xdr:rowOff>
    </xdr:to>
    <xdr:cxnSp macro="">
      <xdr:nvCxnSpPr>
        <xdr:cNvPr id="191" name="直線コネクタ 190"/>
        <xdr:cNvCxnSpPr/>
      </xdr:nvCxnSpPr>
      <xdr:spPr>
        <a:xfrm>
          <a:off x="2908300" y="1024454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17780</xdr:rowOff>
    </xdr:from>
    <xdr:to>
      <xdr:col>10</xdr:col>
      <xdr:colOff>165100</xdr:colOff>
      <xdr:row>59</xdr:row>
      <xdr:rowOff>119380</xdr:rowOff>
    </xdr:to>
    <xdr:sp macro="" textlink="">
      <xdr:nvSpPr>
        <xdr:cNvPr id="192" name="楕円 191"/>
        <xdr:cNvSpPr/>
      </xdr:nvSpPr>
      <xdr:spPr>
        <a:xfrm>
          <a:off x="1968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68580</xdr:rowOff>
    </xdr:from>
    <xdr:to>
      <xdr:col>15</xdr:col>
      <xdr:colOff>50800</xdr:colOff>
      <xdr:row>59</xdr:row>
      <xdr:rowOff>128996</xdr:rowOff>
    </xdr:to>
    <xdr:cxnSp macro="">
      <xdr:nvCxnSpPr>
        <xdr:cNvPr id="193" name="直線コネクタ 192"/>
        <xdr:cNvCxnSpPr/>
      </xdr:nvCxnSpPr>
      <xdr:spPr>
        <a:xfrm>
          <a:off x="2019300" y="10184130"/>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150041</xdr:rowOff>
    </xdr:from>
    <xdr:to>
      <xdr:col>6</xdr:col>
      <xdr:colOff>38100</xdr:colOff>
      <xdr:row>59</xdr:row>
      <xdr:rowOff>80191</xdr:rowOff>
    </xdr:to>
    <xdr:sp macro="" textlink="">
      <xdr:nvSpPr>
        <xdr:cNvPr id="194" name="楕円 193"/>
        <xdr:cNvSpPr/>
      </xdr:nvSpPr>
      <xdr:spPr>
        <a:xfrm>
          <a:off x="1079500" y="100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29391</xdr:rowOff>
    </xdr:from>
    <xdr:to>
      <xdr:col>10</xdr:col>
      <xdr:colOff>114300</xdr:colOff>
      <xdr:row>59</xdr:row>
      <xdr:rowOff>68580</xdr:rowOff>
    </xdr:to>
    <xdr:cxnSp macro="">
      <xdr:nvCxnSpPr>
        <xdr:cNvPr id="195" name="直線コネクタ 194"/>
        <xdr:cNvCxnSpPr/>
      </xdr:nvCxnSpPr>
      <xdr:spPr>
        <a:xfrm>
          <a:off x="1130300" y="1014494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58255</xdr:rowOff>
    </xdr:from>
    <xdr:ext cx="405111" cy="259045"/>
    <xdr:sp macro="" textlink="">
      <xdr:nvSpPr>
        <xdr:cNvPr id="196" name="n_1aveValue【体育館・プール】&#10;有形固定資産減価償却率"/>
        <xdr:cNvSpPr txBox="1"/>
      </xdr:nvSpPr>
      <xdr:spPr>
        <a:xfrm>
          <a:off x="3582044"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17434</xdr:rowOff>
    </xdr:from>
    <xdr:ext cx="405111" cy="259045"/>
    <xdr:sp macro="" textlink="">
      <xdr:nvSpPr>
        <xdr:cNvPr id="197" name="n_2aveValue【体育館・プール】&#10;有形固定資産減価償却率"/>
        <xdr:cNvSpPr txBox="1"/>
      </xdr:nvSpPr>
      <xdr:spPr>
        <a:xfrm>
          <a:off x="2705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198" name="n_3aveValue【体育館・プール】&#10;有形固定資産減価償却率"/>
        <xdr:cNvSpPr txBox="1"/>
      </xdr:nvSpPr>
      <xdr:spPr>
        <a:xfrm>
          <a:off x="1816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74584</xdr:rowOff>
    </xdr:from>
    <xdr:ext cx="405111" cy="259045"/>
    <xdr:sp macro="" textlink="">
      <xdr:nvSpPr>
        <xdr:cNvPr id="199" name="n_4aveValue【体育館・プール】&#10;有形固定資産減価償却率"/>
        <xdr:cNvSpPr txBox="1"/>
      </xdr:nvSpPr>
      <xdr:spPr>
        <a:xfrm>
          <a:off x="9277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82023</xdr:rowOff>
    </xdr:from>
    <xdr:ext cx="405111" cy="259045"/>
    <xdr:sp macro="" textlink="">
      <xdr:nvSpPr>
        <xdr:cNvPr id="200" name="n_1mainValue【体育館・プール】&#10;有形固定資産減価償却率"/>
        <xdr:cNvSpPr txBox="1"/>
      </xdr:nvSpPr>
      <xdr:spPr>
        <a:xfrm>
          <a:off x="3582044" y="1002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24873</xdr:rowOff>
    </xdr:from>
    <xdr:ext cx="405111" cy="259045"/>
    <xdr:sp macro="" textlink="">
      <xdr:nvSpPr>
        <xdr:cNvPr id="201" name="n_2mainValue【体育館・プール】&#10;有形固定資産減価償却率"/>
        <xdr:cNvSpPr txBox="1"/>
      </xdr:nvSpPr>
      <xdr:spPr>
        <a:xfrm>
          <a:off x="2705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135907</xdr:rowOff>
    </xdr:from>
    <xdr:ext cx="405111" cy="259045"/>
    <xdr:sp macro="" textlink="">
      <xdr:nvSpPr>
        <xdr:cNvPr id="202" name="n_3mainValue【体育館・プール】&#10;有形固定資産減価償却率"/>
        <xdr:cNvSpPr txBox="1"/>
      </xdr:nvSpPr>
      <xdr:spPr>
        <a:xfrm>
          <a:off x="1816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96718</xdr:rowOff>
    </xdr:from>
    <xdr:ext cx="405111" cy="259045"/>
    <xdr:sp macro="" textlink="">
      <xdr:nvSpPr>
        <xdr:cNvPr id="203" name="n_4mainValue【体育館・プール】&#10;有形固定資産減価償却率"/>
        <xdr:cNvSpPr txBox="1"/>
      </xdr:nvSpPr>
      <xdr:spPr>
        <a:xfrm>
          <a:off x="927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5" name="テキスト ボックス 21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7" name="テキスト ボックス 21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1" name="テキスト ボックス 22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3" name="テキスト ボックス 22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154305</xdr:rowOff>
    </xdr:from>
    <xdr:to>
      <xdr:col>54</xdr:col>
      <xdr:colOff>189865</xdr:colOff>
      <xdr:row>63</xdr:row>
      <xdr:rowOff>26670</xdr:rowOff>
    </xdr:to>
    <xdr:cxnSp macro="">
      <xdr:nvCxnSpPr>
        <xdr:cNvPr id="227" name="直線コネクタ 226"/>
        <xdr:cNvCxnSpPr/>
      </xdr:nvCxnSpPr>
      <xdr:spPr>
        <a:xfrm flipV="1">
          <a:off x="10476865" y="941260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30497</xdr:rowOff>
    </xdr:from>
    <xdr:ext cx="469744" cy="259045"/>
    <xdr:sp macro="" textlink="">
      <xdr:nvSpPr>
        <xdr:cNvPr id="228" name="【体育館・プール】&#10;一人当たり面積最小値テキスト"/>
        <xdr:cNvSpPr txBox="1"/>
      </xdr:nvSpPr>
      <xdr:spPr>
        <a:xfrm>
          <a:off x="10515600"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26670</xdr:rowOff>
    </xdr:from>
    <xdr:to>
      <xdr:col>55</xdr:col>
      <xdr:colOff>88900</xdr:colOff>
      <xdr:row>63</xdr:row>
      <xdr:rowOff>26670</xdr:rowOff>
    </xdr:to>
    <xdr:cxnSp macro="">
      <xdr:nvCxnSpPr>
        <xdr:cNvPr id="229" name="直線コネクタ 228"/>
        <xdr:cNvCxnSpPr/>
      </xdr:nvCxnSpPr>
      <xdr:spPr>
        <a:xfrm>
          <a:off x="10388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100982</xdr:rowOff>
    </xdr:from>
    <xdr:ext cx="469744" cy="259045"/>
    <xdr:sp macro="" textlink="">
      <xdr:nvSpPr>
        <xdr:cNvPr id="230" name="【体育館・プール】&#10;一人当たり面積最大値テキスト"/>
        <xdr:cNvSpPr txBox="1"/>
      </xdr:nvSpPr>
      <xdr:spPr>
        <a:xfrm>
          <a:off x="10515600" y="918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154305</xdr:rowOff>
    </xdr:from>
    <xdr:to>
      <xdr:col>55</xdr:col>
      <xdr:colOff>88900</xdr:colOff>
      <xdr:row>54</xdr:row>
      <xdr:rowOff>154305</xdr:rowOff>
    </xdr:to>
    <xdr:cxnSp macro="">
      <xdr:nvCxnSpPr>
        <xdr:cNvPr id="231" name="直線コネクタ 230"/>
        <xdr:cNvCxnSpPr/>
      </xdr:nvCxnSpPr>
      <xdr:spPr>
        <a:xfrm>
          <a:off x="10388600" y="941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163847</xdr:rowOff>
    </xdr:from>
    <xdr:ext cx="469744" cy="259045"/>
    <xdr:sp macro="" textlink="">
      <xdr:nvSpPr>
        <xdr:cNvPr id="232" name="【体育館・プール】&#10;一人当たり面積平均値テキスト"/>
        <xdr:cNvSpPr txBox="1"/>
      </xdr:nvSpPr>
      <xdr:spPr>
        <a:xfrm>
          <a:off x="10515600" y="10279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13970</xdr:rowOff>
    </xdr:from>
    <xdr:to>
      <xdr:col>55</xdr:col>
      <xdr:colOff>50800</xdr:colOff>
      <xdr:row>60</xdr:row>
      <xdr:rowOff>115570</xdr:rowOff>
    </xdr:to>
    <xdr:sp macro="" textlink="">
      <xdr:nvSpPr>
        <xdr:cNvPr id="233" name="フローチャート: 判断 232"/>
        <xdr:cNvSpPr/>
      </xdr:nvSpPr>
      <xdr:spPr>
        <a:xfrm>
          <a:off x="10426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57785</xdr:rowOff>
    </xdr:from>
    <xdr:to>
      <xdr:col>50</xdr:col>
      <xdr:colOff>165100</xdr:colOff>
      <xdr:row>60</xdr:row>
      <xdr:rowOff>159385</xdr:rowOff>
    </xdr:to>
    <xdr:sp macro="" textlink="">
      <xdr:nvSpPr>
        <xdr:cNvPr id="234" name="フローチャート: 判断 233"/>
        <xdr:cNvSpPr/>
      </xdr:nvSpPr>
      <xdr:spPr>
        <a:xfrm>
          <a:off x="958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46355</xdr:rowOff>
    </xdr:from>
    <xdr:to>
      <xdr:col>46</xdr:col>
      <xdr:colOff>38100</xdr:colOff>
      <xdr:row>60</xdr:row>
      <xdr:rowOff>147955</xdr:rowOff>
    </xdr:to>
    <xdr:sp macro="" textlink="">
      <xdr:nvSpPr>
        <xdr:cNvPr id="235" name="フローチャート: 判断 234"/>
        <xdr:cNvSpPr/>
      </xdr:nvSpPr>
      <xdr:spPr>
        <a:xfrm>
          <a:off x="8699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53975</xdr:rowOff>
    </xdr:from>
    <xdr:to>
      <xdr:col>41</xdr:col>
      <xdr:colOff>101600</xdr:colOff>
      <xdr:row>60</xdr:row>
      <xdr:rowOff>155575</xdr:rowOff>
    </xdr:to>
    <xdr:sp macro="" textlink="">
      <xdr:nvSpPr>
        <xdr:cNvPr id="236" name="フローチャート: 判断 235"/>
        <xdr:cNvSpPr/>
      </xdr:nvSpPr>
      <xdr:spPr>
        <a:xfrm>
          <a:off x="7810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97790</xdr:rowOff>
    </xdr:from>
    <xdr:to>
      <xdr:col>36</xdr:col>
      <xdr:colOff>165100</xdr:colOff>
      <xdr:row>61</xdr:row>
      <xdr:rowOff>27940</xdr:rowOff>
    </xdr:to>
    <xdr:sp macro="" textlink="">
      <xdr:nvSpPr>
        <xdr:cNvPr id="237" name="フローチャート: 判断 236"/>
        <xdr:cNvSpPr/>
      </xdr:nvSpPr>
      <xdr:spPr>
        <a:xfrm>
          <a:off x="6921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69215</xdr:rowOff>
    </xdr:from>
    <xdr:to>
      <xdr:col>55</xdr:col>
      <xdr:colOff>50800</xdr:colOff>
      <xdr:row>58</xdr:row>
      <xdr:rowOff>170815</xdr:rowOff>
    </xdr:to>
    <xdr:sp macro="" textlink="">
      <xdr:nvSpPr>
        <xdr:cNvPr id="243" name="楕円 242"/>
        <xdr:cNvSpPr/>
      </xdr:nvSpPr>
      <xdr:spPr>
        <a:xfrm>
          <a:off x="104267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92092</xdr:rowOff>
    </xdr:from>
    <xdr:ext cx="469744" cy="259045"/>
    <xdr:sp macro="" textlink="">
      <xdr:nvSpPr>
        <xdr:cNvPr id="244" name="【体育館・プール】&#10;一人当たり面積該当値テキスト"/>
        <xdr:cNvSpPr txBox="1"/>
      </xdr:nvSpPr>
      <xdr:spPr>
        <a:xfrm>
          <a:off x="10515600" y="986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88265</xdr:rowOff>
    </xdr:from>
    <xdr:to>
      <xdr:col>50</xdr:col>
      <xdr:colOff>165100</xdr:colOff>
      <xdr:row>59</xdr:row>
      <xdr:rowOff>18415</xdr:rowOff>
    </xdr:to>
    <xdr:sp macro="" textlink="">
      <xdr:nvSpPr>
        <xdr:cNvPr id="245" name="楕円 244"/>
        <xdr:cNvSpPr/>
      </xdr:nvSpPr>
      <xdr:spPr>
        <a:xfrm>
          <a:off x="9588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120015</xdr:rowOff>
    </xdr:from>
    <xdr:to>
      <xdr:col>55</xdr:col>
      <xdr:colOff>0</xdr:colOff>
      <xdr:row>58</xdr:row>
      <xdr:rowOff>139065</xdr:rowOff>
    </xdr:to>
    <xdr:cxnSp macro="">
      <xdr:nvCxnSpPr>
        <xdr:cNvPr id="246" name="直線コネクタ 245"/>
        <xdr:cNvCxnSpPr/>
      </xdr:nvCxnSpPr>
      <xdr:spPr>
        <a:xfrm flipV="1">
          <a:off x="9639300" y="1006411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103505</xdr:rowOff>
    </xdr:from>
    <xdr:to>
      <xdr:col>46</xdr:col>
      <xdr:colOff>38100</xdr:colOff>
      <xdr:row>59</xdr:row>
      <xdr:rowOff>33655</xdr:rowOff>
    </xdr:to>
    <xdr:sp macro="" textlink="">
      <xdr:nvSpPr>
        <xdr:cNvPr id="247" name="楕円 246"/>
        <xdr:cNvSpPr/>
      </xdr:nvSpPr>
      <xdr:spPr>
        <a:xfrm>
          <a:off x="8699500" y="10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139065</xdr:rowOff>
    </xdr:from>
    <xdr:to>
      <xdr:col>50</xdr:col>
      <xdr:colOff>114300</xdr:colOff>
      <xdr:row>58</xdr:row>
      <xdr:rowOff>154305</xdr:rowOff>
    </xdr:to>
    <xdr:cxnSp macro="">
      <xdr:nvCxnSpPr>
        <xdr:cNvPr id="248" name="直線コネクタ 247"/>
        <xdr:cNvCxnSpPr/>
      </xdr:nvCxnSpPr>
      <xdr:spPr>
        <a:xfrm flipV="1">
          <a:off x="8750300" y="1008316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160655</xdr:rowOff>
    </xdr:from>
    <xdr:to>
      <xdr:col>41</xdr:col>
      <xdr:colOff>101600</xdr:colOff>
      <xdr:row>59</xdr:row>
      <xdr:rowOff>90805</xdr:rowOff>
    </xdr:to>
    <xdr:sp macro="" textlink="">
      <xdr:nvSpPr>
        <xdr:cNvPr id="249" name="楕円 248"/>
        <xdr:cNvSpPr/>
      </xdr:nvSpPr>
      <xdr:spPr>
        <a:xfrm>
          <a:off x="7810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154305</xdr:rowOff>
    </xdr:from>
    <xdr:to>
      <xdr:col>45</xdr:col>
      <xdr:colOff>177800</xdr:colOff>
      <xdr:row>59</xdr:row>
      <xdr:rowOff>40005</xdr:rowOff>
    </xdr:to>
    <xdr:cxnSp macro="">
      <xdr:nvCxnSpPr>
        <xdr:cNvPr id="250" name="直線コネクタ 249"/>
        <xdr:cNvCxnSpPr/>
      </xdr:nvCxnSpPr>
      <xdr:spPr>
        <a:xfrm flipV="1">
          <a:off x="7861300" y="1009840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8255</xdr:rowOff>
    </xdr:from>
    <xdr:to>
      <xdr:col>36</xdr:col>
      <xdr:colOff>165100</xdr:colOff>
      <xdr:row>59</xdr:row>
      <xdr:rowOff>109855</xdr:rowOff>
    </xdr:to>
    <xdr:sp macro="" textlink="">
      <xdr:nvSpPr>
        <xdr:cNvPr id="251" name="楕円 250"/>
        <xdr:cNvSpPr/>
      </xdr:nvSpPr>
      <xdr:spPr>
        <a:xfrm>
          <a:off x="6921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40005</xdr:rowOff>
    </xdr:from>
    <xdr:to>
      <xdr:col>41</xdr:col>
      <xdr:colOff>50800</xdr:colOff>
      <xdr:row>59</xdr:row>
      <xdr:rowOff>59055</xdr:rowOff>
    </xdr:to>
    <xdr:cxnSp macro="">
      <xdr:nvCxnSpPr>
        <xdr:cNvPr id="252" name="直線コネクタ 251"/>
        <xdr:cNvCxnSpPr/>
      </xdr:nvCxnSpPr>
      <xdr:spPr>
        <a:xfrm flipV="1">
          <a:off x="6972300" y="101555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150512</xdr:rowOff>
    </xdr:from>
    <xdr:ext cx="469744" cy="259045"/>
    <xdr:sp macro="" textlink="">
      <xdr:nvSpPr>
        <xdr:cNvPr id="253" name="n_1aveValue【体育館・プール】&#10;一人当たり面積"/>
        <xdr:cNvSpPr txBox="1"/>
      </xdr:nvSpPr>
      <xdr:spPr>
        <a:xfrm>
          <a:off x="9391727" y="1043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139082</xdr:rowOff>
    </xdr:from>
    <xdr:ext cx="469744" cy="259045"/>
    <xdr:sp macro="" textlink="">
      <xdr:nvSpPr>
        <xdr:cNvPr id="254" name="n_2aveValue【体育館・プール】&#10;一人当たり面積"/>
        <xdr:cNvSpPr txBox="1"/>
      </xdr:nvSpPr>
      <xdr:spPr>
        <a:xfrm>
          <a:off x="8515427" y="1042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146702</xdr:rowOff>
    </xdr:from>
    <xdr:ext cx="469744" cy="259045"/>
    <xdr:sp macro="" textlink="">
      <xdr:nvSpPr>
        <xdr:cNvPr id="255" name="n_3aveValue【体育館・プール】&#10;一人当たり面積"/>
        <xdr:cNvSpPr txBox="1"/>
      </xdr:nvSpPr>
      <xdr:spPr>
        <a:xfrm>
          <a:off x="7626427" y="10433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19067</xdr:rowOff>
    </xdr:from>
    <xdr:ext cx="469744" cy="259045"/>
    <xdr:sp macro="" textlink="">
      <xdr:nvSpPr>
        <xdr:cNvPr id="256" name="n_4aveValue【体育館・プール】&#10;一人当たり面積"/>
        <xdr:cNvSpPr txBox="1"/>
      </xdr:nvSpPr>
      <xdr:spPr>
        <a:xfrm>
          <a:off x="6737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34942</xdr:rowOff>
    </xdr:from>
    <xdr:ext cx="469744" cy="259045"/>
    <xdr:sp macro="" textlink="">
      <xdr:nvSpPr>
        <xdr:cNvPr id="257" name="n_1mainValue【体育館・プール】&#10;一人当たり面積"/>
        <xdr:cNvSpPr txBox="1"/>
      </xdr:nvSpPr>
      <xdr:spPr>
        <a:xfrm>
          <a:off x="9391727" y="980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50182</xdr:rowOff>
    </xdr:from>
    <xdr:ext cx="469744" cy="259045"/>
    <xdr:sp macro="" textlink="">
      <xdr:nvSpPr>
        <xdr:cNvPr id="258" name="n_2mainValue【体育館・プール】&#10;一人当たり面積"/>
        <xdr:cNvSpPr txBox="1"/>
      </xdr:nvSpPr>
      <xdr:spPr>
        <a:xfrm>
          <a:off x="8515427" y="982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107332</xdr:rowOff>
    </xdr:from>
    <xdr:ext cx="469744" cy="259045"/>
    <xdr:sp macro="" textlink="">
      <xdr:nvSpPr>
        <xdr:cNvPr id="259" name="n_3mainValue【体育館・プール】&#10;一人当たり面積"/>
        <xdr:cNvSpPr txBox="1"/>
      </xdr:nvSpPr>
      <xdr:spPr>
        <a:xfrm>
          <a:off x="7626427" y="987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126382</xdr:rowOff>
    </xdr:from>
    <xdr:ext cx="469744" cy="259045"/>
    <xdr:sp macro="" textlink="">
      <xdr:nvSpPr>
        <xdr:cNvPr id="260" name="n_4mainValue【体育館・プール】&#10;一人当たり面積"/>
        <xdr:cNvSpPr txBox="1"/>
      </xdr:nvSpPr>
      <xdr:spPr>
        <a:xfrm>
          <a:off x="6737427" y="989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2" name="直線コネクタ 27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3" name="テキスト ボックス 272"/>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4" name="直線コネクタ 27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5" name="テキスト ボックス 27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6" name="直線コネクタ 27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7" name="テキスト ボックス 27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8" name="直線コネクタ 27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9" name="テキスト ボックス 27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0" name="直線コネクタ 27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1" name="テキスト ボックス 28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3" name="テキスト ボックス 282"/>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26670</xdr:rowOff>
    </xdr:from>
    <xdr:to>
      <xdr:col>24</xdr:col>
      <xdr:colOff>62865</xdr:colOff>
      <xdr:row>85</xdr:row>
      <xdr:rowOff>49530</xdr:rowOff>
    </xdr:to>
    <xdr:cxnSp macro="">
      <xdr:nvCxnSpPr>
        <xdr:cNvPr id="285" name="直線コネクタ 284"/>
        <xdr:cNvCxnSpPr/>
      </xdr:nvCxnSpPr>
      <xdr:spPr>
        <a:xfrm flipV="1">
          <a:off x="4634865" y="1339977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53357</xdr:rowOff>
    </xdr:from>
    <xdr:ext cx="405111" cy="259045"/>
    <xdr:sp macro="" textlink="">
      <xdr:nvSpPr>
        <xdr:cNvPr id="286" name="【福祉施設】&#10;有形固定資産減価償却率最小値テキスト"/>
        <xdr:cNvSpPr txBox="1"/>
      </xdr:nvSpPr>
      <xdr:spPr>
        <a:xfrm>
          <a:off x="4673600" y="1462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49530</xdr:rowOff>
    </xdr:from>
    <xdr:to>
      <xdr:col>24</xdr:col>
      <xdr:colOff>152400</xdr:colOff>
      <xdr:row>85</xdr:row>
      <xdr:rowOff>49530</xdr:rowOff>
    </xdr:to>
    <xdr:cxnSp macro="">
      <xdr:nvCxnSpPr>
        <xdr:cNvPr id="287" name="直線コネクタ 286"/>
        <xdr:cNvCxnSpPr/>
      </xdr:nvCxnSpPr>
      <xdr:spPr>
        <a:xfrm>
          <a:off x="4546600" y="1462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144797</xdr:rowOff>
    </xdr:from>
    <xdr:ext cx="405111" cy="259045"/>
    <xdr:sp macro="" textlink="">
      <xdr:nvSpPr>
        <xdr:cNvPr id="288" name="【福祉施設】&#10;有形固定資産減価償却率最大値テキスト"/>
        <xdr:cNvSpPr txBox="1"/>
      </xdr:nvSpPr>
      <xdr:spPr>
        <a:xfrm>
          <a:off x="4673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26670</xdr:rowOff>
    </xdr:from>
    <xdr:to>
      <xdr:col>24</xdr:col>
      <xdr:colOff>152400</xdr:colOff>
      <xdr:row>78</xdr:row>
      <xdr:rowOff>26670</xdr:rowOff>
    </xdr:to>
    <xdr:cxnSp macro="">
      <xdr:nvCxnSpPr>
        <xdr:cNvPr id="289" name="直線コネクタ 288"/>
        <xdr:cNvCxnSpPr/>
      </xdr:nvCxnSpPr>
      <xdr:spPr>
        <a:xfrm>
          <a:off x="4546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90" name="【福祉施設】&#10;有形固定資産減価償却率平均値テキスト"/>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1" name="フローチャート: 判断 290"/>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34925</xdr:rowOff>
    </xdr:from>
    <xdr:to>
      <xdr:col>20</xdr:col>
      <xdr:colOff>38100</xdr:colOff>
      <xdr:row>82</xdr:row>
      <xdr:rowOff>136525</xdr:rowOff>
    </xdr:to>
    <xdr:sp macro="" textlink="">
      <xdr:nvSpPr>
        <xdr:cNvPr id="292" name="フローチャート: 判断 291"/>
        <xdr:cNvSpPr/>
      </xdr:nvSpPr>
      <xdr:spPr>
        <a:xfrm>
          <a:off x="3746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154939</xdr:rowOff>
    </xdr:from>
    <xdr:to>
      <xdr:col>15</xdr:col>
      <xdr:colOff>101600</xdr:colOff>
      <xdr:row>82</xdr:row>
      <xdr:rowOff>85089</xdr:rowOff>
    </xdr:to>
    <xdr:sp macro="" textlink="">
      <xdr:nvSpPr>
        <xdr:cNvPr id="293" name="フローチャート: 判断 292"/>
        <xdr:cNvSpPr/>
      </xdr:nvSpPr>
      <xdr:spPr>
        <a:xfrm>
          <a:off x="28575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126364</xdr:rowOff>
    </xdr:from>
    <xdr:to>
      <xdr:col>10</xdr:col>
      <xdr:colOff>165100</xdr:colOff>
      <xdr:row>82</xdr:row>
      <xdr:rowOff>56514</xdr:rowOff>
    </xdr:to>
    <xdr:sp macro="" textlink="">
      <xdr:nvSpPr>
        <xdr:cNvPr id="294" name="フローチャート: 判断 293"/>
        <xdr:cNvSpPr/>
      </xdr:nvSpPr>
      <xdr:spPr>
        <a:xfrm>
          <a:off x="1968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166370</xdr:rowOff>
    </xdr:from>
    <xdr:to>
      <xdr:col>6</xdr:col>
      <xdr:colOff>38100</xdr:colOff>
      <xdr:row>81</xdr:row>
      <xdr:rowOff>96520</xdr:rowOff>
    </xdr:to>
    <xdr:sp macro="" textlink="">
      <xdr:nvSpPr>
        <xdr:cNvPr id="295" name="フローチャート: 判断 294"/>
        <xdr:cNvSpPr/>
      </xdr:nvSpPr>
      <xdr:spPr>
        <a:xfrm>
          <a:off x="1079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76836</xdr:rowOff>
    </xdr:from>
    <xdr:to>
      <xdr:col>24</xdr:col>
      <xdr:colOff>114300</xdr:colOff>
      <xdr:row>82</xdr:row>
      <xdr:rowOff>6986</xdr:rowOff>
    </xdr:to>
    <xdr:sp macro="" textlink="">
      <xdr:nvSpPr>
        <xdr:cNvPr id="301" name="楕円 300"/>
        <xdr:cNvSpPr/>
      </xdr:nvSpPr>
      <xdr:spPr>
        <a:xfrm>
          <a:off x="45847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99713</xdr:rowOff>
    </xdr:from>
    <xdr:ext cx="405111" cy="259045"/>
    <xdr:sp macro="" textlink="">
      <xdr:nvSpPr>
        <xdr:cNvPr id="302" name="【福祉施設】&#10;有形固定資産減価償却率該当値テキスト"/>
        <xdr:cNvSpPr txBox="1"/>
      </xdr:nvSpPr>
      <xdr:spPr>
        <a:xfrm>
          <a:off x="4673600"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76836</xdr:rowOff>
    </xdr:from>
    <xdr:to>
      <xdr:col>20</xdr:col>
      <xdr:colOff>38100</xdr:colOff>
      <xdr:row>82</xdr:row>
      <xdr:rowOff>6986</xdr:rowOff>
    </xdr:to>
    <xdr:sp macro="" textlink="">
      <xdr:nvSpPr>
        <xdr:cNvPr id="303" name="楕円 302"/>
        <xdr:cNvSpPr/>
      </xdr:nvSpPr>
      <xdr:spPr>
        <a:xfrm>
          <a:off x="3746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127636</xdr:rowOff>
    </xdr:from>
    <xdr:to>
      <xdr:col>24</xdr:col>
      <xdr:colOff>63500</xdr:colOff>
      <xdr:row>81</xdr:row>
      <xdr:rowOff>127636</xdr:rowOff>
    </xdr:to>
    <xdr:cxnSp macro="">
      <xdr:nvCxnSpPr>
        <xdr:cNvPr id="304" name="直線コネクタ 303"/>
        <xdr:cNvCxnSpPr/>
      </xdr:nvCxnSpPr>
      <xdr:spPr>
        <a:xfrm>
          <a:off x="3797300" y="140150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4445</xdr:rowOff>
    </xdr:from>
    <xdr:to>
      <xdr:col>15</xdr:col>
      <xdr:colOff>101600</xdr:colOff>
      <xdr:row>81</xdr:row>
      <xdr:rowOff>106045</xdr:rowOff>
    </xdr:to>
    <xdr:sp macro="" textlink="">
      <xdr:nvSpPr>
        <xdr:cNvPr id="305" name="楕円 304"/>
        <xdr:cNvSpPr/>
      </xdr:nvSpPr>
      <xdr:spPr>
        <a:xfrm>
          <a:off x="28575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55245</xdr:rowOff>
    </xdr:from>
    <xdr:to>
      <xdr:col>19</xdr:col>
      <xdr:colOff>177800</xdr:colOff>
      <xdr:row>81</xdr:row>
      <xdr:rowOff>127636</xdr:rowOff>
    </xdr:to>
    <xdr:cxnSp macro="">
      <xdr:nvCxnSpPr>
        <xdr:cNvPr id="306" name="直線コネクタ 305"/>
        <xdr:cNvCxnSpPr/>
      </xdr:nvCxnSpPr>
      <xdr:spPr>
        <a:xfrm>
          <a:off x="2908300" y="13942695"/>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139700</xdr:rowOff>
    </xdr:from>
    <xdr:to>
      <xdr:col>10</xdr:col>
      <xdr:colOff>165100</xdr:colOff>
      <xdr:row>81</xdr:row>
      <xdr:rowOff>69850</xdr:rowOff>
    </xdr:to>
    <xdr:sp macro="" textlink="">
      <xdr:nvSpPr>
        <xdr:cNvPr id="307" name="楕円 306"/>
        <xdr:cNvSpPr/>
      </xdr:nvSpPr>
      <xdr:spPr>
        <a:xfrm>
          <a:off x="1968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19050</xdr:rowOff>
    </xdr:from>
    <xdr:to>
      <xdr:col>15</xdr:col>
      <xdr:colOff>50800</xdr:colOff>
      <xdr:row>81</xdr:row>
      <xdr:rowOff>55245</xdr:rowOff>
    </xdr:to>
    <xdr:cxnSp macro="">
      <xdr:nvCxnSpPr>
        <xdr:cNvPr id="308" name="直線コネクタ 307"/>
        <xdr:cNvCxnSpPr/>
      </xdr:nvCxnSpPr>
      <xdr:spPr>
        <a:xfrm>
          <a:off x="2019300" y="139065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101600</xdr:rowOff>
    </xdr:from>
    <xdr:to>
      <xdr:col>6</xdr:col>
      <xdr:colOff>38100</xdr:colOff>
      <xdr:row>81</xdr:row>
      <xdr:rowOff>31750</xdr:rowOff>
    </xdr:to>
    <xdr:sp macro="" textlink="">
      <xdr:nvSpPr>
        <xdr:cNvPr id="309" name="楕円 308"/>
        <xdr:cNvSpPr/>
      </xdr:nvSpPr>
      <xdr:spPr>
        <a:xfrm>
          <a:off x="1079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152400</xdr:rowOff>
    </xdr:from>
    <xdr:to>
      <xdr:col>10</xdr:col>
      <xdr:colOff>114300</xdr:colOff>
      <xdr:row>81</xdr:row>
      <xdr:rowOff>19050</xdr:rowOff>
    </xdr:to>
    <xdr:cxnSp macro="">
      <xdr:nvCxnSpPr>
        <xdr:cNvPr id="310" name="直線コネクタ 309"/>
        <xdr:cNvCxnSpPr/>
      </xdr:nvCxnSpPr>
      <xdr:spPr>
        <a:xfrm>
          <a:off x="1130300" y="13868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127652</xdr:rowOff>
    </xdr:from>
    <xdr:ext cx="405111" cy="259045"/>
    <xdr:sp macro="" textlink="">
      <xdr:nvSpPr>
        <xdr:cNvPr id="311" name="n_1aveValue【福祉施設】&#10;有形固定資産減価償却率"/>
        <xdr:cNvSpPr txBox="1"/>
      </xdr:nvSpPr>
      <xdr:spPr>
        <a:xfrm>
          <a:off x="35820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76216</xdr:rowOff>
    </xdr:from>
    <xdr:ext cx="405111" cy="259045"/>
    <xdr:sp macro="" textlink="">
      <xdr:nvSpPr>
        <xdr:cNvPr id="312" name="n_2aveValue【福祉施設】&#10;有形固定資産減価償却率"/>
        <xdr:cNvSpPr txBox="1"/>
      </xdr:nvSpPr>
      <xdr:spPr>
        <a:xfrm>
          <a:off x="2705744"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47641</xdr:rowOff>
    </xdr:from>
    <xdr:ext cx="405111" cy="259045"/>
    <xdr:sp macro="" textlink="">
      <xdr:nvSpPr>
        <xdr:cNvPr id="313" name="n_3aveValue【福祉施設】&#10;有形固定資産減価償却率"/>
        <xdr:cNvSpPr txBox="1"/>
      </xdr:nvSpPr>
      <xdr:spPr>
        <a:xfrm>
          <a:off x="1816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87647</xdr:rowOff>
    </xdr:from>
    <xdr:ext cx="405111" cy="259045"/>
    <xdr:sp macro="" textlink="">
      <xdr:nvSpPr>
        <xdr:cNvPr id="314" name="n_4aveValue【福祉施設】&#10;有形固定資産減価償却率"/>
        <xdr:cNvSpPr txBox="1"/>
      </xdr:nvSpPr>
      <xdr:spPr>
        <a:xfrm>
          <a:off x="927744"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23513</xdr:rowOff>
    </xdr:from>
    <xdr:ext cx="405111" cy="259045"/>
    <xdr:sp macro="" textlink="">
      <xdr:nvSpPr>
        <xdr:cNvPr id="315" name="n_1mainValue【福祉施設】&#10;有形固定資産減価償却率"/>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122572</xdr:rowOff>
    </xdr:from>
    <xdr:ext cx="405111" cy="259045"/>
    <xdr:sp macro="" textlink="">
      <xdr:nvSpPr>
        <xdr:cNvPr id="316" name="n_2mainValue【福祉施設】&#10;有形固定資産減価償却率"/>
        <xdr:cNvSpPr txBox="1"/>
      </xdr:nvSpPr>
      <xdr:spPr>
        <a:xfrm>
          <a:off x="2705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86377</xdr:rowOff>
    </xdr:from>
    <xdr:ext cx="405111" cy="259045"/>
    <xdr:sp macro="" textlink="">
      <xdr:nvSpPr>
        <xdr:cNvPr id="317" name="n_3mainValue【福祉施設】&#10;有形固定資産減価償却率"/>
        <xdr:cNvSpPr txBox="1"/>
      </xdr:nvSpPr>
      <xdr:spPr>
        <a:xfrm>
          <a:off x="1816744"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48277</xdr:rowOff>
    </xdr:from>
    <xdr:ext cx="405111" cy="259045"/>
    <xdr:sp macro="" textlink="">
      <xdr:nvSpPr>
        <xdr:cNvPr id="318" name="n_4mainValue【福祉施設】&#10;有形固定資産減価償却率"/>
        <xdr:cNvSpPr txBox="1"/>
      </xdr:nvSpPr>
      <xdr:spPr>
        <a:xfrm>
          <a:off x="927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9" name="直線コネクタ 32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0" name="テキスト ボックス 32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1" name="直線コネクタ 33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2" name="テキスト ボックス 33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5" name="直線コネクタ 33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6" name="テキスト ボックス 33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7" name="直線コネクタ 33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8" name="テキスト ボックス 33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110489</xdr:rowOff>
    </xdr:from>
    <xdr:to>
      <xdr:col>54</xdr:col>
      <xdr:colOff>189865</xdr:colOff>
      <xdr:row>86</xdr:row>
      <xdr:rowOff>30480</xdr:rowOff>
    </xdr:to>
    <xdr:cxnSp macro="">
      <xdr:nvCxnSpPr>
        <xdr:cNvPr id="342" name="直線コネクタ 341"/>
        <xdr:cNvCxnSpPr/>
      </xdr:nvCxnSpPr>
      <xdr:spPr>
        <a:xfrm flipV="1">
          <a:off x="10476865" y="13312139"/>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34307</xdr:rowOff>
    </xdr:from>
    <xdr:ext cx="469744" cy="259045"/>
    <xdr:sp macro="" textlink="">
      <xdr:nvSpPr>
        <xdr:cNvPr id="343" name="【福祉施設】&#10;一人当たり面積最小値テキスト"/>
        <xdr:cNvSpPr txBox="1"/>
      </xdr:nvSpPr>
      <xdr:spPr>
        <a:xfrm>
          <a:off x="10515600"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30480</xdr:rowOff>
    </xdr:from>
    <xdr:to>
      <xdr:col>55</xdr:col>
      <xdr:colOff>88900</xdr:colOff>
      <xdr:row>86</xdr:row>
      <xdr:rowOff>30480</xdr:rowOff>
    </xdr:to>
    <xdr:cxnSp macro="">
      <xdr:nvCxnSpPr>
        <xdr:cNvPr id="344" name="直線コネクタ 343"/>
        <xdr:cNvCxnSpPr/>
      </xdr:nvCxnSpPr>
      <xdr:spPr>
        <a:xfrm>
          <a:off x="10388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57166</xdr:rowOff>
    </xdr:from>
    <xdr:ext cx="469744" cy="259045"/>
    <xdr:sp macro="" textlink="">
      <xdr:nvSpPr>
        <xdr:cNvPr id="345" name="【福祉施設】&#10;一人当たり面積最大値テキスト"/>
        <xdr:cNvSpPr txBox="1"/>
      </xdr:nvSpPr>
      <xdr:spPr>
        <a:xfrm>
          <a:off x="10515600" y="1308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110489</xdr:rowOff>
    </xdr:from>
    <xdr:to>
      <xdr:col>55</xdr:col>
      <xdr:colOff>88900</xdr:colOff>
      <xdr:row>77</xdr:row>
      <xdr:rowOff>110489</xdr:rowOff>
    </xdr:to>
    <xdr:cxnSp macro="">
      <xdr:nvCxnSpPr>
        <xdr:cNvPr id="346" name="直線コネクタ 345"/>
        <xdr:cNvCxnSpPr/>
      </xdr:nvCxnSpPr>
      <xdr:spPr>
        <a:xfrm>
          <a:off x="10388600" y="1331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80027</xdr:rowOff>
    </xdr:from>
    <xdr:ext cx="469744" cy="259045"/>
    <xdr:sp macro="" textlink="">
      <xdr:nvSpPr>
        <xdr:cNvPr id="347" name="【福祉施設】&#10;一人当たり面積平均値テキスト"/>
        <xdr:cNvSpPr txBox="1"/>
      </xdr:nvSpPr>
      <xdr:spPr>
        <a:xfrm>
          <a:off x="10515600" y="1431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101600</xdr:rowOff>
    </xdr:from>
    <xdr:to>
      <xdr:col>55</xdr:col>
      <xdr:colOff>50800</xdr:colOff>
      <xdr:row>84</xdr:row>
      <xdr:rowOff>31750</xdr:rowOff>
    </xdr:to>
    <xdr:sp macro="" textlink="">
      <xdr:nvSpPr>
        <xdr:cNvPr id="348" name="フローチャート: 判断 347"/>
        <xdr:cNvSpPr/>
      </xdr:nvSpPr>
      <xdr:spPr>
        <a:xfrm>
          <a:off x="10426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128270</xdr:rowOff>
    </xdr:from>
    <xdr:to>
      <xdr:col>50</xdr:col>
      <xdr:colOff>165100</xdr:colOff>
      <xdr:row>84</xdr:row>
      <xdr:rowOff>58420</xdr:rowOff>
    </xdr:to>
    <xdr:sp macro="" textlink="">
      <xdr:nvSpPr>
        <xdr:cNvPr id="349" name="フローチャート: 判断 348"/>
        <xdr:cNvSpPr/>
      </xdr:nvSpPr>
      <xdr:spPr>
        <a:xfrm>
          <a:off x="9588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124461</xdr:rowOff>
    </xdr:from>
    <xdr:to>
      <xdr:col>46</xdr:col>
      <xdr:colOff>38100</xdr:colOff>
      <xdr:row>84</xdr:row>
      <xdr:rowOff>54611</xdr:rowOff>
    </xdr:to>
    <xdr:sp macro="" textlink="">
      <xdr:nvSpPr>
        <xdr:cNvPr id="350" name="フローチャート: 判断 349"/>
        <xdr:cNvSpPr/>
      </xdr:nvSpPr>
      <xdr:spPr>
        <a:xfrm>
          <a:off x="8699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86361</xdr:rowOff>
    </xdr:from>
    <xdr:to>
      <xdr:col>41</xdr:col>
      <xdr:colOff>101600</xdr:colOff>
      <xdr:row>84</xdr:row>
      <xdr:rowOff>16511</xdr:rowOff>
    </xdr:to>
    <xdr:sp macro="" textlink="">
      <xdr:nvSpPr>
        <xdr:cNvPr id="351" name="フローチャート: 判断 350"/>
        <xdr:cNvSpPr/>
      </xdr:nvSpPr>
      <xdr:spPr>
        <a:xfrm>
          <a:off x="7810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13970</xdr:rowOff>
    </xdr:from>
    <xdr:to>
      <xdr:col>36</xdr:col>
      <xdr:colOff>165100</xdr:colOff>
      <xdr:row>83</xdr:row>
      <xdr:rowOff>115570</xdr:rowOff>
    </xdr:to>
    <xdr:sp macro="" textlink="">
      <xdr:nvSpPr>
        <xdr:cNvPr id="352" name="フローチャート: 判断 351"/>
        <xdr:cNvSpPr/>
      </xdr:nvSpPr>
      <xdr:spPr>
        <a:xfrm>
          <a:off x="6921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58" name="楕円 357"/>
        <xdr:cNvSpPr/>
      </xdr:nvSpPr>
      <xdr:spPr>
        <a:xfrm>
          <a:off x="10426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67327</xdr:rowOff>
    </xdr:from>
    <xdr:ext cx="469744" cy="259045"/>
    <xdr:sp macro="" textlink="">
      <xdr:nvSpPr>
        <xdr:cNvPr id="359" name="【福祉施設】&#10;一人当たり面積該当値テキスト"/>
        <xdr:cNvSpPr txBox="1"/>
      </xdr:nvSpPr>
      <xdr:spPr>
        <a:xfrm>
          <a:off x="10515600"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55880</xdr:rowOff>
    </xdr:from>
    <xdr:to>
      <xdr:col>50</xdr:col>
      <xdr:colOff>165100</xdr:colOff>
      <xdr:row>83</xdr:row>
      <xdr:rowOff>157480</xdr:rowOff>
    </xdr:to>
    <xdr:sp macro="" textlink="">
      <xdr:nvSpPr>
        <xdr:cNvPr id="360" name="楕円 359"/>
        <xdr:cNvSpPr/>
      </xdr:nvSpPr>
      <xdr:spPr>
        <a:xfrm>
          <a:off x="9588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95250</xdr:rowOff>
    </xdr:from>
    <xdr:to>
      <xdr:col>55</xdr:col>
      <xdr:colOff>0</xdr:colOff>
      <xdr:row>83</xdr:row>
      <xdr:rowOff>106680</xdr:rowOff>
    </xdr:to>
    <xdr:cxnSp macro="">
      <xdr:nvCxnSpPr>
        <xdr:cNvPr id="361" name="直線コネクタ 360"/>
        <xdr:cNvCxnSpPr/>
      </xdr:nvCxnSpPr>
      <xdr:spPr>
        <a:xfrm flipV="1">
          <a:off x="9639300" y="143256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63500</xdr:rowOff>
    </xdr:from>
    <xdr:to>
      <xdr:col>46</xdr:col>
      <xdr:colOff>38100</xdr:colOff>
      <xdr:row>83</xdr:row>
      <xdr:rowOff>165100</xdr:rowOff>
    </xdr:to>
    <xdr:sp macro="" textlink="">
      <xdr:nvSpPr>
        <xdr:cNvPr id="362" name="楕円 361"/>
        <xdr:cNvSpPr/>
      </xdr:nvSpPr>
      <xdr:spPr>
        <a:xfrm>
          <a:off x="8699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106680</xdr:rowOff>
    </xdr:from>
    <xdr:to>
      <xdr:col>50</xdr:col>
      <xdr:colOff>114300</xdr:colOff>
      <xdr:row>83</xdr:row>
      <xdr:rowOff>114300</xdr:rowOff>
    </xdr:to>
    <xdr:cxnSp macro="">
      <xdr:nvCxnSpPr>
        <xdr:cNvPr id="363" name="直線コネクタ 362"/>
        <xdr:cNvCxnSpPr/>
      </xdr:nvCxnSpPr>
      <xdr:spPr>
        <a:xfrm flipV="1">
          <a:off x="8750300" y="143370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71120</xdr:rowOff>
    </xdr:from>
    <xdr:to>
      <xdr:col>41</xdr:col>
      <xdr:colOff>101600</xdr:colOff>
      <xdr:row>84</xdr:row>
      <xdr:rowOff>1270</xdr:rowOff>
    </xdr:to>
    <xdr:sp macro="" textlink="">
      <xdr:nvSpPr>
        <xdr:cNvPr id="364" name="楕円 363"/>
        <xdr:cNvSpPr/>
      </xdr:nvSpPr>
      <xdr:spPr>
        <a:xfrm>
          <a:off x="78105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114300</xdr:rowOff>
    </xdr:from>
    <xdr:to>
      <xdr:col>45</xdr:col>
      <xdr:colOff>177800</xdr:colOff>
      <xdr:row>83</xdr:row>
      <xdr:rowOff>121920</xdr:rowOff>
    </xdr:to>
    <xdr:cxnSp macro="">
      <xdr:nvCxnSpPr>
        <xdr:cNvPr id="365" name="直線コネクタ 364"/>
        <xdr:cNvCxnSpPr/>
      </xdr:nvCxnSpPr>
      <xdr:spPr>
        <a:xfrm flipV="1">
          <a:off x="7861300" y="143446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78739</xdr:rowOff>
    </xdr:from>
    <xdr:to>
      <xdr:col>36</xdr:col>
      <xdr:colOff>165100</xdr:colOff>
      <xdr:row>84</xdr:row>
      <xdr:rowOff>8889</xdr:rowOff>
    </xdr:to>
    <xdr:sp macro="" textlink="">
      <xdr:nvSpPr>
        <xdr:cNvPr id="366" name="楕円 365"/>
        <xdr:cNvSpPr/>
      </xdr:nvSpPr>
      <xdr:spPr>
        <a:xfrm>
          <a:off x="6921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121920</xdr:rowOff>
    </xdr:from>
    <xdr:to>
      <xdr:col>41</xdr:col>
      <xdr:colOff>50800</xdr:colOff>
      <xdr:row>83</xdr:row>
      <xdr:rowOff>129539</xdr:rowOff>
    </xdr:to>
    <xdr:cxnSp macro="">
      <xdr:nvCxnSpPr>
        <xdr:cNvPr id="367" name="直線コネクタ 366"/>
        <xdr:cNvCxnSpPr/>
      </xdr:nvCxnSpPr>
      <xdr:spPr>
        <a:xfrm flipV="1">
          <a:off x="6972300" y="143522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49547</xdr:rowOff>
    </xdr:from>
    <xdr:ext cx="469744" cy="259045"/>
    <xdr:sp macro="" textlink="">
      <xdr:nvSpPr>
        <xdr:cNvPr id="368" name="n_1aveValue【福祉施設】&#10;一人当たり面積"/>
        <xdr:cNvSpPr txBox="1"/>
      </xdr:nvSpPr>
      <xdr:spPr>
        <a:xfrm>
          <a:off x="93917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45738</xdr:rowOff>
    </xdr:from>
    <xdr:ext cx="469744" cy="259045"/>
    <xdr:sp macro="" textlink="">
      <xdr:nvSpPr>
        <xdr:cNvPr id="369" name="n_2aveValue【福祉施設】&#10;一人当たり面積"/>
        <xdr:cNvSpPr txBox="1"/>
      </xdr:nvSpPr>
      <xdr:spPr>
        <a:xfrm>
          <a:off x="8515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7638</xdr:rowOff>
    </xdr:from>
    <xdr:ext cx="469744" cy="259045"/>
    <xdr:sp macro="" textlink="">
      <xdr:nvSpPr>
        <xdr:cNvPr id="370" name="n_3aveValue【福祉施設】&#10;一人当たり面積"/>
        <xdr:cNvSpPr txBox="1"/>
      </xdr:nvSpPr>
      <xdr:spPr>
        <a:xfrm>
          <a:off x="7626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132097</xdr:rowOff>
    </xdr:from>
    <xdr:ext cx="469744" cy="259045"/>
    <xdr:sp macro="" textlink="">
      <xdr:nvSpPr>
        <xdr:cNvPr id="371" name="n_4aveValue【福祉施設】&#10;一人当たり面積"/>
        <xdr:cNvSpPr txBox="1"/>
      </xdr:nvSpPr>
      <xdr:spPr>
        <a:xfrm>
          <a:off x="6737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2557</xdr:rowOff>
    </xdr:from>
    <xdr:ext cx="469744" cy="259045"/>
    <xdr:sp macro="" textlink="">
      <xdr:nvSpPr>
        <xdr:cNvPr id="372" name="n_1mainValue【福祉施設】&#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10177</xdr:rowOff>
    </xdr:from>
    <xdr:ext cx="469744" cy="259045"/>
    <xdr:sp macro="" textlink="">
      <xdr:nvSpPr>
        <xdr:cNvPr id="373" name="n_2mainValue【福祉施設】&#10;一人当たり面積"/>
        <xdr:cNvSpPr txBox="1"/>
      </xdr:nvSpPr>
      <xdr:spPr>
        <a:xfrm>
          <a:off x="8515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17797</xdr:rowOff>
    </xdr:from>
    <xdr:ext cx="469744" cy="259045"/>
    <xdr:sp macro="" textlink="">
      <xdr:nvSpPr>
        <xdr:cNvPr id="374" name="n_3mainValue【福祉施設】&#10;一人当たり面積"/>
        <xdr:cNvSpPr txBox="1"/>
      </xdr:nvSpPr>
      <xdr:spPr>
        <a:xfrm>
          <a:off x="7626427" y="1407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xdr:rowOff>
    </xdr:from>
    <xdr:ext cx="469744" cy="259045"/>
    <xdr:sp macro="" textlink="">
      <xdr:nvSpPr>
        <xdr:cNvPr id="375" name="n_4mainValue【福祉施設】&#10;一人当たり面積"/>
        <xdr:cNvSpPr txBox="1"/>
      </xdr:nvSpPr>
      <xdr:spPr>
        <a:xfrm>
          <a:off x="6737427" y="1440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7" name="直線コネクタ 38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8" name="テキスト ボックス 387"/>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9" name="直線コネクタ 38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0" name="テキスト ボックス 38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1" name="直線コネクタ 39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2" name="テキスト ボックス 39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3" name="直線コネクタ 39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4" name="テキスト ボックス 39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5" name="直線コネクタ 39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6" name="テキスト ボックス 395"/>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9" name="直線コネクタ 398"/>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400"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1" name="直線コネクタ 400"/>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2"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3" name="直線コネクタ 402"/>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86377</xdr:rowOff>
    </xdr:from>
    <xdr:ext cx="405111" cy="259045"/>
    <xdr:sp macro="" textlink="">
      <xdr:nvSpPr>
        <xdr:cNvPr id="404" name="【市民会館】&#10;有形固定資産減価償却率平均値テキスト"/>
        <xdr:cNvSpPr txBox="1"/>
      </xdr:nvSpPr>
      <xdr:spPr>
        <a:xfrm>
          <a:off x="4673600" y="1757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405" name="フローチャート: 判断 404"/>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105411</xdr:rowOff>
    </xdr:from>
    <xdr:to>
      <xdr:col>20</xdr:col>
      <xdr:colOff>38100</xdr:colOff>
      <xdr:row>104</xdr:row>
      <xdr:rowOff>35561</xdr:rowOff>
    </xdr:to>
    <xdr:sp macro="" textlink="">
      <xdr:nvSpPr>
        <xdr:cNvPr id="406" name="フローチャート: 判断 405"/>
        <xdr:cNvSpPr/>
      </xdr:nvSpPr>
      <xdr:spPr>
        <a:xfrm>
          <a:off x="37465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57150</xdr:rowOff>
    </xdr:from>
    <xdr:to>
      <xdr:col>15</xdr:col>
      <xdr:colOff>101600</xdr:colOff>
      <xdr:row>103</xdr:row>
      <xdr:rowOff>158750</xdr:rowOff>
    </xdr:to>
    <xdr:sp macro="" textlink="">
      <xdr:nvSpPr>
        <xdr:cNvPr id="407" name="フローチャート: 判断 406"/>
        <xdr:cNvSpPr/>
      </xdr:nvSpPr>
      <xdr:spPr>
        <a:xfrm>
          <a:off x="2857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118111</xdr:rowOff>
    </xdr:from>
    <xdr:to>
      <xdr:col>10</xdr:col>
      <xdr:colOff>165100</xdr:colOff>
      <xdr:row>104</xdr:row>
      <xdr:rowOff>48261</xdr:rowOff>
    </xdr:to>
    <xdr:sp macro="" textlink="">
      <xdr:nvSpPr>
        <xdr:cNvPr id="408" name="フローチャート: 判断 407"/>
        <xdr:cNvSpPr/>
      </xdr:nvSpPr>
      <xdr:spPr>
        <a:xfrm>
          <a:off x="1968500" y="1777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50800</xdr:rowOff>
    </xdr:from>
    <xdr:to>
      <xdr:col>6</xdr:col>
      <xdr:colOff>38100</xdr:colOff>
      <xdr:row>103</xdr:row>
      <xdr:rowOff>152400</xdr:rowOff>
    </xdr:to>
    <xdr:sp macro="" textlink="">
      <xdr:nvSpPr>
        <xdr:cNvPr id="409" name="フローチャート: 判断 408"/>
        <xdr:cNvSpPr/>
      </xdr:nvSpPr>
      <xdr:spPr>
        <a:xfrm>
          <a:off x="1079500" y="1771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146050</xdr:rowOff>
    </xdr:from>
    <xdr:to>
      <xdr:col>24</xdr:col>
      <xdr:colOff>114300</xdr:colOff>
      <xdr:row>104</xdr:row>
      <xdr:rowOff>76200</xdr:rowOff>
    </xdr:to>
    <xdr:sp macro="" textlink="">
      <xdr:nvSpPr>
        <xdr:cNvPr id="415" name="楕円 414"/>
        <xdr:cNvSpPr/>
      </xdr:nvSpPr>
      <xdr:spPr>
        <a:xfrm>
          <a:off x="4584700" y="1780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124477</xdr:rowOff>
    </xdr:from>
    <xdr:ext cx="405111" cy="259045"/>
    <xdr:sp macro="" textlink="">
      <xdr:nvSpPr>
        <xdr:cNvPr id="416" name="【市民会館】&#10;有形固定資産減価償却率該当値テキスト"/>
        <xdr:cNvSpPr txBox="1"/>
      </xdr:nvSpPr>
      <xdr:spPr>
        <a:xfrm>
          <a:off x="4673600" y="1778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146050</xdr:rowOff>
    </xdr:from>
    <xdr:to>
      <xdr:col>20</xdr:col>
      <xdr:colOff>38100</xdr:colOff>
      <xdr:row>104</xdr:row>
      <xdr:rowOff>76200</xdr:rowOff>
    </xdr:to>
    <xdr:sp macro="" textlink="">
      <xdr:nvSpPr>
        <xdr:cNvPr id="417" name="楕円 416"/>
        <xdr:cNvSpPr/>
      </xdr:nvSpPr>
      <xdr:spPr>
        <a:xfrm>
          <a:off x="3746500" y="1780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25400</xdr:rowOff>
    </xdr:from>
    <xdr:to>
      <xdr:col>24</xdr:col>
      <xdr:colOff>63500</xdr:colOff>
      <xdr:row>104</xdr:row>
      <xdr:rowOff>25400</xdr:rowOff>
    </xdr:to>
    <xdr:cxnSp macro="">
      <xdr:nvCxnSpPr>
        <xdr:cNvPr id="418" name="直線コネクタ 417"/>
        <xdr:cNvCxnSpPr/>
      </xdr:nvCxnSpPr>
      <xdr:spPr>
        <a:xfrm>
          <a:off x="3797300" y="17856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95250</xdr:rowOff>
    </xdr:from>
    <xdr:to>
      <xdr:col>15</xdr:col>
      <xdr:colOff>101600</xdr:colOff>
      <xdr:row>104</xdr:row>
      <xdr:rowOff>25400</xdr:rowOff>
    </xdr:to>
    <xdr:sp macro="" textlink="">
      <xdr:nvSpPr>
        <xdr:cNvPr id="419" name="楕円 418"/>
        <xdr:cNvSpPr/>
      </xdr:nvSpPr>
      <xdr:spPr>
        <a:xfrm>
          <a:off x="2857500" y="1775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146050</xdr:rowOff>
    </xdr:from>
    <xdr:to>
      <xdr:col>19</xdr:col>
      <xdr:colOff>177800</xdr:colOff>
      <xdr:row>104</xdr:row>
      <xdr:rowOff>25400</xdr:rowOff>
    </xdr:to>
    <xdr:cxnSp macro="">
      <xdr:nvCxnSpPr>
        <xdr:cNvPr id="420" name="直線コネクタ 419"/>
        <xdr:cNvCxnSpPr/>
      </xdr:nvCxnSpPr>
      <xdr:spPr>
        <a:xfrm>
          <a:off x="2908300" y="17805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69850</xdr:rowOff>
    </xdr:from>
    <xdr:to>
      <xdr:col>10</xdr:col>
      <xdr:colOff>165100</xdr:colOff>
      <xdr:row>104</xdr:row>
      <xdr:rowOff>0</xdr:rowOff>
    </xdr:to>
    <xdr:sp macro="" textlink="">
      <xdr:nvSpPr>
        <xdr:cNvPr id="421" name="楕円 420"/>
        <xdr:cNvSpPr/>
      </xdr:nvSpPr>
      <xdr:spPr>
        <a:xfrm>
          <a:off x="1968500" y="1772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120650</xdr:rowOff>
    </xdr:from>
    <xdr:to>
      <xdr:col>15</xdr:col>
      <xdr:colOff>50800</xdr:colOff>
      <xdr:row>103</xdr:row>
      <xdr:rowOff>146050</xdr:rowOff>
    </xdr:to>
    <xdr:cxnSp macro="">
      <xdr:nvCxnSpPr>
        <xdr:cNvPr id="422" name="直線コネクタ 421"/>
        <xdr:cNvCxnSpPr/>
      </xdr:nvCxnSpPr>
      <xdr:spPr>
        <a:xfrm>
          <a:off x="2019300" y="17780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44450</xdr:rowOff>
    </xdr:from>
    <xdr:to>
      <xdr:col>6</xdr:col>
      <xdr:colOff>38100</xdr:colOff>
      <xdr:row>103</xdr:row>
      <xdr:rowOff>146050</xdr:rowOff>
    </xdr:to>
    <xdr:sp macro="" textlink="">
      <xdr:nvSpPr>
        <xdr:cNvPr id="423" name="楕円 422"/>
        <xdr:cNvSpPr/>
      </xdr:nvSpPr>
      <xdr:spPr>
        <a:xfrm>
          <a:off x="1079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95250</xdr:rowOff>
    </xdr:from>
    <xdr:to>
      <xdr:col>10</xdr:col>
      <xdr:colOff>114300</xdr:colOff>
      <xdr:row>103</xdr:row>
      <xdr:rowOff>120650</xdr:rowOff>
    </xdr:to>
    <xdr:cxnSp macro="">
      <xdr:nvCxnSpPr>
        <xdr:cNvPr id="424" name="直線コネクタ 423"/>
        <xdr:cNvCxnSpPr/>
      </xdr:nvCxnSpPr>
      <xdr:spPr>
        <a:xfrm>
          <a:off x="1130300" y="17754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52088</xdr:rowOff>
    </xdr:from>
    <xdr:ext cx="405111" cy="259045"/>
    <xdr:sp macro="" textlink="">
      <xdr:nvSpPr>
        <xdr:cNvPr id="425" name="n_1aveValue【市民会館】&#10;有形固定資産減価償却率"/>
        <xdr:cNvSpPr txBox="1"/>
      </xdr:nvSpPr>
      <xdr:spPr>
        <a:xfrm>
          <a:off x="35820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3827</xdr:rowOff>
    </xdr:from>
    <xdr:ext cx="405111" cy="259045"/>
    <xdr:sp macro="" textlink="">
      <xdr:nvSpPr>
        <xdr:cNvPr id="426" name="n_2aveValue【市民会館】&#10;有形固定資産減価償却率"/>
        <xdr:cNvSpPr txBox="1"/>
      </xdr:nvSpPr>
      <xdr:spPr>
        <a:xfrm>
          <a:off x="27057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39388</xdr:rowOff>
    </xdr:from>
    <xdr:ext cx="405111" cy="259045"/>
    <xdr:sp macro="" textlink="">
      <xdr:nvSpPr>
        <xdr:cNvPr id="427" name="n_3aveValue【市民会館】&#10;有形固定資産減価償却率"/>
        <xdr:cNvSpPr txBox="1"/>
      </xdr:nvSpPr>
      <xdr:spPr>
        <a:xfrm>
          <a:off x="1816744" y="17870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143527</xdr:rowOff>
    </xdr:from>
    <xdr:ext cx="405111" cy="259045"/>
    <xdr:sp macro="" textlink="">
      <xdr:nvSpPr>
        <xdr:cNvPr id="428" name="n_4aveValue【市民会館】&#10;有形固定資産減価償却率"/>
        <xdr:cNvSpPr txBox="1"/>
      </xdr:nvSpPr>
      <xdr:spPr>
        <a:xfrm>
          <a:off x="927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67327</xdr:rowOff>
    </xdr:from>
    <xdr:ext cx="405111" cy="259045"/>
    <xdr:sp macro="" textlink="">
      <xdr:nvSpPr>
        <xdr:cNvPr id="429" name="n_1mainValue【市民会館】&#10;有形固定資産減価償却率"/>
        <xdr:cNvSpPr txBox="1"/>
      </xdr:nvSpPr>
      <xdr:spPr>
        <a:xfrm>
          <a:off x="3582044" y="1789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16527</xdr:rowOff>
    </xdr:from>
    <xdr:ext cx="405111" cy="259045"/>
    <xdr:sp macro="" textlink="">
      <xdr:nvSpPr>
        <xdr:cNvPr id="430" name="n_2mainValue【市民会館】&#10;有形固定資産減価償却率"/>
        <xdr:cNvSpPr txBox="1"/>
      </xdr:nvSpPr>
      <xdr:spPr>
        <a:xfrm>
          <a:off x="2705744" y="17847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16527</xdr:rowOff>
    </xdr:from>
    <xdr:ext cx="405111" cy="259045"/>
    <xdr:sp macro="" textlink="">
      <xdr:nvSpPr>
        <xdr:cNvPr id="431" name="n_3mainValue【市民会館】&#10;有形固定資産減価償却率"/>
        <xdr:cNvSpPr txBox="1"/>
      </xdr:nvSpPr>
      <xdr:spPr>
        <a:xfrm>
          <a:off x="1816744" y="1750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162577</xdr:rowOff>
    </xdr:from>
    <xdr:ext cx="405111" cy="259045"/>
    <xdr:sp macro="" textlink="">
      <xdr:nvSpPr>
        <xdr:cNvPr id="432" name="n_4mainValue【市民会館】&#10;有形固定資産減価償却率"/>
        <xdr:cNvSpPr txBox="1"/>
      </xdr:nvSpPr>
      <xdr:spPr>
        <a:xfrm>
          <a:off x="9277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3" name="直線コネクタ 44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4" name="テキスト ボックス 443"/>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5" name="直線コネクタ 44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6" name="テキスト ボックス 445"/>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7" name="直線コネクタ 44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8" name="テキスト ボックス 447"/>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9" name="直線コネクタ 44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0" name="テキスト ボックス 449"/>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1" name="直線コネクタ 45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2" name="テキスト ボックス 451"/>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3" name="直線コネクタ 45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4" name="テキスト ボックス 453"/>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6" name="テキスト ボックス 45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108</xdr:row>
      <xdr:rowOff>95794</xdr:rowOff>
    </xdr:to>
    <xdr:cxnSp macro="">
      <xdr:nvCxnSpPr>
        <xdr:cNvPr id="458" name="直線コネクタ 457"/>
        <xdr:cNvCxnSpPr/>
      </xdr:nvCxnSpPr>
      <xdr:spPr>
        <a:xfrm flipV="1">
          <a:off x="10476865" y="1726365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99621</xdr:rowOff>
    </xdr:from>
    <xdr:ext cx="469744" cy="259045"/>
    <xdr:sp macro="" textlink="">
      <xdr:nvSpPr>
        <xdr:cNvPr id="459" name="【市民会館】&#10;一人当たり面積最小値テキスト"/>
        <xdr:cNvSpPr txBox="1"/>
      </xdr:nvSpPr>
      <xdr:spPr>
        <a:xfrm>
          <a:off x="10515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95794</xdr:rowOff>
    </xdr:from>
    <xdr:to>
      <xdr:col>55</xdr:col>
      <xdr:colOff>88900</xdr:colOff>
      <xdr:row>108</xdr:row>
      <xdr:rowOff>95794</xdr:rowOff>
    </xdr:to>
    <xdr:cxnSp macro="">
      <xdr:nvCxnSpPr>
        <xdr:cNvPr id="460" name="直線コネクタ 459"/>
        <xdr:cNvCxnSpPr/>
      </xdr:nvCxnSpPr>
      <xdr:spPr>
        <a:xfrm>
          <a:off x="10388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461"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462" name="直線コネクタ 461"/>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160945</xdr:rowOff>
    </xdr:from>
    <xdr:ext cx="469744" cy="259045"/>
    <xdr:sp macro="" textlink="">
      <xdr:nvSpPr>
        <xdr:cNvPr id="463" name="【市民会館】&#10;一人当たり面積平均値テキスト"/>
        <xdr:cNvSpPr txBox="1"/>
      </xdr:nvSpPr>
      <xdr:spPr>
        <a:xfrm>
          <a:off x="10515600" y="17991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138068</xdr:rowOff>
    </xdr:from>
    <xdr:to>
      <xdr:col>55</xdr:col>
      <xdr:colOff>50800</xdr:colOff>
      <xdr:row>106</xdr:row>
      <xdr:rowOff>68218</xdr:rowOff>
    </xdr:to>
    <xdr:sp macro="" textlink="">
      <xdr:nvSpPr>
        <xdr:cNvPr id="464" name="フローチャート: 判断 463"/>
        <xdr:cNvSpPr/>
      </xdr:nvSpPr>
      <xdr:spPr>
        <a:xfrm>
          <a:off x="104267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28666</xdr:rowOff>
    </xdr:from>
    <xdr:to>
      <xdr:col>50</xdr:col>
      <xdr:colOff>165100</xdr:colOff>
      <xdr:row>106</xdr:row>
      <xdr:rowOff>130266</xdr:rowOff>
    </xdr:to>
    <xdr:sp macro="" textlink="">
      <xdr:nvSpPr>
        <xdr:cNvPr id="465" name="フローチャート: 判断 464"/>
        <xdr:cNvSpPr/>
      </xdr:nvSpPr>
      <xdr:spPr>
        <a:xfrm>
          <a:off x="95885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35198</xdr:rowOff>
    </xdr:from>
    <xdr:to>
      <xdr:col>46</xdr:col>
      <xdr:colOff>38100</xdr:colOff>
      <xdr:row>106</xdr:row>
      <xdr:rowOff>136798</xdr:rowOff>
    </xdr:to>
    <xdr:sp macro="" textlink="">
      <xdr:nvSpPr>
        <xdr:cNvPr id="466" name="フローチャート: 判断 465"/>
        <xdr:cNvSpPr/>
      </xdr:nvSpPr>
      <xdr:spPr>
        <a:xfrm>
          <a:off x="86995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18869</xdr:rowOff>
    </xdr:from>
    <xdr:to>
      <xdr:col>41</xdr:col>
      <xdr:colOff>101600</xdr:colOff>
      <xdr:row>106</xdr:row>
      <xdr:rowOff>120469</xdr:rowOff>
    </xdr:to>
    <xdr:sp macro="" textlink="">
      <xdr:nvSpPr>
        <xdr:cNvPr id="467" name="フローチャート: 判断 466"/>
        <xdr:cNvSpPr/>
      </xdr:nvSpPr>
      <xdr:spPr>
        <a:xfrm>
          <a:off x="7810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59689</xdr:rowOff>
    </xdr:from>
    <xdr:to>
      <xdr:col>36</xdr:col>
      <xdr:colOff>165100</xdr:colOff>
      <xdr:row>105</xdr:row>
      <xdr:rowOff>161289</xdr:rowOff>
    </xdr:to>
    <xdr:sp macro="" textlink="">
      <xdr:nvSpPr>
        <xdr:cNvPr id="468" name="フローチャート: 判断 467"/>
        <xdr:cNvSpPr/>
      </xdr:nvSpPr>
      <xdr:spPr>
        <a:xfrm>
          <a:off x="6921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103777</xdr:rowOff>
    </xdr:from>
    <xdr:to>
      <xdr:col>55</xdr:col>
      <xdr:colOff>50800</xdr:colOff>
      <xdr:row>107</xdr:row>
      <xdr:rowOff>33927</xdr:rowOff>
    </xdr:to>
    <xdr:sp macro="" textlink="">
      <xdr:nvSpPr>
        <xdr:cNvPr id="474" name="楕円 473"/>
        <xdr:cNvSpPr/>
      </xdr:nvSpPr>
      <xdr:spPr>
        <a:xfrm>
          <a:off x="104267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82204</xdr:rowOff>
    </xdr:from>
    <xdr:ext cx="469744" cy="259045"/>
    <xdr:sp macro="" textlink="">
      <xdr:nvSpPr>
        <xdr:cNvPr id="475" name="【市民会館】&#10;一人当たり面積該当値テキスト"/>
        <xdr:cNvSpPr txBox="1"/>
      </xdr:nvSpPr>
      <xdr:spPr>
        <a:xfrm>
          <a:off x="10515600" y="1825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110308</xdr:rowOff>
    </xdr:from>
    <xdr:to>
      <xdr:col>50</xdr:col>
      <xdr:colOff>165100</xdr:colOff>
      <xdr:row>107</xdr:row>
      <xdr:rowOff>40458</xdr:rowOff>
    </xdr:to>
    <xdr:sp macro="" textlink="">
      <xdr:nvSpPr>
        <xdr:cNvPr id="476" name="楕円 475"/>
        <xdr:cNvSpPr/>
      </xdr:nvSpPr>
      <xdr:spPr>
        <a:xfrm>
          <a:off x="9588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154577</xdr:rowOff>
    </xdr:from>
    <xdr:to>
      <xdr:col>55</xdr:col>
      <xdr:colOff>0</xdr:colOff>
      <xdr:row>106</xdr:row>
      <xdr:rowOff>161108</xdr:rowOff>
    </xdr:to>
    <xdr:cxnSp macro="">
      <xdr:nvCxnSpPr>
        <xdr:cNvPr id="477" name="直線コネクタ 476"/>
        <xdr:cNvCxnSpPr/>
      </xdr:nvCxnSpPr>
      <xdr:spPr>
        <a:xfrm flipV="1">
          <a:off x="9639300" y="1832827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116839</xdr:rowOff>
    </xdr:from>
    <xdr:to>
      <xdr:col>46</xdr:col>
      <xdr:colOff>38100</xdr:colOff>
      <xdr:row>107</xdr:row>
      <xdr:rowOff>46989</xdr:rowOff>
    </xdr:to>
    <xdr:sp macro="" textlink="">
      <xdr:nvSpPr>
        <xdr:cNvPr id="478" name="楕円 477"/>
        <xdr:cNvSpPr/>
      </xdr:nvSpPr>
      <xdr:spPr>
        <a:xfrm>
          <a:off x="8699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161108</xdr:rowOff>
    </xdr:from>
    <xdr:to>
      <xdr:col>50</xdr:col>
      <xdr:colOff>114300</xdr:colOff>
      <xdr:row>106</xdr:row>
      <xdr:rowOff>167639</xdr:rowOff>
    </xdr:to>
    <xdr:cxnSp macro="">
      <xdr:nvCxnSpPr>
        <xdr:cNvPr id="479" name="直線コネクタ 478"/>
        <xdr:cNvCxnSpPr/>
      </xdr:nvCxnSpPr>
      <xdr:spPr>
        <a:xfrm flipV="1">
          <a:off x="8750300" y="1833480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123371</xdr:rowOff>
    </xdr:from>
    <xdr:to>
      <xdr:col>41</xdr:col>
      <xdr:colOff>101600</xdr:colOff>
      <xdr:row>107</xdr:row>
      <xdr:rowOff>53521</xdr:rowOff>
    </xdr:to>
    <xdr:sp macro="" textlink="">
      <xdr:nvSpPr>
        <xdr:cNvPr id="480" name="楕円 479"/>
        <xdr:cNvSpPr/>
      </xdr:nvSpPr>
      <xdr:spPr>
        <a:xfrm>
          <a:off x="7810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167639</xdr:rowOff>
    </xdr:from>
    <xdr:to>
      <xdr:col>45</xdr:col>
      <xdr:colOff>177800</xdr:colOff>
      <xdr:row>107</xdr:row>
      <xdr:rowOff>2721</xdr:rowOff>
    </xdr:to>
    <xdr:cxnSp macro="">
      <xdr:nvCxnSpPr>
        <xdr:cNvPr id="481" name="直線コネクタ 480"/>
        <xdr:cNvCxnSpPr/>
      </xdr:nvCxnSpPr>
      <xdr:spPr>
        <a:xfrm flipV="1">
          <a:off x="7861300" y="1834133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129902</xdr:rowOff>
    </xdr:from>
    <xdr:to>
      <xdr:col>36</xdr:col>
      <xdr:colOff>165100</xdr:colOff>
      <xdr:row>107</xdr:row>
      <xdr:rowOff>60052</xdr:rowOff>
    </xdr:to>
    <xdr:sp macro="" textlink="">
      <xdr:nvSpPr>
        <xdr:cNvPr id="482" name="楕円 481"/>
        <xdr:cNvSpPr/>
      </xdr:nvSpPr>
      <xdr:spPr>
        <a:xfrm>
          <a:off x="6921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2721</xdr:rowOff>
    </xdr:from>
    <xdr:to>
      <xdr:col>41</xdr:col>
      <xdr:colOff>50800</xdr:colOff>
      <xdr:row>107</xdr:row>
      <xdr:rowOff>9252</xdr:rowOff>
    </xdr:to>
    <xdr:cxnSp macro="">
      <xdr:nvCxnSpPr>
        <xdr:cNvPr id="483" name="直線コネクタ 482"/>
        <xdr:cNvCxnSpPr/>
      </xdr:nvCxnSpPr>
      <xdr:spPr>
        <a:xfrm flipV="1">
          <a:off x="6972300" y="1834787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146793</xdr:rowOff>
    </xdr:from>
    <xdr:ext cx="469744" cy="259045"/>
    <xdr:sp macro="" textlink="">
      <xdr:nvSpPr>
        <xdr:cNvPr id="484" name="n_1aveValue【市民会館】&#10;一人当たり面積"/>
        <xdr:cNvSpPr txBox="1"/>
      </xdr:nvSpPr>
      <xdr:spPr>
        <a:xfrm>
          <a:off x="9391727" y="1797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153325</xdr:rowOff>
    </xdr:from>
    <xdr:ext cx="469744" cy="259045"/>
    <xdr:sp macro="" textlink="">
      <xdr:nvSpPr>
        <xdr:cNvPr id="485" name="n_2aveValue【市民会館】&#10;一人当たり面積"/>
        <xdr:cNvSpPr txBox="1"/>
      </xdr:nvSpPr>
      <xdr:spPr>
        <a:xfrm>
          <a:off x="8515427" y="1798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136996</xdr:rowOff>
    </xdr:from>
    <xdr:ext cx="469744" cy="259045"/>
    <xdr:sp macro="" textlink="">
      <xdr:nvSpPr>
        <xdr:cNvPr id="486" name="n_3aveValue【市民会館】&#10;一人当たり面積"/>
        <xdr:cNvSpPr txBox="1"/>
      </xdr:nvSpPr>
      <xdr:spPr>
        <a:xfrm>
          <a:off x="7626427" y="179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6366</xdr:rowOff>
    </xdr:from>
    <xdr:ext cx="469744" cy="259045"/>
    <xdr:sp macro="" textlink="">
      <xdr:nvSpPr>
        <xdr:cNvPr id="487" name="n_4aveValue【市民会館】&#10;一人当たり面積"/>
        <xdr:cNvSpPr txBox="1"/>
      </xdr:nvSpPr>
      <xdr:spPr>
        <a:xfrm>
          <a:off x="6737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31585</xdr:rowOff>
    </xdr:from>
    <xdr:ext cx="469744" cy="259045"/>
    <xdr:sp macro="" textlink="">
      <xdr:nvSpPr>
        <xdr:cNvPr id="488" name="n_1mainValue【市民会館】&#10;一人当たり面積"/>
        <xdr:cNvSpPr txBox="1"/>
      </xdr:nvSpPr>
      <xdr:spPr>
        <a:xfrm>
          <a:off x="9391727"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38116</xdr:rowOff>
    </xdr:from>
    <xdr:ext cx="469744" cy="259045"/>
    <xdr:sp macro="" textlink="">
      <xdr:nvSpPr>
        <xdr:cNvPr id="489" name="n_2mainValue【市民会館】&#10;一人当たり面積"/>
        <xdr:cNvSpPr txBox="1"/>
      </xdr:nvSpPr>
      <xdr:spPr>
        <a:xfrm>
          <a:off x="8515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44648</xdr:rowOff>
    </xdr:from>
    <xdr:ext cx="469744" cy="259045"/>
    <xdr:sp macro="" textlink="">
      <xdr:nvSpPr>
        <xdr:cNvPr id="490" name="n_3mainValue【市民会館】&#10;一人当たり面積"/>
        <xdr:cNvSpPr txBox="1"/>
      </xdr:nvSpPr>
      <xdr:spPr>
        <a:xfrm>
          <a:off x="7626427"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51179</xdr:rowOff>
    </xdr:from>
    <xdr:ext cx="469744" cy="259045"/>
    <xdr:sp macro="" textlink="">
      <xdr:nvSpPr>
        <xdr:cNvPr id="491" name="n_4mainValue【市民会館】&#10;一人当たり面積"/>
        <xdr:cNvSpPr txBox="1"/>
      </xdr:nvSpPr>
      <xdr:spPr>
        <a:xfrm>
          <a:off x="6737427" y="1839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3" name="直線コネクタ 50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4" name="テキスト ボックス 50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5" name="直線コネクタ 50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6" name="テキスト ボックス 50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7" name="直線コネクタ 50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8" name="テキスト ボックス 50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9" name="直線コネクタ 50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0" name="テキスト ボックス 50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1" name="直線コネクタ 51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2" name="テキスト ボックス 51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3" name="直線コネクタ 51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4" name="テキスト ボックス 51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5" name="直線コネクタ 5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53340</xdr:rowOff>
    </xdr:from>
    <xdr:to>
      <xdr:col>85</xdr:col>
      <xdr:colOff>126364</xdr:colOff>
      <xdr:row>42</xdr:row>
      <xdr:rowOff>25581</xdr:rowOff>
    </xdr:to>
    <xdr:cxnSp macro="">
      <xdr:nvCxnSpPr>
        <xdr:cNvPr id="517" name="直線コネクタ 516"/>
        <xdr:cNvCxnSpPr/>
      </xdr:nvCxnSpPr>
      <xdr:spPr>
        <a:xfrm flipV="1">
          <a:off x="16318864" y="5711190"/>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405111" cy="259045"/>
    <xdr:sp macro="" textlink="">
      <xdr:nvSpPr>
        <xdr:cNvPr id="518" name="【一般廃棄物処理施設】&#10;有形固定資産減価償却率最小値テキスト"/>
        <xdr:cNvSpPr txBox="1"/>
      </xdr:nvSpPr>
      <xdr:spPr>
        <a:xfrm>
          <a:off x="16357600" y="723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519" name="直線コネクタ 518"/>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17</xdr:rowOff>
    </xdr:from>
    <xdr:ext cx="340478" cy="259045"/>
    <xdr:sp macro="" textlink="">
      <xdr:nvSpPr>
        <xdr:cNvPr id="520" name="【一般廃棄物処理施設】&#10;有形固定資産減価償却率最大値テキスト"/>
        <xdr:cNvSpPr txBox="1"/>
      </xdr:nvSpPr>
      <xdr:spPr>
        <a:xfrm>
          <a:off x="16357600" y="548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53340</xdr:rowOff>
    </xdr:from>
    <xdr:to>
      <xdr:col>86</xdr:col>
      <xdr:colOff>25400</xdr:colOff>
      <xdr:row>33</xdr:row>
      <xdr:rowOff>53340</xdr:rowOff>
    </xdr:to>
    <xdr:cxnSp macro="">
      <xdr:nvCxnSpPr>
        <xdr:cNvPr id="521" name="直線コネクタ 520"/>
        <xdr:cNvCxnSpPr/>
      </xdr:nvCxnSpPr>
      <xdr:spPr>
        <a:xfrm>
          <a:off x="16230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146249</xdr:rowOff>
    </xdr:from>
    <xdr:ext cx="405111" cy="259045"/>
    <xdr:sp macro="" textlink="">
      <xdr:nvSpPr>
        <xdr:cNvPr id="522" name="【一般廃棄物処理施設】&#10;有形固定資産減価償却率平均値テキスト"/>
        <xdr:cNvSpPr txBox="1"/>
      </xdr:nvSpPr>
      <xdr:spPr>
        <a:xfrm>
          <a:off x="16357600" y="648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123372</xdr:rowOff>
    </xdr:from>
    <xdr:to>
      <xdr:col>85</xdr:col>
      <xdr:colOff>177800</xdr:colOff>
      <xdr:row>39</xdr:row>
      <xdr:rowOff>53522</xdr:rowOff>
    </xdr:to>
    <xdr:sp macro="" textlink="">
      <xdr:nvSpPr>
        <xdr:cNvPr id="523" name="フローチャート: 判断 522"/>
        <xdr:cNvSpPr/>
      </xdr:nvSpPr>
      <xdr:spPr>
        <a:xfrm>
          <a:off x="162687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92347</xdr:rowOff>
    </xdr:from>
    <xdr:to>
      <xdr:col>81</xdr:col>
      <xdr:colOff>101600</xdr:colOff>
      <xdr:row>39</xdr:row>
      <xdr:rowOff>22497</xdr:rowOff>
    </xdr:to>
    <xdr:sp macro="" textlink="">
      <xdr:nvSpPr>
        <xdr:cNvPr id="524" name="フローチャート: 判断 523"/>
        <xdr:cNvSpPr/>
      </xdr:nvSpPr>
      <xdr:spPr>
        <a:xfrm>
          <a:off x="15430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525" name="フローチャート: 判断 524"/>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131536</xdr:rowOff>
    </xdr:from>
    <xdr:to>
      <xdr:col>72</xdr:col>
      <xdr:colOff>38100</xdr:colOff>
      <xdr:row>38</xdr:row>
      <xdr:rowOff>61686</xdr:rowOff>
    </xdr:to>
    <xdr:sp macro="" textlink="">
      <xdr:nvSpPr>
        <xdr:cNvPr id="526" name="フローチャート: 判断 525"/>
        <xdr:cNvSpPr/>
      </xdr:nvSpPr>
      <xdr:spPr>
        <a:xfrm>
          <a:off x="13652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72753</xdr:rowOff>
    </xdr:from>
    <xdr:to>
      <xdr:col>67</xdr:col>
      <xdr:colOff>101600</xdr:colOff>
      <xdr:row>39</xdr:row>
      <xdr:rowOff>2903</xdr:rowOff>
    </xdr:to>
    <xdr:sp macro="" textlink="">
      <xdr:nvSpPr>
        <xdr:cNvPr id="527" name="フローチャート: 判断 526"/>
        <xdr:cNvSpPr/>
      </xdr:nvSpPr>
      <xdr:spPr>
        <a:xfrm>
          <a:off x="12763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146231</xdr:rowOff>
    </xdr:from>
    <xdr:to>
      <xdr:col>85</xdr:col>
      <xdr:colOff>177800</xdr:colOff>
      <xdr:row>42</xdr:row>
      <xdr:rowOff>76381</xdr:rowOff>
    </xdr:to>
    <xdr:sp macro="" textlink="">
      <xdr:nvSpPr>
        <xdr:cNvPr id="533" name="楕円 532"/>
        <xdr:cNvSpPr/>
      </xdr:nvSpPr>
      <xdr:spPr>
        <a:xfrm>
          <a:off x="16268700" y="717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61158</xdr:rowOff>
    </xdr:from>
    <xdr:ext cx="405111" cy="259045"/>
    <xdr:sp macro="" textlink="">
      <xdr:nvSpPr>
        <xdr:cNvPr id="534" name="【一般廃棄物処理施設】&#10;有形固定資産減価償却率該当値テキスト"/>
        <xdr:cNvSpPr txBox="1"/>
      </xdr:nvSpPr>
      <xdr:spPr>
        <a:xfrm>
          <a:off x="16357600" y="7090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146231</xdr:rowOff>
    </xdr:from>
    <xdr:to>
      <xdr:col>81</xdr:col>
      <xdr:colOff>101600</xdr:colOff>
      <xdr:row>42</xdr:row>
      <xdr:rowOff>76381</xdr:rowOff>
    </xdr:to>
    <xdr:sp macro="" textlink="">
      <xdr:nvSpPr>
        <xdr:cNvPr id="535" name="楕円 534"/>
        <xdr:cNvSpPr/>
      </xdr:nvSpPr>
      <xdr:spPr>
        <a:xfrm>
          <a:off x="15430500" y="717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25581</xdr:rowOff>
    </xdr:from>
    <xdr:to>
      <xdr:col>85</xdr:col>
      <xdr:colOff>127000</xdr:colOff>
      <xdr:row>42</xdr:row>
      <xdr:rowOff>25581</xdr:rowOff>
    </xdr:to>
    <xdr:cxnSp macro="">
      <xdr:nvCxnSpPr>
        <xdr:cNvPr id="536" name="直線コネクタ 535"/>
        <xdr:cNvCxnSpPr/>
      </xdr:nvCxnSpPr>
      <xdr:spPr>
        <a:xfrm>
          <a:off x="15481300" y="72264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103777</xdr:rowOff>
    </xdr:from>
    <xdr:to>
      <xdr:col>76</xdr:col>
      <xdr:colOff>165100</xdr:colOff>
      <xdr:row>42</xdr:row>
      <xdr:rowOff>33927</xdr:rowOff>
    </xdr:to>
    <xdr:sp macro="" textlink="">
      <xdr:nvSpPr>
        <xdr:cNvPr id="537" name="楕円 536"/>
        <xdr:cNvSpPr/>
      </xdr:nvSpPr>
      <xdr:spPr>
        <a:xfrm>
          <a:off x="14541500" y="713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154577</xdr:rowOff>
    </xdr:from>
    <xdr:to>
      <xdr:col>81</xdr:col>
      <xdr:colOff>50800</xdr:colOff>
      <xdr:row>42</xdr:row>
      <xdr:rowOff>25581</xdr:rowOff>
    </xdr:to>
    <xdr:cxnSp macro="">
      <xdr:nvCxnSpPr>
        <xdr:cNvPr id="538" name="直線コネクタ 537"/>
        <xdr:cNvCxnSpPr/>
      </xdr:nvCxnSpPr>
      <xdr:spPr>
        <a:xfrm>
          <a:off x="14592300" y="718402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79284</xdr:rowOff>
    </xdr:from>
    <xdr:to>
      <xdr:col>72</xdr:col>
      <xdr:colOff>38100</xdr:colOff>
      <xdr:row>42</xdr:row>
      <xdr:rowOff>9434</xdr:rowOff>
    </xdr:to>
    <xdr:sp macro="" textlink="">
      <xdr:nvSpPr>
        <xdr:cNvPr id="539" name="楕円 538"/>
        <xdr:cNvSpPr/>
      </xdr:nvSpPr>
      <xdr:spPr>
        <a:xfrm>
          <a:off x="13652500" y="710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130084</xdr:rowOff>
    </xdr:from>
    <xdr:to>
      <xdr:col>76</xdr:col>
      <xdr:colOff>114300</xdr:colOff>
      <xdr:row>41</xdr:row>
      <xdr:rowOff>154577</xdr:rowOff>
    </xdr:to>
    <xdr:cxnSp macro="">
      <xdr:nvCxnSpPr>
        <xdr:cNvPr id="540" name="直線コネクタ 539"/>
        <xdr:cNvCxnSpPr/>
      </xdr:nvCxnSpPr>
      <xdr:spPr>
        <a:xfrm>
          <a:off x="13703300" y="715953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49893</xdr:rowOff>
    </xdr:from>
    <xdr:to>
      <xdr:col>67</xdr:col>
      <xdr:colOff>101600</xdr:colOff>
      <xdr:row>41</xdr:row>
      <xdr:rowOff>151493</xdr:rowOff>
    </xdr:to>
    <xdr:sp macro="" textlink="">
      <xdr:nvSpPr>
        <xdr:cNvPr id="541" name="楕円 540"/>
        <xdr:cNvSpPr/>
      </xdr:nvSpPr>
      <xdr:spPr>
        <a:xfrm>
          <a:off x="127635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100693</xdr:rowOff>
    </xdr:from>
    <xdr:to>
      <xdr:col>71</xdr:col>
      <xdr:colOff>177800</xdr:colOff>
      <xdr:row>41</xdr:row>
      <xdr:rowOff>130084</xdr:rowOff>
    </xdr:to>
    <xdr:cxnSp macro="">
      <xdr:nvCxnSpPr>
        <xdr:cNvPr id="542" name="直線コネクタ 541"/>
        <xdr:cNvCxnSpPr/>
      </xdr:nvCxnSpPr>
      <xdr:spPr>
        <a:xfrm>
          <a:off x="12814300" y="713014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39024</xdr:rowOff>
    </xdr:from>
    <xdr:ext cx="405111" cy="259045"/>
    <xdr:sp macro="" textlink="">
      <xdr:nvSpPr>
        <xdr:cNvPr id="543" name="n_1aveValue【一般廃棄物処理施設】&#10;有形固定資産減価償却率"/>
        <xdr:cNvSpPr txBox="1"/>
      </xdr:nvSpPr>
      <xdr:spPr>
        <a:xfrm>
          <a:off x="152660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544" name="n_2aveValue【一般廃棄物処理施設】&#10;有形固定資産減価償却率"/>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78213</xdr:rowOff>
    </xdr:from>
    <xdr:ext cx="405111" cy="259045"/>
    <xdr:sp macro="" textlink="">
      <xdr:nvSpPr>
        <xdr:cNvPr id="545" name="n_3aveValue【一般廃棄物処理施設】&#10;有形固定資産減価償却率"/>
        <xdr:cNvSpPr txBox="1"/>
      </xdr:nvSpPr>
      <xdr:spPr>
        <a:xfrm>
          <a:off x="13500744" y="625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19430</xdr:rowOff>
    </xdr:from>
    <xdr:ext cx="405111" cy="259045"/>
    <xdr:sp macro="" textlink="">
      <xdr:nvSpPr>
        <xdr:cNvPr id="546" name="n_4aveValue【一般廃棄物処理施設】&#10;有形固定資産減価償却率"/>
        <xdr:cNvSpPr txBox="1"/>
      </xdr:nvSpPr>
      <xdr:spPr>
        <a:xfrm>
          <a:off x="12611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67508</xdr:rowOff>
    </xdr:from>
    <xdr:ext cx="405111" cy="259045"/>
    <xdr:sp macro="" textlink="">
      <xdr:nvSpPr>
        <xdr:cNvPr id="547" name="n_1mainValue【一般廃棄物処理施設】&#10;有形固定資産減価償却率"/>
        <xdr:cNvSpPr txBox="1"/>
      </xdr:nvSpPr>
      <xdr:spPr>
        <a:xfrm>
          <a:off x="15266044" y="726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25054</xdr:rowOff>
    </xdr:from>
    <xdr:ext cx="405111" cy="259045"/>
    <xdr:sp macro="" textlink="">
      <xdr:nvSpPr>
        <xdr:cNvPr id="548" name="n_2mainValue【一般廃棄物処理施設】&#10;有形固定資産減価償却率"/>
        <xdr:cNvSpPr txBox="1"/>
      </xdr:nvSpPr>
      <xdr:spPr>
        <a:xfrm>
          <a:off x="14389744" y="722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561</xdr:rowOff>
    </xdr:from>
    <xdr:ext cx="405111" cy="259045"/>
    <xdr:sp macro="" textlink="">
      <xdr:nvSpPr>
        <xdr:cNvPr id="549" name="n_3mainValue【一般廃棄物処理施設】&#10;有形固定資産減価償却率"/>
        <xdr:cNvSpPr txBox="1"/>
      </xdr:nvSpPr>
      <xdr:spPr>
        <a:xfrm>
          <a:off x="13500744" y="720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142620</xdr:rowOff>
    </xdr:from>
    <xdr:ext cx="405111" cy="259045"/>
    <xdr:sp macro="" textlink="">
      <xdr:nvSpPr>
        <xdr:cNvPr id="550" name="n_4mainValue【一般廃棄物処理施設】&#10;有形固定資産減価償却率"/>
        <xdr:cNvSpPr txBox="1"/>
      </xdr:nvSpPr>
      <xdr:spPr>
        <a:xfrm>
          <a:off x="12611744" y="717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2" name="テキスト ボックス 56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4" name="テキスト ボックス 56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6" name="テキスト ボックス 56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8" name="テキスト ボックス 56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36748</xdr:rowOff>
    </xdr:from>
    <xdr:to>
      <xdr:col>116</xdr:col>
      <xdr:colOff>62864</xdr:colOff>
      <xdr:row>41</xdr:row>
      <xdr:rowOff>58977</xdr:rowOff>
    </xdr:to>
    <xdr:cxnSp macro="">
      <xdr:nvCxnSpPr>
        <xdr:cNvPr id="572" name="直線コネクタ 571"/>
        <xdr:cNvCxnSpPr/>
      </xdr:nvCxnSpPr>
      <xdr:spPr>
        <a:xfrm flipV="1">
          <a:off x="22160864" y="6037498"/>
          <a:ext cx="0" cy="1050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62804</xdr:rowOff>
    </xdr:from>
    <xdr:ext cx="534377" cy="259045"/>
    <xdr:sp macro="" textlink="">
      <xdr:nvSpPr>
        <xdr:cNvPr id="573" name="【一般廃棄物処理施設】&#10;一人当たり有形固定資産（償却資産）額最小値テキスト"/>
        <xdr:cNvSpPr txBox="1"/>
      </xdr:nvSpPr>
      <xdr:spPr>
        <a:xfrm>
          <a:off x="22199600" y="709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58977</xdr:rowOff>
    </xdr:from>
    <xdr:to>
      <xdr:col>116</xdr:col>
      <xdr:colOff>152400</xdr:colOff>
      <xdr:row>41</xdr:row>
      <xdr:rowOff>58977</xdr:rowOff>
    </xdr:to>
    <xdr:cxnSp macro="">
      <xdr:nvCxnSpPr>
        <xdr:cNvPr id="574" name="直線コネクタ 573"/>
        <xdr:cNvCxnSpPr/>
      </xdr:nvCxnSpPr>
      <xdr:spPr>
        <a:xfrm>
          <a:off x="22072600" y="7088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154875</xdr:rowOff>
    </xdr:from>
    <xdr:ext cx="599010" cy="259045"/>
    <xdr:sp macro="" textlink="">
      <xdr:nvSpPr>
        <xdr:cNvPr id="575" name="【一般廃棄物処理施設】&#10;一人当たり有形固定資産（償却資産）額最大値テキスト"/>
        <xdr:cNvSpPr txBox="1"/>
      </xdr:nvSpPr>
      <xdr:spPr>
        <a:xfrm>
          <a:off x="22199600" y="58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36748</xdr:rowOff>
    </xdr:from>
    <xdr:to>
      <xdr:col>116</xdr:col>
      <xdr:colOff>152400</xdr:colOff>
      <xdr:row>35</xdr:row>
      <xdr:rowOff>36748</xdr:rowOff>
    </xdr:to>
    <xdr:cxnSp macro="">
      <xdr:nvCxnSpPr>
        <xdr:cNvPr id="576" name="直線コネクタ 575"/>
        <xdr:cNvCxnSpPr/>
      </xdr:nvCxnSpPr>
      <xdr:spPr>
        <a:xfrm>
          <a:off x="22072600" y="603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161878</xdr:rowOff>
    </xdr:from>
    <xdr:ext cx="599010" cy="259045"/>
    <xdr:sp macro="" textlink="">
      <xdr:nvSpPr>
        <xdr:cNvPr id="577" name="【一般廃棄物処理施設】&#10;一人当たり有形固定資産（償却資産）額平均値テキスト"/>
        <xdr:cNvSpPr txBox="1"/>
      </xdr:nvSpPr>
      <xdr:spPr>
        <a:xfrm>
          <a:off x="22199600" y="65055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139001</xdr:rowOff>
    </xdr:from>
    <xdr:to>
      <xdr:col>116</xdr:col>
      <xdr:colOff>114300</xdr:colOff>
      <xdr:row>39</xdr:row>
      <xdr:rowOff>69151</xdr:rowOff>
    </xdr:to>
    <xdr:sp macro="" textlink="">
      <xdr:nvSpPr>
        <xdr:cNvPr id="578" name="フローチャート: 判断 577"/>
        <xdr:cNvSpPr/>
      </xdr:nvSpPr>
      <xdr:spPr>
        <a:xfrm>
          <a:off x="22110700" y="665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159803</xdr:rowOff>
    </xdr:from>
    <xdr:to>
      <xdr:col>112</xdr:col>
      <xdr:colOff>38100</xdr:colOff>
      <xdr:row>39</xdr:row>
      <xdr:rowOff>89953</xdr:rowOff>
    </xdr:to>
    <xdr:sp macro="" textlink="">
      <xdr:nvSpPr>
        <xdr:cNvPr id="579" name="フローチャート: 判断 578"/>
        <xdr:cNvSpPr/>
      </xdr:nvSpPr>
      <xdr:spPr>
        <a:xfrm>
          <a:off x="21272500" y="667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58812</xdr:rowOff>
    </xdr:from>
    <xdr:to>
      <xdr:col>107</xdr:col>
      <xdr:colOff>101600</xdr:colOff>
      <xdr:row>39</xdr:row>
      <xdr:rowOff>160412</xdr:rowOff>
    </xdr:to>
    <xdr:sp macro="" textlink="">
      <xdr:nvSpPr>
        <xdr:cNvPr id="580" name="フローチャート: 判断 579"/>
        <xdr:cNvSpPr/>
      </xdr:nvSpPr>
      <xdr:spPr>
        <a:xfrm>
          <a:off x="20383500" y="67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68249</xdr:rowOff>
    </xdr:from>
    <xdr:to>
      <xdr:col>102</xdr:col>
      <xdr:colOff>165100</xdr:colOff>
      <xdr:row>39</xdr:row>
      <xdr:rowOff>169849</xdr:rowOff>
    </xdr:to>
    <xdr:sp macro="" textlink="">
      <xdr:nvSpPr>
        <xdr:cNvPr id="581" name="フローチャート: 判断 580"/>
        <xdr:cNvSpPr/>
      </xdr:nvSpPr>
      <xdr:spPr>
        <a:xfrm>
          <a:off x="19494500" y="67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5110</xdr:rowOff>
    </xdr:from>
    <xdr:to>
      <xdr:col>98</xdr:col>
      <xdr:colOff>38100</xdr:colOff>
      <xdr:row>40</xdr:row>
      <xdr:rowOff>106710</xdr:rowOff>
    </xdr:to>
    <xdr:sp macro="" textlink="">
      <xdr:nvSpPr>
        <xdr:cNvPr id="582" name="フローチャート: 判断 581"/>
        <xdr:cNvSpPr/>
      </xdr:nvSpPr>
      <xdr:spPr>
        <a:xfrm>
          <a:off x="18605500" y="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8177</xdr:rowOff>
    </xdr:from>
    <xdr:to>
      <xdr:col>116</xdr:col>
      <xdr:colOff>114300</xdr:colOff>
      <xdr:row>41</xdr:row>
      <xdr:rowOff>109777</xdr:rowOff>
    </xdr:to>
    <xdr:sp macro="" textlink="">
      <xdr:nvSpPr>
        <xdr:cNvPr id="588" name="楕円 587"/>
        <xdr:cNvSpPr/>
      </xdr:nvSpPr>
      <xdr:spPr>
        <a:xfrm>
          <a:off x="22110700" y="703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94554</xdr:rowOff>
    </xdr:from>
    <xdr:ext cx="534377" cy="259045"/>
    <xdr:sp macro="" textlink="">
      <xdr:nvSpPr>
        <xdr:cNvPr id="589" name="【一般廃棄物処理施設】&#10;一人当たり有形固定資産（償却資産）額該当値テキスト"/>
        <xdr:cNvSpPr txBox="1"/>
      </xdr:nvSpPr>
      <xdr:spPr>
        <a:xfrm>
          <a:off x="22199600" y="695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9727</xdr:rowOff>
    </xdr:from>
    <xdr:to>
      <xdr:col>112</xdr:col>
      <xdr:colOff>38100</xdr:colOff>
      <xdr:row>41</xdr:row>
      <xdr:rowOff>111327</xdr:rowOff>
    </xdr:to>
    <xdr:sp macro="" textlink="">
      <xdr:nvSpPr>
        <xdr:cNvPr id="590" name="楕円 589"/>
        <xdr:cNvSpPr/>
      </xdr:nvSpPr>
      <xdr:spPr>
        <a:xfrm>
          <a:off x="21272500" y="703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58977</xdr:rowOff>
    </xdr:from>
    <xdr:to>
      <xdr:col>116</xdr:col>
      <xdr:colOff>63500</xdr:colOff>
      <xdr:row>41</xdr:row>
      <xdr:rowOff>60527</xdr:rowOff>
    </xdr:to>
    <xdr:cxnSp macro="">
      <xdr:nvCxnSpPr>
        <xdr:cNvPr id="591" name="直線コネクタ 590"/>
        <xdr:cNvCxnSpPr/>
      </xdr:nvCxnSpPr>
      <xdr:spPr>
        <a:xfrm flipV="1">
          <a:off x="21323300" y="7088427"/>
          <a:ext cx="838200" cy="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10852</xdr:rowOff>
    </xdr:from>
    <xdr:to>
      <xdr:col>107</xdr:col>
      <xdr:colOff>101600</xdr:colOff>
      <xdr:row>41</xdr:row>
      <xdr:rowOff>112452</xdr:rowOff>
    </xdr:to>
    <xdr:sp macro="" textlink="">
      <xdr:nvSpPr>
        <xdr:cNvPr id="592" name="楕円 591"/>
        <xdr:cNvSpPr/>
      </xdr:nvSpPr>
      <xdr:spPr>
        <a:xfrm>
          <a:off x="20383500" y="704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60527</xdr:rowOff>
    </xdr:from>
    <xdr:to>
      <xdr:col>111</xdr:col>
      <xdr:colOff>177800</xdr:colOff>
      <xdr:row>41</xdr:row>
      <xdr:rowOff>61652</xdr:rowOff>
    </xdr:to>
    <xdr:cxnSp macro="">
      <xdr:nvCxnSpPr>
        <xdr:cNvPr id="593" name="直線コネクタ 592"/>
        <xdr:cNvCxnSpPr/>
      </xdr:nvCxnSpPr>
      <xdr:spPr>
        <a:xfrm flipV="1">
          <a:off x="20434300" y="7089977"/>
          <a:ext cx="889000" cy="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14139</xdr:rowOff>
    </xdr:from>
    <xdr:to>
      <xdr:col>102</xdr:col>
      <xdr:colOff>165100</xdr:colOff>
      <xdr:row>41</xdr:row>
      <xdr:rowOff>115739</xdr:rowOff>
    </xdr:to>
    <xdr:sp macro="" textlink="">
      <xdr:nvSpPr>
        <xdr:cNvPr id="594" name="楕円 593"/>
        <xdr:cNvSpPr/>
      </xdr:nvSpPr>
      <xdr:spPr>
        <a:xfrm>
          <a:off x="19494500" y="704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61652</xdr:rowOff>
    </xdr:from>
    <xdr:to>
      <xdr:col>107</xdr:col>
      <xdr:colOff>50800</xdr:colOff>
      <xdr:row>41</xdr:row>
      <xdr:rowOff>64939</xdr:rowOff>
    </xdr:to>
    <xdr:cxnSp macro="">
      <xdr:nvCxnSpPr>
        <xdr:cNvPr id="595" name="直線コネクタ 594"/>
        <xdr:cNvCxnSpPr/>
      </xdr:nvCxnSpPr>
      <xdr:spPr>
        <a:xfrm flipV="1">
          <a:off x="19545300" y="7091102"/>
          <a:ext cx="889000" cy="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15214</xdr:rowOff>
    </xdr:from>
    <xdr:to>
      <xdr:col>98</xdr:col>
      <xdr:colOff>38100</xdr:colOff>
      <xdr:row>41</xdr:row>
      <xdr:rowOff>116814</xdr:rowOff>
    </xdr:to>
    <xdr:sp macro="" textlink="">
      <xdr:nvSpPr>
        <xdr:cNvPr id="596" name="楕円 595"/>
        <xdr:cNvSpPr/>
      </xdr:nvSpPr>
      <xdr:spPr>
        <a:xfrm>
          <a:off x="18605500" y="704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64939</xdr:rowOff>
    </xdr:from>
    <xdr:to>
      <xdr:col>102</xdr:col>
      <xdr:colOff>114300</xdr:colOff>
      <xdr:row>41</xdr:row>
      <xdr:rowOff>66014</xdr:rowOff>
    </xdr:to>
    <xdr:cxnSp macro="">
      <xdr:nvCxnSpPr>
        <xdr:cNvPr id="597" name="直線コネクタ 596"/>
        <xdr:cNvCxnSpPr/>
      </xdr:nvCxnSpPr>
      <xdr:spPr>
        <a:xfrm flipV="1">
          <a:off x="18656300" y="7094389"/>
          <a:ext cx="889000" cy="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106480</xdr:rowOff>
    </xdr:from>
    <xdr:ext cx="534377" cy="259045"/>
    <xdr:sp macro="" textlink="">
      <xdr:nvSpPr>
        <xdr:cNvPr id="598" name="n_1aveValue【一般廃棄物処理施設】&#10;一人当たり有形固定資産（償却資産）額"/>
        <xdr:cNvSpPr txBox="1"/>
      </xdr:nvSpPr>
      <xdr:spPr>
        <a:xfrm>
          <a:off x="21043411" y="645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5489</xdr:rowOff>
    </xdr:from>
    <xdr:ext cx="534377" cy="259045"/>
    <xdr:sp macro="" textlink="">
      <xdr:nvSpPr>
        <xdr:cNvPr id="599" name="n_2aveValue【一般廃棄物処理施設】&#10;一人当たり有形固定資産（償却資産）額"/>
        <xdr:cNvSpPr txBox="1"/>
      </xdr:nvSpPr>
      <xdr:spPr>
        <a:xfrm>
          <a:off x="20167111" y="652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14926</xdr:rowOff>
    </xdr:from>
    <xdr:ext cx="534377" cy="259045"/>
    <xdr:sp macro="" textlink="">
      <xdr:nvSpPr>
        <xdr:cNvPr id="600" name="n_3aveValue【一般廃棄物処理施設】&#10;一人当たり有形固定資産（償却資産）額"/>
        <xdr:cNvSpPr txBox="1"/>
      </xdr:nvSpPr>
      <xdr:spPr>
        <a:xfrm>
          <a:off x="19278111" y="65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123237</xdr:rowOff>
    </xdr:from>
    <xdr:ext cx="534377" cy="259045"/>
    <xdr:sp macro="" textlink="">
      <xdr:nvSpPr>
        <xdr:cNvPr id="601" name="n_4aveValue【一般廃棄物処理施設】&#10;一人当たり有形固定資産（償却資産）額"/>
        <xdr:cNvSpPr txBox="1"/>
      </xdr:nvSpPr>
      <xdr:spPr>
        <a:xfrm>
          <a:off x="18389111" y="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102454</xdr:rowOff>
    </xdr:from>
    <xdr:ext cx="534377" cy="259045"/>
    <xdr:sp macro="" textlink="">
      <xdr:nvSpPr>
        <xdr:cNvPr id="602" name="n_1mainValue【一般廃棄物処理施設】&#10;一人当たり有形固定資産（償却資産）額"/>
        <xdr:cNvSpPr txBox="1"/>
      </xdr:nvSpPr>
      <xdr:spPr>
        <a:xfrm>
          <a:off x="21043411" y="713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103579</xdr:rowOff>
    </xdr:from>
    <xdr:ext cx="534377" cy="259045"/>
    <xdr:sp macro="" textlink="">
      <xdr:nvSpPr>
        <xdr:cNvPr id="603" name="n_2mainValue【一般廃棄物処理施設】&#10;一人当たり有形固定資産（償却資産）額"/>
        <xdr:cNvSpPr txBox="1"/>
      </xdr:nvSpPr>
      <xdr:spPr>
        <a:xfrm>
          <a:off x="20167111" y="71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106866</xdr:rowOff>
    </xdr:from>
    <xdr:ext cx="534377" cy="259045"/>
    <xdr:sp macro="" textlink="">
      <xdr:nvSpPr>
        <xdr:cNvPr id="604" name="n_3mainValue【一般廃棄物処理施設】&#10;一人当たり有形固定資産（償却資産）額"/>
        <xdr:cNvSpPr txBox="1"/>
      </xdr:nvSpPr>
      <xdr:spPr>
        <a:xfrm>
          <a:off x="19278111" y="71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107941</xdr:rowOff>
    </xdr:from>
    <xdr:ext cx="534377" cy="259045"/>
    <xdr:sp macro="" textlink="">
      <xdr:nvSpPr>
        <xdr:cNvPr id="605" name="n_4mainValue【一般廃棄物処理施設】&#10;一人当たり有形固定資産（償却資産）額"/>
        <xdr:cNvSpPr txBox="1"/>
      </xdr:nvSpPr>
      <xdr:spPr>
        <a:xfrm>
          <a:off x="18389111" y="713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7" name="直線コネクタ 6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8" name="テキスト ボックス 61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9" name="直線コネクタ 6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0" name="テキスト ボックス 6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1" name="直線コネクタ 6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2" name="テキスト ボックス 6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3" name="直線コネクタ 6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4" name="テキスト ボックス 6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5" name="直線コネクタ 6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6" name="テキスト ボックス 6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7" name="直線コネクタ 6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8" name="テキスト ボックス 62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109401</xdr:rowOff>
    </xdr:from>
    <xdr:to>
      <xdr:col>85</xdr:col>
      <xdr:colOff>126364</xdr:colOff>
      <xdr:row>64</xdr:row>
      <xdr:rowOff>42454</xdr:rowOff>
    </xdr:to>
    <xdr:cxnSp macro="">
      <xdr:nvCxnSpPr>
        <xdr:cNvPr id="631" name="直線コネクタ 630"/>
        <xdr:cNvCxnSpPr/>
      </xdr:nvCxnSpPr>
      <xdr:spPr>
        <a:xfrm flipV="1">
          <a:off x="16318864" y="953915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632" name="【保健センター・保健所】&#10;有形固定資産減価償却率最小値テキスト"/>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633" name="直線コネクタ 632"/>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56078</xdr:rowOff>
    </xdr:from>
    <xdr:ext cx="340478" cy="259045"/>
    <xdr:sp macro="" textlink="">
      <xdr:nvSpPr>
        <xdr:cNvPr id="634" name="【保健センター・保健所】&#10;有形固定資産減価償却率最大値テキスト"/>
        <xdr:cNvSpPr txBox="1"/>
      </xdr:nvSpPr>
      <xdr:spPr>
        <a:xfrm>
          <a:off x="16357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109401</xdr:rowOff>
    </xdr:from>
    <xdr:to>
      <xdr:col>86</xdr:col>
      <xdr:colOff>25400</xdr:colOff>
      <xdr:row>55</xdr:row>
      <xdr:rowOff>109401</xdr:rowOff>
    </xdr:to>
    <xdr:cxnSp macro="">
      <xdr:nvCxnSpPr>
        <xdr:cNvPr id="635" name="直線コネクタ 634"/>
        <xdr:cNvCxnSpPr/>
      </xdr:nvCxnSpPr>
      <xdr:spPr>
        <a:xfrm>
          <a:off x="16230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84744</xdr:rowOff>
    </xdr:from>
    <xdr:ext cx="405111" cy="259045"/>
    <xdr:sp macro="" textlink="">
      <xdr:nvSpPr>
        <xdr:cNvPr id="636" name="【保健センター・保健所】&#10;有形固定資産減価償却率平均値テキスト"/>
        <xdr:cNvSpPr txBox="1"/>
      </xdr:nvSpPr>
      <xdr:spPr>
        <a:xfrm>
          <a:off x="16357600" y="1002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61867</xdr:rowOff>
    </xdr:from>
    <xdr:to>
      <xdr:col>85</xdr:col>
      <xdr:colOff>177800</xdr:colOff>
      <xdr:row>59</xdr:row>
      <xdr:rowOff>163467</xdr:rowOff>
    </xdr:to>
    <xdr:sp macro="" textlink="">
      <xdr:nvSpPr>
        <xdr:cNvPr id="637" name="フローチャート: 判断 636"/>
        <xdr:cNvSpPr/>
      </xdr:nvSpPr>
      <xdr:spPr>
        <a:xfrm>
          <a:off x="162687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97790</xdr:rowOff>
    </xdr:from>
    <xdr:to>
      <xdr:col>81</xdr:col>
      <xdr:colOff>101600</xdr:colOff>
      <xdr:row>60</xdr:row>
      <xdr:rowOff>27940</xdr:rowOff>
    </xdr:to>
    <xdr:sp macro="" textlink="">
      <xdr:nvSpPr>
        <xdr:cNvPr id="638" name="フローチャート: 判断 637"/>
        <xdr:cNvSpPr/>
      </xdr:nvSpPr>
      <xdr:spPr>
        <a:xfrm>
          <a:off x="15430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76563</xdr:rowOff>
    </xdr:from>
    <xdr:to>
      <xdr:col>76</xdr:col>
      <xdr:colOff>165100</xdr:colOff>
      <xdr:row>60</xdr:row>
      <xdr:rowOff>6713</xdr:rowOff>
    </xdr:to>
    <xdr:sp macro="" textlink="">
      <xdr:nvSpPr>
        <xdr:cNvPr id="639" name="フローチャート: 判断 638"/>
        <xdr:cNvSpPr/>
      </xdr:nvSpPr>
      <xdr:spPr>
        <a:xfrm>
          <a:off x="14541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1451</xdr:rowOff>
    </xdr:from>
    <xdr:to>
      <xdr:col>72</xdr:col>
      <xdr:colOff>38100</xdr:colOff>
      <xdr:row>59</xdr:row>
      <xdr:rowOff>103051</xdr:rowOff>
    </xdr:to>
    <xdr:sp macro="" textlink="">
      <xdr:nvSpPr>
        <xdr:cNvPr id="640" name="フローチャート: 判断 639"/>
        <xdr:cNvSpPr/>
      </xdr:nvSpPr>
      <xdr:spPr>
        <a:xfrm>
          <a:off x="13652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135346</xdr:rowOff>
    </xdr:from>
    <xdr:to>
      <xdr:col>67</xdr:col>
      <xdr:colOff>101600</xdr:colOff>
      <xdr:row>59</xdr:row>
      <xdr:rowOff>65496</xdr:rowOff>
    </xdr:to>
    <xdr:sp macro="" textlink="">
      <xdr:nvSpPr>
        <xdr:cNvPr id="641" name="フローチャート: 判断 640"/>
        <xdr:cNvSpPr/>
      </xdr:nvSpPr>
      <xdr:spPr>
        <a:xfrm>
          <a:off x="12763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168003</xdr:rowOff>
    </xdr:from>
    <xdr:to>
      <xdr:col>85</xdr:col>
      <xdr:colOff>177800</xdr:colOff>
      <xdr:row>60</xdr:row>
      <xdr:rowOff>98153</xdr:rowOff>
    </xdr:to>
    <xdr:sp macro="" textlink="">
      <xdr:nvSpPr>
        <xdr:cNvPr id="647" name="楕円 646"/>
        <xdr:cNvSpPr/>
      </xdr:nvSpPr>
      <xdr:spPr>
        <a:xfrm>
          <a:off x="162687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146430</xdr:rowOff>
    </xdr:from>
    <xdr:ext cx="405111" cy="259045"/>
    <xdr:sp macro="" textlink="">
      <xdr:nvSpPr>
        <xdr:cNvPr id="648" name="【保健センター・保健所】&#10;有形固定資産減価償却率該当値テキスト"/>
        <xdr:cNvSpPr txBox="1"/>
      </xdr:nvSpPr>
      <xdr:spPr>
        <a:xfrm>
          <a:off x="16357600"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168003</xdr:rowOff>
    </xdr:from>
    <xdr:to>
      <xdr:col>81</xdr:col>
      <xdr:colOff>101600</xdr:colOff>
      <xdr:row>60</xdr:row>
      <xdr:rowOff>98153</xdr:rowOff>
    </xdr:to>
    <xdr:sp macro="" textlink="">
      <xdr:nvSpPr>
        <xdr:cNvPr id="649" name="楕円 648"/>
        <xdr:cNvSpPr/>
      </xdr:nvSpPr>
      <xdr:spPr>
        <a:xfrm>
          <a:off x="15430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47353</xdr:rowOff>
    </xdr:from>
    <xdr:to>
      <xdr:col>85</xdr:col>
      <xdr:colOff>127000</xdr:colOff>
      <xdr:row>60</xdr:row>
      <xdr:rowOff>47353</xdr:rowOff>
    </xdr:to>
    <xdr:cxnSp macro="">
      <xdr:nvCxnSpPr>
        <xdr:cNvPr id="650" name="直線コネクタ 649"/>
        <xdr:cNvCxnSpPr/>
      </xdr:nvCxnSpPr>
      <xdr:spPr>
        <a:xfrm>
          <a:off x="15481300" y="1033435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102688</xdr:rowOff>
    </xdr:from>
    <xdr:to>
      <xdr:col>76</xdr:col>
      <xdr:colOff>165100</xdr:colOff>
      <xdr:row>60</xdr:row>
      <xdr:rowOff>32838</xdr:rowOff>
    </xdr:to>
    <xdr:sp macro="" textlink="">
      <xdr:nvSpPr>
        <xdr:cNvPr id="651" name="楕円 650"/>
        <xdr:cNvSpPr/>
      </xdr:nvSpPr>
      <xdr:spPr>
        <a:xfrm>
          <a:off x="14541500" y="10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153488</xdr:rowOff>
    </xdr:from>
    <xdr:to>
      <xdr:col>81</xdr:col>
      <xdr:colOff>50800</xdr:colOff>
      <xdr:row>60</xdr:row>
      <xdr:rowOff>47353</xdr:rowOff>
    </xdr:to>
    <xdr:cxnSp macro="">
      <xdr:nvCxnSpPr>
        <xdr:cNvPr id="652" name="直線コネクタ 651"/>
        <xdr:cNvCxnSpPr/>
      </xdr:nvCxnSpPr>
      <xdr:spPr>
        <a:xfrm>
          <a:off x="14592300" y="1026903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70031</xdr:rowOff>
    </xdr:from>
    <xdr:to>
      <xdr:col>72</xdr:col>
      <xdr:colOff>38100</xdr:colOff>
      <xdr:row>60</xdr:row>
      <xdr:rowOff>181</xdr:rowOff>
    </xdr:to>
    <xdr:sp macro="" textlink="">
      <xdr:nvSpPr>
        <xdr:cNvPr id="653" name="楕円 652"/>
        <xdr:cNvSpPr/>
      </xdr:nvSpPr>
      <xdr:spPr>
        <a:xfrm>
          <a:off x="13652500" y="1018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120831</xdr:rowOff>
    </xdr:from>
    <xdr:to>
      <xdr:col>76</xdr:col>
      <xdr:colOff>114300</xdr:colOff>
      <xdr:row>59</xdr:row>
      <xdr:rowOff>153488</xdr:rowOff>
    </xdr:to>
    <xdr:cxnSp macro="">
      <xdr:nvCxnSpPr>
        <xdr:cNvPr id="654" name="直線コネクタ 653"/>
        <xdr:cNvCxnSpPr/>
      </xdr:nvCxnSpPr>
      <xdr:spPr>
        <a:xfrm>
          <a:off x="13703300" y="102363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37374</xdr:rowOff>
    </xdr:from>
    <xdr:to>
      <xdr:col>67</xdr:col>
      <xdr:colOff>101600</xdr:colOff>
      <xdr:row>59</xdr:row>
      <xdr:rowOff>138974</xdr:rowOff>
    </xdr:to>
    <xdr:sp macro="" textlink="">
      <xdr:nvSpPr>
        <xdr:cNvPr id="655" name="楕円 654"/>
        <xdr:cNvSpPr/>
      </xdr:nvSpPr>
      <xdr:spPr>
        <a:xfrm>
          <a:off x="12763500" y="101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88174</xdr:rowOff>
    </xdr:from>
    <xdr:to>
      <xdr:col>71</xdr:col>
      <xdr:colOff>177800</xdr:colOff>
      <xdr:row>59</xdr:row>
      <xdr:rowOff>120831</xdr:rowOff>
    </xdr:to>
    <xdr:cxnSp macro="">
      <xdr:nvCxnSpPr>
        <xdr:cNvPr id="656" name="直線コネクタ 655"/>
        <xdr:cNvCxnSpPr/>
      </xdr:nvCxnSpPr>
      <xdr:spPr>
        <a:xfrm>
          <a:off x="12814300" y="102037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44467</xdr:rowOff>
    </xdr:from>
    <xdr:ext cx="405111" cy="259045"/>
    <xdr:sp macro="" textlink="">
      <xdr:nvSpPr>
        <xdr:cNvPr id="657" name="n_1aveValue【保健センター・保健所】&#10;有形固定資産減価償却率"/>
        <xdr:cNvSpPr txBox="1"/>
      </xdr:nvSpPr>
      <xdr:spPr>
        <a:xfrm>
          <a:off x="15266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23240</xdr:rowOff>
    </xdr:from>
    <xdr:ext cx="405111" cy="259045"/>
    <xdr:sp macro="" textlink="">
      <xdr:nvSpPr>
        <xdr:cNvPr id="658" name="n_2aveValue【保健センター・保健所】&#10;有形固定資産減価償却率"/>
        <xdr:cNvSpPr txBox="1"/>
      </xdr:nvSpPr>
      <xdr:spPr>
        <a:xfrm>
          <a:off x="14389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119578</xdr:rowOff>
    </xdr:from>
    <xdr:ext cx="405111" cy="259045"/>
    <xdr:sp macro="" textlink="">
      <xdr:nvSpPr>
        <xdr:cNvPr id="659" name="n_3aveValue【保健センター・保健所】&#10;有形固定資産減価償却率"/>
        <xdr:cNvSpPr txBox="1"/>
      </xdr:nvSpPr>
      <xdr:spPr>
        <a:xfrm>
          <a:off x="13500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82023</xdr:rowOff>
    </xdr:from>
    <xdr:ext cx="405111" cy="259045"/>
    <xdr:sp macro="" textlink="">
      <xdr:nvSpPr>
        <xdr:cNvPr id="660" name="n_4aveValue【保健センター・保健所】&#10;有形固定資産減価償却率"/>
        <xdr:cNvSpPr txBox="1"/>
      </xdr:nvSpPr>
      <xdr:spPr>
        <a:xfrm>
          <a:off x="12611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89280</xdr:rowOff>
    </xdr:from>
    <xdr:ext cx="405111" cy="259045"/>
    <xdr:sp macro="" textlink="">
      <xdr:nvSpPr>
        <xdr:cNvPr id="661" name="n_1mainValue【保健センター・保健所】&#10;有形固定資産減価償却率"/>
        <xdr:cNvSpPr txBox="1"/>
      </xdr:nvSpPr>
      <xdr:spPr>
        <a:xfrm>
          <a:off x="15266044"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23965</xdr:rowOff>
    </xdr:from>
    <xdr:ext cx="405111" cy="259045"/>
    <xdr:sp macro="" textlink="">
      <xdr:nvSpPr>
        <xdr:cNvPr id="662" name="n_2mainValue【保健センター・保健所】&#10;有形固定資産減価償却率"/>
        <xdr:cNvSpPr txBox="1"/>
      </xdr:nvSpPr>
      <xdr:spPr>
        <a:xfrm>
          <a:off x="14389744" y="1031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162758</xdr:rowOff>
    </xdr:from>
    <xdr:ext cx="405111" cy="259045"/>
    <xdr:sp macro="" textlink="">
      <xdr:nvSpPr>
        <xdr:cNvPr id="663" name="n_3mainValue【保健センター・保健所】&#10;有形固定資産減価償却率"/>
        <xdr:cNvSpPr txBox="1"/>
      </xdr:nvSpPr>
      <xdr:spPr>
        <a:xfrm>
          <a:off x="13500744" y="1027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130101</xdr:rowOff>
    </xdr:from>
    <xdr:ext cx="405111" cy="259045"/>
    <xdr:sp macro="" textlink="">
      <xdr:nvSpPr>
        <xdr:cNvPr id="664" name="n_4mainValue【保健センター・保健所】&#10;有形固定資産減価償却率"/>
        <xdr:cNvSpPr txBox="1"/>
      </xdr:nvSpPr>
      <xdr:spPr>
        <a:xfrm>
          <a:off x="12611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5" name="直線コネクタ 67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6" name="テキスト ボックス 67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7" name="直線コネクタ 67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8" name="テキスト ボックス 67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9" name="直線コネクタ 67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0" name="テキスト ボックス 67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1" name="直線コネクタ 68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2" name="テキスト ボックス 68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3" name="直線コネクタ 68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4" name="テキスト ボックス 68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5" name="直線コネクタ 68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6" name="テキスト ボックス 68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32657</xdr:rowOff>
    </xdr:from>
    <xdr:to>
      <xdr:col>116</xdr:col>
      <xdr:colOff>62864</xdr:colOff>
      <xdr:row>64</xdr:row>
      <xdr:rowOff>124097</xdr:rowOff>
    </xdr:to>
    <xdr:cxnSp macro="">
      <xdr:nvCxnSpPr>
        <xdr:cNvPr id="690" name="直線コネクタ 689"/>
        <xdr:cNvCxnSpPr/>
      </xdr:nvCxnSpPr>
      <xdr:spPr>
        <a:xfrm flipV="1">
          <a:off x="22160864" y="9633857"/>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691"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692" name="直線コネクタ 691"/>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150784</xdr:rowOff>
    </xdr:from>
    <xdr:ext cx="469744" cy="259045"/>
    <xdr:sp macro="" textlink="">
      <xdr:nvSpPr>
        <xdr:cNvPr id="693" name="【保健センター・保健所】&#10;一人当たり面積最大値テキスト"/>
        <xdr:cNvSpPr txBox="1"/>
      </xdr:nvSpPr>
      <xdr:spPr>
        <a:xfrm>
          <a:off x="22199600" y="940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32657</xdr:rowOff>
    </xdr:from>
    <xdr:to>
      <xdr:col>116</xdr:col>
      <xdr:colOff>152400</xdr:colOff>
      <xdr:row>56</xdr:row>
      <xdr:rowOff>32657</xdr:rowOff>
    </xdr:to>
    <xdr:cxnSp macro="">
      <xdr:nvCxnSpPr>
        <xdr:cNvPr id="694" name="直線コネクタ 693"/>
        <xdr:cNvCxnSpPr/>
      </xdr:nvCxnSpPr>
      <xdr:spPr>
        <a:xfrm>
          <a:off x="22072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136633</xdr:rowOff>
    </xdr:from>
    <xdr:ext cx="469744" cy="259045"/>
    <xdr:sp macro="" textlink="">
      <xdr:nvSpPr>
        <xdr:cNvPr id="695" name="【保健センター・保健所】&#10;一人当たり面積平均値テキスト"/>
        <xdr:cNvSpPr txBox="1"/>
      </xdr:nvSpPr>
      <xdr:spPr>
        <a:xfrm>
          <a:off x="22199600" y="10766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158206</xdr:rowOff>
    </xdr:from>
    <xdr:to>
      <xdr:col>116</xdr:col>
      <xdr:colOff>114300</xdr:colOff>
      <xdr:row>63</xdr:row>
      <xdr:rowOff>88356</xdr:rowOff>
    </xdr:to>
    <xdr:sp macro="" textlink="">
      <xdr:nvSpPr>
        <xdr:cNvPr id="696" name="フローチャート: 判断 695"/>
        <xdr:cNvSpPr/>
      </xdr:nvSpPr>
      <xdr:spPr>
        <a:xfrm>
          <a:off x="22110700" y="1078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32476</xdr:rowOff>
    </xdr:from>
    <xdr:to>
      <xdr:col>112</xdr:col>
      <xdr:colOff>38100</xdr:colOff>
      <xdr:row>63</xdr:row>
      <xdr:rowOff>134076</xdr:rowOff>
    </xdr:to>
    <xdr:sp macro="" textlink="">
      <xdr:nvSpPr>
        <xdr:cNvPr id="697" name="フローチャート: 判断 696"/>
        <xdr:cNvSpPr/>
      </xdr:nvSpPr>
      <xdr:spPr>
        <a:xfrm>
          <a:off x="212725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19413</xdr:rowOff>
    </xdr:from>
    <xdr:to>
      <xdr:col>107</xdr:col>
      <xdr:colOff>101600</xdr:colOff>
      <xdr:row>63</xdr:row>
      <xdr:rowOff>121013</xdr:rowOff>
    </xdr:to>
    <xdr:sp macro="" textlink="">
      <xdr:nvSpPr>
        <xdr:cNvPr id="698" name="フローチャート: 判断 697"/>
        <xdr:cNvSpPr/>
      </xdr:nvSpPr>
      <xdr:spPr>
        <a:xfrm>
          <a:off x="20383500" y="1082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699" name="フローチャート: 判断 698"/>
        <xdr:cNvSpPr/>
      </xdr:nvSpPr>
      <xdr:spPr>
        <a:xfrm>
          <a:off x="19494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154940</xdr:rowOff>
    </xdr:from>
    <xdr:to>
      <xdr:col>98</xdr:col>
      <xdr:colOff>38100</xdr:colOff>
      <xdr:row>63</xdr:row>
      <xdr:rowOff>85090</xdr:rowOff>
    </xdr:to>
    <xdr:sp macro="" textlink="">
      <xdr:nvSpPr>
        <xdr:cNvPr id="700" name="フローチャート: 判断 699"/>
        <xdr:cNvSpPr/>
      </xdr:nvSpPr>
      <xdr:spPr>
        <a:xfrm>
          <a:off x="18605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706" name="楕円 705"/>
        <xdr:cNvSpPr/>
      </xdr:nvSpPr>
      <xdr:spPr>
        <a:xfrm>
          <a:off x="22110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154957</xdr:rowOff>
    </xdr:from>
    <xdr:ext cx="469744" cy="259045"/>
    <xdr:sp macro="" textlink="">
      <xdr:nvSpPr>
        <xdr:cNvPr id="707" name="【保健センター・保健所】&#10;一人当たり面積該当値テキスト"/>
        <xdr:cNvSpPr txBox="1"/>
      </xdr:nvSpPr>
      <xdr:spPr>
        <a:xfrm>
          <a:off x="22199600" y="1061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135346</xdr:rowOff>
    </xdr:from>
    <xdr:to>
      <xdr:col>112</xdr:col>
      <xdr:colOff>38100</xdr:colOff>
      <xdr:row>63</xdr:row>
      <xdr:rowOff>65496</xdr:rowOff>
    </xdr:to>
    <xdr:sp macro="" textlink="">
      <xdr:nvSpPr>
        <xdr:cNvPr id="708" name="楕円 707"/>
        <xdr:cNvSpPr/>
      </xdr:nvSpPr>
      <xdr:spPr>
        <a:xfrm>
          <a:off x="21272500" y="10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11430</xdr:rowOff>
    </xdr:from>
    <xdr:to>
      <xdr:col>116</xdr:col>
      <xdr:colOff>63500</xdr:colOff>
      <xdr:row>63</xdr:row>
      <xdr:rowOff>14696</xdr:rowOff>
    </xdr:to>
    <xdr:cxnSp macro="">
      <xdr:nvCxnSpPr>
        <xdr:cNvPr id="709" name="直線コネクタ 708"/>
        <xdr:cNvCxnSpPr/>
      </xdr:nvCxnSpPr>
      <xdr:spPr>
        <a:xfrm flipV="1">
          <a:off x="21323300" y="1081278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141877</xdr:rowOff>
    </xdr:from>
    <xdr:to>
      <xdr:col>107</xdr:col>
      <xdr:colOff>101600</xdr:colOff>
      <xdr:row>63</xdr:row>
      <xdr:rowOff>72027</xdr:rowOff>
    </xdr:to>
    <xdr:sp macro="" textlink="">
      <xdr:nvSpPr>
        <xdr:cNvPr id="710" name="楕円 709"/>
        <xdr:cNvSpPr/>
      </xdr:nvSpPr>
      <xdr:spPr>
        <a:xfrm>
          <a:off x="203835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14696</xdr:rowOff>
    </xdr:from>
    <xdr:to>
      <xdr:col>111</xdr:col>
      <xdr:colOff>177800</xdr:colOff>
      <xdr:row>63</xdr:row>
      <xdr:rowOff>21227</xdr:rowOff>
    </xdr:to>
    <xdr:cxnSp macro="">
      <xdr:nvCxnSpPr>
        <xdr:cNvPr id="711" name="直線コネクタ 710"/>
        <xdr:cNvCxnSpPr/>
      </xdr:nvCxnSpPr>
      <xdr:spPr>
        <a:xfrm flipV="1">
          <a:off x="20434300" y="1081604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145143</xdr:rowOff>
    </xdr:from>
    <xdr:to>
      <xdr:col>102</xdr:col>
      <xdr:colOff>165100</xdr:colOff>
      <xdr:row>63</xdr:row>
      <xdr:rowOff>75293</xdr:rowOff>
    </xdr:to>
    <xdr:sp macro="" textlink="">
      <xdr:nvSpPr>
        <xdr:cNvPr id="712" name="楕円 711"/>
        <xdr:cNvSpPr/>
      </xdr:nvSpPr>
      <xdr:spPr>
        <a:xfrm>
          <a:off x="19494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21227</xdr:rowOff>
    </xdr:from>
    <xdr:to>
      <xdr:col>107</xdr:col>
      <xdr:colOff>50800</xdr:colOff>
      <xdr:row>63</xdr:row>
      <xdr:rowOff>24493</xdr:rowOff>
    </xdr:to>
    <xdr:cxnSp macro="">
      <xdr:nvCxnSpPr>
        <xdr:cNvPr id="713" name="直線コネクタ 712"/>
        <xdr:cNvCxnSpPr/>
      </xdr:nvCxnSpPr>
      <xdr:spPr>
        <a:xfrm flipV="1">
          <a:off x="19545300" y="108225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148409</xdr:rowOff>
    </xdr:from>
    <xdr:to>
      <xdr:col>98</xdr:col>
      <xdr:colOff>38100</xdr:colOff>
      <xdr:row>63</xdr:row>
      <xdr:rowOff>78559</xdr:rowOff>
    </xdr:to>
    <xdr:sp macro="" textlink="">
      <xdr:nvSpPr>
        <xdr:cNvPr id="714" name="楕円 713"/>
        <xdr:cNvSpPr/>
      </xdr:nvSpPr>
      <xdr:spPr>
        <a:xfrm>
          <a:off x="18605500" y="107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24493</xdr:rowOff>
    </xdr:from>
    <xdr:to>
      <xdr:col>102</xdr:col>
      <xdr:colOff>114300</xdr:colOff>
      <xdr:row>63</xdr:row>
      <xdr:rowOff>27759</xdr:rowOff>
    </xdr:to>
    <xdr:cxnSp macro="">
      <xdr:nvCxnSpPr>
        <xdr:cNvPr id="715" name="直線コネクタ 714"/>
        <xdr:cNvCxnSpPr/>
      </xdr:nvCxnSpPr>
      <xdr:spPr>
        <a:xfrm flipV="1">
          <a:off x="18656300" y="1082584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125203</xdr:rowOff>
    </xdr:from>
    <xdr:ext cx="469744" cy="259045"/>
    <xdr:sp macro="" textlink="">
      <xdr:nvSpPr>
        <xdr:cNvPr id="716" name="n_1aveValue【保健センター・保健所】&#10;一人当たり面積"/>
        <xdr:cNvSpPr txBox="1"/>
      </xdr:nvSpPr>
      <xdr:spPr>
        <a:xfrm>
          <a:off x="21075727" y="1092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112140</xdr:rowOff>
    </xdr:from>
    <xdr:ext cx="469744" cy="259045"/>
    <xdr:sp macro="" textlink="">
      <xdr:nvSpPr>
        <xdr:cNvPr id="717" name="n_2aveValue【保健センター・保健所】&#10;一人当たり面積"/>
        <xdr:cNvSpPr txBox="1"/>
      </xdr:nvSpPr>
      <xdr:spPr>
        <a:xfrm>
          <a:off x="20199427" y="1091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76217</xdr:rowOff>
    </xdr:from>
    <xdr:ext cx="469744" cy="259045"/>
    <xdr:sp macro="" textlink="">
      <xdr:nvSpPr>
        <xdr:cNvPr id="718" name="n_3aveValue【保健センター・保健所】&#10;一人当たり面積"/>
        <xdr:cNvSpPr txBox="1"/>
      </xdr:nvSpPr>
      <xdr:spPr>
        <a:xfrm>
          <a:off x="19310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76217</xdr:rowOff>
    </xdr:from>
    <xdr:ext cx="469744" cy="259045"/>
    <xdr:sp macro="" textlink="">
      <xdr:nvSpPr>
        <xdr:cNvPr id="719" name="n_4aveValue【保健センター・保健所】&#10;一人当たり面積"/>
        <xdr:cNvSpPr txBox="1"/>
      </xdr:nvSpPr>
      <xdr:spPr>
        <a:xfrm>
          <a:off x="18421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82023</xdr:rowOff>
    </xdr:from>
    <xdr:ext cx="469744" cy="259045"/>
    <xdr:sp macro="" textlink="">
      <xdr:nvSpPr>
        <xdr:cNvPr id="720" name="n_1mainValue【保健センター・保健所】&#10;一人当たり面積"/>
        <xdr:cNvSpPr txBox="1"/>
      </xdr:nvSpPr>
      <xdr:spPr>
        <a:xfrm>
          <a:off x="21075727" y="1054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88554</xdr:rowOff>
    </xdr:from>
    <xdr:ext cx="469744" cy="259045"/>
    <xdr:sp macro="" textlink="">
      <xdr:nvSpPr>
        <xdr:cNvPr id="721" name="n_2mainValue【保健センター・保健所】&#10;一人当たり面積"/>
        <xdr:cNvSpPr txBox="1"/>
      </xdr:nvSpPr>
      <xdr:spPr>
        <a:xfrm>
          <a:off x="20199427" y="1054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91820</xdr:rowOff>
    </xdr:from>
    <xdr:ext cx="469744" cy="259045"/>
    <xdr:sp macro="" textlink="">
      <xdr:nvSpPr>
        <xdr:cNvPr id="722" name="n_3mainValue【保健センター・保健所】&#10;一人当たり面積"/>
        <xdr:cNvSpPr txBox="1"/>
      </xdr:nvSpPr>
      <xdr:spPr>
        <a:xfrm>
          <a:off x="19310427" y="1055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95086</xdr:rowOff>
    </xdr:from>
    <xdr:ext cx="469744" cy="259045"/>
    <xdr:sp macro="" textlink="">
      <xdr:nvSpPr>
        <xdr:cNvPr id="723" name="n_4mainValue【保健センター・保健所】&#10;一人当たり面積"/>
        <xdr:cNvSpPr txBox="1"/>
      </xdr:nvSpPr>
      <xdr:spPr>
        <a:xfrm>
          <a:off x="18421427" y="1055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5" name="直線コネクタ 7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6" name="テキスト ボックス 73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7" name="直線コネクタ 7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8" name="テキスト ボックス 7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9" name="直線コネクタ 7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0" name="テキスト ボックス 7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1" name="直線コネクタ 7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2" name="テキスト ボックス 7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3" name="直線コネクタ 7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4" name="テキスト ボックス 74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6" name="テキスト ボックス 74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3811</xdr:rowOff>
    </xdr:from>
    <xdr:to>
      <xdr:col>85</xdr:col>
      <xdr:colOff>126364</xdr:colOff>
      <xdr:row>85</xdr:row>
      <xdr:rowOff>72389</xdr:rowOff>
    </xdr:to>
    <xdr:cxnSp macro="">
      <xdr:nvCxnSpPr>
        <xdr:cNvPr id="748" name="直線コネクタ 747"/>
        <xdr:cNvCxnSpPr/>
      </xdr:nvCxnSpPr>
      <xdr:spPr>
        <a:xfrm flipV="1">
          <a:off x="16318864" y="13376911"/>
          <a:ext cx="0" cy="126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76216</xdr:rowOff>
    </xdr:from>
    <xdr:ext cx="405111" cy="259045"/>
    <xdr:sp macro="" textlink="">
      <xdr:nvSpPr>
        <xdr:cNvPr id="749" name="【消防施設】&#10;有形固定資産減価償却率最小値テキスト"/>
        <xdr:cNvSpPr txBox="1"/>
      </xdr:nvSpPr>
      <xdr:spPr>
        <a:xfrm>
          <a:off x="16357600"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72389</xdr:rowOff>
    </xdr:from>
    <xdr:to>
      <xdr:col>86</xdr:col>
      <xdr:colOff>25400</xdr:colOff>
      <xdr:row>85</xdr:row>
      <xdr:rowOff>72389</xdr:rowOff>
    </xdr:to>
    <xdr:cxnSp macro="">
      <xdr:nvCxnSpPr>
        <xdr:cNvPr id="750" name="直線コネクタ 749"/>
        <xdr:cNvCxnSpPr/>
      </xdr:nvCxnSpPr>
      <xdr:spPr>
        <a:xfrm>
          <a:off x="16230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121938</xdr:rowOff>
    </xdr:from>
    <xdr:ext cx="405111" cy="259045"/>
    <xdr:sp macro="" textlink="">
      <xdr:nvSpPr>
        <xdr:cNvPr id="751" name="【消防施設】&#10;有形固定資産減価償却率最大値テキスト"/>
        <xdr:cNvSpPr txBox="1"/>
      </xdr:nvSpPr>
      <xdr:spPr>
        <a:xfrm>
          <a:off x="163576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3811</xdr:rowOff>
    </xdr:from>
    <xdr:to>
      <xdr:col>86</xdr:col>
      <xdr:colOff>25400</xdr:colOff>
      <xdr:row>78</xdr:row>
      <xdr:rowOff>3811</xdr:rowOff>
    </xdr:to>
    <xdr:cxnSp macro="">
      <xdr:nvCxnSpPr>
        <xdr:cNvPr id="752" name="直線コネクタ 751"/>
        <xdr:cNvCxnSpPr/>
      </xdr:nvCxnSpPr>
      <xdr:spPr>
        <a:xfrm>
          <a:off x="16230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17797</xdr:rowOff>
    </xdr:from>
    <xdr:ext cx="405111" cy="259045"/>
    <xdr:sp macro="" textlink="">
      <xdr:nvSpPr>
        <xdr:cNvPr id="753" name="【消防施設】&#10;有形固定資産減価償却率平均値テキスト"/>
        <xdr:cNvSpPr txBox="1"/>
      </xdr:nvSpPr>
      <xdr:spPr>
        <a:xfrm>
          <a:off x="16357600" y="1390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166370</xdr:rowOff>
    </xdr:from>
    <xdr:to>
      <xdr:col>85</xdr:col>
      <xdr:colOff>177800</xdr:colOff>
      <xdr:row>82</xdr:row>
      <xdr:rowOff>96520</xdr:rowOff>
    </xdr:to>
    <xdr:sp macro="" textlink="">
      <xdr:nvSpPr>
        <xdr:cNvPr id="754" name="フローチャート: 判断 753"/>
        <xdr:cNvSpPr/>
      </xdr:nvSpPr>
      <xdr:spPr>
        <a:xfrm>
          <a:off x="162687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109220</xdr:rowOff>
    </xdr:from>
    <xdr:to>
      <xdr:col>81</xdr:col>
      <xdr:colOff>101600</xdr:colOff>
      <xdr:row>82</xdr:row>
      <xdr:rowOff>39370</xdr:rowOff>
    </xdr:to>
    <xdr:sp macro="" textlink="">
      <xdr:nvSpPr>
        <xdr:cNvPr id="755" name="フローチャート: 判断 754"/>
        <xdr:cNvSpPr/>
      </xdr:nvSpPr>
      <xdr:spPr>
        <a:xfrm>
          <a:off x="15430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61595</xdr:rowOff>
    </xdr:from>
    <xdr:to>
      <xdr:col>76</xdr:col>
      <xdr:colOff>165100</xdr:colOff>
      <xdr:row>81</xdr:row>
      <xdr:rowOff>163195</xdr:rowOff>
    </xdr:to>
    <xdr:sp macro="" textlink="">
      <xdr:nvSpPr>
        <xdr:cNvPr id="756" name="フローチャート: 判断 755"/>
        <xdr:cNvSpPr/>
      </xdr:nvSpPr>
      <xdr:spPr>
        <a:xfrm>
          <a:off x="14541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74930</xdr:rowOff>
    </xdr:from>
    <xdr:to>
      <xdr:col>72</xdr:col>
      <xdr:colOff>38100</xdr:colOff>
      <xdr:row>82</xdr:row>
      <xdr:rowOff>5080</xdr:rowOff>
    </xdr:to>
    <xdr:sp macro="" textlink="">
      <xdr:nvSpPr>
        <xdr:cNvPr id="757" name="フローチャート: 判断 756"/>
        <xdr:cNvSpPr/>
      </xdr:nvSpPr>
      <xdr:spPr>
        <a:xfrm>
          <a:off x="13652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19686</xdr:rowOff>
    </xdr:from>
    <xdr:to>
      <xdr:col>67</xdr:col>
      <xdr:colOff>101600</xdr:colOff>
      <xdr:row>81</xdr:row>
      <xdr:rowOff>121286</xdr:rowOff>
    </xdr:to>
    <xdr:sp macro="" textlink="">
      <xdr:nvSpPr>
        <xdr:cNvPr id="758" name="フローチャート: 判断 757"/>
        <xdr:cNvSpPr/>
      </xdr:nvSpPr>
      <xdr:spPr>
        <a:xfrm>
          <a:off x="12763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164464</xdr:rowOff>
    </xdr:from>
    <xdr:to>
      <xdr:col>85</xdr:col>
      <xdr:colOff>177800</xdr:colOff>
      <xdr:row>84</xdr:row>
      <xdr:rowOff>94614</xdr:rowOff>
    </xdr:to>
    <xdr:sp macro="" textlink="">
      <xdr:nvSpPr>
        <xdr:cNvPr id="764" name="楕円 763"/>
        <xdr:cNvSpPr/>
      </xdr:nvSpPr>
      <xdr:spPr>
        <a:xfrm>
          <a:off x="16268700" y="1439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142891</xdr:rowOff>
    </xdr:from>
    <xdr:ext cx="405111" cy="259045"/>
    <xdr:sp macro="" textlink="">
      <xdr:nvSpPr>
        <xdr:cNvPr id="765" name="【消防施設】&#10;有形固定資産減価償却率該当値テキスト"/>
        <xdr:cNvSpPr txBox="1"/>
      </xdr:nvSpPr>
      <xdr:spPr>
        <a:xfrm>
          <a:off x="16357600" y="1437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162561</xdr:rowOff>
    </xdr:from>
    <xdr:to>
      <xdr:col>81</xdr:col>
      <xdr:colOff>101600</xdr:colOff>
      <xdr:row>84</xdr:row>
      <xdr:rowOff>92711</xdr:rowOff>
    </xdr:to>
    <xdr:sp macro="" textlink="">
      <xdr:nvSpPr>
        <xdr:cNvPr id="766" name="楕円 765"/>
        <xdr:cNvSpPr/>
      </xdr:nvSpPr>
      <xdr:spPr>
        <a:xfrm>
          <a:off x="154305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41911</xdr:rowOff>
    </xdr:from>
    <xdr:to>
      <xdr:col>85</xdr:col>
      <xdr:colOff>127000</xdr:colOff>
      <xdr:row>84</xdr:row>
      <xdr:rowOff>43814</xdr:rowOff>
    </xdr:to>
    <xdr:cxnSp macro="">
      <xdr:nvCxnSpPr>
        <xdr:cNvPr id="767" name="直線コネクタ 766"/>
        <xdr:cNvCxnSpPr/>
      </xdr:nvCxnSpPr>
      <xdr:spPr>
        <a:xfrm>
          <a:off x="15481300" y="14443711"/>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141605</xdr:rowOff>
    </xdr:from>
    <xdr:to>
      <xdr:col>76</xdr:col>
      <xdr:colOff>165100</xdr:colOff>
      <xdr:row>84</xdr:row>
      <xdr:rowOff>71755</xdr:rowOff>
    </xdr:to>
    <xdr:sp macro="" textlink="">
      <xdr:nvSpPr>
        <xdr:cNvPr id="768" name="楕円 767"/>
        <xdr:cNvSpPr/>
      </xdr:nvSpPr>
      <xdr:spPr>
        <a:xfrm>
          <a:off x="14541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20955</xdr:rowOff>
    </xdr:from>
    <xdr:to>
      <xdr:col>81</xdr:col>
      <xdr:colOff>50800</xdr:colOff>
      <xdr:row>84</xdr:row>
      <xdr:rowOff>41911</xdr:rowOff>
    </xdr:to>
    <xdr:cxnSp macro="">
      <xdr:nvCxnSpPr>
        <xdr:cNvPr id="769" name="直線コネクタ 768"/>
        <xdr:cNvCxnSpPr/>
      </xdr:nvCxnSpPr>
      <xdr:spPr>
        <a:xfrm>
          <a:off x="14592300" y="14422755"/>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118745</xdr:rowOff>
    </xdr:from>
    <xdr:to>
      <xdr:col>72</xdr:col>
      <xdr:colOff>38100</xdr:colOff>
      <xdr:row>84</xdr:row>
      <xdr:rowOff>48895</xdr:rowOff>
    </xdr:to>
    <xdr:sp macro="" textlink="">
      <xdr:nvSpPr>
        <xdr:cNvPr id="770" name="楕円 769"/>
        <xdr:cNvSpPr/>
      </xdr:nvSpPr>
      <xdr:spPr>
        <a:xfrm>
          <a:off x="136525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169545</xdr:rowOff>
    </xdr:from>
    <xdr:to>
      <xdr:col>76</xdr:col>
      <xdr:colOff>114300</xdr:colOff>
      <xdr:row>84</xdr:row>
      <xdr:rowOff>20955</xdr:rowOff>
    </xdr:to>
    <xdr:cxnSp macro="">
      <xdr:nvCxnSpPr>
        <xdr:cNvPr id="771" name="直線コネクタ 770"/>
        <xdr:cNvCxnSpPr/>
      </xdr:nvCxnSpPr>
      <xdr:spPr>
        <a:xfrm>
          <a:off x="13703300" y="143998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10161</xdr:rowOff>
    </xdr:from>
    <xdr:to>
      <xdr:col>67</xdr:col>
      <xdr:colOff>101600</xdr:colOff>
      <xdr:row>84</xdr:row>
      <xdr:rowOff>111761</xdr:rowOff>
    </xdr:to>
    <xdr:sp macro="" textlink="">
      <xdr:nvSpPr>
        <xdr:cNvPr id="772" name="楕円 771"/>
        <xdr:cNvSpPr/>
      </xdr:nvSpPr>
      <xdr:spPr>
        <a:xfrm>
          <a:off x="12763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169545</xdr:rowOff>
    </xdr:from>
    <xdr:to>
      <xdr:col>71</xdr:col>
      <xdr:colOff>177800</xdr:colOff>
      <xdr:row>84</xdr:row>
      <xdr:rowOff>60961</xdr:rowOff>
    </xdr:to>
    <xdr:cxnSp macro="">
      <xdr:nvCxnSpPr>
        <xdr:cNvPr id="773" name="直線コネクタ 772"/>
        <xdr:cNvCxnSpPr/>
      </xdr:nvCxnSpPr>
      <xdr:spPr>
        <a:xfrm flipV="1">
          <a:off x="12814300" y="14399895"/>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55897</xdr:rowOff>
    </xdr:from>
    <xdr:ext cx="405111" cy="259045"/>
    <xdr:sp macro="" textlink="">
      <xdr:nvSpPr>
        <xdr:cNvPr id="774" name="n_1aveValue【消防施設】&#10;有形固定資産減価償却率"/>
        <xdr:cNvSpPr txBox="1"/>
      </xdr:nvSpPr>
      <xdr:spPr>
        <a:xfrm>
          <a:off x="152660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8272</xdr:rowOff>
    </xdr:from>
    <xdr:ext cx="405111" cy="259045"/>
    <xdr:sp macro="" textlink="">
      <xdr:nvSpPr>
        <xdr:cNvPr id="775" name="n_2aveValue【消防施設】&#10;有形固定資産減価償却率"/>
        <xdr:cNvSpPr txBox="1"/>
      </xdr:nvSpPr>
      <xdr:spPr>
        <a:xfrm>
          <a:off x="14389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21607</xdr:rowOff>
    </xdr:from>
    <xdr:ext cx="405111" cy="259045"/>
    <xdr:sp macro="" textlink="">
      <xdr:nvSpPr>
        <xdr:cNvPr id="776" name="n_3aveValue【消防施設】&#10;有形固定資産減価償却率"/>
        <xdr:cNvSpPr txBox="1"/>
      </xdr:nvSpPr>
      <xdr:spPr>
        <a:xfrm>
          <a:off x="13500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137813</xdr:rowOff>
    </xdr:from>
    <xdr:ext cx="405111" cy="259045"/>
    <xdr:sp macro="" textlink="">
      <xdr:nvSpPr>
        <xdr:cNvPr id="777" name="n_4aveValue【消防施設】&#10;有形固定資産減価償却率"/>
        <xdr:cNvSpPr txBox="1"/>
      </xdr:nvSpPr>
      <xdr:spPr>
        <a:xfrm>
          <a:off x="12611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83838</xdr:rowOff>
    </xdr:from>
    <xdr:ext cx="405111" cy="259045"/>
    <xdr:sp macro="" textlink="">
      <xdr:nvSpPr>
        <xdr:cNvPr id="778" name="n_1mainValue【消防施設】&#10;有形固定資産減価償却率"/>
        <xdr:cNvSpPr txBox="1"/>
      </xdr:nvSpPr>
      <xdr:spPr>
        <a:xfrm>
          <a:off x="15266044" y="1448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62882</xdr:rowOff>
    </xdr:from>
    <xdr:ext cx="405111" cy="259045"/>
    <xdr:sp macro="" textlink="">
      <xdr:nvSpPr>
        <xdr:cNvPr id="779" name="n_2mainValue【消防施設】&#10;有形固定資産減価償却率"/>
        <xdr:cNvSpPr txBox="1"/>
      </xdr:nvSpPr>
      <xdr:spPr>
        <a:xfrm>
          <a:off x="14389744" y="1446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40022</xdr:rowOff>
    </xdr:from>
    <xdr:ext cx="405111" cy="259045"/>
    <xdr:sp macro="" textlink="">
      <xdr:nvSpPr>
        <xdr:cNvPr id="780" name="n_3mainValue【消防施設】&#10;有形固定資産減価償却率"/>
        <xdr:cNvSpPr txBox="1"/>
      </xdr:nvSpPr>
      <xdr:spPr>
        <a:xfrm>
          <a:off x="13500744" y="1444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102888</xdr:rowOff>
    </xdr:from>
    <xdr:ext cx="405111" cy="259045"/>
    <xdr:sp macro="" textlink="">
      <xdr:nvSpPr>
        <xdr:cNvPr id="781" name="n_4mainValue【消防施設】&#10;有形固定資産減価償却率"/>
        <xdr:cNvSpPr txBox="1"/>
      </xdr:nvSpPr>
      <xdr:spPr>
        <a:xfrm>
          <a:off x="12611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2" name="直線コネクタ 79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3" name="テキスト ボックス 79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4" name="直線コネクタ 79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5" name="テキスト ボックス 79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6" name="直線コネクタ 79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7" name="テキスト ボックス 79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8" name="直線コネクタ 79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9" name="テキスト ボックス 79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0" name="直線コネクタ 79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1" name="テキスト ボックス 80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2" name="直線コネクタ 80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3" name="テキスト ボックス 80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78921</xdr:rowOff>
    </xdr:from>
    <xdr:to>
      <xdr:col>116</xdr:col>
      <xdr:colOff>62864</xdr:colOff>
      <xdr:row>86</xdr:row>
      <xdr:rowOff>44631</xdr:rowOff>
    </xdr:to>
    <xdr:cxnSp macro="">
      <xdr:nvCxnSpPr>
        <xdr:cNvPr id="807" name="直線コネクタ 806"/>
        <xdr:cNvCxnSpPr/>
      </xdr:nvCxnSpPr>
      <xdr:spPr>
        <a:xfrm flipV="1">
          <a:off x="22160864" y="13280571"/>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48458</xdr:rowOff>
    </xdr:from>
    <xdr:ext cx="469744" cy="259045"/>
    <xdr:sp macro="" textlink="">
      <xdr:nvSpPr>
        <xdr:cNvPr id="808" name="【消防施設】&#10;一人当たり面積最小値テキスト"/>
        <xdr:cNvSpPr txBox="1"/>
      </xdr:nvSpPr>
      <xdr:spPr>
        <a:xfrm>
          <a:off x="22199600" y="1479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44631</xdr:rowOff>
    </xdr:from>
    <xdr:to>
      <xdr:col>116</xdr:col>
      <xdr:colOff>152400</xdr:colOff>
      <xdr:row>86</xdr:row>
      <xdr:rowOff>44631</xdr:rowOff>
    </xdr:to>
    <xdr:cxnSp macro="">
      <xdr:nvCxnSpPr>
        <xdr:cNvPr id="809" name="直線コネクタ 808"/>
        <xdr:cNvCxnSpPr/>
      </xdr:nvCxnSpPr>
      <xdr:spPr>
        <a:xfrm>
          <a:off x="22072600" y="1478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25598</xdr:rowOff>
    </xdr:from>
    <xdr:ext cx="469744" cy="259045"/>
    <xdr:sp macro="" textlink="">
      <xdr:nvSpPr>
        <xdr:cNvPr id="810" name="【消防施設】&#10;一人当たり面積最大値テキスト"/>
        <xdr:cNvSpPr txBox="1"/>
      </xdr:nvSpPr>
      <xdr:spPr>
        <a:xfrm>
          <a:off x="22199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78921</xdr:rowOff>
    </xdr:from>
    <xdr:to>
      <xdr:col>116</xdr:col>
      <xdr:colOff>152400</xdr:colOff>
      <xdr:row>77</xdr:row>
      <xdr:rowOff>78921</xdr:rowOff>
    </xdr:to>
    <xdr:cxnSp macro="">
      <xdr:nvCxnSpPr>
        <xdr:cNvPr id="811" name="直線コネクタ 810"/>
        <xdr:cNvCxnSpPr/>
      </xdr:nvCxnSpPr>
      <xdr:spPr>
        <a:xfrm>
          <a:off x="22072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77125</xdr:rowOff>
    </xdr:from>
    <xdr:ext cx="469744" cy="259045"/>
    <xdr:sp macro="" textlink="">
      <xdr:nvSpPr>
        <xdr:cNvPr id="812" name="【消防施設】&#10;一人当たり面積平均値テキスト"/>
        <xdr:cNvSpPr txBox="1"/>
      </xdr:nvSpPr>
      <xdr:spPr>
        <a:xfrm>
          <a:off x="22199600" y="14136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54248</xdr:rowOff>
    </xdr:from>
    <xdr:to>
      <xdr:col>116</xdr:col>
      <xdr:colOff>114300</xdr:colOff>
      <xdr:row>83</xdr:row>
      <xdr:rowOff>155848</xdr:rowOff>
    </xdr:to>
    <xdr:sp macro="" textlink="">
      <xdr:nvSpPr>
        <xdr:cNvPr id="813" name="フローチャート: 判断 812"/>
        <xdr:cNvSpPr/>
      </xdr:nvSpPr>
      <xdr:spPr>
        <a:xfrm>
          <a:off x="22110700" y="1428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80373</xdr:rowOff>
    </xdr:from>
    <xdr:to>
      <xdr:col>112</xdr:col>
      <xdr:colOff>38100</xdr:colOff>
      <xdr:row>84</xdr:row>
      <xdr:rowOff>10523</xdr:rowOff>
    </xdr:to>
    <xdr:sp macro="" textlink="">
      <xdr:nvSpPr>
        <xdr:cNvPr id="814" name="フローチャート: 判断 813"/>
        <xdr:cNvSpPr/>
      </xdr:nvSpPr>
      <xdr:spPr>
        <a:xfrm>
          <a:off x="21272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119562</xdr:rowOff>
    </xdr:from>
    <xdr:to>
      <xdr:col>107</xdr:col>
      <xdr:colOff>101600</xdr:colOff>
      <xdr:row>84</xdr:row>
      <xdr:rowOff>49712</xdr:rowOff>
    </xdr:to>
    <xdr:sp macro="" textlink="">
      <xdr:nvSpPr>
        <xdr:cNvPr id="815" name="フローチャート: 判断 814"/>
        <xdr:cNvSpPr/>
      </xdr:nvSpPr>
      <xdr:spPr>
        <a:xfrm>
          <a:off x="20383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816" name="フローチャート: 判断 815"/>
        <xdr:cNvSpPr/>
      </xdr:nvSpPr>
      <xdr:spPr>
        <a:xfrm>
          <a:off x="19494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165281</xdr:rowOff>
    </xdr:from>
    <xdr:to>
      <xdr:col>98</xdr:col>
      <xdr:colOff>38100</xdr:colOff>
      <xdr:row>84</xdr:row>
      <xdr:rowOff>95431</xdr:rowOff>
    </xdr:to>
    <xdr:sp macro="" textlink="">
      <xdr:nvSpPr>
        <xdr:cNvPr id="817" name="フローチャート: 判断 816"/>
        <xdr:cNvSpPr/>
      </xdr:nvSpPr>
      <xdr:spPr>
        <a:xfrm>
          <a:off x="18605500" y="1439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42818</xdr:rowOff>
    </xdr:from>
    <xdr:to>
      <xdr:col>116</xdr:col>
      <xdr:colOff>114300</xdr:colOff>
      <xdr:row>84</xdr:row>
      <xdr:rowOff>144418</xdr:rowOff>
    </xdr:to>
    <xdr:sp macro="" textlink="">
      <xdr:nvSpPr>
        <xdr:cNvPr id="823" name="楕円 822"/>
        <xdr:cNvSpPr/>
      </xdr:nvSpPr>
      <xdr:spPr>
        <a:xfrm>
          <a:off x="221107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21245</xdr:rowOff>
    </xdr:from>
    <xdr:ext cx="469744" cy="259045"/>
    <xdr:sp macro="" textlink="">
      <xdr:nvSpPr>
        <xdr:cNvPr id="824" name="【消防施設】&#10;一人当たり面積該当値テキスト"/>
        <xdr:cNvSpPr txBox="1"/>
      </xdr:nvSpPr>
      <xdr:spPr>
        <a:xfrm>
          <a:off x="22199600" y="1442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52614</xdr:rowOff>
    </xdr:from>
    <xdr:to>
      <xdr:col>112</xdr:col>
      <xdr:colOff>38100</xdr:colOff>
      <xdr:row>84</xdr:row>
      <xdr:rowOff>154214</xdr:rowOff>
    </xdr:to>
    <xdr:sp macro="" textlink="">
      <xdr:nvSpPr>
        <xdr:cNvPr id="825" name="楕円 824"/>
        <xdr:cNvSpPr/>
      </xdr:nvSpPr>
      <xdr:spPr>
        <a:xfrm>
          <a:off x="212725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93618</xdr:rowOff>
    </xdr:from>
    <xdr:to>
      <xdr:col>116</xdr:col>
      <xdr:colOff>63500</xdr:colOff>
      <xdr:row>84</xdr:row>
      <xdr:rowOff>103414</xdr:rowOff>
    </xdr:to>
    <xdr:cxnSp macro="">
      <xdr:nvCxnSpPr>
        <xdr:cNvPr id="826" name="直線コネクタ 825"/>
        <xdr:cNvCxnSpPr/>
      </xdr:nvCxnSpPr>
      <xdr:spPr>
        <a:xfrm flipV="1">
          <a:off x="21323300" y="14495418"/>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62412</xdr:rowOff>
    </xdr:from>
    <xdr:to>
      <xdr:col>107</xdr:col>
      <xdr:colOff>101600</xdr:colOff>
      <xdr:row>84</xdr:row>
      <xdr:rowOff>164012</xdr:rowOff>
    </xdr:to>
    <xdr:sp macro="" textlink="">
      <xdr:nvSpPr>
        <xdr:cNvPr id="827" name="楕円 826"/>
        <xdr:cNvSpPr/>
      </xdr:nvSpPr>
      <xdr:spPr>
        <a:xfrm>
          <a:off x="20383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103414</xdr:rowOff>
    </xdr:from>
    <xdr:to>
      <xdr:col>111</xdr:col>
      <xdr:colOff>177800</xdr:colOff>
      <xdr:row>84</xdr:row>
      <xdr:rowOff>113212</xdr:rowOff>
    </xdr:to>
    <xdr:cxnSp macro="">
      <xdr:nvCxnSpPr>
        <xdr:cNvPr id="828" name="直線コネクタ 827"/>
        <xdr:cNvCxnSpPr/>
      </xdr:nvCxnSpPr>
      <xdr:spPr>
        <a:xfrm flipV="1">
          <a:off x="20434300" y="1450521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62412</xdr:rowOff>
    </xdr:from>
    <xdr:to>
      <xdr:col>102</xdr:col>
      <xdr:colOff>165100</xdr:colOff>
      <xdr:row>84</xdr:row>
      <xdr:rowOff>164012</xdr:rowOff>
    </xdr:to>
    <xdr:sp macro="" textlink="">
      <xdr:nvSpPr>
        <xdr:cNvPr id="829" name="楕円 828"/>
        <xdr:cNvSpPr/>
      </xdr:nvSpPr>
      <xdr:spPr>
        <a:xfrm>
          <a:off x="19494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113212</xdr:rowOff>
    </xdr:from>
    <xdr:to>
      <xdr:col>107</xdr:col>
      <xdr:colOff>50800</xdr:colOff>
      <xdr:row>84</xdr:row>
      <xdr:rowOff>113212</xdr:rowOff>
    </xdr:to>
    <xdr:cxnSp macro="">
      <xdr:nvCxnSpPr>
        <xdr:cNvPr id="830" name="直線コネクタ 829"/>
        <xdr:cNvCxnSpPr/>
      </xdr:nvCxnSpPr>
      <xdr:spPr>
        <a:xfrm>
          <a:off x="19545300" y="145150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88537</xdr:rowOff>
    </xdr:from>
    <xdr:to>
      <xdr:col>98</xdr:col>
      <xdr:colOff>38100</xdr:colOff>
      <xdr:row>85</xdr:row>
      <xdr:rowOff>18687</xdr:rowOff>
    </xdr:to>
    <xdr:sp macro="" textlink="">
      <xdr:nvSpPr>
        <xdr:cNvPr id="831" name="楕円 830"/>
        <xdr:cNvSpPr/>
      </xdr:nvSpPr>
      <xdr:spPr>
        <a:xfrm>
          <a:off x="18605500" y="1449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113212</xdr:rowOff>
    </xdr:from>
    <xdr:to>
      <xdr:col>102</xdr:col>
      <xdr:colOff>114300</xdr:colOff>
      <xdr:row>84</xdr:row>
      <xdr:rowOff>139337</xdr:rowOff>
    </xdr:to>
    <xdr:cxnSp macro="">
      <xdr:nvCxnSpPr>
        <xdr:cNvPr id="832" name="直線コネクタ 831"/>
        <xdr:cNvCxnSpPr/>
      </xdr:nvCxnSpPr>
      <xdr:spPr>
        <a:xfrm flipV="1">
          <a:off x="18656300" y="1451501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27050</xdr:rowOff>
    </xdr:from>
    <xdr:ext cx="469744" cy="259045"/>
    <xdr:sp macro="" textlink="">
      <xdr:nvSpPr>
        <xdr:cNvPr id="833" name="n_1aveValue【消防施設】&#10;一人当たり面積"/>
        <xdr:cNvSpPr txBox="1"/>
      </xdr:nvSpPr>
      <xdr:spPr>
        <a:xfrm>
          <a:off x="21075727" y="14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66239</xdr:rowOff>
    </xdr:from>
    <xdr:ext cx="469744" cy="259045"/>
    <xdr:sp macro="" textlink="">
      <xdr:nvSpPr>
        <xdr:cNvPr id="834" name="n_2aveValue【消防施設】&#10;一人当たり面積"/>
        <xdr:cNvSpPr txBox="1"/>
      </xdr:nvSpPr>
      <xdr:spPr>
        <a:xfrm>
          <a:off x="201994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138084</xdr:rowOff>
    </xdr:from>
    <xdr:ext cx="469744" cy="259045"/>
    <xdr:sp macro="" textlink="">
      <xdr:nvSpPr>
        <xdr:cNvPr id="835" name="n_3aveValue【消防施設】&#10;一人当たり面積"/>
        <xdr:cNvSpPr txBox="1"/>
      </xdr:nvSpPr>
      <xdr:spPr>
        <a:xfrm>
          <a:off x="19310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111958</xdr:rowOff>
    </xdr:from>
    <xdr:ext cx="469744" cy="259045"/>
    <xdr:sp macro="" textlink="">
      <xdr:nvSpPr>
        <xdr:cNvPr id="836" name="n_4aveValue【消防施設】&#10;一人当たり面積"/>
        <xdr:cNvSpPr txBox="1"/>
      </xdr:nvSpPr>
      <xdr:spPr>
        <a:xfrm>
          <a:off x="18421427" y="1417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145341</xdr:rowOff>
    </xdr:from>
    <xdr:ext cx="469744" cy="259045"/>
    <xdr:sp macro="" textlink="">
      <xdr:nvSpPr>
        <xdr:cNvPr id="837" name="n_1mainValue【消防施設】&#10;一人当たり面積"/>
        <xdr:cNvSpPr txBox="1"/>
      </xdr:nvSpPr>
      <xdr:spPr>
        <a:xfrm>
          <a:off x="210757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155139</xdr:rowOff>
    </xdr:from>
    <xdr:ext cx="469744" cy="259045"/>
    <xdr:sp macro="" textlink="">
      <xdr:nvSpPr>
        <xdr:cNvPr id="838" name="n_2mainValue【消防施設】&#10;一人当たり面積"/>
        <xdr:cNvSpPr txBox="1"/>
      </xdr:nvSpPr>
      <xdr:spPr>
        <a:xfrm>
          <a:off x="20199427" y="145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155139</xdr:rowOff>
    </xdr:from>
    <xdr:ext cx="469744" cy="259045"/>
    <xdr:sp macro="" textlink="">
      <xdr:nvSpPr>
        <xdr:cNvPr id="839" name="n_3mainValue【消防施設】&#10;一人当たり面積"/>
        <xdr:cNvSpPr txBox="1"/>
      </xdr:nvSpPr>
      <xdr:spPr>
        <a:xfrm>
          <a:off x="19310427" y="145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9814</xdr:rowOff>
    </xdr:from>
    <xdr:ext cx="469744" cy="259045"/>
    <xdr:sp macro="" textlink="">
      <xdr:nvSpPr>
        <xdr:cNvPr id="840" name="n_4mainValue【消防施設】&#10;一人当たり面積"/>
        <xdr:cNvSpPr txBox="1"/>
      </xdr:nvSpPr>
      <xdr:spPr>
        <a:xfrm>
          <a:off x="18421427" y="1458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2" name="直線コネクタ 8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3" name="テキスト ボックス 8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4" name="直線コネクタ 8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5" name="テキスト ボックス 8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6" name="直線コネクタ 8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7" name="テキスト ボックス 8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8" name="直線コネクタ 8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9" name="テキスト ボックス 8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0" name="直線コネクタ 8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1" name="テキスト ボックス 8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2" name="直線コネクタ 8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3" name="テキスト ボックス 8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72934</xdr:rowOff>
    </xdr:from>
    <xdr:to>
      <xdr:col>85</xdr:col>
      <xdr:colOff>126364</xdr:colOff>
      <xdr:row>107</xdr:row>
      <xdr:rowOff>141514</xdr:rowOff>
    </xdr:to>
    <xdr:cxnSp macro="">
      <xdr:nvCxnSpPr>
        <xdr:cNvPr id="866" name="直線コネクタ 865"/>
        <xdr:cNvCxnSpPr/>
      </xdr:nvCxnSpPr>
      <xdr:spPr>
        <a:xfrm flipV="1">
          <a:off x="16318864" y="1721793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145341</xdr:rowOff>
    </xdr:from>
    <xdr:ext cx="405111" cy="259045"/>
    <xdr:sp macro="" textlink="">
      <xdr:nvSpPr>
        <xdr:cNvPr id="867" name="【庁舎】&#10;有形固定資産減価償却率最小値テキスト"/>
        <xdr:cNvSpPr txBox="1"/>
      </xdr:nvSpPr>
      <xdr:spPr>
        <a:xfrm>
          <a:off x="16357600" y="1849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141514</xdr:rowOff>
    </xdr:from>
    <xdr:to>
      <xdr:col>86</xdr:col>
      <xdr:colOff>25400</xdr:colOff>
      <xdr:row>107</xdr:row>
      <xdr:rowOff>141514</xdr:rowOff>
    </xdr:to>
    <xdr:cxnSp macro="">
      <xdr:nvCxnSpPr>
        <xdr:cNvPr id="868" name="直線コネクタ 867"/>
        <xdr:cNvCxnSpPr/>
      </xdr:nvCxnSpPr>
      <xdr:spPr>
        <a:xfrm>
          <a:off x="16230600" y="1848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19611</xdr:rowOff>
    </xdr:from>
    <xdr:ext cx="340478" cy="259045"/>
    <xdr:sp macro="" textlink="">
      <xdr:nvSpPr>
        <xdr:cNvPr id="869" name="【庁舎】&#10;有形固定資産減価償却率最大値テキスト"/>
        <xdr:cNvSpPr txBox="1"/>
      </xdr:nvSpPr>
      <xdr:spPr>
        <a:xfrm>
          <a:off x="16357600" y="1699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72934</xdr:rowOff>
    </xdr:from>
    <xdr:to>
      <xdr:col>86</xdr:col>
      <xdr:colOff>25400</xdr:colOff>
      <xdr:row>100</xdr:row>
      <xdr:rowOff>72934</xdr:rowOff>
    </xdr:to>
    <xdr:cxnSp macro="">
      <xdr:nvCxnSpPr>
        <xdr:cNvPr id="870" name="直線コネクタ 869"/>
        <xdr:cNvCxnSpPr/>
      </xdr:nvCxnSpPr>
      <xdr:spPr>
        <a:xfrm>
          <a:off x="16230600" y="1721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871" name="【庁舎】&#10;有形固定資産減価償却率平均値テキスト"/>
        <xdr:cNvSpPr txBox="1"/>
      </xdr:nvSpPr>
      <xdr:spPr>
        <a:xfrm>
          <a:off x="16357600" y="17779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872" name="フローチャート: 判断 871"/>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115207</xdr:rowOff>
    </xdr:from>
    <xdr:to>
      <xdr:col>81</xdr:col>
      <xdr:colOff>101600</xdr:colOff>
      <xdr:row>104</xdr:row>
      <xdr:rowOff>45357</xdr:rowOff>
    </xdr:to>
    <xdr:sp macro="" textlink="">
      <xdr:nvSpPr>
        <xdr:cNvPr id="873" name="フローチャート: 判断 872"/>
        <xdr:cNvSpPr/>
      </xdr:nvSpPr>
      <xdr:spPr>
        <a:xfrm>
          <a:off x="15430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165826</xdr:rowOff>
    </xdr:from>
    <xdr:to>
      <xdr:col>76</xdr:col>
      <xdr:colOff>165100</xdr:colOff>
      <xdr:row>104</xdr:row>
      <xdr:rowOff>95976</xdr:rowOff>
    </xdr:to>
    <xdr:sp macro="" textlink="">
      <xdr:nvSpPr>
        <xdr:cNvPr id="874" name="フローチャート: 判断 873"/>
        <xdr:cNvSpPr/>
      </xdr:nvSpPr>
      <xdr:spPr>
        <a:xfrm>
          <a:off x="14541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142966</xdr:rowOff>
    </xdr:from>
    <xdr:to>
      <xdr:col>72</xdr:col>
      <xdr:colOff>38100</xdr:colOff>
      <xdr:row>104</xdr:row>
      <xdr:rowOff>73116</xdr:rowOff>
    </xdr:to>
    <xdr:sp macro="" textlink="">
      <xdr:nvSpPr>
        <xdr:cNvPr id="875" name="フローチャート: 判断 874"/>
        <xdr:cNvSpPr/>
      </xdr:nvSpPr>
      <xdr:spPr>
        <a:xfrm>
          <a:off x="136525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35198</xdr:rowOff>
    </xdr:from>
    <xdr:to>
      <xdr:col>67</xdr:col>
      <xdr:colOff>101600</xdr:colOff>
      <xdr:row>104</xdr:row>
      <xdr:rowOff>136798</xdr:rowOff>
    </xdr:to>
    <xdr:sp macro="" textlink="">
      <xdr:nvSpPr>
        <xdr:cNvPr id="876" name="フローチャート: 判断 875"/>
        <xdr:cNvSpPr/>
      </xdr:nvSpPr>
      <xdr:spPr>
        <a:xfrm>
          <a:off x="12763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7" name="テキスト ボックス 8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121738</xdr:rowOff>
    </xdr:from>
    <xdr:to>
      <xdr:col>85</xdr:col>
      <xdr:colOff>177800</xdr:colOff>
      <xdr:row>103</xdr:row>
      <xdr:rowOff>51888</xdr:rowOff>
    </xdr:to>
    <xdr:sp macro="" textlink="">
      <xdr:nvSpPr>
        <xdr:cNvPr id="882" name="楕円 881"/>
        <xdr:cNvSpPr/>
      </xdr:nvSpPr>
      <xdr:spPr>
        <a:xfrm>
          <a:off x="16268700" y="1760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144615</xdr:rowOff>
    </xdr:from>
    <xdr:ext cx="405111" cy="259045"/>
    <xdr:sp macro="" textlink="">
      <xdr:nvSpPr>
        <xdr:cNvPr id="883" name="【庁舎】&#10;有形固定資産減価償却率該当値テキスト"/>
        <xdr:cNvSpPr txBox="1"/>
      </xdr:nvSpPr>
      <xdr:spPr>
        <a:xfrm>
          <a:off x="16357600" y="1746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121738</xdr:rowOff>
    </xdr:from>
    <xdr:to>
      <xdr:col>81</xdr:col>
      <xdr:colOff>101600</xdr:colOff>
      <xdr:row>103</xdr:row>
      <xdr:rowOff>51888</xdr:rowOff>
    </xdr:to>
    <xdr:sp macro="" textlink="">
      <xdr:nvSpPr>
        <xdr:cNvPr id="884" name="楕円 883"/>
        <xdr:cNvSpPr/>
      </xdr:nvSpPr>
      <xdr:spPr>
        <a:xfrm>
          <a:off x="15430500" y="1760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1088</xdr:rowOff>
    </xdr:from>
    <xdr:to>
      <xdr:col>85</xdr:col>
      <xdr:colOff>127000</xdr:colOff>
      <xdr:row>103</xdr:row>
      <xdr:rowOff>1088</xdr:rowOff>
    </xdr:to>
    <xdr:cxnSp macro="">
      <xdr:nvCxnSpPr>
        <xdr:cNvPr id="885" name="直線コネクタ 884"/>
        <xdr:cNvCxnSpPr/>
      </xdr:nvCxnSpPr>
      <xdr:spPr>
        <a:xfrm>
          <a:off x="15481300" y="176604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58057</xdr:rowOff>
    </xdr:from>
    <xdr:to>
      <xdr:col>76</xdr:col>
      <xdr:colOff>165100</xdr:colOff>
      <xdr:row>102</xdr:row>
      <xdr:rowOff>159657</xdr:rowOff>
    </xdr:to>
    <xdr:sp macro="" textlink="">
      <xdr:nvSpPr>
        <xdr:cNvPr id="886" name="楕円 885"/>
        <xdr:cNvSpPr/>
      </xdr:nvSpPr>
      <xdr:spPr>
        <a:xfrm>
          <a:off x="14541500" y="1754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108857</xdr:rowOff>
    </xdr:from>
    <xdr:to>
      <xdr:col>81</xdr:col>
      <xdr:colOff>50800</xdr:colOff>
      <xdr:row>103</xdr:row>
      <xdr:rowOff>1088</xdr:rowOff>
    </xdr:to>
    <xdr:cxnSp macro="">
      <xdr:nvCxnSpPr>
        <xdr:cNvPr id="887" name="直線コネクタ 886"/>
        <xdr:cNvCxnSpPr/>
      </xdr:nvCxnSpPr>
      <xdr:spPr>
        <a:xfrm>
          <a:off x="14592300" y="17596757"/>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33564</xdr:rowOff>
    </xdr:from>
    <xdr:to>
      <xdr:col>72</xdr:col>
      <xdr:colOff>38100</xdr:colOff>
      <xdr:row>102</xdr:row>
      <xdr:rowOff>135164</xdr:rowOff>
    </xdr:to>
    <xdr:sp macro="" textlink="">
      <xdr:nvSpPr>
        <xdr:cNvPr id="888" name="楕円 887"/>
        <xdr:cNvSpPr/>
      </xdr:nvSpPr>
      <xdr:spPr>
        <a:xfrm>
          <a:off x="13652500" y="1752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84364</xdr:rowOff>
    </xdr:from>
    <xdr:to>
      <xdr:col>76</xdr:col>
      <xdr:colOff>114300</xdr:colOff>
      <xdr:row>102</xdr:row>
      <xdr:rowOff>108857</xdr:rowOff>
    </xdr:to>
    <xdr:cxnSp macro="">
      <xdr:nvCxnSpPr>
        <xdr:cNvPr id="889" name="直線コネクタ 888"/>
        <xdr:cNvCxnSpPr/>
      </xdr:nvCxnSpPr>
      <xdr:spPr>
        <a:xfrm>
          <a:off x="13703300" y="1757226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907</xdr:rowOff>
    </xdr:from>
    <xdr:to>
      <xdr:col>67</xdr:col>
      <xdr:colOff>101600</xdr:colOff>
      <xdr:row>102</xdr:row>
      <xdr:rowOff>102507</xdr:rowOff>
    </xdr:to>
    <xdr:sp macro="" textlink="">
      <xdr:nvSpPr>
        <xdr:cNvPr id="890" name="楕円 889"/>
        <xdr:cNvSpPr/>
      </xdr:nvSpPr>
      <xdr:spPr>
        <a:xfrm>
          <a:off x="12763500" y="1748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51707</xdr:rowOff>
    </xdr:from>
    <xdr:to>
      <xdr:col>71</xdr:col>
      <xdr:colOff>177800</xdr:colOff>
      <xdr:row>102</xdr:row>
      <xdr:rowOff>84364</xdr:rowOff>
    </xdr:to>
    <xdr:cxnSp macro="">
      <xdr:nvCxnSpPr>
        <xdr:cNvPr id="891" name="直線コネクタ 890"/>
        <xdr:cNvCxnSpPr/>
      </xdr:nvCxnSpPr>
      <xdr:spPr>
        <a:xfrm>
          <a:off x="12814300" y="1753960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36484</xdr:rowOff>
    </xdr:from>
    <xdr:ext cx="405111" cy="259045"/>
    <xdr:sp macro="" textlink="">
      <xdr:nvSpPr>
        <xdr:cNvPr id="892" name="n_1aveValue【庁舎】&#10;有形固定資産減価償却率"/>
        <xdr:cNvSpPr txBox="1"/>
      </xdr:nvSpPr>
      <xdr:spPr>
        <a:xfrm>
          <a:off x="15266044" y="1786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87103</xdr:rowOff>
    </xdr:from>
    <xdr:ext cx="405111" cy="259045"/>
    <xdr:sp macro="" textlink="">
      <xdr:nvSpPr>
        <xdr:cNvPr id="893" name="n_2aveValue【庁舎】&#10;有形固定資産減価償却率"/>
        <xdr:cNvSpPr txBox="1"/>
      </xdr:nvSpPr>
      <xdr:spPr>
        <a:xfrm>
          <a:off x="14389744" y="1791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64243</xdr:rowOff>
    </xdr:from>
    <xdr:ext cx="405111" cy="259045"/>
    <xdr:sp macro="" textlink="">
      <xdr:nvSpPr>
        <xdr:cNvPr id="894" name="n_3aveValue【庁舎】&#10;有形固定資産減価償却率"/>
        <xdr:cNvSpPr txBox="1"/>
      </xdr:nvSpPr>
      <xdr:spPr>
        <a:xfrm>
          <a:off x="13500744" y="1789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127925</xdr:rowOff>
    </xdr:from>
    <xdr:ext cx="405111" cy="259045"/>
    <xdr:sp macro="" textlink="">
      <xdr:nvSpPr>
        <xdr:cNvPr id="895" name="n_4aveValue【庁舎】&#10;有形固定資産減価償却率"/>
        <xdr:cNvSpPr txBox="1"/>
      </xdr:nvSpPr>
      <xdr:spPr>
        <a:xfrm>
          <a:off x="12611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68415</xdr:rowOff>
    </xdr:from>
    <xdr:ext cx="405111" cy="259045"/>
    <xdr:sp macro="" textlink="">
      <xdr:nvSpPr>
        <xdr:cNvPr id="896" name="n_1mainValue【庁舎】&#10;有形固定資産減価償却率"/>
        <xdr:cNvSpPr txBox="1"/>
      </xdr:nvSpPr>
      <xdr:spPr>
        <a:xfrm>
          <a:off x="15266044" y="1738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4734</xdr:rowOff>
    </xdr:from>
    <xdr:ext cx="405111" cy="259045"/>
    <xdr:sp macro="" textlink="">
      <xdr:nvSpPr>
        <xdr:cNvPr id="897" name="n_2mainValue【庁舎】&#10;有形固定資産減価償却率"/>
        <xdr:cNvSpPr txBox="1"/>
      </xdr:nvSpPr>
      <xdr:spPr>
        <a:xfrm>
          <a:off x="14389744" y="1732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151691</xdr:rowOff>
    </xdr:from>
    <xdr:ext cx="405111" cy="259045"/>
    <xdr:sp macro="" textlink="">
      <xdr:nvSpPr>
        <xdr:cNvPr id="898" name="n_3mainValue【庁舎】&#10;有形固定資産減価償却率"/>
        <xdr:cNvSpPr txBox="1"/>
      </xdr:nvSpPr>
      <xdr:spPr>
        <a:xfrm>
          <a:off x="13500744" y="1729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119034</xdr:rowOff>
    </xdr:from>
    <xdr:ext cx="405111" cy="259045"/>
    <xdr:sp macro="" textlink="">
      <xdr:nvSpPr>
        <xdr:cNvPr id="899" name="n_4mainValue【庁舎】&#10;有形固定資産減価償却率"/>
        <xdr:cNvSpPr txBox="1"/>
      </xdr:nvSpPr>
      <xdr:spPr>
        <a:xfrm>
          <a:off x="12611744" y="1726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8" name="テキスト ボックス 9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134438</xdr:rowOff>
    </xdr:from>
    <xdr:to>
      <xdr:col>116</xdr:col>
      <xdr:colOff>62864</xdr:colOff>
      <xdr:row>108</xdr:row>
      <xdr:rowOff>40277</xdr:rowOff>
    </xdr:to>
    <xdr:cxnSp macro="">
      <xdr:nvCxnSpPr>
        <xdr:cNvPr id="925" name="直線コネクタ 924"/>
        <xdr:cNvCxnSpPr/>
      </xdr:nvCxnSpPr>
      <xdr:spPr>
        <a:xfrm flipV="1">
          <a:off x="22160864" y="17107988"/>
          <a:ext cx="0" cy="1448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44104</xdr:rowOff>
    </xdr:from>
    <xdr:ext cx="469744" cy="259045"/>
    <xdr:sp macro="" textlink="">
      <xdr:nvSpPr>
        <xdr:cNvPr id="926" name="【庁舎】&#10;一人当たり面積最小値テキスト"/>
        <xdr:cNvSpPr txBox="1"/>
      </xdr:nvSpPr>
      <xdr:spPr>
        <a:xfrm>
          <a:off x="22199600" y="1856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40277</xdr:rowOff>
    </xdr:from>
    <xdr:to>
      <xdr:col>116</xdr:col>
      <xdr:colOff>152400</xdr:colOff>
      <xdr:row>108</xdr:row>
      <xdr:rowOff>40277</xdr:rowOff>
    </xdr:to>
    <xdr:cxnSp macro="">
      <xdr:nvCxnSpPr>
        <xdr:cNvPr id="927" name="直線コネクタ 926"/>
        <xdr:cNvCxnSpPr/>
      </xdr:nvCxnSpPr>
      <xdr:spPr>
        <a:xfrm>
          <a:off x="22072600" y="1855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81115</xdr:rowOff>
    </xdr:from>
    <xdr:ext cx="469744" cy="259045"/>
    <xdr:sp macro="" textlink="">
      <xdr:nvSpPr>
        <xdr:cNvPr id="928" name="【庁舎】&#10;一人当たり面積最大値テキスト"/>
        <xdr:cNvSpPr txBox="1"/>
      </xdr:nvSpPr>
      <xdr:spPr>
        <a:xfrm>
          <a:off x="22199600" y="1688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134438</xdr:rowOff>
    </xdr:from>
    <xdr:to>
      <xdr:col>116</xdr:col>
      <xdr:colOff>152400</xdr:colOff>
      <xdr:row>99</xdr:row>
      <xdr:rowOff>134438</xdr:rowOff>
    </xdr:to>
    <xdr:cxnSp macro="">
      <xdr:nvCxnSpPr>
        <xdr:cNvPr id="929" name="直線コネクタ 928"/>
        <xdr:cNvCxnSpPr/>
      </xdr:nvCxnSpPr>
      <xdr:spPr>
        <a:xfrm>
          <a:off x="22072600" y="1710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57166</xdr:rowOff>
    </xdr:from>
    <xdr:ext cx="469744" cy="259045"/>
    <xdr:sp macro="" textlink="">
      <xdr:nvSpPr>
        <xdr:cNvPr id="930" name="【庁舎】&#10;一人当たり面積平均値テキスト"/>
        <xdr:cNvSpPr txBox="1"/>
      </xdr:nvSpPr>
      <xdr:spPr>
        <a:xfrm>
          <a:off x="22199600" y="182308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78739</xdr:rowOff>
    </xdr:from>
    <xdr:to>
      <xdr:col>116</xdr:col>
      <xdr:colOff>114300</xdr:colOff>
      <xdr:row>107</xdr:row>
      <xdr:rowOff>8889</xdr:rowOff>
    </xdr:to>
    <xdr:sp macro="" textlink="">
      <xdr:nvSpPr>
        <xdr:cNvPr id="931" name="フローチャート: 判断 930"/>
        <xdr:cNvSpPr/>
      </xdr:nvSpPr>
      <xdr:spPr>
        <a:xfrm>
          <a:off x="221107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932" name="フローチャート: 判断 931"/>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933" name="フローチャート: 判断 932"/>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61323</xdr:rowOff>
    </xdr:from>
    <xdr:to>
      <xdr:col>102</xdr:col>
      <xdr:colOff>165100</xdr:colOff>
      <xdr:row>106</xdr:row>
      <xdr:rowOff>162923</xdr:rowOff>
    </xdr:to>
    <xdr:sp macro="" textlink="">
      <xdr:nvSpPr>
        <xdr:cNvPr id="934" name="フローチャート: 判断 933"/>
        <xdr:cNvSpPr/>
      </xdr:nvSpPr>
      <xdr:spPr>
        <a:xfrm>
          <a:off x="19494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144055</xdr:rowOff>
    </xdr:from>
    <xdr:to>
      <xdr:col>98</xdr:col>
      <xdr:colOff>38100</xdr:colOff>
      <xdr:row>107</xdr:row>
      <xdr:rowOff>74205</xdr:rowOff>
    </xdr:to>
    <xdr:sp macro="" textlink="">
      <xdr:nvSpPr>
        <xdr:cNvPr id="935" name="フローチャート: 判断 934"/>
        <xdr:cNvSpPr/>
      </xdr:nvSpPr>
      <xdr:spPr>
        <a:xfrm>
          <a:off x="18605500" y="183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42273</xdr:rowOff>
    </xdr:from>
    <xdr:to>
      <xdr:col>116</xdr:col>
      <xdr:colOff>114300</xdr:colOff>
      <xdr:row>105</xdr:row>
      <xdr:rowOff>143873</xdr:rowOff>
    </xdr:to>
    <xdr:sp macro="" textlink="">
      <xdr:nvSpPr>
        <xdr:cNvPr id="941" name="楕円 940"/>
        <xdr:cNvSpPr/>
      </xdr:nvSpPr>
      <xdr:spPr>
        <a:xfrm>
          <a:off x="22110700" y="1804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65150</xdr:rowOff>
    </xdr:from>
    <xdr:ext cx="469744" cy="259045"/>
    <xdr:sp macro="" textlink="">
      <xdr:nvSpPr>
        <xdr:cNvPr id="942" name="【庁舎】&#10;一人当たり面積該当値テキスト"/>
        <xdr:cNvSpPr txBox="1"/>
      </xdr:nvSpPr>
      <xdr:spPr>
        <a:xfrm>
          <a:off x="22199600"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55336</xdr:rowOff>
    </xdr:from>
    <xdr:to>
      <xdr:col>112</xdr:col>
      <xdr:colOff>38100</xdr:colOff>
      <xdr:row>105</xdr:row>
      <xdr:rowOff>156936</xdr:rowOff>
    </xdr:to>
    <xdr:sp macro="" textlink="">
      <xdr:nvSpPr>
        <xdr:cNvPr id="943" name="楕円 942"/>
        <xdr:cNvSpPr/>
      </xdr:nvSpPr>
      <xdr:spPr>
        <a:xfrm>
          <a:off x="21272500" y="1805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93073</xdr:rowOff>
    </xdr:from>
    <xdr:to>
      <xdr:col>116</xdr:col>
      <xdr:colOff>63500</xdr:colOff>
      <xdr:row>105</xdr:row>
      <xdr:rowOff>106136</xdr:rowOff>
    </xdr:to>
    <xdr:cxnSp macro="">
      <xdr:nvCxnSpPr>
        <xdr:cNvPr id="944" name="直線コネクタ 943"/>
        <xdr:cNvCxnSpPr/>
      </xdr:nvCxnSpPr>
      <xdr:spPr>
        <a:xfrm flipV="1">
          <a:off x="21323300" y="1809532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64044</xdr:rowOff>
    </xdr:from>
    <xdr:to>
      <xdr:col>107</xdr:col>
      <xdr:colOff>101600</xdr:colOff>
      <xdr:row>105</xdr:row>
      <xdr:rowOff>165644</xdr:rowOff>
    </xdr:to>
    <xdr:sp macro="" textlink="">
      <xdr:nvSpPr>
        <xdr:cNvPr id="945" name="楕円 944"/>
        <xdr:cNvSpPr/>
      </xdr:nvSpPr>
      <xdr:spPr>
        <a:xfrm>
          <a:off x="20383500" y="1806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106136</xdr:rowOff>
    </xdr:from>
    <xdr:to>
      <xdr:col>111</xdr:col>
      <xdr:colOff>177800</xdr:colOff>
      <xdr:row>105</xdr:row>
      <xdr:rowOff>114844</xdr:rowOff>
    </xdr:to>
    <xdr:cxnSp macro="">
      <xdr:nvCxnSpPr>
        <xdr:cNvPr id="946" name="直線コネクタ 945"/>
        <xdr:cNvCxnSpPr/>
      </xdr:nvCxnSpPr>
      <xdr:spPr>
        <a:xfrm flipV="1">
          <a:off x="20434300" y="18108386"/>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64044</xdr:rowOff>
    </xdr:from>
    <xdr:to>
      <xdr:col>102</xdr:col>
      <xdr:colOff>165100</xdr:colOff>
      <xdr:row>105</xdr:row>
      <xdr:rowOff>165644</xdr:rowOff>
    </xdr:to>
    <xdr:sp macro="" textlink="">
      <xdr:nvSpPr>
        <xdr:cNvPr id="947" name="楕円 946"/>
        <xdr:cNvSpPr/>
      </xdr:nvSpPr>
      <xdr:spPr>
        <a:xfrm>
          <a:off x="19494500" y="1806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114844</xdr:rowOff>
    </xdr:from>
    <xdr:to>
      <xdr:col>107</xdr:col>
      <xdr:colOff>50800</xdr:colOff>
      <xdr:row>105</xdr:row>
      <xdr:rowOff>114844</xdr:rowOff>
    </xdr:to>
    <xdr:cxnSp macro="">
      <xdr:nvCxnSpPr>
        <xdr:cNvPr id="948" name="直線コネクタ 947"/>
        <xdr:cNvCxnSpPr/>
      </xdr:nvCxnSpPr>
      <xdr:spPr>
        <a:xfrm>
          <a:off x="19545300" y="181170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73842</xdr:rowOff>
    </xdr:from>
    <xdr:to>
      <xdr:col>98</xdr:col>
      <xdr:colOff>38100</xdr:colOff>
      <xdr:row>106</xdr:row>
      <xdr:rowOff>3992</xdr:rowOff>
    </xdr:to>
    <xdr:sp macro="" textlink="">
      <xdr:nvSpPr>
        <xdr:cNvPr id="949" name="楕円 948"/>
        <xdr:cNvSpPr/>
      </xdr:nvSpPr>
      <xdr:spPr>
        <a:xfrm>
          <a:off x="18605500" y="1807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114844</xdr:rowOff>
    </xdr:from>
    <xdr:to>
      <xdr:col>102</xdr:col>
      <xdr:colOff>114300</xdr:colOff>
      <xdr:row>105</xdr:row>
      <xdr:rowOff>124642</xdr:rowOff>
    </xdr:to>
    <xdr:cxnSp macro="">
      <xdr:nvCxnSpPr>
        <xdr:cNvPr id="950" name="直線コネクタ 949"/>
        <xdr:cNvCxnSpPr/>
      </xdr:nvCxnSpPr>
      <xdr:spPr>
        <a:xfrm flipV="1">
          <a:off x="18656300" y="1811709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8726</xdr:rowOff>
    </xdr:from>
    <xdr:ext cx="469744" cy="259045"/>
    <xdr:sp macro="" textlink="">
      <xdr:nvSpPr>
        <xdr:cNvPr id="951" name="n_1aveValue【庁舎】&#10;一人当たり面積"/>
        <xdr:cNvSpPr txBox="1"/>
      </xdr:nvSpPr>
      <xdr:spPr>
        <a:xfrm>
          <a:off x="210757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952" name="n_2aveValue【庁舎】&#10;一人当たり面積"/>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154050</xdr:rowOff>
    </xdr:from>
    <xdr:ext cx="469744" cy="259045"/>
    <xdr:sp macro="" textlink="">
      <xdr:nvSpPr>
        <xdr:cNvPr id="953" name="n_3aveValue【庁舎】&#10;一人当たり面積"/>
        <xdr:cNvSpPr txBox="1"/>
      </xdr:nvSpPr>
      <xdr:spPr>
        <a:xfrm>
          <a:off x="193104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65332</xdr:rowOff>
    </xdr:from>
    <xdr:ext cx="469744" cy="259045"/>
    <xdr:sp macro="" textlink="">
      <xdr:nvSpPr>
        <xdr:cNvPr id="954" name="n_4aveValue【庁舎】&#10;一人当たり面積"/>
        <xdr:cNvSpPr txBox="1"/>
      </xdr:nvSpPr>
      <xdr:spPr>
        <a:xfrm>
          <a:off x="18421427" y="1841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2013</xdr:rowOff>
    </xdr:from>
    <xdr:ext cx="469744" cy="259045"/>
    <xdr:sp macro="" textlink="">
      <xdr:nvSpPr>
        <xdr:cNvPr id="955" name="n_1mainValue【庁舎】&#10;一人当たり面積"/>
        <xdr:cNvSpPr txBox="1"/>
      </xdr:nvSpPr>
      <xdr:spPr>
        <a:xfrm>
          <a:off x="21075727" y="1783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10721</xdr:rowOff>
    </xdr:from>
    <xdr:ext cx="469744" cy="259045"/>
    <xdr:sp macro="" textlink="">
      <xdr:nvSpPr>
        <xdr:cNvPr id="956" name="n_2mainValue【庁舎】&#10;一人当たり面積"/>
        <xdr:cNvSpPr txBox="1"/>
      </xdr:nvSpPr>
      <xdr:spPr>
        <a:xfrm>
          <a:off x="20199427" y="1784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10721</xdr:rowOff>
    </xdr:from>
    <xdr:ext cx="469744" cy="259045"/>
    <xdr:sp macro="" textlink="">
      <xdr:nvSpPr>
        <xdr:cNvPr id="957" name="n_3mainValue【庁舎】&#10;一人当たり面積"/>
        <xdr:cNvSpPr txBox="1"/>
      </xdr:nvSpPr>
      <xdr:spPr>
        <a:xfrm>
          <a:off x="19310427" y="1784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20519</xdr:rowOff>
    </xdr:from>
    <xdr:ext cx="469744" cy="259045"/>
    <xdr:sp macro="" textlink="">
      <xdr:nvSpPr>
        <xdr:cNvPr id="958" name="n_4mainValue【庁舎】&#10;一人当たり面積"/>
        <xdr:cNvSpPr txBox="1"/>
      </xdr:nvSpPr>
      <xdr:spPr>
        <a:xfrm>
          <a:off x="18421427" y="1785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図書館、一般廃棄物処理施設、消防施設の有形固定資産減価償却率は、類似団体平均及び福島県平均を上回っている。体育館・プール、福祉施設、庁舎の有形固定資産減価償却率は類似団体平均及び福島県平均を下回っている。</a:t>
          </a:r>
          <a:endParaRPr lang="ja-JP" altLang="ja-JP" sz="1400">
            <a:effectLst/>
          </a:endParaRPr>
        </a:p>
        <a:p>
          <a:r>
            <a:rPr kumimoji="1" lang="ja-JP" altLang="ja-JP" sz="1100">
              <a:solidFill>
                <a:schemeClr val="dk1"/>
              </a:solidFill>
              <a:effectLst/>
              <a:latin typeface="+mn-lt"/>
              <a:ea typeface="+mn-ea"/>
              <a:cs typeface="+mn-cs"/>
            </a:rPr>
            <a:t>今後は、公共施設等総合管理計画に基づいた個別施設計画を確実に推進していくことが必要。</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福島県田村市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36,334
35,990
458.33
34,763,074
30,686,925
832,244
13,156,778
21,256,833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財政力指数は微増で推移しているが、類似団体と比較すると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歳入に占める税収の割合が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％と低く、財政基盤脆弱であることから、市税の徴収強化による徴収率の向上及び課税客体の適正把握、企業誘致による雇用促進に努め、税収増加等による歳入の確保に努める。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135467</xdr:rowOff>
    </xdr:to>
    <xdr:cxnSp macro="">
      <xdr:nvCxnSpPr>
        <xdr:cNvPr id="69" name="直線コネクタ 68"/>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131885</xdr:rowOff>
    </xdr:from>
    <xdr:ext cx="762000" cy="259045"/>
    <xdr:sp macro="" textlink="">
      <xdr:nvSpPr>
        <xdr:cNvPr id="70"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71" name="フローチャート: 判断 70"/>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155575</xdr:rowOff>
    </xdr:to>
    <xdr:cxnSp macro="">
      <xdr:nvCxnSpPr>
        <xdr:cNvPr id="72" name="直線コネクタ 71"/>
        <xdr:cNvCxnSpPr/>
      </xdr:nvCxnSpPr>
      <xdr:spPr>
        <a:xfrm flipV="1">
          <a:off x="3225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4" name="テキスト ボックス 73"/>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155575</xdr:rowOff>
    </xdr:from>
    <xdr:to>
      <xdr:col>15</xdr:col>
      <xdr:colOff>82550</xdr:colOff>
      <xdr:row>43</xdr:row>
      <xdr:rowOff>155575</xdr:rowOff>
    </xdr:to>
    <xdr:cxnSp macro="">
      <xdr:nvCxnSpPr>
        <xdr:cNvPr id="75" name="直線コネクタ 74"/>
        <xdr:cNvCxnSpPr/>
      </xdr:nvCxnSpPr>
      <xdr:spPr>
        <a:xfrm>
          <a:off x="2336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155575</xdr:rowOff>
    </xdr:from>
    <xdr:to>
      <xdr:col>11</xdr:col>
      <xdr:colOff>31750</xdr:colOff>
      <xdr:row>44</xdr:row>
      <xdr:rowOff>4233</xdr:rowOff>
    </xdr:to>
    <xdr:cxnSp macro="">
      <xdr:nvCxnSpPr>
        <xdr:cNvPr id="78" name="直線コネクタ 77"/>
        <xdr:cNvCxnSpPr/>
      </xdr:nvCxnSpPr>
      <xdr:spPr>
        <a:xfrm flipV="1">
          <a:off x="1447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9"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0" name="楕円 89"/>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1" name="テキスト ボックス 90"/>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104775</xdr:rowOff>
    </xdr:from>
    <xdr:to>
      <xdr:col>15</xdr:col>
      <xdr:colOff>133350</xdr:colOff>
      <xdr:row>44</xdr:row>
      <xdr:rowOff>34925</xdr:rowOff>
    </xdr:to>
    <xdr:sp macro="" textlink="">
      <xdr:nvSpPr>
        <xdr:cNvPr id="92" name="楕円 91"/>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93" name="テキスト ボックス 92"/>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94" name="楕円 93"/>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95" name="テキスト ボックス 94"/>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7" name="テキスト ボックス 96"/>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合併算定替の縮減により普通交付税が減少したが、職員数削減による人件費や下水道事業の法適化に伴う組織再編等による負担金の減額などにより、前年度から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％良化した。</a:t>
          </a:r>
        </a:p>
        <a:p>
          <a:r>
            <a:rPr kumimoji="1" lang="ja-JP" altLang="en-US" sz="1300">
              <a:latin typeface="ＭＳ Ｐゴシック" panose="020B0600070205080204" pitchFamily="50" charset="-128"/>
              <a:ea typeface="ＭＳ Ｐゴシック" panose="020B0600070205080204" pitchFamily="50" charset="-128"/>
            </a:rPr>
            <a:t>　国勢調査人口の減少により普通交付税は今後も減少する見込みのため、人件費の削減や事務事業の見直しを図るとともに、施設の統廃合を進め、後年度負担の軽減を図る。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118618</xdr:rowOff>
    </xdr:to>
    <xdr:cxnSp macro="">
      <xdr:nvCxnSpPr>
        <xdr:cNvPr id="125" name="直線コネクタ 124"/>
        <xdr:cNvCxnSpPr/>
      </xdr:nvCxnSpPr>
      <xdr:spPr>
        <a:xfrm flipV="1">
          <a:off x="4953000" y="9974580"/>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90695</xdr:rowOff>
    </xdr:from>
    <xdr:ext cx="762000" cy="259045"/>
    <xdr:sp macro="" textlink="">
      <xdr:nvSpPr>
        <xdr:cNvPr id="126" name="財政構造の弾力性最小値テキスト"/>
        <xdr:cNvSpPr txBox="1"/>
      </xdr:nvSpPr>
      <xdr:spPr>
        <a:xfrm>
          <a:off x="5041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118618</xdr:rowOff>
    </xdr:from>
    <xdr:to>
      <xdr:col>24</xdr:col>
      <xdr:colOff>12700</xdr:colOff>
      <xdr:row>67</xdr:row>
      <xdr:rowOff>118618</xdr:rowOff>
    </xdr:to>
    <xdr:cxnSp macro="">
      <xdr:nvCxnSpPr>
        <xdr:cNvPr id="127" name="直線コネクタ 126"/>
        <xdr:cNvCxnSpPr/>
      </xdr:nvCxnSpPr>
      <xdr:spPr>
        <a:xfrm>
          <a:off x="4864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8"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29" name="直線コネクタ 128"/>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153162</xdr:rowOff>
    </xdr:from>
    <xdr:to>
      <xdr:col>23</xdr:col>
      <xdr:colOff>133350</xdr:colOff>
      <xdr:row>62</xdr:row>
      <xdr:rowOff>78232</xdr:rowOff>
    </xdr:to>
    <xdr:cxnSp macro="">
      <xdr:nvCxnSpPr>
        <xdr:cNvPr id="130" name="直線コネクタ 129"/>
        <xdr:cNvCxnSpPr/>
      </xdr:nvCxnSpPr>
      <xdr:spPr>
        <a:xfrm flipV="1">
          <a:off x="4114800" y="10611612"/>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76725</xdr:rowOff>
    </xdr:from>
    <xdr:ext cx="762000" cy="259045"/>
    <xdr:sp macro="" textlink="">
      <xdr:nvSpPr>
        <xdr:cNvPr id="131" name="財政構造の弾力性平均値テキスト"/>
        <xdr:cNvSpPr txBox="1"/>
      </xdr:nvSpPr>
      <xdr:spPr>
        <a:xfrm>
          <a:off x="5041900" y="10706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104648</xdr:rowOff>
    </xdr:from>
    <xdr:to>
      <xdr:col>23</xdr:col>
      <xdr:colOff>184150</xdr:colOff>
      <xdr:row>63</xdr:row>
      <xdr:rowOff>34798</xdr:rowOff>
    </xdr:to>
    <xdr:sp macro="" textlink="">
      <xdr:nvSpPr>
        <xdr:cNvPr id="132" name="フローチャート: 判断 131"/>
        <xdr:cNvSpPr/>
      </xdr:nvSpPr>
      <xdr:spPr>
        <a:xfrm>
          <a:off x="49022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39624</xdr:rowOff>
    </xdr:from>
    <xdr:to>
      <xdr:col>19</xdr:col>
      <xdr:colOff>133350</xdr:colOff>
      <xdr:row>62</xdr:row>
      <xdr:rowOff>78232</xdr:rowOff>
    </xdr:to>
    <xdr:cxnSp macro="">
      <xdr:nvCxnSpPr>
        <xdr:cNvPr id="133" name="直線コネクタ 132"/>
        <xdr:cNvCxnSpPr/>
      </xdr:nvCxnSpPr>
      <xdr:spPr>
        <a:xfrm>
          <a:off x="3225800" y="1066952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34" name="フローチャート: 判断 133"/>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123461</xdr:rowOff>
    </xdr:from>
    <xdr:ext cx="736600" cy="259045"/>
    <xdr:sp macro="" textlink="">
      <xdr:nvSpPr>
        <xdr:cNvPr id="135" name="テキスト ボックス 134"/>
        <xdr:cNvSpPr txBox="1"/>
      </xdr:nvSpPr>
      <xdr:spPr>
        <a:xfrm>
          <a:off x="3733800" y="1075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153162</xdr:rowOff>
    </xdr:from>
    <xdr:to>
      <xdr:col>15</xdr:col>
      <xdr:colOff>82550</xdr:colOff>
      <xdr:row>62</xdr:row>
      <xdr:rowOff>39624</xdr:rowOff>
    </xdr:to>
    <xdr:cxnSp macro="">
      <xdr:nvCxnSpPr>
        <xdr:cNvPr id="136" name="直線コネクタ 135"/>
        <xdr:cNvCxnSpPr/>
      </xdr:nvCxnSpPr>
      <xdr:spPr>
        <a:xfrm>
          <a:off x="2336800" y="1061161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73406</xdr:rowOff>
    </xdr:from>
    <xdr:to>
      <xdr:col>15</xdr:col>
      <xdr:colOff>133350</xdr:colOff>
      <xdr:row>62</xdr:row>
      <xdr:rowOff>3556</xdr:rowOff>
    </xdr:to>
    <xdr:sp macro="" textlink="">
      <xdr:nvSpPr>
        <xdr:cNvPr id="137" name="フローチャート: 判断 136"/>
        <xdr:cNvSpPr/>
      </xdr:nvSpPr>
      <xdr:spPr>
        <a:xfrm>
          <a:off x="3175000" y="105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13733</xdr:rowOff>
    </xdr:from>
    <xdr:ext cx="762000" cy="259045"/>
    <xdr:sp macro="" textlink="">
      <xdr:nvSpPr>
        <xdr:cNvPr id="138" name="テキスト ボックス 137"/>
        <xdr:cNvSpPr txBox="1"/>
      </xdr:nvSpPr>
      <xdr:spPr>
        <a:xfrm>
          <a:off x="2844800" y="1030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165608</xdr:rowOff>
    </xdr:from>
    <xdr:to>
      <xdr:col>11</xdr:col>
      <xdr:colOff>31750</xdr:colOff>
      <xdr:row>61</xdr:row>
      <xdr:rowOff>153162</xdr:rowOff>
    </xdr:to>
    <xdr:cxnSp macro="">
      <xdr:nvCxnSpPr>
        <xdr:cNvPr id="139" name="直線コネクタ 138"/>
        <xdr:cNvCxnSpPr/>
      </xdr:nvCxnSpPr>
      <xdr:spPr>
        <a:xfrm>
          <a:off x="1447800" y="10109708"/>
          <a:ext cx="889000" cy="50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109728</xdr:rowOff>
    </xdr:from>
    <xdr:to>
      <xdr:col>11</xdr:col>
      <xdr:colOff>82550</xdr:colOff>
      <xdr:row>61</xdr:row>
      <xdr:rowOff>39878</xdr:rowOff>
    </xdr:to>
    <xdr:sp macro="" textlink="">
      <xdr:nvSpPr>
        <xdr:cNvPr id="140" name="フローチャート: 判断 139"/>
        <xdr:cNvSpPr/>
      </xdr:nvSpPr>
      <xdr:spPr>
        <a:xfrm>
          <a:off x="2286000" y="103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50055</xdr:rowOff>
    </xdr:from>
    <xdr:ext cx="762000" cy="259045"/>
    <xdr:sp macro="" textlink="">
      <xdr:nvSpPr>
        <xdr:cNvPr id="141" name="テキスト ボックス 140"/>
        <xdr:cNvSpPr txBox="1"/>
      </xdr:nvSpPr>
      <xdr:spPr>
        <a:xfrm>
          <a:off x="1955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117094</xdr:rowOff>
    </xdr:from>
    <xdr:to>
      <xdr:col>7</xdr:col>
      <xdr:colOff>31750</xdr:colOff>
      <xdr:row>60</xdr:row>
      <xdr:rowOff>47244</xdr:rowOff>
    </xdr:to>
    <xdr:sp macro="" textlink="">
      <xdr:nvSpPr>
        <xdr:cNvPr id="142" name="フローチャート: 判断 141"/>
        <xdr:cNvSpPr/>
      </xdr:nvSpPr>
      <xdr:spPr>
        <a:xfrm>
          <a:off x="1397000" y="1023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32021</xdr:rowOff>
    </xdr:from>
    <xdr:ext cx="762000" cy="259045"/>
    <xdr:sp macro="" textlink="">
      <xdr:nvSpPr>
        <xdr:cNvPr id="143" name="テキスト ボックス 142"/>
        <xdr:cNvSpPr txBox="1"/>
      </xdr:nvSpPr>
      <xdr:spPr>
        <a:xfrm>
          <a:off x="1066800" y="1031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102362</xdr:rowOff>
    </xdr:from>
    <xdr:to>
      <xdr:col>23</xdr:col>
      <xdr:colOff>184150</xdr:colOff>
      <xdr:row>62</xdr:row>
      <xdr:rowOff>32512</xdr:rowOff>
    </xdr:to>
    <xdr:sp macro="" textlink="">
      <xdr:nvSpPr>
        <xdr:cNvPr id="149" name="楕円 148"/>
        <xdr:cNvSpPr/>
      </xdr:nvSpPr>
      <xdr:spPr>
        <a:xfrm>
          <a:off x="49022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118889</xdr:rowOff>
    </xdr:from>
    <xdr:ext cx="762000" cy="259045"/>
    <xdr:sp macro="" textlink="">
      <xdr:nvSpPr>
        <xdr:cNvPr id="150" name="財政構造の弾力性該当値テキスト"/>
        <xdr:cNvSpPr txBox="1"/>
      </xdr:nvSpPr>
      <xdr:spPr>
        <a:xfrm>
          <a:off x="50419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27432</xdr:rowOff>
    </xdr:from>
    <xdr:to>
      <xdr:col>19</xdr:col>
      <xdr:colOff>184150</xdr:colOff>
      <xdr:row>62</xdr:row>
      <xdr:rowOff>129032</xdr:rowOff>
    </xdr:to>
    <xdr:sp macro="" textlink="">
      <xdr:nvSpPr>
        <xdr:cNvPr id="151" name="楕円 150"/>
        <xdr:cNvSpPr/>
      </xdr:nvSpPr>
      <xdr:spPr>
        <a:xfrm>
          <a:off x="4064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139209</xdr:rowOff>
    </xdr:from>
    <xdr:ext cx="736600" cy="259045"/>
    <xdr:sp macro="" textlink="">
      <xdr:nvSpPr>
        <xdr:cNvPr id="152" name="テキスト ボックス 151"/>
        <xdr:cNvSpPr txBox="1"/>
      </xdr:nvSpPr>
      <xdr:spPr>
        <a:xfrm>
          <a:off x="3733800" y="1042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160274</xdr:rowOff>
    </xdr:from>
    <xdr:to>
      <xdr:col>15</xdr:col>
      <xdr:colOff>133350</xdr:colOff>
      <xdr:row>62</xdr:row>
      <xdr:rowOff>90424</xdr:rowOff>
    </xdr:to>
    <xdr:sp macro="" textlink="">
      <xdr:nvSpPr>
        <xdr:cNvPr id="153" name="楕円 152"/>
        <xdr:cNvSpPr/>
      </xdr:nvSpPr>
      <xdr:spPr>
        <a:xfrm>
          <a:off x="3175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75201</xdr:rowOff>
    </xdr:from>
    <xdr:ext cx="762000" cy="259045"/>
    <xdr:sp macro="" textlink="">
      <xdr:nvSpPr>
        <xdr:cNvPr id="154" name="テキスト ボックス 153"/>
        <xdr:cNvSpPr txBox="1"/>
      </xdr:nvSpPr>
      <xdr:spPr>
        <a:xfrm>
          <a:off x="2844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102362</xdr:rowOff>
    </xdr:from>
    <xdr:to>
      <xdr:col>11</xdr:col>
      <xdr:colOff>82550</xdr:colOff>
      <xdr:row>62</xdr:row>
      <xdr:rowOff>32512</xdr:rowOff>
    </xdr:to>
    <xdr:sp macro="" textlink="">
      <xdr:nvSpPr>
        <xdr:cNvPr id="155" name="楕円 154"/>
        <xdr:cNvSpPr/>
      </xdr:nvSpPr>
      <xdr:spPr>
        <a:xfrm>
          <a:off x="2286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17289</xdr:rowOff>
    </xdr:from>
    <xdr:ext cx="762000" cy="259045"/>
    <xdr:sp macro="" textlink="">
      <xdr:nvSpPr>
        <xdr:cNvPr id="156" name="テキスト ボックス 155"/>
        <xdr:cNvSpPr txBox="1"/>
      </xdr:nvSpPr>
      <xdr:spPr>
        <a:xfrm>
          <a:off x="1955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114808</xdr:rowOff>
    </xdr:from>
    <xdr:to>
      <xdr:col>7</xdr:col>
      <xdr:colOff>31750</xdr:colOff>
      <xdr:row>59</xdr:row>
      <xdr:rowOff>44958</xdr:rowOff>
    </xdr:to>
    <xdr:sp macro="" textlink="">
      <xdr:nvSpPr>
        <xdr:cNvPr id="157" name="楕円 156"/>
        <xdr:cNvSpPr/>
      </xdr:nvSpPr>
      <xdr:spPr>
        <a:xfrm>
          <a:off x="1397000" y="1005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55135</xdr:rowOff>
    </xdr:from>
    <xdr:ext cx="762000" cy="259045"/>
    <xdr:sp macro="" textlink="">
      <xdr:nvSpPr>
        <xdr:cNvPr id="158" name="テキスト ボックス 157"/>
        <xdr:cNvSpPr txBox="1"/>
      </xdr:nvSpPr>
      <xdr:spPr>
        <a:xfrm>
          <a:off x="1066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[266,262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震災関連事業（除染対策事業）の進捗により類似団体と比較して人口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人当たりの決算額が</a:t>
          </a:r>
          <a:r>
            <a:rPr kumimoji="1" lang="en-US" altLang="ja-JP" sz="1300">
              <a:latin typeface="ＭＳ Ｐゴシック" panose="020B0600070205080204" pitchFamily="50" charset="-128"/>
              <a:ea typeface="ＭＳ Ｐゴシック" panose="020B0600070205080204" pitchFamily="50" charset="-128"/>
            </a:rPr>
            <a:t>91,688</a:t>
          </a:r>
          <a:r>
            <a:rPr kumimoji="1" lang="ja-JP" altLang="en-US" sz="1300">
              <a:latin typeface="ＭＳ Ｐゴシック" panose="020B0600070205080204" pitchFamily="50" charset="-128"/>
              <a:ea typeface="ＭＳ Ｐゴシック" panose="020B0600070205080204" pitchFamily="50" charset="-128"/>
            </a:rPr>
            <a:t>円多い状況にある。</a:t>
          </a:r>
        </a:p>
        <a:p>
          <a:r>
            <a:rPr kumimoji="1" lang="ja-JP" altLang="en-US" sz="1300">
              <a:latin typeface="ＭＳ Ｐゴシック" panose="020B0600070205080204" pitchFamily="50" charset="-128"/>
              <a:ea typeface="ＭＳ Ｐゴシック" panose="020B0600070205080204" pitchFamily="50" charset="-128"/>
            </a:rPr>
            <a:t>　なお、令和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年度で除染対策事業が終了する予定のため、その後は減少する見込みである。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45690</xdr:rowOff>
    </xdr:from>
    <xdr:to>
      <xdr:col>23</xdr:col>
      <xdr:colOff>133350</xdr:colOff>
      <xdr:row>88</xdr:row>
      <xdr:rowOff>131259</xdr:rowOff>
    </xdr:to>
    <xdr:cxnSp macro="">
      <xdr:nvCxnSpPr>
        <xdr:cNvPr id="188" name="直線コネクタ 187"/>
        <xdr:cNvCxnSpPr/>
      </xdr:nvCxnSpPr>
      <xdr:spPr>
        <a:xfrm flipV="1">
          <a:off x="4953000" y="13933140"/>
          <a:ext cx="0" cy="12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103336</xdr:rowOff>
    </xdr:from>
    <xdr:ext cx="762000" cy="259045"/>
    <xdr:sp macro="" textlink="">
      <xdr:nvSpPr>
        <xdr:cNvPr id="189" name="人件費・物件費等の状況最小値テキスト"/>
        <xdr:cNvSpPr txBox="1"/>
      </xdr:nvSpPr>
      <xdr:spPr>
        <a:xfrm>
          <a:off x="5041900" y="1519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131259</xdr:rowOff>
    </xdr:from>
    <xdr:to>
      <xdr:col>24</xdr:col>
      <xdr:colOff>12700</xdr:colOff>
      <xdr:row>88</xdr:row>
      <xdr:rowOff>131259</xdr:rowOff>
    </xdr:to>
    <xdr:cxnSp macro="">
      <xdr:nvCxnSpPr>
        <xdr:cNvPr id="190" name="直線コネクタ 189"/>
        <xdr:cNvCxnSpPr/>
      </xdr:nvCxnSpPr>
      <xdr:spPr>
        <a:xfrm>
          <a:off x="4864100" y="1521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132067</xdr:rowOff>
    </xdr:from>
    <xdr:ext cx="762000" cy="259045"/>
    <xdr:sp macro="" textlink="">
      <xdr:nvSpPr>
        <xdr:cNvPr id="191" name="人件費・物件費等の状況最大値テキスト"/>
        <xdr:cNvSpPr txBox="1"/>
      </xdr:nvSpPr>
      <xdr:spPr>
        <a:xfrm>
          <a:off x="5041900" y="1367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45690</xdr:rowOff>
    </xdr:from>
    <xdr:to>
      <xdr:col>24</xdr:col>
      <xdr:colOff>12700</xdr:colOff>
      <xdr:row>81</xdr:row>
      <xdr:rowOff>45690</xdr:rowOff>
    </xdr:to>
    <xdr:cxnSp macro="">
      <xdr:nvCxnSpPr>
        <xdr:cNvPr id="192" name="直線コネクタ 191"/>
        <xdr:cNvCxnSpPr/>
      </xdr:nvCxnSpPr>
      <xdr:spPr>
        <a:xfrm>
          <a:off x="4864100" y="139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50367</xdr:rowOff>
    </xdr:from>
    <xdr:to>
      <xdr:col>23</xdr:col>
      <xdr:colOff>133350</xdr:colOff>
      <xdr:row>88</xdr:row>
      <xdr:rowOff>166007</xdr:rowOff>
    </xdr:to>
    <xdr:cxnSp macro="">
      <xdr:nvCxnSpPr>
        <xdr:cNvPr id="193" name="直線コネクタ 192"/>
        <xdr:cNvCxnSpPr/>
      </xdr:nvCxnSpPr>
      <xdr:spPr>
        <a:xfrm flipV="1">
          <a:off x="4114800" y="15137967"/>
          <a:ext cx="838200" cy="11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135867</xdr:rowOff>
    </xdr:from>
    <xdr:ext cx="762000" cy="259045"/>
    <xdr:sp macro="" textlink="">
      <xdr:nvSpPr>
        <xdr:cNvPr id="194" name="人件費・物件費等の状況平均値テキスト"/>
        <xdr:cNvSpPr txBox="1"/>
      </xdr:nvSpPr>
      <xdr:spPr>
        <a:xfrm>
          <a:off x="5041900" y="1419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119340</xdr:rowOff>
    </xdr:from>
    <xdr:to>
      <xdr:col>23</xdr:col>
      <xdr:colOff>184150</xdr:colOff>
      <xdr:row>84</xdr:row>
      <xdr:rowOff>49490</xdr:rowOff>
    </xdr:to>
    <xdr:sp macro="" textlink="">
      <xdr:nvSpPr>
        <xdr:cNvPr id="195" name="フローチャート: 判断 194"/>
        <xdr:cNvSpPr/>
      </xdr:nvSpPr>
      <xdr:spPr>
        <a:xfrm>
          <a:off x="4902200" y="1434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37250</xdr:rowOff>
    </xdr:from>
    <xdr:to>
      <xdr:col>19</xdr:col>
      <xdr:colOff>133350</xdr:colOff>
      <xdr:row>88</xdr:row>
      <xdr:rowOff>166007</xdr:rowOff>
    </xdr:to>
    <xdr:cxnSp macro="">
      <xdr:nvCxnSpPr>
        <xdr:cNvPr id="196" name="直線コネクタ 195"/>
        <xdr:cNvCxnSpPr/>
      </xdr:nvCxnSpPr>
      <xdr:spPr>
        <a:xfrm>
          <a:off x="3225800" y="14439050"/>
          <a:ext cx="889000" cy="81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53618</xdr:rowOff>
    </xdr:from>
    <xdr:to>
      <xdr:col>19</xdr:col>
      <xdr:colOff>184150</xdr:colOff>
      <xdr:row>83</xdr:row>
      <xdr:rowOff>155218</xdr:rowOff>
    </xdr:to>
    <xdr:sp macro="" textlink="">
      <xdr:nvSpPr>
        <xdr:cNvPr id="197" name="フローチャート: 判断 196"/>
        <xdr:cNvSpPr/>
      </xdr:nvSpPr>
      <xdr:spPr>
        <a:xfrm>
          <a:off x="40640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165395</xdr:rowOff>
    </xdr:from>
    <xdr:ext cx="736600" cy="259045"/>
    <xdr:sp macro="" textlink="">
      <xdr:nvSpPr>
        <xdr:cNvPr id="198" name="テキスト ボックス 197"/>
        <xdr:cNvSpPr txBox="1"/>
      </xdr:nvSpPr>
      <xdr:spPr>
        <a:xfrm>
          <a:off x="3733800" y="14052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37250</xdr:rowOff>
    </xdr:from>
    <xdr:to>
      <xdr:col>15</xdr:col>
      <xdr:colOff>82550</xdr:colOff>
      <xdr:row>84</xdr:row>
      <xdr:rowOff>95910</xdr:rowOff>
    </xdr:to>
    <xdr:cxnSp macro="">
      <xdr:nvCxnSpPr>
        <xdr:cNvPr id="199" name="直線コネクタ 198"/>
        <xdr:cNvCxnSpPr/>
      </xdr:nvCxnSpPr>
      <xdr:spPr>
        <a:xfrm flipV="1">
          <a:off x="2336800" y="14439050"/>
          <a:ext cx="889000" cy="5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158276</xdr:rowOff>
    </xdr:from>
    <xdr:to>
      <xdr:col>15</xdr:col>
      <xdr:colOff>133350</xdr:colOff>
      <xdr:row>83</xdr:row>
      <xdr:rowOff>88426</xdr:rowOff>
    </xdr:to>
    <xdr:sp macro="" textlink="">
      <xdr:nvSpPr>
        <xdr:cNvPr id="200" name="フローチャート: 判断 199"/>
        <xdr:cNvSpPr/>
      </xdr:nvSpPr>
      <xdr:spPr>
        <a:xfrm>
          <a:off x="3175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98603</xdr:rowOff>
    </xdr:from>
    <xdr:ext cx="762000" cy="259045"/>
    <xdr:sp macro="" textlink="">
      <xdr:nvSpPr>
        <xdr:cNvPr id="201" name="テキスト ボックス 200"/>
        <xdr:cNvSpPr txBox="1"/>
      </xdr:nvSpPr>
      <xdr:spPr>
        <a:xfrm>
          <a:off x="2844800" y="139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95910</xdr:rowOff>
    </xdr:from>
    <xdr:to>
      <xdr:col>11</xdr:col>
      <xdr:colOff>31750</xdr:colOff>
      <xdr:row>84</xdr:row>
      <xdr:rowOff>124151</xdr:rowOff>
    </xdr:to>
    <xdr:cxnSp macro="">
      <xdr:nvCxnSpPr>
        <xdr:cNvPr id="202" name="直線コネクタ 201"/>
        <xdr:cNvCxnSpPr/>
      </xdr:nvCxnSpPr>
      <xdr:spPr>
        <a:xfrm flipV="1">
          <a:off x="1447800" y="14497710"/>
          <a:ext cx="889000" cy="2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153530</xdr:rowOff>
    </xdr:from>
    <xdr:to>
      <xdr:col>11</xdr:col>
      <xdr:colOff>82550</xdr:colOff>
      <xdr:row>83</xdr:row>
      <xdr:rowOff>83680</xdr:rowOff>
    </xdr:to>
    <xdr:sp macro="" textlink="">
      <xdr:nvSpPr>
        <xdr:cNvPr id="203" name="フローチャート: 判断 202"/>
        <xdr:cNvSpPr/>
      </xdr:nvSpPr>
      <xdr:spPr>
        <a:xfrm>
          <a:off x="2286000" y="142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93857</xdr:rowOff>
    </xdr:from>
    <xdr:ext cx="762000" cy="259045"/>
    <xdr:sp macro="" textlink="">
      <xdr:nvSpPr>
        <xdr:cNvPr id="204" name="テキスト ボックス 203"/>
        <xdr:cNvSpPr txBox="1"/>
      </xdr:nvSpPr>
      <xdr:spPr>
        <a:xfrm>
          <a:off x="1955800" y="1398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125250</xdr:rowOff>
    </xdr:from>
    <xdr:to>
      <xdr:col>7</xdr:col>
      <xdr:colOff>31750</xdr:colOff>
      <xdr:row>83</xdr:row>
      <xdr:rowOff>55400</xdr:rowOff>
    </xdr:to>
    <xdr:sp macro="" textlink="">
      <xdr:nvSpPr>
        <xdr:cNvPr id="205" name="フローチャート: 判断 204"/>
        <xdr:cNvSpPr/>
      </xdr:nvSpPr>
      <xdr:spPr>
        <a:xfrm>
          <a:off x="1397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65577</xdr:rowOff>
    </xdr:from>
    <xdr:ext cx="762000" cy="259045"/>
    <xdr:sp macro="" textlink="">
      <xdr:nvSpPr>
        <xdr:cNvPr id="206" name="テキスト ボックス 205"/>
        <xdr:cNvSpPr txBox="1"/>
      </xdr:nvSpPr>
      <xdr:spPr>
        <a:xfrm>
          <a:off x="1066800" y="1395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171017</xdr:rowOff>
    </xdr:from>
    <xdr:to>
      <xdr:col>23</xdr:col>
      <xdr:colOff>184150</xdr:colOff>
      <xdr:row>88</xdr:row>
      <xdr:rowOff>101167</xdr:rowOff>
    </xdr:to>
    <xdr:sp macro="" textlink="">
      <xdr:nvSpPr>
        <xdr:cNvPr id="212" name="楕円 211"/>
        <xdr:cNvSpPr/>
      </xdr:nvSpPr>
      <xdr:spPr>
        <a:xfrm>
          <a:off x="4902200" y="1508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66894</xdr:rowOff>
    </xdr:from>
    <xdr:ext cx="762000" cy="259045"/>
    <xdr:sp macro="" textlink="">
      <xdr:nvSpPr>
        <xdr:cNvPr id="213" name="人件費・物件費等の状況該当値テキスト"/>
        <xdr:cNvSpPr txBox="1"/>
      </xdr:nvSpPr>
      <xdr:spPr>
        <a:xfrm>
          <a:off x="5041900" y="1498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115207</xdr:rowOff>
    </xdr:from>
    <xdr:to>
      <xdr:col>19</xdr:col>
      <xdr:colOff>184150</xdr:colOff>
      <xdr:row>89</xdr:row>
      <xdr:rowOff>45357</xdr:rowOff>
    </xdr:to>
    <xdr:sp macro="" textlink="">
      <xdr:nvSpPr>
        <xdr:cNvPr id="214" name="楕円 213"/>
        <xdr:cNvSpPr/>
      </xdr:nvSpPr>
      <xdr:spPr>
        <a:xfrm>
          <a:off x="4064000" y="1520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30134</xdr:rowOff>
    </xdr:from>
    <xdr:ext cx="736600" cy="259045"/>
    <xdr:sp macro="" textlink="">
      <xdr:nvSpPr>
        <xdr:cNvPr id="215" name="テキスト ボックス 214"/>
        <xdr:cNvSpPr txBox="1"/>
      </xdr:nvSpPr>
      <xdr:spPr>
        <a:xfrm>
          <a:off x="3733800" y="15289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157900</xdr:rowOff>
    </xdr:from>
    <xdr:to>
      <xdr:col>15</xdr:col>
      <xdr:colOff>133350</xdr:colOff>
      <xdr:row>84</xdr:row>
      <xdr:rowOff>88050</xdr:rowOff>
    </xdr:to>
    <xdr:sp macro="" textlink="">
      <xdr:nvSpPr>
        <xdr:cNvPr id="216" name="楕円 215"/>
        <xdr:cNvSpPr/>
      </xdr:nvSpPr>
      <xdr:spPr>
        <a:xfrm>
          <a:off x="3175000" y="1438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72827</xdr:rowOff>
    </xdr:from>
    <xdr:ext cx="762000" cy="259045"/>
    <xdr:sp macro="" textlink="">
      <xdr:nvSpPr>
        <xdr:cNvPr id="217" name="テキスト ボックス 216"/>
        <xdr:cNvSpPr txBox="1"/>
      </xdr:nvSpPr>
      <xdr:spPr>
        <a:xfrm>
          <a:off x="2844800" y="1447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45110</xdr:rowOff>
    </xdr:from>
    <xdr:to>
      <xdr:col>11</xdr:col>
      <xdr:colOff>82550</xdr:colOff>
      <xdr:row>84</xdr:row>
      <xdr:rowOff>146710</xdr:rowOff>
    </xdr:to>
    <xdr:sp macro="" textlink="">
      <xdr:nvSpPr>
        <xdr:cNvPr id="218" name="楕円 217"/>
        <xdr:cNvSpPr/>
      </xdr:nvSpPr>
      <xdr:spPr>
        <a:xfrm>
          <a:off x="2286000" y="1444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131487</xdr:rowOff>
    </xdr:from>
    <xdr:ext cx="762000" cy="259045"/>
    <xdr:sp macro="" textlink="">
      <xdr:nvSpPr>
        <xdr:cNvPr id="219" name="テキスト ボックス 218"/>
        <xdr:cNvSpPr txBox="1"/>
      </xdr:nvSpPr>
      <xdr:spPr>
        <a:xfrm>
          <a:off x="1955800" y="1453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73351</xdr:rowOff>
    </xdr:from>
    <xdr:to>
      <xdr:col>7</xdr:col>
      <xdr:colOff>31750</xdr:colOff>
      <xdr:row>85</xdr:row>
      <xdr:rowOff>3501</xdr:rowOff>
    </xdr:to>
    <xdr:sp macro="" textlink="">
      <xdr:nvSpPr>
        <xdr:cNvPr id="220" name="楕円 219"/>
        <xdr:cNvSpPr/>
      </xdr:nvSpPr>
      <xdr:spPr>
        <a:xfrm>
          <a:off x="1397000" y="1447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159728</xdr:rowOff>
    </xdr:from>
    <xdr:ext cx="762000" cy="259045"/>
    <xdr:sp macro="" textlink="">
      <xdr:nvSpPr>
        <xdr:cNvPr id="221" name="テキスト ボックス 220"/>
        <xdr:cNvSpPr txBox="1"/>
      </xdr:nvSpPr>
      <xdr:spPr>
        <a:xfrm>
          <a:off x="1066800" y="1456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給与水準の適正化に努めてきたことで、類似団体と同水準の指数となった。引き続き、適正な給与水準の確保に努める。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88</xdr:row>
      <xdr:rowOff>155121</xdr:rowOff>
    </xdr:to>
    <xdr:cxnSp macro="">
      <xdr:nvCxnSpPr>
        <xdr:cNvPr id="252" name="直線コネクタ 251"/>
        <xdr:cNvCxnSpPr/>
      </xdr:nvCxnSpPr>
      <xdr:spPr>
        <a:xfrm flipV="1">
          <a:off x="17018000" y="13794921"/>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3" name="給与水準   （国との比較）最小値テキスト"/>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4" name="直線コネクタ 253"/>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5"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6" name="直線コネクタ 255"/>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85</xdr:row>
      <xdr:rowOff>31750</xdr:rowOff>
    </xdr:to>
    <xdr:cxnSp macro="">
      <xdr:nvCxnSpPr>
        <xdr:cNvPr id="257" name="直線コネクタ 256"/>
        <xdr:cNvCxnSpPr/>
      </xdr:nvCxnSpPr>
      <xdr:spPr>
        <a:xfrm>
          <a:off x="16179800" y="1457052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4734</xdr:rowOff>
    </xdr:from>
    <xdr:ext cx="762000" cy="259045"/>
    <xdr:sp macro="" textlink="">
      <xdr:nvSpPr>
        <xdr:cNvPr id="258" name="給与水準   （国との比較）平均値テキスト"/>
        <xdr:cNvSpPr txBox="1"/>
      </xdr:nvSpPr>
      <xdr:spPr>
        <a:xfrm>
          <a:off x="17106900" y="1457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59" name="フローチャート: 判断 258"/>
        <xdr:cNvSpPr/>
      </xdr:nvSpPr>
      <xdr:spPr>
        <a:xfrm>
          <a:off x="169672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151493</xdr:rowOff>
    </xdr:from>
    <xdr:to>
      <xdr:col>77</xdr:col>
      <xdr:colOff>44450</xdr:colOff>
      <xdr:row>84</xdr:row>
      <xdr:rowOff>168729</xdr:rowOff>
    </xdr:to>
    <xdr:cxnSp macro="">
      <xdr:nvCxnSpPr>
        <xdr:cNvPr id="260" name="直線コネクタ 259"/>
        <xdr:cNvCxnSpPr/>
      </xdr:nvCxnSpPr>
      <xdr:spPr>
        <a:xfrm>
          <a:off x="15290800" y="145532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151493</xdr:rowOff>
    </xdr:from>
    <xdr:to>
      <xdr:col>72</xdr:col>
      <xdr:colOff>203200</xdr:colOff>
      <xdr:row>84</xdr:row>
      <xdr:rowOff>168729</xdr:rowOff>
    </xdr:to>
    <xdr:cxnSp macro="">
      <xdr:nvCxnSpPr>
        <xdr:cNvPr id="263" name="直線コネクタ 262"/>
        <xdr:cNvCxnSpPr/>
      </xdr:nvCxnSpPr>
      <xdr:spPr>
        <a:xfrm flipV="1">
          <a:off x="14401800" y="145532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5" name="テキスト ボックス 264"/>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84</xdr:row>
      <xdr:rowOff>168729</xdr:rowOff>
    </xdr:to>
    <xdr:cxnSp macro="">
      <xdr:nvCxnSpPr>
        <xdr:cNvPr id="266" name="直線コネクタ 265"/>
        <xdr:cNvCxnSpPr/>
      </xdr:nvCxnSpPr>
      <xdr:spPr>
        <a:xfrm>
          <a:off x="13512800" y="144843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8" name="テキスト ボックス 267"/>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9" name="フローチャート: 判断 268"/>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0" name="テキスト ボックス 269"/>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6" name="楕円 275"/>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7"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117929</xdr:rowOff>
    </xdr:from>
    <xdr:to>
      <xdr:col>77</xdr:col>
      <xdr:colOff>95250</xdr:colOff>
      <xdr:row>85</xdr:row>
      <xdr:rowOff>48079</xdr:rowOff>
    </xdr:to>
    <xdr:sp macro="" textlink="">
      <xdr:nvSpPr>
        <xdr:cNvPr id="278" name="楕円 277"/>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58256</xdr:rowOff>
    </xdr:from>
    <xdr:ext cx="736600" cy="259045"/>
    <xdr:sp macro="" textlink="">
      <xdr:nvSpPr>
        <xdr:cNvPr id="279" name="テキスト ボックス 278"/>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100693</xdr:rowOff>
    </xdr:from>
    <xdr:to>
      <xdr:col>73</xdr:col>
      <xdr:colOff>44450</xdr:colOff>
      <xdr:row>85</xdr:row>
      <xdr:rowOff>30843</xdr:rowOff>
    </xdr:to>
    <xdr:sp macro="" textlink="">
      <xdr:nvSpPr>
        <xdr:cNvPr id="280" name="楕円 279"/>
        <xdr:cNvSpPr/>
      </xdr:nvSpPr>
      <xdr:spPr>
        <a:xfrm>
          <a:off x="15240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41020</xdr:rowOff>
    </xdr:from>
    <xdr:ext cx="762000" cy="259045"/>
    <xdr:sp macro="" textlink="">
      <xdr:nvSpPr>
        <xdr:cNvPr id="281" name="テキスト ボックス 280"/>
        <xdr:cNvSpPr txBox="1"/>
      </xdr:nvSpPr>
      <xdr:spPr>
        <a:xfrm>
          <a:off x="14909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2" name="楕円 281"/>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58256</xdr:rowOff>
    </xdr:from>
    <xdr:ext cx="762000" cy="259045"/>
    <xdr:sp macro="" textlink="">
      <xdr:nvSpPr>
        <xdr:cNvPr id="283" name="テキスト ボックス 282"/>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4" name="楕円 283"/>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5" name="テキスト ボックス 284"/>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町村合併により類似団体平均を大きく上回っていたが、事務事業の見直しや組織再編等により職員数を削減してきたことで、類似団体より</a:t>
          </a:r>
          <a:r>
            <a:rPr kumimoji="1" lang="en-US" altLang="ja-JP" sz="1300">
              <a:latin typeface="ＭＳ Ｐゴシック" panose="020B0600070205080204" pitchFamily="50" charset="-128"/>
              <a:ea typeface="ＭＳ Ｐゴシック" panose="020B0600070205080204" pitchFamily="50" charset="-128"/>
            </a:rPr>
            <a:t>0.43</a:t>
          </a:r>
          <a:r>
            <a:rPr kumimoji="1" lang="ja-JP" altLang="en-US" sz="1300">
              <a:latin typeface="ＭＳ Ｐゴシック" panose="020B0600070205080204" pitchFamily="50" charset="-128"/>
              <a:ea typeface="ＭＳ Ｐゴシック" panose="020B0600070205080204" pitchFamily="50" charset="-128"/>
            </a:rPr>
            <a:t>人下回った。引き続き、適正な定員管理に努める。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118382</xdr:rowOff>
    </xdr:from>
    <xdr:to>
      <xdr:col>81</xdr:col>
      <xdr:colOff>44450</xdr:colOff>
      <xdr:row>67</xdr:row>
      <xdr:rowOff>2449</xdr:rowOff>
    </xdr:to>
    <xdr:cxnSp macro="">
      <xdr:nvCxnSpPr>
        <xdr:cNvPr id="317" name="直線コネクタ 316"/>
        <xdr:cNvCxnSpPr/>
      </xdr:nvCxnSpPr>
      <xdr:spPr>
        <a:xfrm flipV="1">
          <a:off x="17018000" y="10062482"/>
          <a:ext cx="0" cy="14271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145976</xdr:rowOff>
    </xdr:from>
    <xdr:ext cx="762000" cy="259045"/>
    <xdr:sp macro="" textlink="">
      <xdr:nvSpPr>
        <xdr:cNvPr id="318" name="定員管理の状況最小値テキスト"/>
        <xdr:cNvSpPr txBox="1"/>
      </xdr:nvSpPr>
      <xdr:spPr>
        <a:xfrm>
          <a:off x="17106900" y="11461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2449</xdr:rowOff>
    </xdr:from>
    <xdr:to>
      <xdr:col>81</xdr:col>
      <xdr:colOff>133350</xdr:colOff>
      <xdr:row>67</xdr:row>
      <xdr:rowOff>2449</xdr:rowOff>
    </xdr:to>
    <xdr:cxnSp macro="">
      <xdr:nvCxnSpPr>
        <xdr:cNvPr id="319" name="直線コネクタ 318"/>
        <xdr:cNvCxnSpPr/>
      </xdr:nvCxnSpPr>
      <xdr:spPr>
        <a:xfrm>
          <a:off x="16929100" y="11489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33309</xdr:rowOff>
    </xdr:from>
    <xdr:ext cx="762000" cy="259045"/>
    <xdr:sp macro="" textlink="">
      <xdr:nvSpPr>
        <xdr:cNvPr id="320" name="定員管理の状況最大値テキスト"/>
        <xdr:cNvSpPr txBox="1"/>
      </xdr:nvSpPr>
      <xdr:spPr>
        <a:xfrm>
          <a:off x="17106900" y="980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118382</xdr:rowOff>
    </xdr:from>
    <xdr:to>
      <xdr:col>81</xdr:col>
      <xdr:colOff>133350</xdr:colOff>
      <xdr:row>58</xdr:row>
      <xdr:rowOff>118382</xdr:rowOff>
    </xdr:to>
    <xdr:cxnSp macro="">
      <xdr:nvCxnSpPr>
        <xdr:cNvPr id="321" name="直線コネクタ 320"/>
        <xdr:cNvCxnSpPr/>
      </xdr:nvCxnSpPr>
      <xdr:spPr>
        <a:xfrm>
          <a:off x="16929100" y="1006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62502</xdr:rowOff>
    </xdr:from>
    <xdr:to>
      <xdr:col>81</xdr:col>
      <xdr:colOff>44450</xdr:colOff>
      <xdr:row>61</xdr:row>
      <xdr:rowOff>122827</xdr:rowOff>
    </xdr:to>
    <xdr:cxnSp macro="">
      <xdr:nvCxnSpPr>
        <xdr:cNvPr id="322" name="直線コネクタ 321"/>
        <xdr:cNvCxnSpPr/>
      </xdr:nvCxnSpPr>
      <xdr:spPr>
        <a:xfrm flipV="1">
          <a:off x="16179800" y="10520952"/>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57893</xdr:rowOff>
    </xdr:from>
    <xdr:ext cx="762000" cy="259045"/>
    <xdr:sp macro="" textlink="">
      <xdr:nvSpPr>
        <xdr:cNvPr id="323" name="定員管理の状況平均値テキスト"/>
        <xdr:cNvSpPr txBox="1"/>
      </xdr:nvSpPr>
      <xdr:spPr>
        <a:xfrm>
          <a:off x="17106900" y="10516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85816</xdr:rowOff>
    </xdr:from>
    <xdr:to>
      <xdr:col>81</xdr:col>
      <xdr:colOff>95250</xdr:colOff>
      <xdr:row>62</xdr:row>
      <xdr:rowOff>15966</xdr:rowOff>
    </xdr:to>
    <xdr:sp macro="" textlink="">
      <xdr:nvSpPr>
        <xdr:cNvPr id="324" name="フローチャート: 判断 323"/>
        <xdr:cNvSpPr/>
      </xdr:nvSpPr>
      <xdr:spPr>
        <a:xfrm>
          <a:off x="169672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122827</xdr:rowOff>
    </xdr:from>
    <xdr:to>
      <xdr:col>77</xdr:col>
      <xdr:colOff>44450</xdr:colOff>
      <xdr:row>62</xdr:row>
      <xdr:rowOff>108222</xdr:rowOff>
    </xdr:to>
    <xdr:cxnSp macro="">
      <xdr:nvCxnSpPr>
        <xdr:cNvPr id="325" name="直線コネクタ 324"/>
        <xdr:cNvCxnSpPr/>
      </xdr:nvCxnSpPr>
      <xdr:spPr>
        <a:xfrm flipV="1">
          <a:off x="15290800" y="10581277"/>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34109</xdr:rowOff>
    </xdr:from>
    <xdr:to>
      <xdr:col>77</xdr:col>
      <xdr:colOff>95250</xdr:colOff>
      <xdr:row>61</xdr:row>
      <xdr:rowOff>135709</xdr:rowOff>
    </xdr:to>
    <xdr:sp macro="" textlink="">
      <xdr:nvSpPr>
        <xdr:cNvPr id="326" name="フローチャート: 判断 325"/>
        <xdr:cNvSpPr/>
      </xdr:nvSpPr>
      <xdr:spPr>
        <a:xfrm>
          <a:off x="16129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145886</xdr:rowOff>
    </xdr:from>
    <xdr:ext cx="736600" cy="259045"/>
    <xdr:sp macro="" textlink="">
      <xdr:nvSpPr>
        <xdr:cNvPr id="327" name="テキスト ボックス 326"/>
        <xdr:cNvSpPr txBox="1"/>
      </xdr:nvSpPr>
      <xdr:spPr>
        <a:xfrm>
          <a:off x="15798800" y="10261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108222</xdr:rowOff>
    </xdr:from>
    <xdr:to>
      <xdr:col>72</xdr:col>
      <xdr:colOff>203200</xdr:colOff>
      <xdr:row>63</xdr:row>
      <xdr:rowOff>2268</xdr:rowOff>
    </xdr:to>
    <xdr:cxnSp macro="">
      <xdr:nvCxnSpPr>
        <xdr:cNvPr id="328" name="直線コネクタ 327"/>
        <xdr:cNvCxnSpPr/>
      </xdr:nvCxnSpPr>
      <xdr:spPr>
        <a:xfrm flipV="1">
          <a:off x="14401800" y="10738122"/>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18597</xdr:rowOff>
    </xdr:from>
    <xdr:to>
      <xdr:col>73</xdr:col>
      <xdr:colOff>44450</xdr:colOff>
      <xdr:row>61</xdr:row>
      <xdr:rowOff>120197</xdr:rowOff>
    </xdr:to>
    <xdr:sp macro="" textlink="">
      <xdr:nvSpPr>
        <xdr:cNvPr id="329" name="フローチャート: 判断 328"/>
        <xdr:cNvSpPr/>
      </xdr:nvSpPr>
      <xdr:spPr>
        <a:xfrm>
          <a:off x="15240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130374</xdr:rowOff>
    </xdr:from>
    <xdr:ext cx="762000" cy="259045"/>
    <xdr:sp macro="" textlink="">
      <xdr:nvSpPr>
        <xdr:cNvPr id="330" name="テキスト ボックス 329"/>
        <xdr:cNvSpPr txBox="1"/>
      </xdr:nvSpPr>
      <xdr:spPr>
        <a:xfrm>
          <a:off x="14909800" y="1024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2268</xdr:rowOff>
    </xdr:from>
    <xdr:to>
      <xdr:col>68</xdr:col>
      <xdr:colOff>152400</xdr:colOff>
      <xdr:row>63</xdr:row>
      <xdr:rowOff>7438</xdr:rowOff>
    </xdr:to>
    <xdr:cxnSp macro="">
      <xdr:nvCxnSpPr>
        <xdr:cNvPr id="331" name="直線コネクタ 330"/>
        <xdr:cNvCxnSpPr/>
      </xdr:nvCxnSpPr>
      <xdr:spPr>
        <a:xfrm flipV="1">
          <a:off x="13512800" y="10803618"/>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2" name="フローチャート: 判断 331"/>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157951</xdr:rowOff>
    </xdr:from>
    <xdr:ext cx="762000" cy="259045"/>
    <xdr:sp macro="" textlink="">
      <xdr:nvSpPr>
        <xdr:cNvPr id="333" name="テキスト ボックス 332"/>
        <xdr:cNvSpPr txBox="1"/>
      </xdr:nvSpPr>
      <xdr:spPr>
        <a:xfrm>
          <a:off x="14020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165916</xdr:rowOff>
    </xdr:from>
    <xdr:to>
      <xdr:col>64</xdr:col>
      <xdr:colOff>152400</xdr:colOff>
      <xdr:row>61</xdr:row>
      <xdr:rowOff>96066</xdr:rowOff>
    </xdr:to>
    <xdr:sp macro="" textlink="">
      <xdr:nvSpPr>
        <xdr:cNvPr id="334" name="フローチャート: 判断 333"/>
        <xdr:cNvSpPr/>
      </xdr:nvSpPr>
      <xdr:spPr>
        <a:xfrm>
          <a:off x="13462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106243</xdr:rowOff>
    </xdr:from>
    <xdr:ext cx="762000" cy="259045"/>
    <xdr:sp macro="" textlink="">
      <xdr:nvSpPr>
        <xdr:cNvPr id="335" name="テキスト ボックス 334"/>
        <xdr:cNvSpPr txBox="1"/>
      </xdr:nvSpPr>
      <xdr:spPr>
        <a:xfrm>
          <a:off x="13131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11702</xdr:rowOff>
    </xdr:from>
    <xdr:to>
      <xdr:col>81</xdr:col>
      <xdr:colOff>95250</xdr:colOff>
      <xdr:row>61</xdr:row>
      <xdr:rowOff>113302</xdr:rowOff>
    </xdr:to>
    <xdr:sp macro="" textlink="">
      <xdr:nvSpPr>
        <xdr:cNvPr id="341" name="楕円 340"/>
        <xdr:cNvSpPr/>
      </xdr:nvSpPr>
      <xdr:spPr>
        <a:xfrm>
          <a:off x="16967200" y="1047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28229</xdr:rowOff>
    </xdr:from>
    <xdr:ext cx="762000" cy="259045"/>
    <xdr:sp macro="" textlink="">
      <xdr:nvSpPr>
        <xdr:cNvPr id="342" name="定員管理の状況該当値テキスト"/>
        <xdr:cNvSpPr txBox="1"/>
      </xdr:nvSpPr>
      <xdr:spPr>
        <a:xfrm>
          <a:off x="17106900" y="10315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72027</xdr:rowOff>
    </xdr:from>
    <xdr:to>
      <xdr:col>77</xdr:col>
      <xdr:colOff>95250</xdr:colOff>
      <xdr:row>62</xdr:row>
      <xdr:rowOff>2177</xdr:rowOff>
    </xdr:to>
    <xdr:sp macro="" textlink="">
      <xdr:nvSpPr>
        <xdr:cNvPr id="343" name="楕円 342"/>
        <xdr:cNvSpPr/>
      </xdr:nvSpPr>
      <xdr:spPr>
        <a:xfrm>
          <a:off x="16129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158404</xdr:rowOff>
    </xdr:from>
    <xdr:ext cx="736600" cy="259045"/>
    <xdr:sp macro="" textlink="">
      <xdr:nvSpPr>
        <xdr:cNvPr id="344" name="テキスト ボックス 343"/>
        <xdr:cNvSpPr txBox="1"/>
      </xdr:nvSpPr>
      <xdr:spPr>
        <a:xfrm>
          <a:off x="15798800" y="10616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57422</xdr:rowOff>
    </xdr:from>
    <xdr:to>
      <xdr:col>73</xdr:col>
      <xdr:colOff>44450</xdr:colOff>
      <xdr:row>62</xdr:row>
      <xdr:rowOff>159022</xdr:rowOff>
    </xdr:to>
    <xdr:sp macro="" textlink="">
      <xdr:nvSpPr>
        <xdr:cNvPr id="345" name="楕円 344"/>
        <xdr:cNvSpPr/>
      </xdr:nvSpPr>
      <xdr:spPr>
        <a:xfrm>
          <a:off x="15240000" y="1068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143799</xdr:rowOff>
    </xdr:from>
    <xdr:ext cx="762000" cy="259045"/>
    <xdr:sp macro="" textlink="">
      <xdr:nvSpPr>
        <xdr:cNvPr id="346" name="テキスト ボックス 345"/>
        <xdr:cNvSpPr txBox="1"/>
      </xdr:nvSpPr>
      <xdr:spPr>
        <a:xfrm>
          <a:off x="14909800" y="1077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122918</xdr:rowOff>
    </xdr:from>
    <xdr:to>
      <xdr:col>68</xdr:col>
      <xdr:colOff>203200</xdr:colOff>
      <xdr:row>63</xdr:row>
      <xdr:rowOff>53068</xdr:rowOff>
    </xdr:to>
    <xdr:sp macro="" textlink="">
      <xdr:nvSpPr>
        <xdr:cNvPr id="347" name="楕円 346"/>
        <xdr:cNvSpPr/>
      </xdr:nvSpPr>
      <xdr:spPr>
        <a:xfrm>
          <a:off x="14351000" y="1075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37845</xdr:rowOff>
    </xdr:from>
    <xdr:ext cx="762000" cy="259045"/>
    <xdr:sp macro="" textlink="">
      <xdr:nvSpPr>
        <xdr:cNvPr id="348" name="テキスト ボックス 347"/>
        <xdr:cNvSpPr txBox="1"/>
      </xdr:nvSpPr>
      <xdr:spPr>
        <a:xfrm>
          <a:off x="14020800" y="1083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128088</xdr:rowOff>
    </xdr:from>
    <xdr:to>
      <xdr:col>64</xdr:col>
      <xdr:colOff>152400</xdr:colOff>
      <xdr:row>63</xdr:row>
      <xdr:rowOff>58238</xdr:rowOff>
    </xdr:to>
    <xdr:sp macro="" textlink="">
      <xdr:nvSpPr>
        <xdr:cNvPr id="349" name="楕円 348"/>
        <xdr:cNvSpPr/>
      </xdr:nvSpPr>
      <xdr:spPr>
        <a:xfrm>
          <a:off x="13462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43015</xdr:rowOff>
    </xdr:from>
    <xdr:ext cx="762000" cy="259045"/>
    <xdr:sp macro="" textlink="">
      <xdr:nvSpPr>
        <xdr:cNvPr id="350" name="テキスト ボックス 349"/>
        <xdr:cNvSpPr txBox="1"/>
      </xdr:nvSpPr>
      <xdr:spPr>
        <a:xfrm>
          <a:off x="13131800" y="1084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元利償還金及び公営企業会計に対する繰入金が減額となったものの、一部事務組合等負担金の増額や普通交付税及び臨時財政対策債が減額したことなどから、前年度から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％悪化した。</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122344</xdr:rowOff>
    </xdr:to>
    <xdr:cxnSp macro="">
      <xdr:nvCxnSpPr>
        <xdr:cNvPr id="378" name="直線コネクタ 377"/>
        <xdr:cNvCxnSpPr/>
      </xdr:nvCxnSpPr>
      <xdr:spPr>
        <a:xfrm flipV="1">
          <a:off x="17018000" y="6413923"/>
          <a:ext cx="0" cy="14236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9" name="公債費負担の状況最小値テキスト"/>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80" name="直線コネクタ 379"/>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41487</xdr:rowOff>
    </xdr:to>
    <xdr:cxnSp macro="">
      <xdr:nvCxnSpPr>
        <xdr:cNvPr id="383" name="直線コネクタ 382"/>
        <xdr:cNvCxnSpPr/>
      </xdr:nvCxnSpPr>
      <xdr:spPr>
        <a:xfrm>
          <a:off x="16179800" y="722630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158344</xdr:rowOff>
    </xdr:from>
    <xdr:ext cx="762000" cy="259045"/>
    <xdr:sp macro="" textlink="">
      <xdr:nvSpPr>
        <xdr:cNvPr id="384" name="公債費負担の状況平均値テキスト"/>
        <xdr:cNvSpPr txBox="1"/>
      </xdr:nvSpPr>
      <xdr:spPr>
        <a:xfrm>
          <a:off x="17106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385" name="フローチャート: 判断 384"/>
        <xdr:cNvSpPr/>
      </xdr:nvSpPr>
      <xdr:spPr>
        <a:xfrm>
          <a:off x="16967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156633</xdr:rowOff>
    </xdr:from>
    <xdr:to>
      <xdr:col>77</xdr:col>
      <xdr:colOff>44450</xdr:colOff>
      <xdr:row>42</xdr:row>
      <xdr:rowOff>25400</xdr:rowOff>
    </xdr:to>
    <xdr:cxnSp macro="">
      <xdr:nvCxnSpPr>
        <xdr:cNvPr id="386" name="直線コネクタ 385"/>
        <xdr:cNvCxnSpPr/>
      </xdr:nvCxnSpPr>
      <xdr:spPr>
        <a:xfrm>
          <a:off x="15290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87" name="フローチャート: 判断 386"/>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388" name="テキスト ボックス 387"/>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84244</xdr:rowOff>
    </xdr:from>
    <xdr:to>
      <xdr:col>72</xdr:col>
      <xdr:colOff>203200</xdr:colOff>
      <xdr:row>41</xdr:row>
      <xdr:rowOff>156633</xdr:rowOff>
    </xdr:to>
    <xdr:cxnSp macro="">
      <xdr:nvCxnSpPr>
        <xdr:cNvPr id="389" name="直線コネクタ 388"/>
        <xdr:cNvCxnSpPr/>
      </xdr:nvCxnSpPr>
      <xdr:spPr>
        <a:xfrm>
          <a:off x="14401800" y="711369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14817</xdr:rowOff>
    </xdr:from>
    <xdr:to>
      <xdr:col>73</xdr:col>
      <xdr:colOff>44450</xdr:colOff>
      <xdr:row>42</xdr:row>
      <xdr:rowOff>116417</xdr:rowOff>
    </xdr:to>
    <xdr:sp macro="" textlink="">
      <xdr:nvSpPr>
        <xdr:cNvPr id="390" name="フローチャート: 判断 389"/>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101194</xdr:rowOff>
    </xdr:from>
    <xdr:ext cx="762000" cy="259045"/>
    <xdr:sp macro="" textlink="">
      <xdr:nvSpPr>
        <xdr:cNvPr id="391" name="テキスト ボックス 390"/>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60113</xdr:rowOff>
    </xdr:from>
    <xdr:to>
      <xdr:col>68</xdr:col>
      <xdr:colOff>152400</xdr:colOff>
      <xdr:row>41</xdr:row>
      <xdr:rowOff>84244</xdr:rowOff>
    </xdr:to>
    <xdr:cxnSp macro="">
      <xdr:nvCxnSpPr>
        <xdr:cNvPr id="392" name="直線コネクタ 391"/>
        <xdr:cNvCxnSpPr/>
      </xdr:nvCxnSpPr>
      <xdr:spPr>
        <a:xfrm>
          <a:off x="13512800" y="708956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22860</xdr:rowOff>
    </xdr:from>
    <xdr:to>
      <xdr:col>68</xdr:col>
      <xdr:colOff>203200</xdr:colOff>
      <xdr:row>42</xdr:row>
      <xdr:rowOff>124460</xdr:rowOff>
    </xdr:to>
    <xdr:sp macro="" textlink="">
      <xdr:nvSpPr>
        <xdr:cNvPr id="393" name="フローチャート: 判断 392"/>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394" name="テキスト ボックス 393"/>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395" name="フローチャート: 判断 394"/>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396" name="テキスト ボックス 395"/>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402" name="楕円 401"/>
        <xdr:cNvSpPr/>
      </xdr:nvSpPr>
      <xdr:spPr>
        <a:xfrm>
          <a:off x="169672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7214</xdr:rowOff>
    </xdr:from>
    <xdr:ext cx="762000" cy="259045"/>
    <xdr:sp macro="" textlink="">
      <xdr:nvSpPr>
        <xdr:cNvPr id="403" name="公債費負担の状況該当値テキスト"/>
        <xdr:cNvSpPr txBox="1"/>
      </xdr:nvSpPr>
      <xdr:spPr>
        <a:xfrm>
          <a:off x="171069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404" name="楕円 403"/>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86377</xdr:rowOff>
    </xdr:from>
    <xdr:ext cx="736600" cy="259045"/>
    <xdr:sp macro="" textlink="">
      <xdr:nvSpPr>
        <xdr:cNvPr id="405" name="テキスト ボックス 404"/>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105833</xdr:rowOff>
    </xdr:from>
    <xdr:to>
      <xdr:col>73</xdr:col>
      <xdr:colOff>44450</xdr:colOff>
      <xdr:row>42</xdr:row>
      <xdr:rowOff>35983</xdr:rowOff>
    </xdr:to>
    <xdr:sp macro="" textlink="">
      <xdr:nvSpPr>
        <xdr:cNvPr id="406" name="楕円 405"/>
        <xdr:cNvSpPr/>
      </xdr:nvSpPr>
      <xdr:spPr>
        <a:xfrm>
          <a:off x="15240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46160</xdr:rowOff>
    </xdr:from>
    <xdr:ext cx="762000" cy="259045"/>
    <xdr:sp macro="" textlink="">
      <xdr:nvSpPr>
        <xdr:cNvPr id="407" name="テキスト ボックス 406"/>
        <xdr:cNvSpPr txBox="1"/>
      </xdr:nvSpPr>
      <xdr:spPr>
        <a:xfrm>
          <a:off x="14909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33444</xdr:rowOff>
    </xdr:from>
    <xdr:to>
      <xdr:col>68</xdr:col>
      <xdr:colOff>203200</xdr:colOff>
      <xdr:row>41</xdr:row>
      <xdr:rowOff>135044</xdr:rowOff>
    </xdr:to>
    <xdr:sp macro="" textlink="">
      <xdr:nvSpPr>
        <xdr:cNvPr id="408" name="楕円 407"/>
        <xdr:cNvSpPr/>
      </xdr:nvSpPr>
      <xdr:spPr>
        <a:xfrm>
          <a:off x="14351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409" name="テキスト ボックス 408"/>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9313</xdr:rowOff>
    </xdr:from>
    <xdr:to>
      <xdr:col>64</xdr:col>
      <xdr:colOff>152400</xdr:colOff>
      <xdr:row>41</xdr:row>
      <xdr:rowOff>110913</xdr:rowOff>
    </xdr:to>
    <xdr:sp macro="" textlink="">
      <xdr:nvSpPr>
        <xdr:cNvPr id="410" name="楕円 409"/>
        <xdr:cNvSpPr/>
      </xdr:nvSpPr>
      <xdr:spPr>
        <a:xfrm>
          <a:off x="13462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121090</xdr:rowOff>
    </xdr:from>
    <xdr:ext cx="762000" cy="259045"/>
    <xdr:sp macro="" textlink="">
      <xdr:nvSpPr>
        <xdr:cNvPr id="411" name="テキスト ボックス 410"/>
        <xdr:cNvSpPr txBox="1"/>
      </xdr:nvSpPr>
      <xdr:spPr>
        <a:xfrm>
          <a:off x="13131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償還終了等による地方債残高や下水道建設地区の見直しによる公営企業債等繰入見込額、職員削減による退職手当負担見込額等が減額となったことなどにより、前年度から</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％良化し、類似団体より</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％下回った。</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38" name="直線コネクタ 437"/>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39" name="将来負担の状況最小値テキスト"/>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0" name="直線コネクタ 439"/>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2" name="直線コネクタ 44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143459</xdr:rowOff>
    </xdr:from>
    <xdr:to>
      <xdr:col>81</xdr:col>
      <xdr:colOff>44450</xdr:colOff>
      <xdr:row>14</xdr:row>
      <xdr:rowOff>168554</xdr:rowOff>
    </xdr:to>
    <xdr:cxnSp macro="">
      <xdr:nvCxnSpPr>
        <xdr:cNvPr id="443" name="直線コネクタ 442"/>
        <xdr:cNvCxnSpPr/>
      </xdr:nvCxnSpPr>
      <xdr:spPr>
        <a:xfrm flipV="1">
          <a:off x="16179800" y="2543759"/>
          <a:ext cx="8382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128236</xdr:rowOff>
    </xdr:from>
    <xdr:ext cx="762000" cy="259045"/>
    <xdr:sp macro="" textlink="">
      <xdr:nvSpPr>
        <xdr:cNvPr id="444" name="将来負担の状況平均値テキスト"/>
        <xdr:cNvSpPr txBox="1"/>
      </xdr:nvSpPr>
      <xdr:spPr>
        <a:xfrm>
          <a:off x="17106900" y="2528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143815</xdr:rowOff>
    </xdr:from>
    <xdr:to>
      <xdr:col>81</xdr:col>
      <xdr:colOff>95250</xdr:colOff>
      <xdr:row>15</xdr:row>
      <xdr:rowOff>73965</xdr:rowOff>
    </xdr:to>
    <xdr:sp macro="" textlink="">
      <xdr:nvSpPr>
        <xdr:cNvPr id="445" name="フローチャート: 判断 444"/>
        <xdr:cNvSpPr/>
      </xdr:nvSpPr>
      <xdr:spPr>
        <a:xfrm>
          <a:off x="16967200" y="254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168554</xdr:rowOff>
    </xdr:from>
    <xdr:to>
      <xdr:col>77</xdr:col>
      <xdr:colOff>44450</xdr:colOff>
      <xdr:row>16</xdr:row>
      <xdr:rowOff>2286</xdr:rowOff>
    </xdr:to>
    <xdr:cxnSp macro="">
      <xdr:nvCxnSpPr>
        <xdr:cNvPr id="446" name="直線コネクタ 445"/>
        <xdr:cNvCxnSpPr/>
      </xdr:nvCxnSpPr>
      <xdr:spPr>
        <a:xfrm flipV="1">
          <a:off x="15290800" y="2568854"/>
          <a:ext cx="889000" cy="17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148641</xdr:rowOff>
    </xdr:from>
    <xdr:to>
      <xdr:col>77</xdr:col>
      <xdr:colOff>95250</xdr:colOff>
      <xdr:row>15</xdr:row>
      <xdr:rowOff>78791</xdr:rowOff>
    </xdr:to>
    <xdr:sp macro="" textlink="">
      <xdr:nvSpPr>
        <xdr:cNvPr id="447" name="フローチャート: 判断 446"/>
        <xdr:cNvSpPr/>
      </xdr:nvSpPr>
      <xdr:spPr>
        <a:xfrm>
          <a:off x="16129000" y="25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63568</xdr:rowOff>
    </xdr:from>
    <xdr:ext cx="736600" cy="259045"/>
    <xdr:sp macro="" textlink="">
      <xdr:nvSpPr>
        <xdr:cNvPr id="448" name="テキスト ボックス 447"/>
        <xdr:cNvSpPr txBox="1"/>
      </xdr:nvSpPr>
      <xdr:spPr>
        <a:xfrm>
          <a:off x="15798800" y="2635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160223</xdr:rowOff>
    </xdr:from>
    <xdr:to>
      <xdr:col>72</xdr:col>
      <xdr:colOff>203200</xdr:colOff>
      <xdr:row>16</xdr:row>
      <xdr:rowOff>2286</xdr:rowOff>
    </xdr:to>
    <xdr:cxnSp macro="">
      <xdr:nvCxnSpPr>
        <xdr:cNvPr id="449" name="直線コネクタ 448"/>
        <xdr:cNvCxnSpPr/>
      </xdr:nvCxnSpPr>
      <xdr:spPr>
        <a:xfrm>
          <a:off x="14401800" y="2731973"/>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11938</xdr:rowOff>
    </xdr:from>
    <xdr:to>
      <xdr:col>73</xdr:col>
      <xdr:colOff>44450</xdr:colOff>
      <xdr:row>15</xdr:row>
      <xdr:rowOff>113538</xdr:rowOff>
    </xdr:to>
    <xdr:sp macro="" textlink="">
      <xdr:nvSpPr>
        <xdr:cNvPr id="450" name="フローチャート: 判断 449"/>
        <xdr:cNvSpPr/>
      </xdr:nvSpPr>
      <xdr:spPr>
        <a:xfrm>
          <a:off x="15240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123715</xdr:rowOff>
    </xdr:from>
    <xdr:ext cx="762000" cy="259045"/>
    <xdr:sp macro="" textlink="">
      <xdr:nvSpPr>
        <xdr:cNvPr id="451" name="テキスト ボックス 450"/>
        <xdr:cNvSpPr txBox="1"/>
      </xdr:nvSpPr>
      <xdr:spPr>
        <a:xfrm>
          <a:off x="14909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160223</xdr:rowOff>
    </xdr:from>
    <xdr:to>
      <xdr:col>68</xdr:col>
      <xdr:colOff>152400</xdr:colOff>
      <xdr:row>15</xdr:row>
      <xdr:rowOff>167945</xdr:rowOff>
    </xdr:to>
    <xdr:cxnSp macro="">
      <xdr:nvCxnSpPr>
        <xdr:cNvPr id="452" name="直線コネクタ 451"/>
        <xdr:cNvCxnSpPr/>
      </xdr:nvCxnSpPr>
      <xdr:spPr>
        <a:xfrm flipV="1">
          <a:off x="13512800" y="2731973"/>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23520</xdr:rowOff>
    </xdr:from>
    <xdr:to>
      <xdr:col>68</xdr:col>
      <xdr:colOff>203200</xdr:colOff>
      <xdr:row>15</xdr:row>
      <xdr:rowOff>125120</xdr:rowOff>
    </xdr:to>
    <xdr:sp macro="" textlink="">
      <xdr:nvSpPr>
        <xdr:cNvPr id="453" name="フローチャート: 判断 452"/>
        <xdr:cNvSpPr/>
      </xdr:nvSpPr>
      <xdr:spPr>
        <a:xfrm>
          <a:off x="14351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135297</xdr:rowOff>
    </xdr:from>
    <xdr:ext cx="762000" cy="259045"/>
    <xdr:sp macro="" textlink="">
      <xdr:nvSpPr>
        <xdr:cNvPr id="454" name="テキスト ボックス 453"/>
        <xdr:cNvSpPr txBox="1"/>
      </xdr:nvSpPr>
      <xdr:spPr>
        <a:xfrm>
          <a:off x="14020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145136</xdr:rowOff>
    </xdr:from>
    <xdr:to>
      <xdr:col>64</xdr:col>
      <xdr:colOff>152400</xdr:colOff>
      <xdr:row>16</xdr:row>
      <xdr:rowOff>75286</xdr:rowOff>
    </xdr:to>
    <xdr:sp macro="" textlink="">
      <xdr:nvSpPr>
        <xdr:cNvPr id="455" name="フローチャート: 判断 454"/>
        <xdr:cNvSpPr/>
      </xdr:nvSpPr>
      <xdr:spPr>
        <a:xfrm>
          <a:off x="134620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60063</xdr:rowOff>
    </xdr:from>
    <xdr:ext cx="762000" cy="259045"/>
    <xdr:sp macro="" textlink="">
      <xdr:nvSpPr>
        <xdr:cNvPr id="456" name="テキスト ボックス 455"/>
        <xdr:cNvSpPr txBox="1"/>
      </xdr:nvSpPr>
      <xdr:spPr>
        <a:xfrm>
          <a:off x="13131800" y="280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92659</xdr:rowOff>
    </xdr:from>
    <xdr:to>
      <xdr:col>81</xdr:col>
      <xdr:colOff>95250</xdr:colOff>
      <xdr:row>15</xdr:row>
      <xdr:rowOff>22809</xdr:rowOff>
    </xdr:to>
    <xdr:sp macro="" textlink="">
      <xdr:nvSpPr>
        <xdr:cNvPr id="462" name="楕円 461"/>
        <xdr:cNvSpPr/>
      </xdr:nvSpPr>
      <xdr:spPr>
        <a:xfrm>
          <a:off x="16967200" y="249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13936</xdr:rowOff>
    </xdr:from>
    <xdr:ext cx="762000" cy="259045"/>
    <xdr:sp macro="" textlink="">
      <xdr:nvSpPr>
        <xdr:cNvPr id="463" name="将来負担の状況該当値テキスト"/>
        <xdr:cNvSpPr txBox="1"/>
      </xdr:nvSpPr>
      <xdr:spPr>
        <a:xfrm>
          <a:off x="17106900" y="2414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117754</xdr:rowOff>
    </xdr:from>
    <xdr:to>
      <xdr:col>77</xdr:col>
      <xdr:colOff>95250</xdr:colOff>
      <xdr:row>15</xdr:row>
      <xdr:rowOff>47904</xdr:rowOff>
    </xdr:to>
    <xdr:sp macro="" textlink="">
      <xdr:nvSpPr>
        <xdr:cNvPr id="464" name="楕円 463"/>
        <xdr:cNvSpPr/>
      </xdr:nvSpPr>
      <xdr:spPr>
        <a:xfrm>
          <a:off x="16129000" y="251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58081</xdr:rowOff>
    </xdr:from>
    <xdr:ext cx="736600" cy="259045"/>
    <xdr:sp macro="" textlink="">
      <xdr:nvSpPr>
        <xdr:cNvPr id="465" name="テキスト ボックス 464"/>
        <xdr:cNvSpPr txBox="1"/>
      </xdr:nvSpPr>
      <xdr:spPr>
        <a:xfrm>
          <a:off x="15798800" y="228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122936</xdr:rowOff>
    </xdr:from>
    <xdr:to>
      <xdr:col>73</xdr:col>
      <xdr:colOff>44450</xdr:colOff>
      <xdr:row>16</xdr:row>
      <xdr:rowOff>53086</xdr:rowOff>
    </xdr:to>
    <xdr:sp macro="" textlink="">
      <xdr:nvSpPr>
        <xdr:cNvPr id="466" name="楕円 465"/>
        <xdr:cNvSpPr/>
      </xdr:nvSpPr>
      <xdr:spPr>
        <a:xfrm>
          <a:off x="15240000" y="269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37863</xdr:rowOff>
    </xdr:from>
    <xdr:ext cx="762000" cy="259045"/>
    <xdr:sp macro="" textlink="">
      <xdr:nvSpPr>
        <xdr:cNvPr id="467" name="テキスト ボックス 466"/>
        <xdr:cNvSpPr txBox="1"/>
      </xdr:nvSpPr>
      <xdr:spPr>
        <a:xfrm>
          <a:off x="14909800" y="278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109423</xdr:rowOff>
    </xdr:from>
    <xdr:to>
      <xdr:col>68</xdr:col>
      <xdr:colOff>203200</xdr:colOff>
      <xdr:row>16</xdr:row>
      <xdr:rowOff>39573</xdr:rowOff>
    </xdr:to>
    <xdr:sp macro="" textlink="">
      <xdr:nvSpPr>
        <xdr:cNvPr id="468" name="楕円 467"/>
        <xdr:cNvSpPr/>
      </xdr:nvSpPr>
      <xdr:spPr>
        <a:xfrm>
          <a:off x="14351000" y="268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24350</xdr:rowOff>
    </xdr:from>
    <xdr:ext cx="762000" cy="259045"/>
    <xdr:sp macro="" textlink="">
      <xdr:nvSpPr>
        <xdr:cNvPr id="469" name="テキスト ボックス 468"/>
        <xdr:cNvSpPr txBox="1"/>
      </xdr:nvSpPr>
      <xdr:spPr>
        <a:xfrm>
          <a:off x="14020800" y="2767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117145</xdr:rowOff>
    </xdr:from>
    <xdr:to>
      <xdr:col>64</xdr:col>
      <xdr:colOff>152400</xdr:colOff>
      <xdr:row>16</xdr:row>
      <xdr:rowOff>47295</xdr:rowOff>
    </xdr:to>
    <xdr:sp macro="" textlink="">
      <xdr:nvSpPr>
        <xdr:cNvPr id="470" name="楕円 469"/>
        <xdr:cNvSpPr/>
      </xdr:nvSpPr>
      <xdr:spPr>
        <a:xfrm>
          <a:off x="13462000" y="268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57472</xdr:rowOff>
    </xdr:from>
    <xdr:ext cx="762000" cy="259045"/>
    <xdr:sp macro="" textlink="">
      <xdr:nvSpPr>
        <xdr:cNvPr id="471" name="テキスト ボックス 470"/>
        <xdr:cNvSpPr txBox="1"/>
      </xdr:nvSpPr>
      <xdr:spPr>
        <a:xfrm>
          <a:off x="13131800" y="245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福島県田村市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36,334
35,990
458.33
34,763,074
30,686,925
832,244
13,156,778
21,256,833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村合併により類似団体より職員数が多く、人件費の割合が高かったことから、職員数削減目標を立てるとともに、近年は、再任用職員の雇用による新規採用職員の抑制効果や議員定数の見直しを図ったことから、令和元年度決算では類似団体を</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％下回った。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40</xdr:row>
      <xdr:rowOff>101600</xdr:rowOff>
    </xdr:to>
    <xdr:cxnSp macro="">
      <xdr:nvCxnSpPr>
        <xdr:cNvPr id="61" name="直線コネクタ 60"/>
        <xdr:cNvCxnSpPr/>
      </xdr:nvCxnSpPr>
      <xdr:spPr>
        <a:xfrm flipV="1">
          <a:off x="4826000" y="5537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73677</xdr:rowOff>
    </xdr:from>
    <xdr:ext cx="762000" cy="259045"/>
    <xdr:sp macro="" textlink="">
      <xdr:nvSpPr>
        <xdr:cNvPr id="62" name="人件費最小値テキスト"/>
        <xdr:cNvSpPr txBox="1"/>
      </xdr:nvSpPr>
      <xdr:spPr>
        <a:xfrm>
          <a:off x="49149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101600</xdr:rowOff>
    </xdr:from>
    <xdr:to>
      <xdr:col>24</xdr:col>
      <xdr:colOff>114300</xdr:colOff>
      <xdr:row>40</xdr:row>
      <xdr:rowOff>101600</xdr:rowOff>
    </xdr:to>
    <xdr:cxnSp macro="">
      <xdr:nvCxnSpPr>
        <xdr:cNvPr id="63" name="直線コネクタ 62"/>
        <xdr:cNvCxnSpPr/>
      </xdr:nvCxnSpPr>
      <xdr:spPr>
        <a:xfrm>
          <a:off x="4737100" y="695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69850</xdr:rowOff>
    </xdr:from>
    <xdr:to>
      <xdr:col>24</xdr:col>
      <xdr:colOff>25400</xdr:colOff>
      <xdr:row>34</xdr:row>
      <xdr:rowOff>12700</xdr:rowOff>
    </xdr:to>
    <xdr:cxnSp macro="">
      <xdr:nvCxnSpPr>
        <xdr:cNvPr id="66" name="直線コネクタ 65"/>
        <xdr:cNvCxnSpPr/>
      </xdr:nvCxnSpPr>
      <xdr:spPr>
        <a:xfrm flipV="1">
          <a:off x="3987800" y="57277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99077</xdr:rowOff>
    </xdr:from>
    <xdr:ext cx="762000" cy="259045"/>
    <xdr:sp macro="" textlink="">
      <xdr:nvSpPr>
        <xdr:cNvPr id="67" name="人件費平均値テキスト"/>
        <xdr:cNvSpPr txBox="1"/>
      </xdr:nvSpPr>
      <xdr:spPr>
        <a:xfrm>
          <a:off x="4914900" y="592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127000</xdr:rowOff>
    </xdr:from>
    <xdr:to>
      <xdr:col>24</xdr:col>
      <xdr:colOff>76200</xdr:colOff>
      <xdr:row>35</xdr:row>
      <xdr:rowOff>57150</xdr:rowOff>
    </xdr:to>
    <xdr:sp macro="" textlink="">
      <xdr:nvSpPr>
        <xdr:cNvPr id="68" name="フローチャート: 判断 67"/>
        <xdr:cNvSpPr/>
      </xdr:nvSpPr>
      <xdr:spPr>
        <a:xfrm>
          <a:off x="47752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xdr:rowOff>
    </xdr:from>
    <xdr:to>
      <xdr:col>19</xdr:col>
      <xdr:colOff>187325</xdr:colOff>
      <xdr:row>34</xdr:row>
      <xdr:rowOff>50800</xdr:rowOff>
    </xdr:to>
    <xdr:cxnSp macro="">
      <xdr:nvCxnSpPr>
        <xdr:cNvPr id="69" name="直線コネクタ 68"/>
        <xdr:cNvCxnSpPr/>
      </xdr:nvCxnSpPr>
      <xdr:spPr>
        <a:xfrm flipV="1">
          <a:off x="3098800" y="584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50800</xdr:rowOff>
    </xdr:from>
    <xdr:to>
      <xdr:col>20</xdr:col>
      <xdr:colOff>38100</xdr:colOff>
      <xdr:row>34</xdr:row>
      <xdr:rowOff>152400</xdr:rowOff>
    </xdr:to>
    <xdr:sp macro="" textlink="">
      <xdr:nvSpPr>
        <xdr:cNvPr id="70" name="フローチャート: 判断 69"/>
        <xdr:cNvSpPr/>
      </xdr:nvSpPr>
      <xdr:spPr>
        <a:xfrm>
          <a:off x="39370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137177</xdr:rowOff>
    </xdr:from>
    <xdr:ext cx="736600" cy="259045"/>
    <xdr:sp macro="" textlink="">
      <xdr:nvSpPr>
        <xdr:cNvPr id="71" name="テキスト ボックス 70"/>
        <xdr:cNvSpPr txBox="1"/>
      </xdr:nvSpPr>
      <xdr:spPr>
        <a:xfrm>
          <a:off x="3606800" y="596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50800</xdr:rowOff>
    </xdr:from>
    <xdr:to>
      <xdr:col>15</xdr:col>
      <xdr:colOff>98425</xdr:colOff>
      <xdr:row>35</xdr:row>
      <xdr:rowOff>19050</xdr:rowOff>
    </xdr:to>
    <xdr:cxnSp macro="">
      <xdr:nvCxnSpPr>
        <xdr:cNvPr id="72" name="直線コネクタ 71"/>
        <xdr:cNvCxnSpPr/>
      </xdr:nvCxnSpPr>
      <xdr:spPr>
        <a:xfrm flipV="1">
          <a:off x="2209800" y="5880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25400</xdr:rowOff>
    </xdr:from>
    <xdr:to>
      <xdr:col>15</xdr:col>
      <xdr:colOff>149225</xdr:colOff>
      <xdr:row>34</xdr:row>
      <xdr:rowOff>127000</xdr:rowOff>
    </xdr:to>
    <xdr:sp macro="" textlink="">
      <xdr:nvSpPr>
        <xdr:cNvPr id="73" name="フローチャート: 判断 72"/>
        <xdr:cNvSpPr/>
      </xdr:nvSpPr>
      <xdr:spPr>
        <a:xfrm>
          <a:off x="30480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111777</xdr:rowOff>
    </xdr:from>
    <xdr:ext cx="762000" cy="259045"/>
    <xdr:sp macro="" textlink="">
      <xdr:nvSpPr>
        <xdr:cNvPr id="74" name="テキスト ボックス 73"/>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19050</xdr:rowOff>
    </xdr:from>
    <xdr:to>
      <xdr:col>11</xdr:col>
      <xdr:colOff>9525</xdr:colOff>
      <xdr:row>35</xdr:row>
      <xdr:rowOff>57150</xdr:rowOff>
    </xdr:to>
    <xdr:cxnSp macro="">
      <xdr:nvCxnSpPr>
        <xdr:cNvPr id="75" name="直線コネクタ 74"/>
        <xdr:cNvCxnSpPr/>
      </xdr:nvCxnSpPr>
      <xdr:spPr>
        <a:xfrm flipV="1">
          <a:off x="1320800" y="6019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50800</xdr:rowOff>
    </xdr:from>
    <xdr:to>
      <xdr:col>11</xdr:col>
      <xdr:colOff>60325</xdr:colOff>
      <xdr:row>34</xdr:row>
      <xdr:rowOff>152400</xdr:rowOff>
    </xdr:to>
    <xdr:sp macro="" textlink="">
      <xdr:nvSpPr>
        <xdr:cNvPr id="76" name="フローチャート: 判断 75"/>
        <xdr:cNvSpPr/>
      </xdr:nvSpPr>
      <xdr:spPr>
        <a:xfrm>
          <a:off x="21590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162577</xdr:rowOff>
    </xdr:from>
    <xdr:ext cx="762000" cy="259045"/>
    <xdr:sp macro="" textlink="">
      <xdr:nvSpPr>
        <xdr:cNvPr id="77" name="テキスト ボックス 76"/>
        <xdr:cNvSpPr txBox="1"/>
      </xdr:nvSpPr>
      <xdr:spPr>
        <a:xfrm>
          <a:off x="18288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12700</xdr:rowOff>
    </xdr:from>
    <xdr:to>
      <xdr:col>6</xdr:col>
      <xdr:colOff>171450</xdr:colOff>
      <xdr:row>34</xdr:row>
      <xdr:rowOff>114300</xdr:rowOff>
    </xdr:to>
    <xdr:sp macro="" textlink="">
      <xdr:nvSpPr>
        <xdr:cNvPr id="78" name="フローチャート: 判断 77"/>
        <xdr:cNvSpPr/>
      </xdr:nvSpPr>
      <xdr:spPr>
        <a:xfrm>
          <a:off x="1270000" y="58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124477</xdr:rowOff>
    </xdr:from>
    <xdr:ext cx="762000" cy="259045"/>
    <xdr:sp macro="" textlink="">
      <xdr:nvSpPr>
        <xdr:cNvPr id="79" name="テキスト ボックス 78"/>
        <xdr:cNvSpPr txBox="1"/>
      </xdr:nvSpPr>
      <xdr:spPr>
        <a:xfrm>
          <a:off x="9398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19050</xdr:rowOff>
    </xdr:from>
    <xdr:to>
      <xdr:col>24</xdr:col>
      <xdr:colOff>76200</xdr:colOff>
      <xdr:row>33</xdr:row>
      <xdr:rowOff>120650</xdr:rowOff>
    </xdr:to>
    <xdr:sp macro="" textlink="">
      <xdr:nvSpPr>
        <xdr:cNvPr id="85" name="楕円 84"/>
        <xdr:cNvSpPr/>
      </xdr:nvSpPr>
      <xdr:spPr>
        <a:xfrm>
          <a:off x="47752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35577</xdr:rowOff>
    </xdr:from>
    <xdr:ext cx="762000" cy="259045"/>
    <xdr:sp macro="" textlink="">
      <xdr:nvSpPr>
        <xdr:cNvPr id="86" name="人件費該当値テキスト"/>
        <xdr:cNvSpPr txBox="1"/>
      </xdr:nvSpPr>
      <xdr:spPr>
        <a:xfrm>
          <a:off x="4914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133350</xdr:rowOff>
    </xdr:from>
    <xdr:to>
      <xdr:col>20</xdr:col>
      <xdr:colOff>38100</xdr:colOff>
      <xdr:row>34</xdr:row>
      <xdr:rowOff>63500</xdr:rowOff>
    </xdr:to>
    <xdr:sp macro="" textlink="">
      <xdr:nvSpPr>
        <xdr:cNvPr id="87" name="楕円 86"/>
        <xdr:cNvSpPr/>
      </xdr:nvSpPr>
      <xdr:spPr>
        <a:xfrm>
          <a:off x="3937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73677</xdr:rowOff>
    </xdr:from>
    <xdr:ext cx="736600" cy="259045"/>
    <xdr:sp macro="" textlink="">
      <xdr:nvSpPr>
        <xdr:cNvPr id="88" name="テキスト ボックス 87"/>
        <xdr:cNvSpPr txBox="1"/>
      </xdr:nvSpPr>
      <xdr:spPr>
        <a:xfrm>
          <a:off x="3606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0</xdr:rowOff>
    </xdr:from>
    <xdr:to>
      <xdr:col>15</xdr:col>
      <xdr:colOff>149225</xdr:colOff>
      <xdr:row>34</xdr:row>
      <xdr:rowOff>101600</xdr:rowOff>
    </xdr:to>
    <xdr:sp macro="" textlink="">
      <xdr:nvSpPr>
        <xdr:cNvPr id="89" name="楕円 88"/>
        <xdr:cNvSpPr/>
      </xdr:nvSpPr>
      <xdr:spPr>
        <a:xfrm>
          <a:off x="3048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111777</xdr:rowOff>
    </xdr:from>
    <xdr:ext cx="762000" cy="259045"/>
    <xdr:sp macro="" textlink="">
      <xdr:nvSpPr>
        <xdr:cNvPr id="90" name="テキスト ボックス 89"/>
        <xdr:cNvSpPr txBox="1"/>
      </xdr:nvSpPr>
      <xdr:spPr>
        <a:xfrm>
          <a:off x="2717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139700</xdr:rowOff>
    </xdr:from>
    <xdr:to>
      <xdr:col>11</xdr:col>
      <xdr:colOff>60325</xdr:colOff>
      <xdr:row>35</xdr:row>
      <xdr:rowOff>69850</xdr:rowOff>
    </xdr:to>
    <xdr:sp macro="" textlink="">
      <xdr:nvSpPr>
        <xdr:cNvPr id="91" name="楕円 90"/>
        <xdr:cNvSpPr/>
      </xdr:nvSpPr>
      <xdr:spPr>
        <a:xfrm>
          <a:off x="21590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92" name="テキスト ボックス 91"/>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6350</xdr:rowOff>
    </xdr:from>
    <xdr:to>
      <xdr:col>6</xdr:col>
      <xdr:colOff>171450</xdr:colOff>
      <xdr:row>35</xdr:row>
      <xdr:rowOff>107950</xdr:rowOff>
    </xdr:to>
    <xdr:sp macro="" textlink="">
      <xdr:nvSpPr>
        <xdr:cNvPr id="93" name="楕円 92"/>
        <xdr:cNvSpPr/>
      </xdr:nvSpPr>
      <xdr:spPr>
        <a:xfrm>
          <a:off x="12700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92727</xdr:rowOff>
    </xdr:from>
    <xdr:ext cx="762000" cy="259045"/>
    <xdr:sp macro="" textlink="">
      <xdr:nvSpPr>
        <xdr:cNvPr id="94" name="テキスト ボックス 93"/>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物件費の経常経費は減額したものの、特定財源が減少したことから比率が</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％増加した。引き続き遊休資産の譲渡を進めるなど維持管理費の削減を図るとともに、財源の確保に努める。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63500</xdr:rowOff>
    </xdr:from>
    <xdr:to>
      <xdr:col>82</xdr:col>
      <xdr:colOff>107950</xdr:colOff>
      <xdr:row>21</xdr:row>
      <xdr:rowOff>44450</xdr:rowOff>
    </xdr:to>
    <xdr:cxnSp macro="">
      <xdr:nvCxnSpPr>
        <xdr:cNvPr id="122" name="直線コネクタ 121"/>
        <xdr:cNvCxnSpPr/>
      </xdr:nvCxnSpPr>
      <xdr:spPr>
        <a:xfrm flipV="1">
          <a:off x="16510000" y="2120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16527</xdr:rowOff>
    </xdr:from>
    <xdr:ext cx="762000" cy="259045"/>
    <xdr:sp macro="" textlink="">
      <xdr:nvSpPr>
        <xdr:cNvPr id="123" name="物件費最小値テキスト"/>
        <xdr:cNvSpPr txBox="1"/>
      </xdr:nvSpPr>
      <xdr:spPr>
        <a:xfrm>
          <a:off x="165989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44450</xdr:rowOff>
    </xdr:from>
    <xdr:to>
      <xdr:col>82</xdr:col>
      <xdr:colOff>196850</xdr:colOff>
      <xdr:row>21</xdr:row>
      <xdr:rowOff>44450</xdr:rowOff>
    </xdr:to>
    <xdr:cxnSp macro="">
      <xdr:nvCxnSpPr>
        <xdr:cNvPr id="124" name="直線コネクタ 123"/>
        <xdr:cNvCxnSpPr/>
      </xdr:nvCxnSpPr>
      <xdr:spPr>
        <a:xfrm>
          <a:off x="16421100" y="364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149877</xdr:rowOff>
    </xdr:from>
    <xdr:ext cx="762000" cy="259045"/>
    <xdr:sp macro="" textlink="">
      <xdr:nvSpPr>
        <xdr:cNvPr id="125" name="物件費最大値テキスト"/>
        <xdr:cNvSpPr txBox="1"/>
      </xdr:nvSpPr>
      <xdr:spPr>
        <a:xfrm>
          <a:off x="16598900" y="18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63500</xdr:rowOff>
    </xdr:from>
    <xdr:to>
      <xdr:col>82</xdr:col>
      <xdr:colOff>196850</xdr:colOff>
      <xdr:row>12</xdr:row>
      <xdr:rowOff>63500</xdr:rowOff>
    </xdr:to>
    <xdr:cxnSp macro="">
      <xdr:nvCxnSpPr>
        <xdr:cNvPr id="126" name="直線コネクタ 125"/>
        <xdr:cNvCxnSpPr/>
      </xdr:nvCxnSpPr>
      <xdr:spPr>
        <a:xfrm>
          <a:off x="16421100" y="21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152400</xdr:rowOff>
    </xdr:from>
    <xdr:to>
      <xdr:col>82</xdr:col>
      <xdr:colOff>107950</xdr:colOff>
      <xdr:row>17</xdr:row>
      <xdr:rowOff>57150</xdr:rowOff>
    </xdr:to>
    <xdr:cxnSp macro="">
      <xdr:nvCxnSpPr>
        <xdr:cNvPr id="127" name="直線コネクタ 126"/>
        <xdr:cNvCxnSpPr/>
      </xdr:nvCxnSpPr>
      <xdr:spPr>
        <a:xfrm>
          <a:off x="15671800" y="2895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28"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88900</xdr:rowOff>
    </xdr:from>
    <xdr:to>
      <xdr:col>82</xdr:col>
      <xdr:colOff>158750</xdr:colOff>
      <xdr:row>17</xdr:row>
      <xdr:rowOff>19050</xdr:rowOff>
    </xdr:to>
    <xdr:sp macro="" textlink="">
      <xdr:nvSpPr>
        <xdr:cNvPr id="129" name="フローチャート: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139700</xdr:rowOff>
    </xdr:from>
    <xdr:to>
      <xdr:col>78</xdr:col>
      <xdr:colOff>69850</xdr:colOff>
      <xdr:row>16</xdr:row>
      <xdr:rowOff>152400</xdr:rowOff>
    </xdr:to>
    <xdr:cxnSp macro="">
      <xdr:nvCxnSpPr>
        <xdr:cNvPr id="130" name="直線コネクタ 129"/>
        <xdr:cNvCxnSpPr/>
      </xdr:nvCxnSpPr>
      <xdr:spPr>
        <a:xfrm>
          <a:off x="14782800" y="2882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63500</xdr:rowOff>
    </xdr:from>
    <xdr:to>
      <xdr:col>78</xdr:col>
      <xdr:colOff>120650</xdr:colOff>
      <xdr:row>16</xdr:row>
      <xdr:rowOff>165100</xdr:rowOff>
    </xdr:to>
    <xdr:sp macro="" textlink="">
      <xdr:nvSpPr>
        <xdr:cNvPr id="131" name="フローチャート: 判断 130"/>
        <xdr:cNvSpPr/>
      </xdr:nvSpPr>
      <xdr:spPr>
        <a:xfrm>
          <a:off x="15621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3827</xdr:rowOff>
    </xdr:from>
    <xdr:ext cx="736600" cy="259045"/>
    <xdr:sp macro="" textlink="">
      <xdr:nvSpPr>
        <xdr:cNvPr id="132" name="テキスト ボックス 131"/>
        <xdr:cNvSpPr txBox="1"/>
      </xdr:nvSpPr>
      <xdr:spPr>
        <a:xfrm>
          <a:off x="15290800" y="257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38100</xdr:rowOff>
    </xdr:from>
    <xdr:to>
      <xdr:col>73</xdr:col>
      <xdr:colOff>180975</xdr:colOff>
      <xdr:row>16</xdr:row>
      <xdr:rowOff>139700</xdr:rowOff>
    </xdr:to>
    <xdr:cxnSp macro="">
      <xdr:nvCxnSpPr>
        <xdr:cNvPr id="133" name="直線コネクタ 132"/>
        <xdr:cNvCxnSpPr/>
      </xdr:nvCxnSpPr>
      <xdr:spPr>
        <a:xfrm>
          <a:off x="13893800" y="2781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4" name="フローチャート: 判断 133"/>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124477</xdr:rowOff>
    </xdr:from>
    <xdr:ext cx="762000" cy="259045"/>
    <xdr:sp macro="" textlink="">
      <xdr:nvSpPr>
        <xdr:cNvPr id="135" name="テキスト ボックス 134"/>
        <xdr:cNvSpPr txBox="1"/>
      </xdr:nvSpPr>
      <xdr:spPr>
        <a:xfrm>
          <a:off x="14401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16</xdr:row>
      <xdr:rowOff>38100</xdr:rowOff>
    </xdr:to>
    <xdr:cxnSp macro="">
      <xdr:nvCxnSpPr>
        <xdr:cNvPr id="136" name="直線コネクタ 135"/>
        <xdr:cNvCxnSpPr/>
      </xdr:nvCxnSpPr>
      <xdr:spPr>
        <a:xfrm>
          <a:off x="13004800" y="26035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107950</xdr:rowOff>
    </xdr:from>
    <xdr:to>
      <xdr:col>69</xdr:col>
      <xdr:colOff>142875</xdr:colOff>
      <xdr:row>16</xdr:row>
      <xdr:rowOff>38100</xdr:rowOff>
    </xdr:to>
    <xdr:sp macro="" textlink="">
      <xdr:nvSpPr>
        <xdr:cNvPr id="137" name="フローチャート: 判断 136"/>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48277</xdr:rowOff>
    </xdr:from>
    <xdr:ext cx="762000" cy="259045"/>
    <xdr:sp macro="" textlink="">
      <xdr:nvSpPr>
        <xdr:cNvPr id="138" name="テキスト ボックス 137"/>
        <xdr:cNvSpPr txBox="1"/>
      </xdr:nvSpPr>
      <xdr:spPr>
        <a:xfrm>
          <a:off x="13512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82550</xdr:rowOff>
    </xdr:from>
    <xdr:to>
      <xdr:col>65</xdr:col>
      <xdr:colOff>53975</xdr:colOff>
      <xdr:row>16</xdr:row>
      <xdr:rowOff>12700</xdr:rowOff>
    </xdr:to>
    <xdr:sp macro="" textlink="">
      <xdr:nvSpPr>
        <xdr:cNvPr id="139" name="フローチャート: 判断 138"/>
        <xdr:cNvSpPr/>
      </xdr:nvSpPr>
      <xdr:spPr>
        <a:xfrm>
          <a:off x="12954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40" name="テキスト ボックス 139"/>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46" name="楕円 145"/>
        <xdr:cNvSpPr/>
      </xdr:nvSpPr>
      <xdr:spPr>
        <a:xfrm>
          <a:off x="164592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149877</xdr:rowOff>
    </xdr:from>
    <xdr:ext cx="762000" cy="259045"/>
    <xdr:sp macro="" textlink="">
      <xdr:nvSpPr>
        <xdr:cNvPr id="147" name="物件費該当値テキスト"/>
        <xdr:cNvSpPr txBox="1"/>
      </xdr:nvSpPr>
      <xdr:spPr>
        <a:xfrm>
          <a:off x="165989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101600</xdr:rowOff>
    </xdr:from>
    <xdr:to>
      <xdr:col>78</xdr:col>
      <xdr:colOff>120650</xdr:colOff>
      <xdr:row>17</xdr:row>
      <xdr:rowOff>31750</xdr:rowOff>
    </xdr:to>
    <xdr:sp macro="" textlink="">
      <xdr:nvSpPr>
        <xdr:cNvPr id="148" name="楕円 147"/>
        <xdr:cNvSpPr/>
      </xdr:nvSpPr>
      <xdr:spPr>
        <a:xfrm>
          <a:off x="15621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16527</xdr:rowOff>
    </xdr:from>
    <xdr:ext cx="736600" cy="259045"/>
    <xdr:sp macro="" textlink="">
      <xdr:nvSpPr>
        <xdr:cNvPr id="149" name="テキスト ボックス 148"/>
        <xdr:cNvSpPr txBox="1"/>
      </xdr:nvSpPr>
      <xdr:spPr>
        <a:xfrm>
          <a:off x="15290800" y="29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88900</xdr:rowOff>
    </xdr:from>
    <xdr:to>
      <xdr:col>74</xdr:col>
      <xdr:colOff>31750</xdr:colOff>
      <xdr:row>17</xdr:row>
      <xdr:rowOff>19050</xdr:rowOff>
    </xdr:to>
    <xdr:sp macro="" textlink="">
      <xdr:nvSpPr>
        <xdr:cNvPr id="150" name="楕円 149"/>
        <xdr:cNvSpPr/>
      </xdr:nvSpPr>
      <xdr:spPr>
        <a:xfrm>
          <a:off x="14732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3827</xdr:rowOff>
    </xdr:from>
    <xdr:ext cx="762000" cy="259045"/>
    <xdr:sp macro="" textlink="">
      <xdr:nvSpPr>
        <xdr:cNvPr id="151" name="テキスト ボックス 150"/>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158750</xdr:rowOff>
    </xdr:from>
    <xdr:to>
      <xdr:col>69</xdr:col>
      <xdr:colOff>142875</xdr:colOff>
      <xdr:row>16</xdr:row>
      <xdr:rowOff>88900</xdr:rowOff>
    </xdr:to>
    <xdr:sp macro="" textlink="">
      <xdr:nvSpPr>
        <xdr:cNvPr id="152" name="楕円 151"/>
        <xdr:cNvSpPr/>
      </xdr:nvSpPr>
      <xdr:spPr>
        <a:xfrm>
          <a:off x="13843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73677</xdr:rowOff>
    </xdr:from>
    <xdr:ext cx="762000" cy="259045"/>
    <xdr:sp macro="" textlink="">
      <xdr:nvSpPr>
        <xdr:cNvPr id="153" name="テキスト ボックス 152"/>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4" name="楕円 153"/>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5" name="テキスト ボックス 154"/>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％下回っているが、今後、障害者自立支援費や老人福祉費などで増加する見込みであることから、制度の適切な運用、さらには資格審査の適正化を通じ、現状の水準維持に努める。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62</xdr:row>
      <xdr:rowOff>12700</xdr:rowOff>
    </xdr:to>
    <xdr:cxnSp macro="">
      <xdr:nvCxnSpPr>
        <xdr:cNvPr id="185" name="直線コネクタ 184"/>
        <xdr:cNvCxnSpPr/>
      </xdr:nvCxnSpPr>
      <xdr:spPr>
        <a:xfrm flipV="1">
          <a:off x="4826000" y="92383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6"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7" name="直線コネクタ 186"/>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110672</xdr:rowOff>
    </xdr:from>
    <xdr:to>
      <xdr:col>24</xdr:col>
      <xdr:colOff>25400</xdr:colOff>
      <xdr:row>54</xdr:row>
      <xdr:rowOff>110672</xdr:rowOff>
    </xdr:to>
    <xdr:cxnSp macro="">
      <xdr:nvCxnSpPr>
        <xdr:cNvPr id="190" name="直線コネクタ 189"/>
        <xdr:cNvCxnSpPr/>
      </xdr:nvCxnSpPr>
      <xdr:spPr>
        <a:xfrm>
          <a:off x="3987800" y="93689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146249</xdr:rowOff>
    </xdr:from>
    <xdr:ext cx="762000" cy="259045"/>
    <xdr:sp macro="" textlink="">
      <xdr:nvSpPr>
        <xdr:cNvPr id="191" name="扶助費平均値テキスト"/>
        <xdr:cNvSpPr txBox="1"/>
      </xdr:nvSpPr>
      <xdr:spPr>
        <a:xfrm>
          <a:off x="4914900" y="974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192" name="フローチャート: 判断 191"/>
        <xdr:cNvSpPr/>
      </xdr:nvSpPr>
      <xdr:spPr>
        <a:xfrm>
          <a:off x="47752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110672</xdr:rowOff>
    </xdr:to>
    <xdr:cxnSp macro="">
      <xdr:nvCxnSpPr>
        <xdr:cNvPr id="193" name="直線コネクタ 192"/>
        <xdr:cNvCxnSpPr/>
      </xdr:nvCxnSpPr>
      <xdr:spPr>
        <a:xfrm>
          <a:off x="3098800" y="92710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108857</xdr:rowOff>
    </xdr:from>
    <xdr:to>
      <xdr:col>20</xdr:col>
      <xdr:colOff>38100</xdr:colOff>
      <xdr:row>57</xdr:row>
      <xdr:rowOff>39007</xdr:rowOff>
    </xdr:to>
    <xdr:sp macro="" textlink="">
      <xdr:nvSpPr>
        <xdr:cNvPr id="194" name="フローチャート: 判断 193"/>
        <xdr:cNvSpPr/>
      </xdr:nvSpPr>
      <xdr:spPr>
        <a:xfrm>
          <a:off x="3937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23784</xdr:rowOff>
    </xdr:from>
    <xdr:ext cx="736600" cy="259045"/>
    <xdr:sp macro="" textlink="">
      <xdr:nvSpPr>
        <xdr:cNvPr id="195" name="テキスト ボックス 194"/>
        <xdr:cNvSpPr txBox="1"/>
      </xdr:nvSpPr>
      <xdr:spPr>
        <a:xfrm>
          <a:off x="3606800" y="9796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167822</xdr:rowOff>
    </xdr:from>
    <xdr:to>
      <xdr:col>15</xdr:col>
      <xdr:colOff>98425</xdr:colOff>
      <xdr:row>54</xdr:row>
      <xdr:rowOff>12700</xdr:rowOff>
    </xdr:to>
    <xdr:cxnSp macro="">
      <xdr:nvCxnSpPr>
        <xdr:cNvPr id="196" name="直線コネクタ 195"/>
        <xdr:cNvCxnSpPr/>
      </xdr:nvCxnSpPr>
      <xdr:spPr>
        <a:xfrm>
          <a:off x="2209800" y="9254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198" name="テキスト ボックス 197"/>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102507</xdr:rowOff>
    </xdr:from>
    <xdr:to>
      <xdr:col>11</xdr:col>
      <xdr:colOff>9525</xdr:colOff>
      <xdr:row>53</xdr:row>
      <xdr:rowOff>167822</xdr:rowOff>
    </xdr:to>
    <xdr:cxnSp macro="">
      <xdr:nvCxnSpPr>
        <xdr:cNvPr id="199" name="直線コネクタ 198"/>
        <xdr:cNvCxnSpPr/>
      </xdr:nvCxnSpPr>
      <xdr:spPr>
        <a:xfrm>
          <a:off x="1320800" y="91893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27215</xdr:rowOff>
    </xdr:from>
    <xdr:to>
      <xdr:col>11</xdr:col>
      <xdr:colOff>60325</xdr:colOff>
      <xdr:row>56</xdr:row>
      <xdr:rowOff>128815</xdr:rowOff>
    </xdr:to>
    <xdr:sp macro="" textlink="">
      <xdr:nvSpPr>
        <xdr:cNvPr id="200" name="フローチャート: 判断 199"/>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01" name="テキスト ボックス 200"/>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149678</xdr:rowOff>
    </xdr:from>
    <xdr:to>
      <xdr:col>6</xdr:col>
      <xdr:colOff>171450</xdr:colOff>
      <xdr:row>56</xdr:row>
      <xdr:rowOff>79828</xdr:rowOff>
    </xdr:to>
    <xdr:sp macro="" textlink="">
      <xdr:nvSpPr>
        <xdr:cNvPr id="202" name="フローチャート: 判断 201"/>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64605</xdr:rowOff>
    </xdr:from>
    <xdr:ext cx="762000" cy="259045"/>
    <xdr:sp macro="" textlink="">
      <xdr:nvSpPr>
        <xdr:cNvPr id="203" name="テキスト ボックス 202"/>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59872</xdr:rowOff>
    </xdr:from>
    <xdr:to>
      <xdr:col>24</xdr:col>
      <xdr:colOff>76200</xdr:colOff>
      <xdr:row>54</xdr:row>
      <xdr:rowOff>161472</xdr:rowOff>
    </xdr:to>
    <xdr:sp macro="" textlink="">
      <xdr:nvSpPr>
        <xdr:cNvPr id="209" name="楕円 208"/>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76399</xdr:rowOff>
    </xdr:from>
    <xdr:ext cx="762000" cy="259045"/>
    <xdr:sp macro="" textlink="">
      <xdr:nvSpPr>
        <xdr:cNvPr id="210" name="扶助費該当値テキスト"/>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59872</xdr:rowOff>
    </xdr:from>
    <xdr:to>
      <xdr:col>20</xdr:col>
      <xdr:colOff>38100</xdr:colOff>
      <xdr:row>54</xdr:row>
      <xdr:rowOff>161472</xdr:rowOff>
    </xdr:to>
    <xdr:sp macro="" textlink="">
      <xdr:nvSpPr>
        <xdr:cNvPr id="211" name="楕円 210"/>
        <xdr:cNvSpPr/>
      </xdr:nvSpPr>
      <xdr:spPr>
        <a:xfrm>
          <a:off x="3937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199</xdr:rowOff>
    </xdr:from>
    <xdr:ext cx="736600" cy="259045"/>
    <xdr:sp macro="" textlink="">
      <xdr:nvSpPr>
        <xdr:cNvPr id="212" name="テキスト ボックス 211"/>
        <xdr:cNvSpPr txBox="1"/>
      </xdr:nvSpPr>
      <xdr:spPr>
        <a:xfrm>
          <a:off x="3606800" y="908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13" name="楕円 212"/>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4" name="テキスト ボックス 213"/>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117022</xdr:rowOff>
    </xdr:from>
    <xdr:to>
      <xdr:col>11</xdr:col>
      <xdr:colOff>60325</xdr:colOff>
      <xdr:row>54</xdr:row>
      <xdr:rowOff>47172</xdr:rowOff>
    </xdr:to>
    <xdr:sp macro="" textlink="">
      <xdr:nvSpPr>
        <xdr:cNvPr id="215" name="楕円 214"/>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57349</xdr:rowOff>
    </xdr:from>
    <xdr:ext cx="762000" cy="259045"/>
    <xdr:sp macro="" textlink="">
      <xdr:nvSpPr>
        <xdr:cNvPr id="216" name="テキスト ボックス 215"/>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51707</xdr:rowOff>
    </xdr:from>
    <xdr:to>
      <xdr:col>6</xdr:col>
      <xdr:colOff>171450</xdr:colOff>
      <xdr:row>53</xdr:row>
      <xdr:rowOff>153307</xdr:rowOff>
    </xdr:to>
    <xdr:sp macro="" textlink="">
      <xdr:nvSpPr>
        <xdr:cNvPr id="217" name="楕円 216"/>
        <xdr:cNvSpPr/>
      </xdr:nvSpPr>
      <xdr:spPr>
        <a:xfrm>
          <a:off x="1270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163484</xdr:rowOff>
    </xdr:from>
    <xdr:ext cx="762000" cy="259045"/>
    <xdr:sp macro="" textlink="">
      <xdr:nvSpPr>
        <xdr:cNvPr id="218" name="テキスト ボックス 217"/>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公共下水道事業が公営企業会計に移行したことに伴い、一般会計からは繰出金から負担金として支出することになったため、前年度より</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％減少した。今後は、同水準で推移すると見込まれる。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16510</xdr:rowOff>
    </xdr:to>
    <xdr:cxnSp macro="">
      <xdr:nvCxnSpPr>
        <xdr:cNvPr id="246" name="直線コネクタ 245"/>
        <xdr:cNvCxnSpPr/>
      </xdr:nvCxnSpPr>
      <xdr:spPr>
        <a:xfrm flipV="1">
          <a:off x="16510000" y="922528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7" name="その他最小値テキスト"/>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48" name="直線コネクタ 247"/>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161290</xdr:rowOff>
    </xdr:from>
    <xdr:to>
      <xdr:col>82</xdr:col>
      <xdr:colOff>107950</xdr:colOff>
      <xdr:row>55</xdr:row>
      <xdr:rowOff>62230</xdr:rowOff>
    </xdr:to>
    <xdr:cxnSp macro="">
      <xdr:nvCxnSpPr>
        <xdr:cNvPr id="251" name="直線コネクタ 250"/>
        <xdr:cNvCxnSpPr/>
      </xdr:nvCxnSpPr>
      <xdr:spPr>
        <a:xfrm flipV="1">
          <a:off x="15671800" y="924814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86377</xdr:rowOff>
    </xdr:from>
    <xdr:ext cx="762000" cy="259045"/>
    <xdr:sp macro="" textlink="">
      <xdr:nvSpPr>
        <xdr:cNvPr id="252"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53" name="フローチャート: 判断 252"/>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54610</xdr:rowOff>
    </xdr:from>
    <xdr:to>
      <xdr:col>78</xdr:col>
      <xdr:colOff>69850</xdr:colOff>
      <xdr:row>55</xdr:row>
      <xdr:rowOff>62230</xdr:rowOff>
    </xdr:to>
    <xdr:cxnSp macro="">
      <xdr:nvCxnSpPr>
        <xdr:cNvPr id="254" name="直線コネクタ 253"/>
        <xdr:cNvCxnSpPr/>
      </xdr:nvCxnSpPr>
      <xdr:spPr>
        <a:xfrm>
          <a:off x="14782800" y="9484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5" name="フローチャート: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6" name="テキスト ボックス 255"/>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165100</xdr:rowOff>
    </xdr:from>
    <xdr:to>
      <xdr:col>73</xdr:col>
      <xdr:colOff>180975</xdr:colOff>
      <xdr:row>55</xdr:row>
      <xdr:rowOff>54610</xdr:rowOff>
    </xdr:to>
    <xdr:cxnSp macro="">
      <xdr:nvCxnSpPr>
        <xdr:cNvPr id="257" name="直線コネクタ 256"/>
        <xdr:cNvCxnSpPr/>
      </xdr:nvCxnSpPr>
      <xdr:spPr>
        <a:xfrm>
          <a:off x="13893800" y="9423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59" name="テキスト ボックス 258"/>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142240</xdr:rowOff>
    </xdr:from>
    <xdr:to>
      <xdr:col>69</xdr:col>
      <xdr:colOff>92075</xdr:colOff>
      <xdr:row>54</xdr:row>
      <xdr:rowOff>165100</xdr:rowOff>
    </xdr:to>
    <xdr:cxnSp macro="">
      <xdr:nvCxnSpPr>
        <xdr:cNvPr id="260" name="直線コネクタ 259"/>
        <xdr:cNvCxnSpPr/>
      </xdr:nvCxnSpPr>
      <xdr:spPr>
        <a:xfrm>
          <a:off x="13004800" y="9400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61" name="フローチャート: 判断 260"/>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52087</xdr:rowOff>
    </xdr:from>
    <xdr:ext cx="762000" cy="259045"/>
    <xdr:sp macro="" textlink="">
      <xdr:nvSpPr>
        <xdr:cNvPr id="262" name="テキスト ボックス 261"/>
        <xdr:cNvSpPr txBox="1"/>
      </xdr:nvSpPr>
      <xdr:spPr>
        <a:xfrm>
          <a:off x="13512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4" name="テキスト ボックス 263"/>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110490</xdr:rowOff>
    </xdr:from>
    <xdr:to>
      <xdr:col>82</xdr:col>
      <xdr:colOff>158750</xdr:colOff>
      <xdr:row>54</xdr:row>
      <xdr:rowOff>40640</xdr:rowOff>
    </xdr:to>
    <xdr:sp macro="" textlink="">
      <xdr:nvSpPr>
        <xdr:cNvPr id="270" name="楕円 269"/>
        <xdr:cNvSpPr/>
      </xdr:nvSpPr>
      <xdr:spPr>
        <a:xfrm>
          <a:off x="164592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19067</xdr:rowOff>
    </xdr:from>
    <xdr:ext cx="762000" cy="259045"/>
    <xdr:sp macro="" textlink="">
      <xdr:nvSpPr>
        <xdr:cNvPr id="271" name="その他該当値テキスト"/>
        <xdr:cNvSpPr txBox="1"/>
      </xdr:nvSpPr>
      <xdr:spPr>
        <a:xfrm>
          <a:off x="16598900" y="910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11430</xdr:rowOff>
    </xdr:from>
    <xdr:to>
      <xdr:col>78</xdr:col>
      <xdr:colOff>120650</xdr:colOff>
      <xdr:row>55</xdr:row>
      <xdr:rowOff>113030</xdr:rowOff>
    </xdr:to>
    <xdr:sp macro="" textlink="">
      <xdr:nvSpPr>
        <xdr:cNvPr id="272" name="楕円 271"/>
        <xdr:cNvSpPr/>
      </xdr:nvSpPr>
      <xdr:spPr>
        <a:xfrm>
          <a:off x="15621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123207</xdr:rowOff>
    </xdr:from>
    <xdr:ext cx="736600" cy="259045"/>
    <xdr:sp macro="" textlink="">
      <xdr:nvSpPr>
        <xdr:cNvPr id="273" name="テキスト ボックス 272"/>
        <xdr:cNvSpPr txBox="1"/>
      </xdr:nvSpPr>
      <xdr:spPr>
        <a:xfrm>
          <a:off x="15290800" y="921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3810</xdr:rowOff>
    </xdr:from>
    <xdr:to>
      <xdr:col>74</xdr:col>
      <xdr:colOff>31750</xdr:colOff>
      <xdr:row>55</xdr:row>
      <xdr:rowOff>105410</xdr:rowOff>
    </xdr:to>
    <xdr:sp macro="" textlink="">
      <xdr:nvSpPr>
        <xdr:cNvPr id="274" name="楕円 273"/>
        <xdr:cNvSpPr/>
      </xdr:nvSpPr>
      <xdr:spPr>
        <a:xfrm>
          <a:off x="14732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115587</xdr:rowOff>
    </xdr:from>
    <xdr:ext cx="762000" cy="259045"/>
    <xdr:sp macro="" textlink="">
      <xdr:nvSpPr>
        <xdr:cNvPr id="275" name="テキスト ボックス 274"/>
        <xdr:cNvSpPr txBox="1"/>
      </xdr:nvSpPr>
      <xdr:spPr>
        <a:xfrm>
          <a:off x="14401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114300</xdr:rowOff>
    </xdr:from>
    <xdr:to>
      <xdr:col>69</xdr:col>
      <xdr:colOff>142875</xdr:colOff>
      <xdr:row>55</xdr:row>
      <xdr:rowOff>44450</xdr:rowOff>
    </xdr:to>
    <xdr:sp macro="" textlink="">
      <xdr:nvSpPr>
        <xdr:cNvPr id="276" name="楕円 275"/>
        <xdr:cNvSpPr/>
      </xdr:nvSpPr>
      <xdr:spPr>
        <a:xfrm>
          <a:off x="13843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54627</xdr:rowOff>
    </xdr:from>
    <xdr:ext cx="762000" cy="259045"/>
    <xdr:sp macro="" textlink="">
      <xdr:nvSpPr>
        <xdr:cNvPr id="277" name="テキスト ボックス 276"/>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91440</xdr:rowOff>
    </xdr:from>
    <xdr:to>
      <xdr:col>65</xdr:col>
      <xdr:colOff>53975</xdr:colOff>
      <xdr:row>55</xdr:row>
      <xdr:rowOff>21590</xdr:rowOff>
    </xdr:to>
    <xdr:sp macro="" textlink="">
      <xdr:nvSpPr>
        <xdr:cNvPr id="278" name="楕円 277"/>
        <xdr:cNvSpPr/>
      </xdr:nvSpPr>
      <xdr:spPr>
        <a:xfrm>
          <a:off x="12954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31767</xdr:rowOff>
    </xdr:from>
    <xdr:ext cx="762000" cy="259045"/>
    <xdr:sp macro="" textlink="">
      <xdr:nvSpPr>
        <xdr:cNvPr id="279" name="テキスト ボックス 278"/>
        <xdr:cNvSpPr txBox="1"/>
      </xdr:nvSpPr>
      <xdr:spPr>
        <a:xfrm>
          <a:off x="12623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公共下水道事業が公営企業会計に移行したことに伴い、一般会計からは繰出金から負担金として支出することになったため、比率か増加した。今後は、同水準で推移すると見込まれる。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50800</xdr:rowOff>
    </xdr:from>
    <xdr:to>
      <xdr:col>82</xdr:col>
      <xdr:colOff>107950</xdr:colOff>
      <xdr:row>40</xdr:row>
      <xdr:rowOff>50800</xdr:rowOff>
    </xdr:to>
    <xdr:cxnSp macro="">
      <xdr:nvCxnSpPr>
        <xdr:cNvPr id="307" name="直線コネクタ 306"/>
        <xdr:cNvCxnSpPr/>
      </xdr:nvCxnSpPr>
      <xdr:spPr>
        <a:xfrm flipV="1">
          <a:off x="16510000" y="5537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22877</xdr:rowOff>
    </xdr:from>
    <xdr:ext cx="762000" cy="259045"/>
    <xdr:sp macro="" textlink="">
      <xdr:nvSpPr>
        <xdr:cNvPr id="308" name="補助費等最小値テキスト"/>
        <xdr:cNvSpPr txBox="1"/>
      </xdr:nvSpPr>
      <xdr:spPr>
        <a:xfrm>
          <a:off x="16598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50800</xdr:rowOff>
    </xdr:from>
    <xdr:to>
      <xdr:col>82</xdr:col>
      <xdr:colOff>196850</xdr:colOff>
      <xdr:row>40</xdr:row>
      <xdr:rowOff>50800</xdr:rowOff>
    </xdr:to>
    <xdr:cxnSp macro="">
      <xdr:nvCxnSpPr>
        <xdr:cNvPr id="309" name="直線コネクタ 308"/>
        <xdr:cNvCxnSpPr/>
      </xdr:nvCxnSpPr>
      <xdr:spPr>
        <a:xfrm>
          <a:off x="16421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137177</xdr:rowOff>
    </xdr:from>
    <xdr:ext cx="762000" cy="259045"/>
    <xdr:sp macro="" textlink="">
      <xdr:nvSpPr>
        <xdr:cNvPr id="310" name="補助費等最大値テキスト"/>
        <xdr:cNvSpPr txBox="1"/>
      </xdr:nvSpPr>
      <xdr:spPr>
        <a:xfrm>
          <a:off x="16598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50800</xdr:rowOff>
    </xdr:from>
    <xdr:to>
      <xdr:col>82</xdr:col>
      <xdr:colOff>196850</xdr:colOff>
      <xdr:row>32</xdr:row>
      <xdr:rowOff>50800</xdr:rowOff>
    </xdr:to>
    <xdr:cxnSp macro="">
      <xdr:nvCxnSpPr>
        <xdr:cNvPr id="311" name="直線コネクタ 310"/>
        <xdr:cNvCxnSpPr/>
      </xdr:nvCxnSpPr>
      <xdr:spPr>
        <a:xfrm>
          <a:off x="16421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27940</xdr:rowOff>
    </xdr:from>
    <xdr:to>
      <xdr:col>82</xdr:col>
      <xdr:colOff>107950</xdr:colOff>
      <xdr:row>39</xdr:row>
      <xdr:rowOff>46990</xdr:rowOff>
    </xdr:to>
    <xdr:cxnSp macro="">
      <xdr:nvCxnSpPr>
        <xdr:cNvPr id="312" name="直線コネクタ 311"/>
        <xdr:cNvCxnSpPr/>
      </xdr:nvCxnSpPr>
      <xdr:spPr>
        <a:xfrm>
          <a:off x="15671800" y="654304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31767</xdr:rowOff>
    </xdr:from>
    <xdr:ext cx="762000" cy="259045"/>
    <xdr:sp macro="" textlink="">
      <xdr:nvSpPr>
        <xdr:cNvPr id="313" name="補助費等平均値テキスト"/>
        <xdr:cNvSpPr txBox="1"/>
      </xdr:nvSpPr>
      <xdr:spPr>
        <a:xfrm>
          <a:off x="16598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xdr:rowOff>
    </xdr:from>
    <xdr:to>
      <xdr:col>82</xdr:col>
      <xdr:colOff>158750</xdr:colOff>
      <xdr:row>36</xdr:row>
      <xdr:rowOff>116840</xdr:rowOff>
    </xdr:to>
    <xdr:sp macro="" textlink="">
      <xdr:nvSpPr>
        <xdr:cNvPr id="314" name="フローチャート: 判断 313"/>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27940</xdr:rowOff>
    </xdr:from>
    <xdr:to>
      <xdr:col>78</xdr:col>
      <xdr:colOff>69850</xdr:colOff>
      <xdr:row>38</xdr:row>
      <xdr:rowOff>43180</xdr:rowOff>
    </xdr:to>
    <xdr:cxnSp macro="">
      <xdr:nvCxnSpPr>
        <xdr:cNvPr id="315" name="直線コネクタ 314"/>
        <xdr:cNvCxnSpPr/>
      </xdr:nvCxnSpPr>
      <xdr:spPr>
        <a:xfrm flipV="1">
          <a:off x="14782800" y="6543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22860</xdr:rowOff>
    </xdr:from>
    <xdr:to>
      <xdr:col>78</xdr:col>
      <xdr:colOff>120650</xdr:colOff>
      <xdr:row>36</xdr:row>
      <xdr:rowOff>124460</xdr:rowOff>
    </xdr:to>
    <xdr:sp macro="" textlink="">
      <xdr:nvSpPr>
        <xdr:cNvPr id="316" name="フローチャート: 判断 315"/>
        <xdr:cNvSpPr/>
      </xdr:nvSpPr>
      <xdr:spPr>
        <a:xfrm>
          <a:off x="15621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134637</xdr:rowOff>
    </xdr:from>
    <xdr:ext cx="736600" cy="259045"/>
    <xdr:sp macro="" textlink="">
      <xdr:nvSpPr>
        <xdr:cNvPr id="317" name="テキスト ボックス 316"/>
        <xdr:cNvSpPr txBox="1"/>
      </xdr:nvSpPr>
      <xdr:spPr>
        <a:xfrm>
          <a:off x="15290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43180</xdr:rowOff>
    </xdr:from>
    <xdr:to>
      <xdr:col>73</xdr:col>
      <xdr:colOff>180975</xdr:colOff>
      <xdr:row>38</xdr:row>
      <xdr:rowOff>88900</xdr:rowOff>
    </xdr:to>
    <xdr:cxnSp macro="">
      <xdr:nvCxnSpPr>
        <xdr:cNvPr id="318" name="直線コネクタ 317"/>
        <xdr:cNvCxnSpPr/>
      </xdr:nvCxnSpPr>
      <xdr:spPr>
        <a:xfrm flipV="1">
          <a:off x="13893800" y="6558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148590</xdr:rowOff>
    </xdr:from>
    <xdr:to>
      <xdr:col>74</xdr:col>
      <xdr:colOff>31750</xdr:colOff>
      <xdr:row>36</xdr:row>
      <xdr:rowOff>78740</xdr:rowOff>
    </xdr:to>
    <xdr:sp macro="" textlink="">
      <xdr:nvSpPr>
        <xdr:cNvPr id="319" name="フローチャート: 判断 318"/>
        <xdr:cNvSpPr/>
      </xdr:nvSpPr>
      <xdr:spPr>
        <a:xfrm>
          <a:off x="14732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88917</xdr:rowOff>
    </xdr:from>
    <xdr:ext cx="762000" cy="259045"/>
    <xdr:sp macro="" textlink="">
      <xdr:nvSpPr>
        <xdr:cNvPr id="320" name="テキスト ボックス 319"/>
        <xdr:cNvSpPr txBox="1"/>
      </xdr:nvSpPr>
      <xdr:spPr>
        <a:xfrm>
          <a:off x="14401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107950</xdr:rowOff>
    </xdr:from>
    <xdr:to>
      <xdr:col>69</xdr:col>
      <xdr:colOff>92075</xdr:colOff>
      <xdr:row>38</xdr:row>
      <xdr:rowOff>88900</xdr:rowOff>
    </xdr:to>
    <xdr:cxnSp macro="">
      <xdr:nvCxnSpPr>
        <xdr:cNvPr id="321" name="直線コネクタ 320"/>
        <xdr:cNvCxnSpPr/>
      </xdr:nvCxnSpPr>
      <xdr:spPr>
        <a:xfrm>
          <a:off x="13004800" y="6451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125730</xdr:rowOff>
    </xdr:from>
    <xdr:to>
      <xdr:col>69</xdr:col>
      <xdr:colOff>142875</xdr:colOff>
      <xdr:row>36</xdr:row>
      <xdr:rowOff>55880</xdr:rowOff>
    </xdr:to>
    <xdr:sp macro="" textlink="">
      <xdr:nvSpPr>
        <xdr:cNvPr id="322" name="フローチャート: 判断 321"/>
        <xdr:cNvSpPr/>
      </xdr:nvSpPr>
      <xdr:spPr>
        <a:xfrm>
          <a:off x="13843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66057</xdr:rowOff>
    </xdr:from>
    <xdr:ext cx="762000" cy="259045"/>
    <xdr:sp macro="" textlink="">
      <xdr:nvSpPr>
        <xdr:cNvPr id="323" name="テキスト ボックス 322"/>
        <xdr:cNvSpPr txBox="1"/>
      </xdr:nvSpPr>
      <xdr:spPr>
        <a:xfrm>
          <a:off x="13512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57150</xdr:rowOff>
    </xdr:from>
    <xdr:to>
      <xdr:col>65</xdr:col>
      <xdr:colOff>53975</xdr:colOff>
      <xdr:row>35</xdr:row>
      <xdr:rowOff>158750</xdr:rowOff>
    </xdr:to>
    <xdr:sp macro="" textlink="">
      <xdr:nvSpPr>
        <xdr:cNvPr id="324" name="フローチャート: 判断 323"/>
        <xdr:cNvSpPr/>
      </xdr:nvSpPr>
      <xdr:spPr>
        <a:xfrm>
          <a:off x="12954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168927</xdr:rowOff>
    </xdr:from>
    <xdr:ext cx="762000" cy="259045"/>
    <xdr:sp macro="" textlink="">
      <xdr:nvSpPr>
        <xdr:cNvPr id="325" name="テキスト ボックス 324"/>
        <xdr:cNvSpPr txBox="1"/>
      </xdr:nvSpPr>
      <xdr:spPr>
        <a:xfrm>
          <a:off x="12623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167640</xdr:rowOff>
    </xdr:from>
    <xdr:to>
      <xdr:col>82</xdr:col>
      <xdr:colOff>158750</xdr:colOff>
      <xdr:row>39</xdr:row>
      <xdr:rowOff>97790</xdr:rowOff>
    </xdr:to>
    <xdr:sp macro="" textlink="">
      <xdr:nvSpPr>
        <xdr:cNvPr id="331" name="楕円 330"/>
        <xdr:cNvSpPr/>
      </xdr:nvSpPr>
      <xdr:spPr>
        <a:xfrm>
          <a:off x="16459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139717</xdr:rowOff>
    </xdr:from>
    <xdr:ext cx="762000" cy="259045"/>
    <xdr:sp macro="" textlink="">
      <xdr:nvSpPr>
        <xdr:cNvPr id="332" name="補助費等該当値テキスト"/>
        <xdr:cNvSpPr txBox="1"/>
      </xdr:nvSpPr>
      <xdr:spPr>
        <a:xfrm>
          <a:off x="165989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148590</xdr:rowOff>
    </xdr:from>
    <xdr:to>
      <xdr:col>78</xdr:col>
      <xdr:colOff>120650</xdr:colOff>
      <xdr:row>38</xdr:row>
      <xdr:rowOff>78740</xdr:rowOff>
    </xdr:to>
    <xdr:sp macro="" textlink="">
      <xdr:nvSpPr>
        <xdr:cNvPr id="333" name="楕円 332"/>
        <xdr:cNvSpPr/>
      </xdr:nvSpPr>
      <xdr:spPr>
        <a:xfrm>
          <a:off x="15621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63517</xdr:rowOff>
    </xdr:from>
    <xdr:ext cx="736600" cy="259045"/>
    <xdr:sp macro="" textlink="">
      <xdr:nvSpPr>
        <xdr:cNvPr id="334" name="テキスト ボックス 333"/>
        <xdr:cNvSpPr txBox="1"/>
      </xdr:nvSpPr>
      <xdr:spPr>
        <a:xfrm>
          <a:off x="15290800" y="657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163830</xdr:rowOff>
    </xdr:from>
    <xdr:to>
      <xdr:col>74</xdr:col>
      <xdr:colOff>31750</xdr:colOff>
      <xdr:row>38</xdr:row>
      <xdr:rowOff>93980</xdr:rowOff>
    </xdr:to>
    <xdr:sp macro="" textlink="">
      <xdr:nvSpPr>
        <xdr:cNvPr id="335" name="楕円 334"/>
        <xdr:cNvSpPr/>
      </xdr:nvSpPr>
      <xdr:spPr>
        <a:xfrm>
          <a:off x="14732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78757</xdr:rowOff>
    </xdr:from>
    <xdr:ext cx="762000" cy="259045"/>
    <xdr:sp macro="" textlink="">
      <xdr:nvSpPr>
        <xdr:cNvPr id="336" name="テキスト ボックス 335"/>
        <xdr:cNvSpPr txBox="1"/>
      </xdr:nvSpPr>
      <xdr:spPr>
        <a:xfrm>
          <a:off x="14401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38100</xdr:rowOff>
    </xdr:from>
    <xdr:to>
      <xdr:col>69</xdr:col>
      <xdr:colOff>142875</xdr:colOff>
      <xdr:row>38</xdr:row>
      <xdr:rowOff>139700</xdr:rowOff>
    </xdr:to>
    <xdr:sp macro="" textlink="">
      <xdr:nvSpPr>
        <xdr:cNvPr id="337" name="楕円 336"/>
        <xdr:cNvSpPr/>
      </xdr:nvSpPr>
      <xdr:spPr>
        <a:xfrm>
          <a:off x="13843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124477</xdr:rowOff>
    </xdr:from>
    <xdr:ext cx="762000" cy="259045"/>
    <xdr:sp macro="" textlink="">
      <xdr:nvSpPr>
        <xdr:cNvPr id="338" name="テキスト ボックス 337"/>
        <xdr:cNvSpPr txBox="1"/>
      </xdr:nvSpPr>
      <xdr:spPr>
        <a:xfrm>
          <a:off x="13512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57150</xdr:rowOff>
    </xdr:from>
    <xdr:to>
      <xdr:col>65</xdr:col>
      <xdr:colOff>53975</xdr:colOff>
      <xdr:row>37</xdr:row>
      <xdr:rowOff>158750</xdr:rowOff>
    </xdr:to>
    <xdr:sp macro="" textlink="">
      <xdr:nvSpPr>
        <xdr:cNvPr id="339" name="楕円 338"/>
        <xdr:cNvSpPr/>
      </xdr:nvSpPr>
      <xdr:spPr>
        <a:xfrm>
          <a:off x="12954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143527</xdr:rowOff>
    </xdr:from>
    <xdr:ext cx="762000" cy="259045"/>
    <xdr:sp macro="" textlink="">
      <xdr:nvSpPr>
        <xdr:cNvPr id="340" name="テキスト ボックス 339"/>
        <xdr:cNvSpPr txBox="1"/>
      </xdr:nvSpPr>
      <xdr:spPr>
        <a:xfrm>
          <a:off x="12623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度な地方債の発行による後年度負担を増加させないために、年次計画を立て、地方債を発行しているため、公債費は概ね横ばいで推移している。今後は、災害復旧債の発行により一時的に公債費が増加すると見込まれ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40132</xdr:rowOff>
    </xdr:to>
    <xdr:cxnSp macro="">
      <xdr:nvCxnSpPr>
        <xdr:cNvPr id="365" name="直線コネクタ 364"/>
        <xdr:cNvCxnSpPr/>
      </xdr:nvCxnSpPr>
      <xdr:spPr>
        <a:xfrm flipV="1">
          <a:off x="4826000" y="12741148"/>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6" name="公債費最小値テキスト"/>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7" name="直線コネクタ 366"/>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8" name="公債費最大値テキスト"/>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9" name="直線コネクタ 368"/>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28702</xdr:rowOff>
    </xdr:from>
    <xdr:to>
      <xdr:col>24</xdr:col>
      <xdr:colOff>25400</xdr:colOff>
      <xdr:row>79</xdr:row>
      <xdr:rowOff>28702</xdr:rowOff>
    </xdr:to>
    <xdr:cxnSp macro="">
      <xdr:nvCxnSpPr>
        <xdr:cNvPr id="370" name="直線コネクタ 369"/>
        <xdr:cNvCxnSpPr/>
      </xdr:nvCxnSpPr>
      <xdr:spPr>
        <a:xfrm>
          <a:off x="3987800" y="135732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37864</xdr:rowOff>
    </xdr:from>
    <xdr:ext cx="762000" cy="259045"/>
    <xdr:sp macro="" textlink="">
      <xdr:nvSpPr>
        <xdr:cNvPr id="371" name="公債費平均値テキスト"/>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72" name="フローチャート: 判断 371"/>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24130</xdr:rowOff>
    </xdr:from>
    <xdr:to>
      <xdr:col>19</xdr:col>
      <xdr:colOff>187325</xdr:colOff>
      <xdr:row>79</xdr:row>
      <xdr:rowOff>28702</xdr:rowOff>
    </xdr:to>
    <xdr:cxnSp macro="">
      <xdr:nvCxnSpPr>
        <xdr:cNvPr id="373" name="直線コネクタ 372"/>
        <xdr:cNvCxnSpPr/>
      </xdr:nvCxnSpPr>
      <xdr:spPr>
        <a:xfrm>
          <a:off x="3098800" y="135686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74" name="フローチャート: 判断 373"/>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128540</xdr:rowOff>
    </xdr:from>
    <xdr:ext cx="736600" cy="259045"/>
    <xdr:sp macro="" textlink="">
      <xdr:nvSpPr>
        <xdr:cNvPr id="375" name="テキスト ボックス 374"/>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168148</xdr:rowOff>
    </xdr:from>
    <xdr:to>
      <xdr:col>15</xdr:col>
      <xdr:colOff>98425</xdr:colOff>
      <xdr:row>79</xdr:row>
      <xdr:rowOff>24130</xdr:rowOff>
    </xdr:to>
    <xdr:cxnSp macro="">
      <xdr:nvCxnSpPr>
        <xdr:cNvPr id="376" name="直線コネクタ 375"/>
        <xdr:cNvCxnSpPr/>
      </xdr:nvCxnSpPr>
      <xdr:spPr>
        <a:xfrm>
          <a:off x="2209800" y="135412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77" name="フローチャート: 判断 376"/>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128540</xdr:rowOff>
    </xdr:from>
    <xdr:ext cx="762000" cy="259045"/>
    <xdr:sp macro="" textlink="">
      <xdr:nvSpPr>
        <xdr:cNvPr id="378" name="テキスト ボックス 377"/>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104139</xdr:rowOff>
    </xdr:from>
    <xdr:to>
      <xdr:col>11</xdr:col>
      <xdr:colOff>9525</xdr:colOff>
      <xdr:row>78</xdr:row>
      <xdr:rowOff>168148</xdr:rowOff>
    </xdr:to>
    <xdr:cxnSp macro="">
      <xdr:nvCxnSpPr>
        <xdr:cNvPr id="379" name="直線コネクタ 378"/>
        <xdr:cNvCxnSpPr/>
      </xdr:nvCxnSpPr>
      <xdr:spPr>
        <a:xfrm>
          <a:off x="1320800" y="13477239"/>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7620</xdr:rowOff>
    </xdr:from>
    <xdr:to>
      <xdr:col>11</xdr:col>
      <xdr:colOff>60325</xdr:colOff>
      <xdr:row>78</xdr:row>
      <xdr:rowOff>109220</xdr:rowOff>
    </xdr:to>
    <xdr:sp macro="" textlink="">
      <xdr:nvSpPr>
        <xdr:cNvPr id="380" name="フローチャート: 判断 379"/>
        <xdr:cNvSpPr/>
      </xdr:nvSpPr>
      <xdr:spPr>
        <a:xfrm>
          <a:off x="2159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119397</xdr:rowOff>
    </xdr:from>
    <xdr:ext cx="762000" cy="259045"/>
    <xdr:sp macro="" textlink="">
      <xdr:nvSpPr>
        <xdr:cNvPr id="381" name="テキスト ボックス 380"/>
        <xdr:cNvSpPr txBox="1"/>
      </xdr:nvSpPr>
      <xdr:spPr>
        <a:xfrm>
          <a:off x="1828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82" name="フローチャート: 判断 381"/>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110253</xdr:rowOff>
    </xdr:from>
    <xdr:ext cx="762000" cy="259045"/>
    <xdr:sp macro="" textlink="">
      <xdr:nvSpPr>
        <xdr:cNvPr id="383" name="テキスト ボックス 382"/>
        <xdr:cNvSpPr txBox="1"/>
      </xdr:nvSpPr>
      <xdr:spPr>
        <a:xfrm>
          <a:off x="939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149352</xdr:rowOff>
    </xdr:from>
    <xdr:to>
      <xdr:col>24</xdr:col>
      <xdr:colOff>76200</xdr:colOff>
      <xdr:row>79</xdr:row>
      <xdr:rowOff>79502</xdr:rowOff>
    </xdr:to>
    <xdr:sp macro="" textlink="">
      <xdr:nvSpPr>
        <xdr:cNvPr id="389" name="楕円 388"/>
        <xdr:cNvSpPr/>
      </xdr:nvSpPr>
      <xdr:spPr>
        <a:xfrm>
          <a:off x="47752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121429</xdr:rowOff>
    </xdr:from>
    <xdr:ext cx="762000" cy="259045"/>
    <xdr:sp macro="" textlink="">
      <xdr:nvSpPr>
        <xdr:cNvPr id="390" name="公債費該当値テキスト"/>
        <xdr:cNvSpPr txBox="1"/>
      </xdr:nvSpPr>
      <xdr:spPr>
        <a:xfrm>
          <a:off x="49149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149352</xdr:rowOff>
    </xdr:from>
    <xdr:to>
      <xdr:col>20</xdr:col>
      <xdr:colOff>38100</xdr:colOff>
      <xdr:row>79</xdr:row>
      <xdr:rowOff>79502</xdr:rowOff>
    </xdr:to>
    <xdr:sp macro="" textlink="">
      <xdr:nvSpPr>
        <xdr:cNvPr id="391" name="楕円 390"/>
        <xdr:cNvSpPr/>
      </xdr:nvSpPr>
      <xdr:spPr>
        <a:xfrm>
          <a:off x="3937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64279</xdr:rowOff>
    </xdr:from>
    <xdr:ext cx="736600" cy="259045"/>
    <xdr:sp macro="" textlink="">
      <xdr:nvSpPr>
        <xdr:cNvPr id="392" name="テキスト ボックス 391"/>
        <xdr:cNvSpPr txBox="1"/>
      </xdr:nvSpPr>
      <xdr:spPr>
        <a:xfrm>
          <a:off x="3606800" y="1360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144780</xdr:rowOff>
    </xdr:from>
    <xdr:to>
      <xdr:col>15</xdr:col>
      <xdr:colOff>149225</xdr:colOff>
      <xdr:row>79</xdr:row>
      <xdr:rowOff>74930</xdr:rowOff>
    </xdr:to>
    <xdr:sp macro="" textlink="">
      <xdr:nvSpPr>
        <xdr:cNvPr id="393" name="楕円 392"/>
        <xdr:cNvSpPr/>
      </xdr:nvSpPr>
      <xdr:spPr>
        <a:xfrm>
          <a:off x="3048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59707</xdr:rowOff>
    </xdr:from>
    <xdr:ext cx="762000" cy="259045"/>
    <xdr:sp macro="" textlink="">
      <xdr:nvSpPr>
        <xdr:cNvPr id="394" name="テキスト ボックス 393"/>
        <xdr:cNvSpPr txBox="1"/>
      </xdr:nvSpPr>
      <xdr:spPr>
        <a:xfrm>
          <a:off x="2717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117348</xdr:rowOff>
    </xdr:from>
    <xdr:to>
      <xdr:col>11</xdr:col>
      <xdr:colOff>60325</xdr:colOff>
      <xdr:row>79</xdr:row>
      <xdr:rowOff>47498</xdr:rowOff>
    </xdr:to>
    <xdr:sp macro="" textlink="">
      <xdr:nvSpPr>
        <xdr:cNvPr id="395" name="楕円 394"/>
        <xdr:cNvSpPr/>
      </xdr:nvSpPr>
      <xdr:spPr>
        <a:xfrm>
          <a:off x="2159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32275</xdr:rowOff>
    </xdr:from>
    <xdr:ext cx="762000" cy="259045"/>
    <xdr:sp macro="" textlink="">
      <xdr:nvSpPr>
        <xdr:cNvPr id="396" name="テキスト ボックス 395"/>
        <xdr:cNvSpPr txBox="1"/>
      </xdr:nvSpPr>
      <xdr:spPr>
        <a:xfrm>
          <a:off x="1828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97" name="楕円 396"/>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139716</xdr:rowOff>
    </xdr:from>
    <xdr:ext cx="762000" cy="259045"/>
    <xdr:sp macro="" textlink="">
      <xdr:nvSpPr>
        <xdr:cNvPr id="398" name="テキスト ボックス 397"/>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人件費の削減などにより類似団体平均より</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％下回っている。引き続き経常経費の削減に努めるとともに、全体的に事業を見直しを進める。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130810</xdr:rowOff>
    </xdr:from>
    <xdr:to>
      <xdr:col>82</xdr:col>
      <xdr:colOff>107950</xdr:colOff>
      <xdr:row>81</xdr:row>
      <xdr:rowOff>153670</xdr:rowOff>
    </xdr:to>
    <xdr:cxnSp macro="">
      <xdr:nvCxnSpPr>
        <xdr:cNvPr id="426" name="直線コネクタ 425"/>
        <xdr:cNvCxnSpPr/>
      </xdr:nvCxnSpPr>
      <xdr:spPr>
        <a:xfrm flipV="1">
          <a:off x="16510000" y="126466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125747</xdr:rowOff>
    </xdr:from>
    <xdr:ext cx="762000" cy="259045"/>
    <xdr:sp macro="" textlink="">
      <xdr:nvSpPr>
        <xdr:cNvPr id="427" name="公債費以外最小値テキスト"/>
        <xdr:cNvSpPr txBox="1"/>
      </xdr:nvSpPr>
      <xdr:spPr>
        <a:xfrm>
          <a:off x="16598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153670</xdr:rowOff>
    </xdr:from>
    <xdr:to>
      <xdr:col>82</xdr:col>
      <xdr:colOff>196850</xdr:colOff>
      <xdr:row>81</xdr:row>
      <xdr:rowOff>153670</xdr:rowOff>
    </xdr:to>
    <xdr:cxnSp macro="">
      <xdr:nvCxnSpPr>
        <xdr:cNvPr id="428" name="直線コネクタ 427"/>
        <xdr:cNvCxnSpPr/>
      </xdr:nvCxnSpPr>
      <xdr:spPr>
        <a:xfrm>
          <a:off x="16421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45737</xdr:rowOff>
    </xdr:from>
    <xdr:ext cx="762000" cy="259045"/>
    <xdr:sp macro="" textlink="">
      <xdr:nvSpPr>
        <xdr:cNvPr id="429"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130810</xdr:rowOff>
    </xdr:from>
    <xdr:to>
      <xdr:col>82</xdr:col>
      <xdr:colOff>196850</xdr:colOff>
      <xdr:row>73</xdr:row>
      <xdr:rowOff>130810</xdr:rowOff>
    </xdr:to>
    <xdr:cxnSp macro="">
      <xdr:nvCxnSpPr>
        <xdr:cNvPr id="430" name="直線コネクタ 429"/>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127000</xdr:rowOff>
    </xdr:from>
    <xdr:to>
      <xdr:col>82</xdr:col>
      <xdr:colOff>107950</xdr:colOff>
      <xdr:row>75</xdr:row>
      <xdr:rowOff>31750</xdr:rowOff>
    </xdr:to>
    <xdr:cxnSp macro="">
      <xdr:nvCxnSpPr>
        <xdr:cNvPr id="431" name="直線コネクタ 430"/>
        <xdr:cNvCxnSpPr/>
      </xdr:nvCxnSpPr>
      <xdr:spPr>
        <a:xfrm flipV="1">
          <a:off x="15671800" y="12814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55897</xdr:rowOff>
    </xdr:from>
    <xdr:ext cx="762000" cy="259045"/>
    <xdr:sp macro="" textlink="">
      <xdr:nvSpPr>
        <xdr:cNvPr id="432" name="公債費以外平均値テキスト"/>
        <xdr:cNvSpPr txBox="1"/>
      </xdr:nvSpPr>
      <xdr:spPr>
        <a:xfrm>
          <a:off x="16598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3" name="フローチャート: 判断 432"/>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8890</xdr:rowOff>
    </xdr:from>
    <xdr:to>
      <xdr:col>78</xdr:col>
      <xdr:colOff>69850</xdr:colOff>
      <xdr:row>75</xdr:row>
      <xdr:rowOff>31750</xdr:rowOff>
    </xdr:to>
    <xdr:cxnSp macro="">
      <xdr:nvCxnSpPr>
        <xdr:cNvPr id="434" name="直線コネクタ 433"/>
        <xdr:cNvCxnSpPr/>
      </xdr:nvCxnSpPr>
      <xdr:spPr>
        <a:xfrm>
          <a:off x="14782800" y="12867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38100</xdr:rowOff>
    </xdr:from>
    <xdr:to>
      <xdr:col>78</xdr:col>
      <xdr:colOff>120650</xdr:colOff>
      <xdr:row>76</xdr:row>
      <xdr:rowOff>139700</xdr:rowOff>
    </xdr:to>
    <xdr:sp macro="" textlink="">
      <xdr:nvSpPr>
        <xdr:cNvPr id="435" name="フローチャート: 判断 434"/>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124477</xdr:rowOff>
    </xdr:from>
    <xdr:ext cx="736600" cy="259045"/>
    <xdr:sp macro="" textlink="">
      <xdr:nvSpPr>
        <xdr:cNvPr id="436" name="テキスト ボックス 435"/>
        <xdr:cNvSpPr txBox="1"/>
      </xdr:nvSpPr>
      <xdr:spPr>
        <a:xfrm>
          <a:off x="15290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8890</xdr:rowOff>
    </xdr:from>
    <xdr:to>
      <xdr:col>73</xdr:col>
      <xdr:colOff>180975</xdr:colOff>
      <xdr:row>75</xdr:row>
      <xdr:rowOff>8890</xdr:rowOff>
    </xdr:to>
    <xdr:cxnSp macro="">
      <xdr:nvCxnSpPr>
        <xdr:cNvPr id="437" name="直線コネクタ 436"/>
        <xdr:cNvCxnSpPr/>
      </xdr:nvCxnSpPr>
      <xdr:spPr>
        <a:xfrm>
          <a:off x="13893800" y="12867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102870</xdr:rowOff>
    </xdr:from>
    <xdr:to>
      <xdr:col>74</xdr:col>
      <xdr:colOff>31750</xdr:colOff>
      <xdr:row>76</xdr:row>
      <xdr:rowOff>33020</xdr:rowOff>
    </xdr:to>
    <xdr:sp macro="" textlink="">
      <xdr:nvSpPr>
        <xdr:cNvPr id="438" name="フローチャート: 判断 437"/>
        <xdr:cNvSpPr/>
      </xdr:nvSpPr>
      <xdr:spPr>
        <a:xfrm>
          <a:off x="14732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17797</xdr:rowOff>
    </xdr:from>
    <xdr:ext cx="762000" cy="259045"/>
    <xdr:sp macro="" textlink="">
      <xdr:nvSpPr>
        <xdr:cNvPr id="439" name="テキスト ボックス 438"/>
        <xdr:cNvSpPr txBox="1"/>
      </xdr:nvSpPr>
      <xdr:spPr>
        <a:xfrm>
          <a:off x="144018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62230</xdr:rowOff>
    </xdr:from>
    <xdr:to>
      <xdr:col>69</xdr:col>
      <xdr:colOff>92075</xdr:colOff>
      <xdr:row>75</xdr:row>
      <xdr:rowOff>8890</xdr:rowOff>
    </xdr:to>
    <xdr:cxnSp macro="">
      <xdr:nvCxnSpPr>
        <xdr:cNvPr id="440" name="直線コネクタ 439"/>
        <xdr:cNvCxnSpPr/>
      </xdr:nvCxnSpPr>
      <xdr:spPr>
        <a:xfrm>
          <a:off x="13004800" y="1257808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11430</xdr:rowOff>
    </xdr:from>
    <xdr:to>
      <xdr:col>69</xdr:col>
      <xdr:colOff>142875</xdr:colOff>
      <xdr:row>75</xdr:row>
      <xdr:rowOff>113030</xdr:rowOff>
    </xdr:to>
    <xdr:sp macro="" textlink="">
      <xdr:nvSpPr>
        <xdr:cNvPr id="441" name="フローチャート: 判断 440"/>
        <xdr:cNvSpPr/>
      </xdr:nvSpPr>
      <xdr:spPr>
        <a:xfrm>
          <a:off x="13843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97807</xdr:rowOff>
    </xdr:from>
    <xdr:ext cx="762000" cy="259045"/>
    <xdr:sp macro="" textlink="">
      <xdr:nvSpPr>
        <xdr:cNvPr id="442" name="テキスト ボックス 441"/>
        <xdr:cNvSpPr txBox="1"/>
      </xdr:nvSpPr>
      <xdr:spPr>
        <a:xfrm>
          <a:off x="13512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68580</xdr:rowOff>
    </xdr:from>
    <xdr:to>
      <xdr:col>65</xdr:col>
      <xdr:colOff>53975</xdr:colOff>
      <xdr:row>74</xdr:row>
      <xdr:rowOff>170180</xdr:rowOff>
    </xdr:to>
    <xdr:sp macro="" textlink="">
      <xdr:nvSpPr>
        <xdr:cNvPr id="443" name="フローチャート: 判断 442"/>
        <xdr:cNvSpPr/>
      </xdr:nvSpPr>
      <xdr:spPr>
        <a:xfrm>
          <a:off x="12954000" y="1275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154957</xdr:rowOff>
    </xdr:from>
    <xdr:ext cx="762000" cy="259045"/>
    <xdr:sp macro="" textlink="">
      <xdr:nvSpPr>
        <xdr:cNvPr id="444" name="テキスト ボックス 443"/>
        <xdr:cNvSpPr txBox="1"/>
      </xdr:nvSpPr>
      <xdr:spPr>
        <a:xfrm>
          <a:off x="12623800" y="1284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76200</xdr:rowOff>
    </xdr:from>
    <xdr:to>
      <xdr:col>82</xdr:col>
      <xdr:colOff>158750</xdr:colOff>
      <xdr:row>75</xdr:row>
      <xdr:rowOff>6350</xdr:rowOff>
    </xdr:to>
    <xdr:sp macro="" textlink="">
      <xdr:nvSpPr>
        <xdr:cNvPr id="450" name="楕円 449"/>
        <xdr:cNvSpPr/>
      </xdr:nvSpPr>
      <xdr:spPr>
        <a:xfrm>
          <a:off x="16459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92727</xdr:rowOff>
    </xdr:from>
    <xdr:ext cx="762000" cy="259045"/>
    <xdr:sp macro="" textlink="">
      <xdr:nvSpPr>
        <xdr:cNvPr id="451" name="公債費以外該当値テキスト"/>
        <xdr:cNvSpPr txBox="1"/>
      </xdr:nvSpPr>
      <xdr:spPr>
        <a:xfrm>
          <a:off x="165989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152400</xdr:rowOff>
    </xdr:from>
    <xdr:to>
      <xdr:col>78</xdr:col>
      <xdr:colOff>120650</xdr:colOff>
      <xdr:row>75</xdr:row>
      <xdr:rowOff>82550</xdr:rowOff>
    </xdr:to>
    <xdr:sp macro="" textlink="">
      <xdr:nvSpPr>
        <xdr:cNvPr id="452" name="楕円 451"/>
        <xdr:cNvSpPr/>
      </xdr:nvSpPr>
      <xdr:spPr>
        <a:xfrm>
          <a:off x="15621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92727</xdr:rowOff>
    </xdr:from>
    <xdr:ext cx="736600" cy="259045"/>
    <xdr:sp macro="" textlink="">
      <xdr:nvSpPr>
        <xdr:cNvPr id="453" name="テキスト ボックス 452"/>
        <xdr:cNvSpPr txBox="1"/>
      </xdr:nvSpPr>
      <xdr:spPr>
        <a:xfrm>
          <a:off x="15290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129540</xdr:rowOff>
    </xdr:from>
    <xdr:to>
      <xdr:col>74</xdr:col>
      <xdr:colOff>31750</xdr:colOff>
      <xdr:row>75</xdr:row>
      <xdr:rowOff>59690</xdr:rowOff>
    </xdr:to>
    <xdr:sp macro="" textlink="">
      <xdr:nvSpPr>
        <xdr:cNvPr id="454" name="楕円 453"/>
        <xdr:cNvSpPr/>
      </xdr:nvSpPr>
      <xdr:spPr>
        <a:xfrm>
          <a:off x="14732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69867</xdr:rowOff>
    </xdr:from>
    <xdr:ext cx="762000" cy="259045"/>
    <xdr:sp macro="" textlink="">
      <xdr:nvSpPr>
        <xdr:cNvPr id="455" name="テキスト ボックス 454"/>
        <xdr:cNvSpPr txBox="1"/>
      </xdr:nvSpPr>
      <xdr:spPr>
        <a:xfrm>
          <a:off x="14401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129540</xdr:rowOff>
    </xdr:from>
    <xdr:to>
      <xdr:col>69</xdr:col>
      <xdr:colOff>142875</xdr:colOff>
      <xdr:row>75</xdr:row>
      <xdr:rowOff>59690</xdr:rowOff>
    </xdr:to>
    <xdr:sp macro="" textlink="">
      <xdr:nvSpPr>
        <xdr:cNvPr id="456" name="楕円 455"/>
        <xdr:cNvSpPr/>
      </xdr:nvSpPr>
      <xdr:spPr>
        <a:xfrm>
          <a:off x="13843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69867</xdr:rowOff>
    </xdr:from>
    <xdr:ext cx="762000" cy="259045"/>
    <xdr:sp macro="" textlink="">
      <xdr:nvSpPr>
        <xdr:cNvPr id="457" name="テキスト ボックス 456"/>
        <xdr:cNvSpPr txBox="1"/>
      </xdr:nvSpPr>
      <xdr:spPr>
        <a:xfrm>
          <a:off x="13512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11430</xdr:rowOff>
    </xdr:from>
    <xdr:to>
      <xdr:col>65</xdr:col>
      <xdr:colOff>53975</xdr:colOff>
      <xdr:row>73</xdr:row>
      <xdr:rowOff>113030</xdr:rowOff>
    </xdr:to>
    <xdr:sp macro="" textlink="">
      <xdr:nvSpPr>
        <xdr:cNvPr id="458" name="楕円 457"/>
        <xdr:cNvSpPr/>
      </xdr:nvSpPr>
      <xdr:spPr>
        <a:xfrm>
          <a:off x="129540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123207</xdr:rowOff>
    </xdr:from>
    <xdr:ext cx="762000" cy="259045"/>
    <xdr:sp macro="" textlink="">
      <xdr:nvSpPr>
        <xdr:cNvPr id="459" name="テキスト ボックス 458"/>
        <xdr:cNvSpPr txBox="1"/>
      </xdr:nvSpPr>
      <xdr:spPr>
        <a:xfrm>
          <a:off x="12623800" y="1229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福島県田村市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88639</xdr:rowOff>
    </xdr:from>
    <xdr:to>
      <xdr:col>29</xdr:col>
      <xdr:colOff>127000</xdr:colOff>
      <xdr:row>20</xdr:row>
      <xdr:rowOff>99056</xdr:rowOff>
    </xdr:to>
    <xdr:cxnSp macro="">
      <xdr:nvCxnSpPr>
        <xdr:cNvPr id="47" name="直線コネクタ 46"/>
        <xdr:cNvCxnSpPr/>
      </xdr:nvCxnSpPr>
      <xdr:spPr bwMode="auto">
        <a:xfrm flipV="1">
          <a:off x="5651500" y="2193664"/>
          <a:ext cx="0" cy="13820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71133</xdr:rowOff>
    </xdr:from>
    <xdr:ext cx="762000" cy="259045"/>
    <xdr:sp macro="" textlink="">
      <xdr:nvSpPr>
        <xdr:cNvPr id="48" name="人口1人当たり決算額の推移最小値テキスト130"/>
        <xdr:cNvSpPr txBox="1"/>
      </xdr:nvSpPr>
      <xdr:spPr>
        <a:xfrm>
          <a:off x="5740400" y="354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99056</xdr:rowOff>
    </xdr:from>
    <xdr:to>
      <xdr:col>30</xdr:col>
      <xdr:colOff>25400</xdr:colOff>
      <xdr:row>20</xdr:row>
      <xdr:rowOff>99056</xdr:rowOff>
    </xdr:to>
    <xdr:cxnSp macro="">
      <xdr:nvCxnSpPr>
        <xdr:cNvPr id="49" name="直線コネクタ 48"/>
        <xdr:cNvCxnSpPr/>
      </xdr:nvCxnSpPr>
      <xdr:spPr bwMode="auto">
        <a:xfrm>
          <a:off x="5562600" y="35756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3566</xdr:rowOff>
    </xdr:from>
    <xdr:ext cx="762000" cy="259045"/>
    <xdr:sp macro="" textlink="">
      <xdr:nvSpPr>
        <xdr:cNvPr id="50" name="人口1人当たり決算額の推移最大値テキスト130"/>
        <xdr:cNvSpPr txBox="1"/>
      </xdr:nvSpPr>
      <xdr:spPr>
        <a:xfrm>
          <a:off x="5740400" y="193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88639</xdr:rowOff>
    </xdr:from>
    <xdr:to>
      <xdr:col>30</xdr:col>
      <xdr:colOff>25400</xdr:colOff>
      <xdr:row>12</xdr:row>
      <xdr:rowOff>88639</xdr:rowOff>
    </xdr:to>
    <xdr:cxnSp macro="">
      <xdr:nvCxnSpPr>
        <xdr:cNvPr id="51" name="直線コネクタ 50"/>
        <xdr:cNvCxnSpPr/>
      </xdr:nvCxnSpPr>
      <xdr:spPr bwMode="auto">
        <a:xfrm>
          <a:off x="5562600" y="21936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156010</xdr:rowOff>
    </xdr:from>
    <xdr:to>
      <xdr:col>29</xdr:col>
      <xdr:colOff>127000</xdr:colOff>
      <xdr:row>16</xdr:row>
      <xdr:rowOff>57125</xdr:rowOff>
    </xdr:to>
    <xdr:cxnSp macro="">
      <xdr:nvCxnSpPr>
        <xdr:cNvPr id="52" name="直線コネクタ 51"/>
        <xdr:cNvCxnSpPr/>
      </xdr:nvCxnSpPr>
      <xdr:spPr bwMode="auto">
        <a:xfrm>
          <a:off x="5003800" y="2775385"/>
          <a:ext cx="647700" cy="72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65090</xdr:rowOff>
    </xdr:from>
    <xdr:ext cx="762000" cy="259045"/>
    <xdr:sp macro="" textlink="">
      <xdr:nvSpPr>
        <xdr:cNvPr id="53" name="人口1人当たり決算額の推移平均値テキスト130"/>
        <xdr:cNvSpPr txBox="1"/>
      </xdr:nvSpPr>
      <xdr:spPr>
        <a:xfrm>
          <a:off x="5740400" y="285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93013</xdr:rowOff>
    </xdr:from>
    <xdr:to>
      <xdr:col>29</xdr:col>
      <xdr:colOff>177800</xdr:colOff>
      <xdr:row>17</xdr:row>
      <xdr:rowOff>23163</xdr:rowOff>
    </xdr:to>
    <xdr:sp macro="" textlink="">
      <xdr:nvSpPr>
        <xdr:cNvPr id="54" name="フローチャート: 判断 53"/>
        <xdr:cNvSpPr/>
      </xdr:nvSpPr>
      <xdr:spPr bwMode="auto">
        <a:xfrm>
          <a:off x="56007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133624</xdr:rowOff>
    </xdr:from>
    <xdr:to>
      <xdr:col>26</xdr:col>
      <xdr:colOff>50800</xdr:colOff>
      <xdr:row>15</xdr:row>
      <xdr:rowOff>156010</xdr:rowOff>
    </xdr:to>
    <xdr:cxnSp macro="">
      <xdr:nvCxnSpPr>
        <xdr:cNvPr id="55" name="直線コネクタ 54"/>
        <xdr:cNvCxnSpPr/>
      </xdr:nvCxnSpPr>
      <xdr:spPr bwMode="auto">
        <a:xfrm>
          <a:off x="4305300" y="2752999"/>
          <a:ext cx="698500" cy="22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155160</xdr:rowOff>
    </xdr:from>
    <xdr:to>
      <xdr:col>26</xdr:col>
      <xdr:colOff>101600</xdr:colOff>
      <xdr:row>17</xdr:row>
      <xdr:rowOff>85310</xdr:rowOff>
    </xdr:to>
    <xdr:sp macro="" textlink="">
      <xdr:nvSpPr>
        <xdr:cNvPr id="56" name="フローチャート: 判断 55"/>
        <xdr:cNvSpPr/>
      </xdr:nvSpPr>
      <xdr:spPr bwMode="auto">
        <a:xfrm>
          <a:off x="49530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70087</xdr:rowOff>
    </xdr:from>
    <xdr:ext cx="736600" cy="259045"/>
    <xdr:sp macro="" textlink="">
      <xdr:nvSpPr>
        <xdr:cNvPr id="57" name="テキスト ボックス 56"/>
        <xdr:cNvSpPr txBox="1"/>
      </xdr:nvSpPr>
      <xdr:spPr>
        <a:xfrm>
          <a:off x="4622800" y="303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63248</xdr:rowOff>
    </xdr:from>
    <xdr:to>
      <xdr:col>22</xdr:col>
      <xdr:colOff>114300</xdr:colOff>
      <xdr:row>15</xdr:row>
      <xdr:rowOff>133624</xdr:rowOff>
    </xdr:to>
    <xdr:cxnSp macro="">
      <xdr:nvCxnSpPr>
        <xdr:cNvPr id="58" name="直線コネクタ 57"/>
        <xdr:cNvCxnSpPr/>
      </xdr:nvCxnSpPr>
      <xdr:spPr bwMode="auto">
        <a:xfrm>
          <a:off x="3606800" y="2682623"/>
          <a:ext cx="698500" cy="70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6896</xdr:rowOff>
    </xdr:from>
    <xdr:to>
      <xdr:col>22</xdr:col>
      <xdr:colOff>165100</xdr:colOff>
      <xdr:row>17</xdr:row>
      <xdr:rowOff>108496</xdr:rowOff>
    </xdr:to>
    <xdr:sp macro="" textlink="">
      <xdr:nvSpPr>
        <xdr:cNvPr id="59" name="フローチャート: 判断 58"/>
        <xdr:cNvSpPr/>
      </xdr:nvSpPr>
      <xdr:spPr bwMode="auto">
        <a:xfrm>
          <a:off x="42545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93273</xdr:rowOff>
    </xdr:from>
    <xdr:ext cx="762000" cy="259045"/>
    <xdr:sp macro="" textlink="">
      <xdr:nvSpPr>
        <xdr:cNvPr id="60" name="テキスト ボックス 59"/>
        <xdr:cNvSpPr txBox="1"/>
      </xdr:nvSpPr>
      <xdr:spPr>
        <a:xfrm>
          <a:off x="3924300" y="305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63248</xdr:rowOff>
    </xdr:from>
    <xdr:to>
      <xdr:col>18</xdr:col>
      <xdr:colOff>177800</xdr:colOff>
      <xdr:row>15</xdr:row>
      <xdr:rowOff>124464</xdr:rowOff>
    </xdr:to>
    <xdr:cxnSp macro="">
      <xdr:nvCxnSpPr>
        <xdr:cNvPr id="61" name="直線コネクタ 60"/>
        <xdr:cNvCxnSpPr/>
      </xdr:nvCxnSpPr>
      <xdr:spPr bwMode="auto">
        <a:xfrm flipV="1">
          <a:off x="2908300" y="2682623"/>
          <a:ext cx="698500" cy="61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1769</xdr:rowOff>
    </xdr:from>
    <xdr:to>
      <xdr:col>19</xdr:col>
      <xdr:colOff>38100</xdr:colOff>
      <xdr:row>17</xdr:row>
      <xdr:rowOff>103369</xdr:rowOff>
    </xdr:to>
    <xdr:sp macro="" textlink="">
      <xdr:nvSpPr>
        <xdr:cNvPr id="62" name="フローチャート: 判断 61"/>
        <xdr:cNvSpPr/>
      </xdr:nvSpPr>
      <xdr:spPr bwMode="auto">
        <a:xfrm>
          <a:off x="3556000" y="296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88146</xdr:rowOff>
    </xdr:from>
    <xdr:ext cx="762000" cy="259045"/>
    <xdr:sp macro="" textlink="">
      <xdr:nvSpPr>
        <xdr:cNvPr id="63" name="テキスト ボックス 62"/>
        <xdr:cNvSpPr txBox="1"/>
      </xdr:nvSpPr>
      <xdr:spPr>
        <a:xfrm>
          <a:off x="3225800" y="305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161070</xdr:rowOff>
    </xdr:from>
    <xdr:to>
      <xdr:col>15</xdr:col>
      <xdr:colOff>101600</xdr:colOff>
      <xdr:row>17</xdr:row>
      <xdr:rowOff>91220</xdr:rowOff>
    </xdr:to>
    <xdr:sp macro="" textlink="">
      <xdr:nvSpPr>
        <xdr:cNvPr id="64" name="フローチャート: 判断 63"/>
        <xdr:cNvSpPr/>
      </xdr:nvSpPr>
      <xdr:spPr bwMode="auto">
        <a:xfrm>
          <a:off x="28575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75997</xdr:rowOff>
    </xdr:from>
    <xdr:ext cx="762000" cy="259045"/>
    <xdr:sp macro="" textlink="">
      <xdr:nvSpPr>
        <xdr:cNvPr id="65" name="テキスト ボックス 64"/>
        <xdr:cNvSpPr txBox="1"/>
      </xdr:nvSpPr>
      <xdr:spPr>
        <a:xfrm>
          <a:off x="2527300" y="303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6325</xdr:rowOff>
    </xdr:from>
    <xdr:to>
      <xdr:col>29</xdr:col>
      <xdr:colOff>177800</xdr:colOff>
      <xdr:row>16</xdr:row>
      <xdr:rowOff>107925</xdr:rowOff>
    </xdr:to>
    <xdr:sp macro="" textlink="">
      <xdr:nvSpPr>
        <xdr:cNvPr id="71" name="楕円 70"/>
        <xdr:cNvSpPr/>
      </xdr:nvSpPr>
      <xdr:spPr bwMode="auto">
        <a:xfrm>
          <a:off x="5600700" y="2797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22852</xdr:rowOff>
    </xdr:from>
    <xdr:ext cx="762000" cy="259045"/>
    <xdr:sp macro="" textlink="">
      <xdr:nvSpPr>
        <xdr:cNvPr id="72" name="人口1人当たり決算額の推移該当値テキスト130"/>
        <xdr:cNvSpPr txBox="1"/>
      </xdr:nvSpPr>
      <xdr:spPr>
        <a:xfrm>
          <a:off x="5740400" y="264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105210</xdr:rowOff>
    </xdr:from>
    <xdr:to>
      <xdr:col>26</xdr:col>
      <xdr:colOff>101600</xdr:colOff>
      <xdr:row>16</xdr:row>
      <xdr:rowOff>35360</xdr:rowOff>
    </xdr:to>
    <xdr:sp macro="" textlink="">
      <xdr:nvSpPr>
        <xdr:cNvPr id="73" name="楕円 72"/>
        <xdr:cNvSpPr/>
      </xdr:nvSpPr>
      <xdr:spPr bwMode="auto">
        <a:xfrm>
          <a:off x="4953000" y="2724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45537</xdr:rowOff>
    </xdr:from>
    <xdr:ext cx="736600" cy="259045"/>
    <xdr:sp macro="" textlink="">
      <xdr:nvSpPr>
        <xdr:cNvPr id="74" name="テキスト ボックス 73"/>
        <xdr:cNvSpPr txBox="1"/>
      </xdr:nvSpPr>
      <xdr:spPr>
        <a:xfrm>
          <a:off x="4622800" y="2493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82824</xdr:rowOff>
    </xdr:from>
    <xdr:to>
      <xdr:col>22</xdr:col>
      <xdr:colOff>165100</xdr:colOff>
      <xdr:row>16</xdr:row>
      <xdr:rowOff>12974</xdr:rowOff>
    </xdr:to>
    <xdr:sp macro="" textlink="">
      <xdr:nvSpPr>
        <xdr:cNvPr id="75" name="楕円 74"/>
        <xdr:cNvSpPr/>
      </xdr:nvSpPr>
      <xdr:spPr bwMode="auto">
        <a:xfrm>
          <a:off x="4254500" y="2702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23151</xdr:rowOff>
    </xdr:from>
    <xdr:ext cx="762000" cy="259045"/>
    <xdr:sp macro="" textlink="">
      <xdr:nvSpPr>
        <xdr:cNvPr id="76" name="テキスト ボックス 75"/>
        <xdr:cNvSpPr txBox="1"/>
      </xdr:nvSpPr>
      <xdr:spPr>
        <a:xfrm>
          <a:off x="3924300" y="2471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12448</xdr:rowOff>
    </xdr:from>
    <xdr:to>
      <xdr:col>19</xdr:col>
      <xdr:colOff>38100</xdr:colOff>
      <xdr:row>15</xdr:row>
      <xdr:rowOff>114048</xdr:rowOff>
    </xdr:to>
    <xdr:sp macro="" textlink="">
      <xdr:nvSpPr>
        <xdr:cNvPr id="77" name="楕円 76"/>
        <xdr:cNvSpPr/>
      </xdr:nvSpPr>
      <xdr:spPr bwMode="auto">
        <a:xfrm>
          <a:off x="3556000" y="2631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124225</xdr:rowOff>
    </xdr:from>
    <xdr:ext cx="762000" cy="259045"/>
    <xdr:sp macro="" textlink="">
      <xdr:nvSpPr>
        <xdr:cNvPr id="78" name="テキスト ボックス 77"/>
        <xdr:cNvSpPr txBox="1"/>
      </xdr:nvSpPr>
      <xdr:spPr>
        <a:xfrm>
          <a:off x="3225800" y="240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73664</xdr:rowOff>
    </xdr:from>
    <xdr:to>
      <xdr:col>15</xdr:col>
      <xdr:colOff>101600</xdr:colOff>
      <xdr:row>16</xdr:row>
      <xdr:rowOff>3814</xdr:rowOff>
    </xdr:to>
    <xdr:sp macro="" textlink="">
      <xdr:nvSpPr>
        <xdr:cNvPr id="79" name="楕円 78"/>
        <xdr:cNvSpPr/>
      </xdr:nvSpPr>
      <xdr:spPr bwMode="auto">
        <a:xfrm>
          <a:off x="2857500" y="2693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13991</xdr:rowOff>
    </xdr:from>
    <xdr:ext cx="762000" cy="259045"/>
    <xdr:sp macro="" textlink="">
      <xdr:nvSpPr>
        <xdr:cNvPr id="80" name="テキスト ボックス 79"/>
        <xdr:cNvSpPr txBox="1"/>
      </xdr:nvSpPr>
      <xdr:spPr>
        <a:xfrm>
          <a:off x="2527300" y="2461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65278</xdr:rowOff>
    </xdr:from>
    <xdr:to>
      <xdr:col>29</xdr:col>
      <xdr:colOff>127000</xdr:colOff>
      <xdr:row>37</xdr:row>
      <xdr:rowOff>245434</xdr:rowOff>
    </xdr:to>
    <xdr:cxnSp macro="">
      <xdr:nvCxnSpPr>
        <xdr:cNvPr id="108" name="直線コネクタ 107"/>
        <xdr:cNvCxnSpPr/>
      </xdr:nvCxnSpPr>
      <xdr:spPr bwMode="auto">
        <a:xfrm flipV="1">
          <a:off x="5651500" y="5989828"/>
          <a:ext cx="0" cy="1380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217511</xdr:rowOff>
    </xdr:from>
    <xdr:ext cx="762000" cy="259045"/>
    <xdr:sp macro="" textlink="">
      <xdr:nvSpPr>
        <xdr:cNvPr id="109" name="人口1人当たり決算額の推移最小値テキスト445"/>
        <xdr:cNvSpPr txBox="1"/>
      </xdr:nvSpPr>
      <xdr:spPr>
        <a:xfrm>
          <a:off x="5740400" y="734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245434</xdr:rowOff>
    </xdr:from>
    <xdr:to>
      <xdr:col>30</xdr:col>
      <xdr:colOff>25400</xdr:colOff>
      <xdr:row>37</xdr:row>
      <xdr:rowOff>245434</xdr:rowOff>
    </xdr:to>
    <xdr:cxnSp macro="">
      <xdr:nvCxnSpPr>
        <xdr:cNvPr id="110" name="直線コネクタ 109"/>
        <xdr:cNvCxnSpPr/>
      </xdr:nvCxnSpPr>
      <xdr:spPr bwMode="auto">
        <a:xfrm>
          <a:off x="5562600" y="7370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323105</xdr:rowOff>
    </xdr:from>
    <xdr:ext cx="762000" cy="259045"/>
    <xdr:sp macro="" textlink="">
      <xdr:nvSpPr>
        <xdr:cNvPr id="111" name="人口1人当たり決算額の推移最大値テキスト445"/>
        <xdr:cNvSpPr txBox="1"/>
      </xdr:nvSpPr>
      <xdr:spPr>
        <a:xfrm>
          <a:off x="5740400" y="573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65278</xdr:rowOff>
    </xdr:from>
    <xdr:to>
      <xdr:col>30</xdr:col>
      <xdr:colOff>25400</xdr:colOff>
      <xdr:row>33</xdr:row>
      <xdr:rowOff>65278</xdr:rowOff>
    </xdr:to>
    <xdr:cxnSp macro="">
      <xdr:nvCxnSpPr>
        <xdr:cNvPr id="112" name="直線コネクタ 111"/>
        <xdr:cNvCxnSpPr/>
      </xdr:nvCxnSpPr>
      <xdr:spPr bwMode="auto">
        <a:xfrm>
          <a:off x="5562600" y="5989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94939</xdr:rowOff>
    </xdr:from>
    <xdr:to>
      <xdr:col>29</xdr:col>
      <xdr:colOff>127000</xdr:colOff>
      <xdr:row>35</xdr:row>
      <xdr:rowOff>107245</xdr:rowOff>
    </xdr:to>
    <xdr:cxnSp macro="">
      <xdr:nvCxnSpPr>
        <xdr:cNvPr id="113" name="直線コネクタ 112"/>
        <xdr:cNvCxnSpPr/>
      </xdr:nvCxnSpPr>
      <xdr:spPr bwMode="auto">
        <a:xfrm flipV="1">
          <a:off x="5003800" y="6705289"/>
          <a:ext cx="647700" cy="12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79715</xdr:rowOff>
    </xdr:from>
    <xdr:ext cx="762000" cy="259045"/>
    <xdr:sp macro="" textlink="">
      <xdr:nvSpPr>
        <xdr:cNvPr id="114" name="人口1人当たり決算額の推移平均値テキスト445"/>
        <xdr:cNvSpPr txBox="1"/>
      </xdr:nvSpPr>
      <xdr:spPr>
        <a:xfrm>
          <a:off x="5740400" y="6690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87820</xdr:rowOff>
    </xdr:from>
    <xdr:to>
      <xdr:col>29</xdr:col>
      <xdr:colOff>177800</xdr:colOff>
      <xdr:row>35</xdr:row>
      <xdr:rowOff>189420</xdr:rowOff>
    </xdr:to>
    <xdr:sp macro="" textlink="">
      <xdr:nvSpPr>
        <xdr:cNvPr id="115" name="フローチャート: 判断 114"/>
        <xdr:cNvSpPr/>
      </xdr:nvSpPr>
      <xdr:spPr bwMode="auto">
        <a:xfrm>
          <a:off x="5600700" y="669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107245</xdr:rowOff>
    </xdr:from>
    <xdr:to>
      <xdr:col>26</xdr:col>
      <xdr:colOff>50800</xdr:colOff>
      <xdr:row>35</xdr:row>
      <xdr:rowOff>118542</xdr:rowOff>
    </xdr:to>
    <xdr:cxnSp macro="">
      <xdr:nvCxnSpPr>
        <xdr:cNvPr id="116" name="直線コネクタ 115"/>
        <xdr:cNvCxnSpPr/>
      </xdr:nvCxnSpPr>
      <xdr:spPr bwMode="auto">
        <a:xfrm flipV="1">
          <a:off x="4305300" y="6717595"/>
          <a:ext cx="698500" cy="11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85154</xdr:rowOff>
    </xdr:from>
    <xdr:to>
      <xdr:col>26</xdr:col>
      <xdr:colOff>101600</xdr:colOff>
      <xdr:row>35</xdr:row>
      <xdr:rowOff>186754</xdr:rowOff>
    </xdr:to>
    <xdr:sp macro="" textlink="">
      <xdr:nvSpPr>
        <xdr:cNvPr id="117" name="フローチャート: 判断 116"/>
        <xdr:cNvSpPr/>
      </xdr:nvSpPr>
      <xdr:spPr bwMode="auto">
        <a:xfrm>
          <a:off x="49530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171531</xdr:rowOff>
    </xdr:from>
    <xdr:ext cx="736600" cy="259045"/>
    <xdr:sp macro="" textlink="">
      <xdr:nvSpPr>
        <xdr:cNvPr id="118" name="テキスト ボックス 117"/>
        <xdr:cNvSpPr txBox="1"/>
      </xdr:nvSpPr>
      <xdr:spPr>
        <a:xfrm>
          <a:off x="4622800" y="6781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118542</xdr:rowOff>
    </xdr:from>
    <xdr:to>
      <xdr:col>22</xdr:col>
      <xdr:colOff>114300</xdr:colOff>
      <xdr:row>35</xdr:row>
      <xdr:rowOff>122295</xdr:rowOff>
    </xdr:to>
    <xdr:cxnSp macro="">
      <xdr:nvCxnSpPr>
        <xdr:cNvPr id="119" name="直線コネクタ 118"/>
        <xdr:cNvCxnSpPr/>
      </xdr:nvCxnSpPr>
      <xdr:spPr bwMode="auto">
        <a:xfrm flipV="1">
          <a:off x="3606800" y="6728892"/>
          <a:ext cx="698500" cy="3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84982</xdr:rowOff>
    </xdr:from>
    <xdr:to>
      <xdr:col>22</xdr:col>
      <xdr:colOff>165100</xdr:colOff>
      <xdr:row>35</xdr:row>
      <xdr:rowOff>186582</xdr:rowOff>
    </xdr:to>
    <xdr:sp macro="" textlink="">
      <xdr:nvSpPr>
        <xdr:cNvPr id="120" name="フローチャート: 判断 119"/>
        <xdr:cNvSpPr/>
      </xdr:nvSpPr>
      <xdr:spPr bwMode="auto">
        <a:xfrm>
          <a:off x="42545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171359</xdr:rowOff>
    </xdr:from>
    <xdr:ext cx="762000" cy="259045"/>
    <xdr:sp macro="" textlink="">
      <xdr:nvSpPr>
        <xdr:cNvPr id="121" name="テキスト ボックス 120"/>
        <xdr:cNvSpPr txBox="1"/>
      </xdr:nvSpPr>
      <xdr:spPr>
        <a:xfrm>
          <a:off x="3924300" y="678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122295</xdr:rowOff>
    </xdr:from>
    <xdr:to>
      <xdr:col>18</xdr:col>
      <xdr:colOff>177800</xdr:colOff>
      <xdr:row>35</xdr:row>
      <xdr:rowOff>178645</xdr:rowOff>
    </xdr:to>
    <xdr:cxnSp macro="">
      <xdr:nvCxnSpPr>
        <xdr:cNvPr id="122" name="直線コネクタ 121"/>
        <xdr:cNvCxnSpPr/>
      </xdr:nvCxnSpPr>
      <xdr:spPr bwMode="auto">
        <a:xfrm flipV="1">
          <a:off x="2908300" y="6732645"/>
          <a:ext cx="698500" cy="56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81362</xdr:rowOff>
    </xdr:from>
    <xdr:to>
      <xdr:col>19</xdr:col>
      <xdr:colOff>38100</xdr:colOff>
      <xdr:row>35</xdr:row>
      <xdr:rowOff>182962</xdr:rowOff>
    </xdr:to>
    <xdr:sp macro="" textlink="">
      <xdr:nvSpPr>
        <xdr:cNvPr id="123" name="フローチャート: 判断 122"/>
        <xdr:cNvSpPr/>
      </xdr:nvSpPr>
      <xdr:spPr bwMode="auto">
        <a:xfrm>
          <a:off x="35560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167739</xdr:rowOff>
    </xdr:from>
    <xdr:ext cx="762000" cy="259045"/>
    <xdr:sp macro="" textlink="">
      <xdr:nvSpPr>
        <xdr:cNvPr id="124" name="テキスト ボックス 123"/>
        <xdr:cNvSpPr txBox="1"/>
      </xdr:nvSpPr>
      <xdr:spPr>
        <a:xfrm>
          <a:off x="3225800" y="677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60179</xdr:rowOff>
    </xdr:from>
    <xdr:to>
      <xdr:col>15</xdr:col>
      <xdr:colOff>101600</xdr:colOff>
      <xdr:row>35</xdr:row>
      <xdr:rowOff>161779</xdr:rowOff>
    </xdr:to>
    <xdr:sp macro="" textlink="">
      <xdr:nvSpPr>
        <xdr:cNvPr id="125" name="フローチャート: 判断 124"/>
        <xdr:cNvSpPr/>
      </xdr:nvSpPr>
      <xdr:spPr bwMode="auto">
        <a:xfrm>
          <a:off x="2857500" y="6670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171956</xdr:rowOff>
    </xdr:from>
    <xdr:ext cx="762000" cy="259045"/>
    <xdr:sp macro="" textlink="">
      <xdr:nvSpPr>
        <xdr:cNvPr id="126" name="テキスト ボックス 125"/>
        <xdr:cNvSpPr txBox="1"/>
      </xdr:nvSpPr>
      <xdr:spPr>
        <a:xfrm>
          <a:off x="2527300" y="643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44139</xdr:rowOff>
    </xdr:from>
    <xdr:to>
      <xdr:col>29</xdr:col>
      <xdr:colOff>177800</xdr:colOff>
      <xdr:row>35</xdr:row>
      <xdr:rowOff>145739</xdr:rowOff>
    </xdr:to>
    <xdr:sp macro="" textlink="">
      <xdr:nvSpPr>
        <xdr:cNvPr id="132" name="楕円 131"/>
        <xdr:cNvSpPr/>
      </xdr:nvSpPr>
      <xdr:spPr bwMode="auto">
        <a:xfrm>
          <a:off x="5600700" y="6654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232116</xdr:rowOff>
    </xdr:from>
    <xdr:ext cx="762000" cy="259045"/>
    <xdr:sp macro="" textlink="">
      <xdr:nvSpPr>
        <xdr:cNvPr id="133" name="人口1人当たり決算額の推移該当値テキスト445"/>
        <xdr:cNvSpPr txBox="1"/>
      </xdr:nvSpPr>
      <xdr:spPr>
        <a:xfrm>
          <a:off x="5740400" y="649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56445</xdr:rowOff>
    </xdr:from>
    <xdr:to>
      <xdr:col>26</xdr:col>
      <xdr:colOff>101600</xdr:colOff>
      <xdr:row>35</xdr:row>
      <xdr:rowOff>158045</xdr:rowOff>
    </xdr:to>
    <xdr:sp macro="" textlink="">
      <xdr:nvSpPr>
        <xdr:cNvPr id="134" name="楕円 133"/>
        <xdr:cNvSpPr/>
      </xdr:nvSpPr>
      <xdr:spPr bwMode="auto">
        <a:xfrm>
          <a:off x="4953000" y="6666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168222</xdr:rowOff>
    </xdr:from>
    <xdr:ext cx="736600" cy="259045"/>
    <xdr:sp macro="" textlink="">
      <xdr:nvSpPr>
        <xdr:cNvPr id="135" name="テキスト ボックス 134"/>
        <xdr:cNvSpPr txBox="1"/>
      </xdr:nvSpPr>
      <xdr:spPr>
        <a:xfrm>
          <a:off x="4622800" y="643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67742</xdr:rowOff>
    </xdr:from>
    <xdr:to>
      <xdr:col>22</xdr:col>
      <xdr:colOff>165100</xdr:colOff>
      <xdr:row>35</xdr:row>
      <xdr:rowOff>169342</xdr:rowOff>
    </xdr:to>
    <xdr:sp macro="" textlink="">
      <xdr:nvSpPr>
        <xdr:cNvPr id="136" name="楕円 135"/>
        <xdr:cNvSpPr/>
      </xdr:nvSpPr>
      <xdr:spPr bwMode="auto">
        <a:xfrm>
          <a:off x="4254500" y="6678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179519</xdr:rowOff>
    </xdr:from>
    <xdr:ext cx="762000" cy="259045"/>
    <xdr:sp macro="" textlink="">
      <xdr:nvSpPr>
        <xdr:cNvPr id="137" name="テキスト ボックス 136"/>
        <xdr:cNvSpPr txBox="1"/>
      </xdr:nvSpPr>
      <xdr:spPr>
        <a:xfrm>
          <a:off x="3924300" y="644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71495</xdr:rowOff>
    </xdr:from>
    <xdr:to>
      <xdr:col>19</xdr:col>
      <xdr:colOff>38100</xdr:colOff>
      <xdr:row>35</xdr:row>
      <xdr:rowOff>173095</xdr:rowOff>
    </xdr:to>
    <xdr:sp macro="" textlink="">
      <xdr:nvSpPr>
        <xdr:cNvPr id="138" name="楕円 137"/>
        <xdr:cNvSpPr/>
      </xdr:nvSpPr>
      <xdr:spPr bwMode="auto">
        <a:xfrm>
          <a:off x="3556000" y="6681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183272</xdr:rowOff>
    </xdr:from>
    <xdr:ext cx="762000" cy="259045"/>
    <xdr:sp macro="" textlink="">
      <xdr:nvSpPr>
        <xdr:cNvPr id="139" name="テキスト ボックス 138"/>
        <xdr:cNvSpPr txBox="1"/>
      </xdr:nvSpPr>
      <xdr:spPr>
        <a:xfrm>
          <a:off x="3225800" y="645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127845</xdr:rowOff>
    </xdr:from>
    <xdr:to>
      <xdr:col>15</xdr:col>
      <xdr:colOff>101600</xdr:colOff>
      <xdr:row>35</xdr:row>
      <xdr:rowOff>229445</xdr:rowOff>
    </xdr:to>
    <xdr:sp macro="" textlink="">
      <xdr:nvSpPr>
        <xdr:cNvPr id="140" name="楕円 139"/>
        <xdr:cNvSpPr/>
      </xdr:nvSpPr>
      <xdr:spPr bwMode="auto">
        <a:xfrm>
          <a:off x="2857500" y="6738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214222</xdr:rowOff>
    </xdr:from>
    <xdr:ext cx="762000" cy="259045"/>
    <xdr:sp macro="" textlink="">
      <xdr:nvSpPr>
        <xdr:cNvPr id="141" name="テキスト ボックス 140"/>
        <xdr:cNvSpPr txBox="1"/>
      </xdr:nvSpPr>
      <xdr:spPr>
        <a:xfrm>
          <a:off x="2527300" y="682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福島県田村市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36,334
35,990
458.33
34,763,074
30,686,925
832,244
13,156,778
21,256,833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54465</xdr:rowOff>
    </xdr:from>
    <xdr:to>
      <xdr:col>24</xdr:col>
      <xdr:colOff>62865</xdr:colOff>
      <xdr:row>38</xdr:row>
      <xdr:rowOff>30788</xdr:rowOff>
    </xdr:to>
    <xdr:cxnSp macro="">
      <xdr:nvCxnSpPr>
        <xdr:cNvPr id="58" name="直線コネクタ 57"/>
        <xdr:cNvCxnSpPr/>
      </xdr:nvCxnSpPr>
      <xdr:spPr>
        <a:xfrm flipV="1">
          <a:off x="4633595" y="5197965"/>
          <a:ext cx="1270" cy="1347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34615</xdr:rowOff>
    </xdr:from>
    <xdr:ext cx="534377" cy="259045"/>
    <xdr:sp macro="" textlink="">
      <xdr:nvSpPr>
        <xdr:cNvPr id="59" name="人件費最小値テキスト"/>
        <xdr:cNvSpPr txBox="1"/>
      </xdr:nvSpPr>
      <xdr:spPr>
        <a:xfrm>
          <a:off x="4686300" y="654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30788</xdr:rowOff>
    </xdr:from>
    <xdr:to>
      <xdr:col>24</xdr:col>
      <xdr:colOff>152400</xdr:colOff>
      <xdr:row>38</xdr:row>
      <xdr:rowOff>30788</xdr:rowOff>
    </xdr:to>
    <xdr:cxnSp macro="">
      <xdr:nvCxnSpPr>
        <xdr:cNvPr id="60" name="直線コネクタ 59"/>
        <xdr:cNvCxnSpPr/>
      </xdr:nvCxnSpPr>
      <xdr:spPr>
        <a:xfrm>
          <a:off x="4546600" y="654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1142</xdr:rowOff>
    </xdr:from>
    <xdr:ext cx="599010" cy="259045"/>
    <xdr:sp macro="" textlink="">
      <xdr:nvSpPr>
        <xdr:cNvPr id="61" name="人件費最大値テキスト"/>
        <xdr:cNvSpPr txBox="1"/>
      </xdr:nvSpPr>
      <xdr:spPr>
        <a:xfrm>
          <a:off x="4686300" y="497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54465</xdr:rowOff>
    </xdr:from>
    <xdr:to>
      <xdr:col>24</xdr:col>
      <xdr:colOff>152400</xdr:colOff>
      <xdr:row>30</xdr:row>
      <xdr:rowOff>54465</xdr:rowOff>
    </xdr:to>
    <xdr:cxnSp macro="">
      <xdr:nvCxnSpPr>
        <xdr:cNvPr id="62" name="直線コネクタ 61"/>
        <xdr:cNvCxnSpPr/>
      </xdr:nvCxnSpPr>
      <xdr:spPr>
        <a:xfrm>
          <a:off x="4546600" y="519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125396</xdr:rowOff>
    </xdr:from>
    <xdr:to>
      <xdr:col>24</xdr:col>
      <xdr:colOff>63500</xdr:colOff>
      <xdr:row>35</xdr:row>
      <xdr:rowOff>51591</xdr:rowOff>
    </xdr:to>
    <xdr:cxnSp macro="">
      <xdr:nvCxnSpPr>
        <xdr:cNvPr id="63" name="直線コネクタ 62"/>
        <xdr:cNvCxnSpPr/>
      </xdr:nvCxnSpPr>
      <xdr:spPr>
        <a:xfrm>
          <a:off x="3797300" y="5954696"/>
          <a:ext cx="838200" cy="9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162183</xdr:rowOff>
    </xdr:from>
    <xdr:ext cx="534377" cy="259045"/>
    <xdr:sp macro="" textlink="">
      <xdr:nvSpPr>
        <xdr:cNvPr id="64" name="人件費平均値テキスト"/>
        <xdr:cNvSpPr txBox="1"/>
      </xdr:nvSpPr>
      <xdr:spPr>
        <a:xfrm>
          <a:off x="4686300" y="5820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139306</xdr:rowOff>
    </xdr:from>
    <xdr:to>
      <xdr:col>24</xdr:col>
      <xdr:colOff>114300</xdr:colOff>
      <xdr:row>35</xdr:row>
      <xdr:rowOff>69456</xdr:rowOff>
    </xdr:to>
    <xdr:sp macro="" textlink="">
      <xdr:nvSpPr>
        <xdr:cNvPr id="65" name="フローチャート: 判断 64"/>
        <xdr:cNvSpPr/>
      </xdr:nvSpPr>
      <xdr:spPr>
        <a:xfrm>
          <a:off x="4584700" y="59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101948</xdr:rowOff>
    </xdr:from>
    <xdr:to>
      <xdr:col>19</xdr:col>
      <xdr:colOff>177800</xdr:colOff>
      <xdr:row>34</xdr:row>
      <xdr:rowOff>125396</xdr:rowOff>
    </xdr:to>
    <xdr:cxnSp macro="">
      <xdr:nvCxnSpPr>
        <xdr:cNvPr id="66" name="直線コネクタ 65"/>
        <xdr:cNvCxnSpPr/>
      </xdr:nvCxnSpPr>
      <xdr:spPr>
        <a:xfrm>
          <a:off x="2908300" y="5931248"/>
          <a:ext cx="889000" cy="2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25317</xdr:rowOff>
    </xdr:from>
    <xdr:to>
      <xdr:col>20</xdr:col>
      <xdr:colOff>38100</xdr:colOff>
      <xdr:row>35</xdr:row>
      <xdr:rowOff>126917</xdr:rowOff>
    </xdr:to>
    <xdr:sp macro="" textlink="">
      <xdr:nvSpPr>
        <xdr:cNvPr id="67" name="フローチャート: 判断 66"/>
        <xdr:cNvSpPr/>
      </xdr:nvSpPr>
      <xdr:spPr>
        <a:xfrm>
          <a:off x="37465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118044</xdr:rowOff>
    </xdr:from>
    <xdr:ext cx="534377" cy="259045"/>
    <xdr:sp macro="" textlink="">
      <xdr:nvSpPr>
        <xdr:cNvPr id="68" name="テキスト ボックス 67"/>
        <xdr:cNvSpPr txBox="1"/>
      </xdr:nvSpPr>
      <xdr:spPr>
        <a:xfrm>
          <a:off x="3530111" y="611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87890</xdr:rowOff>
    </xdr:from>
    <xdr:to>
      <xdr:col>15</xdr:col>
      <xdr:colOff>50800</xdr:colOff>
      <xdr:row>34</xdr:row>
      <xdr:rowOff>101948</xdr:rowOff>
    </xdr:to>
    <xdr:cxnSp macro="">
      <xdr:nvCxnSpPr>
        <xdr:cNvPr id="69" name="直線コネクタ 68"/>
        <xdr:cNvCxnSpPr/>
      </xdr:nvCxnSpPr>
      <xdr:spPr>
        <a:xfrm>
          <a:off x="2019300" y="5917190"/>
          <a:ext cx="889000" cy="1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42021</xdr:rowOff>
    </xdr:from>
    <xdr:to>
      <xdr:col>15</xdr:col>
      <xdr:colOff>101600</xdr:colOff>
      <xdr:row>35</xdr:row>
      <xdr:rowOff>143621</xdr:rowOff>
    </xdr:to>
    <xdr:sp macro="" textlink="">
      <xdr:nvSpPr>
        <xdr:cNvPr id="70" name="フローチャート: 判断 69"/>
        <xdr:cNvSpPr/>
      </xdr:nvSpPr>
      <xdr:spPr>
        <a:xfrm>
          <a:off x="28575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134748</xdr:rowOff>
    </xdr:from>
    <xdr:ext cx="534377" cy="259045"/>
    <xdr:sp macro="" textlink="">
      <xdr:nvSpPr>
        <xdr:cNvPr id="71" name="テキスト ボックス 70"/>
        <xdr:cNvSpPr txBox="1"/>
      </xdr:nvSpPr>
      <xdr:spPr>
        <a:xfrm>
          <a:off x="2641111" y="613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51199</xdr:rowOff>
    </xdr:from>
    <xdr:to>
      <xdr:col>10</xdr:col>
      <xdr:colOff>114300</xdr:colOff>
      <xdr:row>34</xdr:row>
      <xdr:rowOff>87890</xdr:rowOff>
    </xdr:to>
    <xdr:cxnSp macro="">
      <xdr:nvCxnSpPr>
        <xdr:cNvPr id="72" name="直線コネクタ 71"/>
        <xdr:cNvCxnSpPr/>
      </xdr:nvCxnSpPr>
      <xdr:spPr>
        <a:xfrm>
          <a:off x="1130300" y="5880499"/>
          <a:ext cx="889000" cy="3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23961</xdr:rowOff>
    </xdr:from>
    <xdr:to>
      <xdr:col>10</xdr:col>
      <xdr:colOff>165100</xdr:colOff>
      <xdr:row>35</xdr:row>
      <xdr:rowOff>125561</xdr:rowOff>
    </xdr:to>
    <xdr:sp macro="" textlink="">
      <xdr:nvSpPr>
        <xdr:cNvPr id="73" name="フローチャート: 判断 72"/>
        <xdr:cNvSpPr/>
      </xdr:nvSpPr>
      <xdr:spPr>
        <a:xfrm>
          <a:off x="1968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116688</xdr:rowOff>
    </xdr:from>
    <xdr:ext cx="534377" cy="259045"/>
    <xdr:sp macro="" textlink="">
      <xdr:nvSpPr>
        <xdr:cNvPr id="74" name="テキスト ボックス 73"/>
        <xdr:cNvSpPr txBox="1"/>
      </xdr:nvSpPr>
      <xdr:spPr>
        <a:xfrm>
          <a:off x="1752111" y="61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19895</xdr:rowOff>
    </xdr:from>
    <xdr:to>
      <xdr:col>6</xdr:col>
      <xdr:colOff>38100</xdr:colOff>
      <xdr:row>35</xdr:row>
      <xdr:rowOff>121495</xdr:rowOff>
    </xdr:to>
    <xdr:sp macro="" textlink="">
      <xdr:nvSpPr>
        <xdr:cNvPr id="75" name="フローチャート: 判断 74"/>
        <xdr:cNvSpPr/>
      </xdr:nvSpPr>
      <xdr:spPr>
        <a:xfrm>
          <a:off x="1079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112622</xdr:rowOff>
    </xdr:from>
    <xdr:ext cx="534377" cy="259045"/>
    <xdr:sp macro="" textlink="">
      <xdr:nvSpPr>
        <xdr:cNvPr id="76" name="テキスト ボックス 75"/>
        <xdr:cNvSpPr txBox="1"/>
      </xdr:nvSpPr>
      <xdr:spPr>
        <a:xfrm>
          <a:off x="863111" y="61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791</xdr:rowOff>
    </xdr:from>
    <xdr:to>
      <xdr:col>24</xdr:col>
      <xdr:colOff>114300</xdr:colOff>
      <xdr:row>35</xdr:row>
      <xdr:rowOff>102391</xdr:rowOff>
    </xdr:to>
    <xdr:sp macro="" textlink="">
      <xdr:nvSpPr>
        <xdr:cNvPr id="82" name="楕円 81"/>
        <xdr:cNvSpPr/>
      </xdr:nvSpPr>
      <xdr:spPr>
        <a:xfrm>
          <a:off x="4584700" y="600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150668</xdr:rowOff>
    </xdr:from>
    <xdr:ext cx="534377" cy="259045"/>
    <xdr:sp macro="" textlink="">
      <xdr:nvSpPr>
        <xdr:cNvPr id="83" name="人件費該当値テキスト"/>
        <xdr:cNvSpPr txBox="1"/>
      </xdr:nvSpPr>
      <xdr:spPr>
        <a:xfrm>
          <a:off x="4686300" y="597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74596</xdr:rowOff>
    </xdr:from>
    <xdr:to>
      <xdr:col>20</xdr:col>
      <xdr:colOff>38100</xdr:colOff>
      <xdr:row>35</xdr:row>
      <xdr:rowOff>4746</xdr:rowOff>
    </xdr:to>
    <xdr:sp macro="" textlink="">
      <xdr:nvSpPr>
        <xdr:cNvPr id="84" name="楕円 83"/>
        <xdr:cNvSpPr/>
      </xdr:nvSpPr>
      <xdr:spPr>
        <a:xfrm>
          <a:off x="3746500" y="590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21273</xdr:rowOff>
    </xdr:from>
    <xdr:ext cx="534377" cy="259045"/>
    <xdr:sp macro="" textlink="">
      <xdr:nvSpPr>
        <xdr:cNvPr id="85" name="テキスト ボックス 84"/>
        <xdr:cNvSpPr txBox="1"/>
      </xdr:nvSpPr>
      <xdr:spPr>
        <a:xfrm>
          <a:off x="3530111" y="567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51148</xdr:rowOff>
    </xdr:from>
    <xdr:to>
      <xdr:col>15</xdr:col>
      <xdr:colOff>101600</xdr:colOff>
      <xdr:row>34</xdr:row>
      <xdr:rowOff>152748</xdr:rowOff>
    </xdr:to>
    <xdr:sp macro="" textlink="">
      <xdr:nvSpPr>
        <xdr:cNvPr id="86" name="楕円 85"/>
        <xdr:cNvSpPr/>
      </xdr:nvSpPr>
      <xdr:spPr>
        <a:xfrm>
          <a:off x="2857500" y="588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169275</xdr:rowOff>
    </xdr:from>
    <xdr:ext cx="534377" cy="259045"/>
    <xdr:sp macro="" textlink="">
      <xdr:nvSpPr>
        <xdr:cNvPr id="87" name="テキスト ボックス 86"/>
        <xdr:cNvSpPr txBox="1"/>
      </xdr:nvSpPr>
      <xdr:spPr>
        <a:xfrm>
          <a:off x="2641111" y="565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37090</xdr:rowOff>
    </xdr:from>
    <xdr:to>
      <xdr:col>10</xdr:col>
      <xdr:colOff>165100</xdr:colOff>
      <xdr:row>34</xdr:row>
      <xdr:rowOff>138690</xdr:rowOff>
    </xdr:to>
    <xdr:sp macro="" textlink="">
      <xdr:nvSpPr>
        <xdr:cNvPr id="88" name="楕円 87"/>
        <xdr:cNvSpPr/>
      </xdr:nvSpPr>
      <xdr:spPr>
        <a:xfrm>
          <a:off x="1968500" y="586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155217</xdr:rowOff>
    </xdr:from>
    <xdr:ext cx="534377" cy="259045"/>
    <xdr:sp macro="" textlink="">
      <xdr:nvSpPr>
        <xdr:cNvPr id="89" name="テキスト ボックス 88"/>
        <xdr:cNvSpPr txBox="1"/>
      </xdr:nvSpPr>
      <xdr:spPr>
        <a:xfrm>
          <a:off x="1752111" y="564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399</xdr:rowOff>
    </xdr:from>
    <xdr:to>
      <xdr:col>6</xdr:col>
      <xdr:colOff>38100</xdr:colOff>
      <xdr:row>34</xdr:row>
      <xdr:rowOff>101999</xdr:rowOff>
    </xdr:to>
    <xdr:sp macro="" textlink="">
      <xdr:nvSpPr>
        <xdr:cNvPr id="90" name="楕円 89"/>
        <xdr:cNvSpPr/>
      </xdr:nvSpPr>
      <xdr:spPr>
        <a:xfrm>
          <a:off x="1079500" y="582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118526</xdr:rowOff>
    </xdr:from>
    <xdr:ext cx="534377" cy="259045"/>
    <xdr:sp macro="" textlink="">
      <xdr:nvSpPr>
        <xdr:cNvPr id="91" name="テキスト ボックス 90"/>
        <xdr:cNvSpPr txBox="1"/>
      </xdr:nvSpPr>
      <xdr:spPr>
        <a:xfrm>
          <a:off x="863111" y="560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111321</xdr:rowOff>
    </xdr:from>
    <xdr:to>
      <xdr:col>24</xdr:col>
      <xdr:colOff>62865</xdr:colOff>
      <xdr:row>60</xdr:row>
      <xdr:rowOff>2007</xdr:rowOff>
    </xdr:to>
    <xdr:cxnSp macro="">
      <xdr:nvCxnSpPr>
        <xdr:cNvPr id="118" name="直線コネクタ 117"/>
        <xdr:cNvCxnSpPr/>
      </xdr:nvCxnSpPr>
      <xdr:spPr>
        <a:xfrm flipV="1">
          <a:off x="4633595" y="8855271"/>
          <a:ext cx="1270" cy="1433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5834</xdr:rowOff>
    </xdr:from>
    <xdr:ext cx="534377" cy="259045"/>
    <xdr:sp macro="" textlink="">
      <xdr:nvSpPr>
        <xdr:cNvPr id="119" name="物件費最小値テキスト"/>
        <xdr:cNvSpPr txBox="1"/>
      </xdr:nvSpPr>
      <xdr:spPr>
        <a:xfrm>
          <a:off x="4686300" y="1029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60</xdr:row>
      <xdr:rowOff>2007</xdr:rowOff>
    </xdr:from>
    <xdr:to>
      <xdr:col>24</xdr:col>
      <xdr:colOff>152400</xdr:colOff>
      <xdr:row>60</xdr:row>
      <xdr:rowOff>2007</xdr:rowOff>
    </xdr:to>
    <xdr:cxnSp macro="">
      <xdr:nvCxnSpPr>
        <xdr:cNvPr id="120" name="直線コネクタ 119"/>
        <xdr:cNvCxnSpPr/>
      </xdr:nvCxnSpPr>
      <xdr:spPr>
        <a:xfrm>
          <a:off x="4546600" y="10289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57998</xdr:rowOff>
    </xdr:from>
    <xdr:ext cx="599010" cy="259045"/>
    <xdr:sp macro="" textlink="">
      <xdr:nvSpPr>
        <xdr:cNvPr id="121" name="物件費最大値テキスト"/>
        <xdr:cNvSpPr txBox="1"/>
      </xdr:nvSpPr>
      <xdr:spPr>
        <a:xfrm>
          <a:off x="4686300" y="8630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111321</xdr:rowOff>
    </xdr:from>
    <xdr:to>
      <xdr:col>24</xdr:col>
      <xdr:colOff>152400</xdr:colOff>
      <xdr:row>51</xdr:row>
      <xdr:rowOff>111321</xdr:rowOff>
    </xdr:to>
    <xdr:cxnSp macro="">
      <xdr:nvCxnSpPr>
        <xdr:cNvPr id="122" name="直線コネクタ 121"/>
        <xdr:cNvCxnSpPr/>
      </xdr:nvCxnSpPr>
      <xdr:spPr>
        <a:xfrm>
          <a:off x="4546600" y="8855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3650</xdr:rowOff>
    </xdr:from>
    <xdr:to>
      <xdr:col>24</xdr:col>
      <xdr:colOff>63500</xdr:colOff>
      <xdr:row>51</xdr:row>
      <xdr:rowOff>111321</xdr:rowOff>
    </xdr:to>
    <xdr:cxnSp macro="">
      <xdr:nvCxnSpPr>
        <xdr:cNvPr id="123" name="直線コネクタ 122"/>
        <xdr:cNvCxnSpPr/>
      </xdr:nvCxnSpPr>
      <xdr:spPr>
        <a:xfrm>
          <a:off x="3797300" y="8747600"/>
          <a:ext cx="838200" cy="10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74044</xdr:rowOff>
    </xdr:from>
    <xdr:ext cx="534377" cy="259045"/>
    <xdr:sp macro="" textlink="">
      <xdr:nvSpPr>
        <xdr:cNvPr id="124" name="物件費平均値テキスト"/>
        <xdr:cNvSpPr txBox="1"/>
      </xdr:nvSpPr>
      <xdr:spPr>
        <a:xfrm>
          <a:off x="4686300" y="9846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95617</xdr:rowOff>
    </xdr:from>
    <xdr:to>
      <xdr:col>24</xdr:col>
      <xdr:colOff>114300</xdr:colOff>
      <xdr:row>58</xdr:row>
      <xdr:rowOff>25767</xdr:rowOff>
    </xdr:to>
    <xdr:sp macro="" textlink="">
      <xdr:nvSpPr>
        <xdr:cNvPr id="125" name="フローチャート: 判断 124"/>
        <xdr:cNvSpPr/>
      </xdr:nvSpPr>
      <xdr:spPr>
        <a:xfrm>
          <a:off x="4584700" y="986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3650</xdr:rowOff>
    </xdr:from>
    <xdr:to>
      <xdr:col>19</xdr:col>
      <xdr:colOff>177800</xdr:colOff>
      <xdr:row>57</xdr:row>
      <xdr:rowOff>101687</xdr:rowOff>
    </xdr:to>
    <xdr:cxnSp macro="">
      <xdr:nvCxnSpPr>
        <xdr:cNvPr id="126" name="直線コネクタ 125"/>
        <xdr:cNvCxnSpPr/>
      </xdr:nvCxnSpPr>
      <xdr:spPr>
        <a:xfrm flipV="1">
          <a:off x="2908300" y="8747600"/>
          <a:ext cx="889000" cy="112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158504</xdr:rowOff>
    </xdr:from>
    <xdr:to>
      <xdr:col>20</xdr:col>
      <xdr:colOff>38100</xdr:colOff>
      <xdr:row>58</xdr:row>
      <xdr:rowOff>88654</xdr:rowOff>
    </xdr:to>
    <xdr:sp macro="" textlink="">
      <xdr:nvSpPr>
        <xdr:cNvPr id="127" name="フローチャート: 判断 126"/>
        <xdr:cNvSpPr/>
      </xdr:nvSpPr>
      <xdr:spPr>
        <a:xfrm>
          <a:off x="3746500" y="99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79781</xdr:rowOff>
    </xdr:from>
    <xdr:ext cx="534377" cy="259045"/>
    <xdr:sp macro="" textlink="">
      <xdr:nvSpPr>
        <xdr:cNvPr id="128" name="テキスト ボックス 127"/>
        <xdr:cNvSpPr txBox="1"/>
      </xdr:nvSpPr>
      <xdr:spPr>
        <a:xfrm>
          <a:off x="3530111" y="1002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18716</xdr:rowOff>
    </xdr:from>
    <xdr:to>
      <xdr:col>15</xdr:col>
      <xdr:colOff>50800</xdr:colOff>
      <xdr:row>57</xdr:row>
      <xdr:rowOff>101687</xdr:rowOff>
    </xdr:to>
    <xdr:cxnSp macro="">
      <xdr:nvCxnSpPr>
        <xdr:cNvPr id="129" name="直線コネクタ 128"/>
        <xdr:cNvCxnSpPr/>
      </xdr:nvCxnSpPr>
      <xdr:spPr>
        <a:xfrm>
          <a:off x="2019300" y="9791366"/>
          <a:ext cx="889000" cy="8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75021</xdr:rowOff>
    </xdr:from>
    <xdr:to>
      <xdr:col>15</xdr:col>
      <xdr:colOff>101600</xdr:colOff>
      <xdr:row>59</xdr:row>
      <xdr:rowOff>5171</xdr:rowOff>
    </xdr:to>
    <xdr:sp macro="" textlink="">
      <xdr:nvSpPr>
        <xdr:cNvPr id="130" name="フローチャート: 判断 129"/>
        <xdr:cNvSpPr/>
      </xdr:nvSpPr>
      <xdr:spPr>
        <a:xfrm>
          <a:off x="2857500" y="1001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167748</xdr:rowOff>
    </xdr:from>
    <xdr:ext cx="534377" cy="259045"/>
    <xdr:sp macro="" textlink="">
      <xdr:nvSpPr>
        <xdr:cNvPr id="131" name="テキスト ボックス 130"/>
        <xdr:cNvSpPr txBox="1"/>
      </xdr:nvSpPr>
      <xdr:spPr>
        <a:xfrm>
          <a:off x="2641111" y="1011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15070</xdr:rowOff>
    </xdr:from>
    <xdr:to>
      <xdr:col>10</xdr:col>
      <xdr:colOff>114300</xdr:colOff>
      <xdr:row>57</xdr:row>
      <xdr:rowOff>18716</xdr:rowOff>
    </xdr:to>
    <xdr:cxnSp macro="">
      <xdr:nvCxnSpPr>
        <xdr:cNvPr id="132" name="直線コネクタ 131"/>
        <xdr:cNvCxnSpPr/>
      </xdr:nvCxnSpPr>
      <xdr:spPr>
        <a:xfrm>
          <a:off x="1130300" y="9787720"/>
          <a:ext cx="889000" cy="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70699</xdr:rowOff>
    </xdr:from>
    <xdr:to>
      <xdr:col>10</xdr:col>
      <xdr:colOff>165100</xdr:colOff>
      <xdr:row>59</xdr:row>
      <xdr:rowOff>849</xdr:rowOff>
    </xdr:to>
    <xdr:sp macro="" textlink="">
      <xdr:nvSpPr>
        <xdr:cNvPr id="133" name="フローチャート: 判断 132"/>
        <xdr:cNvSpPr/>
      </xdr:nvSpPr>
      <xdr:spPr>
        <a:xfrm>
          <a:off x="1968500" y="100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163426</xdr:rowOff>
    </xdr:from>
    <xdr:ext cx="534377" cy="259045"/>
    <xdr:sp macro="" textlink="">
      <xdr:nvSpPr>
        <xdr:cNvPr id="134" name="テキスト ボックス 133"/>
        <xdr:cNvSpPr txBox="1"/>
      </xdr:nvSpPr>
      <xdr:spPr>
        <a:xfrm>
          <a:off x="1752111" y="1010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106513</xdr:rowOff>
    </xdr:from>
    <xdr:to>
      <xdr:col>6</xdr:col>
      <xdr:colOff>38100</xdr:colOff>
      <xdr:row>59</xdr:row>
      <xdr:rowOff>36663</xdr:rowOff>
    </xdr:to>
    <xdr:sp macro="" textlink="">
      <xdr:nvSpPr>
        <xdr:cNvPr id="135" name="フローチャート: 判断 134"/>
        <xdr:cNvSpPr/>
      </xdr:nvSpPr>
      <xdr:spPr>
        <a:xfrm>
          <a:off x="1079500" y="1005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27790</xdr:rowOff>
    </xdr:from>
    <xdr:ext cx="534377" cy="259045"/>
    <xdr:sp macro="" textlink="">
      <xdr:nvSpPr>
        <xdr:cNvPr id="136" name="テキスト ボックス 135"/>
        <xdr:cNvSpPr txBox="1"/>
      </xdr:nvSpPr>
      <xdr:spPr>
        <a:xfrm>
          <a:off x="863111" y="101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60521</xdr:rowOff>
    </xdr:from>
    <xdr:to>
      <xdr:col>24</xdr:col>
      <xdr:colOff>114300</xdr:colOff>
      <xdr:row>51</xdr:row>
      <xdr:rowOff>162121</xdr:rowOff>
    </xdr:to>
    <xdr:sp macro="" textlink="">
      <xdr:nvSpPr>
        <xdr:cNvPr id="142" name="楕円 141"/>
        <xdr:cNvSpPr/>
      </xdr:nvSpPr>
      <xdr:spPr>
        <a:xfrm>
          <a:off x="4584700" y="880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13548</xdr:rowOff>
    </xdr:from>
    <xdr:ext cx="599010" cy="259045"/>
    <xdr:sp macro="" textlink="">
      <xdr:nvSpPr>
        <xdr:cNvPr id="143" name="物件費該当値テキスト"/>
        <xdr:cNvSpPr txBox="1"/>
      </xdr:nvSpPr>
      <xdr:spPr>
        <a:xfrm>
          <a:off x="4686300" y="8757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124300</xdr:rowOff>
    </xdr:from>
    <xdr:to>
      <xdr:col>20</xdr:col>
      <xdr:colOff>38100</xdr:colOff>
      <xdr:row>51</xdr:row>
      <xdr:rowOff>54450</xdr:rowOff>
    </xdr:to>
    <xdr:sp macro="" textlink="">
      <xdr:nvSpPr>
        <xdr:cNvPr id="144" name="楕円 143"/>
        <xdr:cNvSpPr/>
      </xdr:nvSpPr>
      <xdr:spPr>
        <a:xfrm>
          <a:off x="3746500" y="86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70977</xdr:rowOff>
    </xdr:from>
    <xdr:ext cx="599010" cy="259045"/>
    <xdr:sp macro="" textlink="">
      <xdr:nvSpPr>
        <xdr:cNvPr id="145" name="テキスト ボックス 144"/>
        <xdr:cNvSpPr txBox="1"/>
      </xdr:nvSpPr>
      <xdr:spPr>
        <a:xfrm>
          <a:off x="3497795" y="8472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50887</xdr:rowOff>
    </xdr:from>
    <xdr:to>
      <xdr:col>15</xdr:col>
      <xdr:colOff>101600</xdr:colOff>
      <xdr:row>57</xdr:row>
      <xdr:rowOff>152487</xdr:rowOff>
    </xdr:to>
    <xdr:sp macro="" textlink="">
      <xdr:nvSpPr>
        <xdr:cNvPr id="146" name="楕円 145"/>
        <xdr:cNvSpPr/>
      </xdr:nvSpPr>
      <xdr:spPr>
        <a:xfrm>
          <a:off x="2857500" y="982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169014</xdr:rowOff>
    </xdr:from>
    <xdr:ext cx="534377" cy="259045"/>
    <xdr:sp macro="" textlink="">
      <xdr:nvSpPr>
        <xdr:cNvPr id="147" name="テキスト ボックス 146"/>
        <xdr:cNvSpPr txBox="1"/>
      </xdr:nvSpPr>
      <xdr:spPr>
        <a:xfrm>
          <a:off x="2641111" y="959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139366</xdr:rowOff>
    </xdr:from>
    <xdr:to>
      <xdr:col>10</xdr:col>
      <xdr:colOff>165100</xdr:colOff>
      <xdr:row>57</xdr:row>
      <xdr:rowOff>69516</xdr:rowOff>
    </xdr:to>
    <xdr:sp macro="" textlink="">
      <xdr:nvSpPr>
        <xdr:cNvPr id="148" name="楕円 147"/>
        <xdr:cNvSpPr/>
      </xdr:nvSpPr>
      <xdr:spPr>
        <a:xfrm>
          <a:off x="1968500" y="974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86043</xdr:rowOff>
    </xdr:from>
    <xdr:ext cx="534377" cy="259045"/>
    <xdr:sp macro="" textlink="">
      <xdr:nvSpPr>
        <xdr:cNvPr id="149" name="テキスト ボックス 148"/>
        <xdr:cNvSpPr txBox="1"/>
      </xdr:nvSpPr>
      <xdr:spPr>
        <a:xfrm>
          <a:off x="1752111" y="951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135720</xdr:rowOff>
    </xdr:from>
    <xdr:to>
      <xdr:col>6</xdr:col>
      <xdr:colOff>38100</xdr:colOff>
      <xdr:row>57</xdr:row>
      <xdr:rowOff>65870</xdr:rowOff>
    </xdr:to>
    <xdr:sp macro="" textlink="">
      <xdr:nvSpPr>
        <xdr:cNvPr id="150" name="楕円 149"/>
        <xdr:cNvSpPr/>
      </xdr:nvSpPr>
      <xdr:spPr>
        <a:xfrm>
          <a:off x="1079500" y="97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82397</xdr:rowOff>
    </xdr:from>
    <xdr:ext cx="534377" cy="259045"/>
    <xdr:sp macro="" textlink="">
      <xdr:nvSpPr>
        <xdr:cNvPr id="151" name="テキスト ボックス 150"/>
        <xdr:cNvSpPr txBox="1"/>
      </xdr:nvSpPr>
      <xdr:spPr>
        <a:xfrm>
          <a:off x="863111" y="951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158217</xdr:rowOff>
    </xdr:from>
    <xdr:to>
      <xdr:col>24</xdr:col>
      <xdr:colOff>62865</xdr:colOff>
      <xdr:row>78</xdr:row>
      <xdr:rowOff>91999</xdr:rowOff>
    </xdr:to>
    <xdr:cxnSp macro="">
      <xdr:nvCxnSpPr>
        <xdr:cNvPr id="175" name="直線コネクタ 174"/>
        <xdr:cNvCxnSpPr/>
      </xdr:nvCxnSpPr>
      <xdr:spPr>
        <a:xfrm flipV="1">
          <a:off x="4633595" y="11988267"/>
          <a:ext cx="1270" cy="1476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95826</xdr:rowOff>
    </xdr:from>
    <xdr:ext cx="469744" cy="259045"/>
    <xdr:sp macro="" textlink="">
      <xdr:nvSpPr>
        <xdr:cNvPr id="176" name="維持補修費最小値テキスト"/>
        <xdr:cNvSpPr txBox="1"/>
      </xdr:nvSpPr>
      <xdr:spPr>
        <a:xfrm>
          <a:off x="4686300" y="1346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91999</xdr:rowOff>
    </xdr:from>
    <xdr:to>
      <xdr:col>24</xdr:col>
      <xdr:colOff>152400</xdr:colOff>
      <xdr:row>78</xdr:row>
      <xdr:rowOff>91999</xdr:rowOff>
    </xdr:to>
    <xdr:cxnSp macro="">
      <xdr:nvCxnSpPr>
        <xdr:cNvPr id="177" name="直線コネクタ 176"/>
        <xdr:cNvCxnSpPr/>
      </xdr:nvCxnSpPr>
      <xdr:spPr>
        <a:xfrm>
          <a:off x="4546600" y="13465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104894</xdr:rowOff>
    </xdr:from>
    <xdr:ext cx="534377" cy="259045"/>
    <xdr:sp macro="" textlink="">
      <xdr:nvSpPr>
        <xdr:cNvPr id="178" name="維持補修費最大値テキスト"/>
        <xdr:cNvSpPr txBox="1"/>
      </xdr:nvSpPr>
      <xdr:spPr>
        <a:xfrm>
          <a:off x="4686300" y="1176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158217</xdr:rowOff>
    </xdr:from>
    <xdr:to>
      <xdr:col>24</xdr:col>
      <xdr:colOff>152400</xdr:colOff>
      <xdr:row>69</xdr:row>
      <xdr:rowOff>158217</xdr:rowOff>
    </xdr:to>
    <xdr:cxnSp macro="">
      <xdr:nvCxnSpPr>
        <xdr:cNvPr id="179" name="直線コネクタ 178"/>
        <xdr:cNvCxnSpPr/>
      </xdr:nvCxnSpPr>
      <xdr:spPr>
        <a:xfrm>
          <a:off x="4546600" y="1198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122479</xdr:rowOff>
    </xdr:from>
    <xdr:to>
      <xdr:col>24</xdr:col>
      <xdr:colOff>63500</xdr:colOff>
      <xdr:row>77</xdr:row>
      <xdr:rowOff>155017</xdr:rowOff>
    </xdr:to>
    <xdr:cxnSp macro="">
      <xdr:nvCxnSpPr>
        <xdr:cNvPr id="180" name="直線コネクタ 179"/>
        <xdr:cNvCxnSpPr/>
      </xdr:nvCxnSpPr>
      <xdr:spPr>
        <a:xfrm>
          <a:off x="3797300" y="13324129"/>
          <a:ext cx="838200" cy="3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48912</xdr:rowOff>
    </xdr:from>
    <xdr:ext cx="469744" cy="259045"/>
    <xdr:sp macro="" textlink="">
      <xdr:nvSpPr>
        <xdr:cNvPr id="181" name="維持補修費平均値テキスト"/>
        <xdr:cNvSpPr txBox="1"/>
      </xdr:nvSpPr>
      <xdr:spPr>
        <a:xfrm>
          <a:off x="4686300" y="12907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26036</xdr:rowOff>
    </xdr:from>
    <xdr:to>
      <xdr:col>24</xdr:col>
      <xdr:colOff>114300</xdr:colOff>
      <xdr:row>76</xdr:row>
      <xdr:rowOff>127636</xdr:rowOff>
    </xdr:to>
    <xdr:sp macro="" textlink="">
      <xdr:nvSpPr>
        <xdr:cNvPr id="182" name="フローチャート: 判断 181"/>
        <xdr:cNvSpPr/>
      </xdr:nvSpPr>
      <xdr:spPr>
        <a:xfrm>
          <a:off x="4584700" y="1305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67920</xdr:rowOff>
    </xdr:from>
    <xdr:to>
      <xdr:col>19</xdr:col>
      <xdr:colOff>177800</xdr:colOff>
      <xdr:row>77</xdr:row>
      <xdr:rowOff>122479</xdr:rowOff>
    </xdr:to>
    <xdr:cxnSp macro="">
      <xdr:nvCxnSpPr>
        <xdr:cNvPr id="183" name="直線コネクタ 182"/>
        <xdr:cNvCxnSpPr/>
      </xdr:nvCxnSpPr>
      <xdr:spPr>
        <a:xfrm>
          <a:off x="2908300" y="13269570"/>
          <a:ext cx="889000" cy="5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110922</xdr:rowOff>
    </xdr:from>
    <xdr:to>
      <xdr:col>20</xdr:col>
      <xdr:colOff>38100</xdr:colOff>
      <xdr:row>76</xdr:row>
      <xdr:rowOff>41072</xdr:rowOff>
    </xdr:to>
    <xdr:sp macro="" textlink="">
      <xdr:nvSpPr>
        <xdr:cNvPr id="184" name="フローチャート: 判断 183"/>
        <xdr:cNvSpPr/>
      </xdr:nvSpPr>
      <xdr:spPr>
        <a:xfrm>
          <a:off x="3746500" y="1296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57599</xdr:rowOff>
    </xdr:from>
    <xdr:ext cx="469744" cy="259045"/>
    <xdr:sp macro="" textlink="">
      <xdr:nvSpPr>
        <xdr:cNvPr id="185" name="テキスト ボックス 184"/>
        <xdr:cNvSpPr txBox="1"/>
      </xdr:nvSpPr>
      <xdr:spPr>
        <a:xfrm>
          <a:off x="3562428" y="1274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67920</xdr:rowOff>
    </xdr:from>
    <xdr:to>
      <xdr:col>15</xdr:col>
      <xdr:colOff>50800</xdr:colOff>
      <xdr:row>77</xdr:row>
      <xdr:rowOff>97332</xdr:rowOff>
    </xdr:to>
    <xdr:cxnSp macro="">
      <xdr:nvCxnSpPr>
        <xdr:cNvPr id="186" name="直線コネクタ 185"/>
        <xdr:cNvCxnSpPr/>
      </xdr:nvCxnSpPr>
      <xdr:spPr>
        <a:xfrm flipV="1">
          <a:off x="2019300" y="13269570"/>
          <a:ext cx="889000" cy="2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40666</xdr:rowOff>
    </xdr:from>
    <xdr:to>
      <xdr:col>15</xdr:col>
      <xdr:colOff>101600</xdr:colOff>
      <xdr:row>75</xdr:row>
      <xdr:rowOff>142266</xdr:rowOff>
    </xdr:to>
    <xdr:sp macro="" textlink="">
      <xdr:nvSpPr>
        <xdr:cNvPr id="187" name="フローチャート: 判断 186"/>
        <xdr:cNvSpPr/>
      </xdr:nvSpPr>
      <xdr:spPr>
        <a:xfrm>
          <a:off x="2857500" y="1289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158793</xdr:rowOff>
    </xdr:from>
    <xdr:ext cx="469744" cy="259045"/>
    <xdr:sp macro="" textlink="">
      <xdr:nvSpPr>
        <xdr:cNvPr id="188" name="テキスト ボックス 187"/>
        <xdr:cNvSpPr txBox="1"/>
      </xdr:nvSpPr>
      <xdr:spPr>
        <a:xfrm>
          <a:off x="2673428" y="1267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7265</xdr:rowOff>
    </xdr:from>
    <xdr:to>
      <xdr:col>10</xdr:col>
      <xdr:colOff>114300</xdr:colOff>
      <xdr:row>77</xdr:row>
      <xdr:rowOff>97332</xdr:rowOff>
    </xdr:to>
    <xdr:cxnSp macro="">
      <xdr:nvCxnSpPr>
        <xdr:cNvPr id="189" name="直線コネクタ 188"/>
        <xdr:cNvCxnSpPr/>
      </xdr:nvCxnSpPr>
      <xdr:spPr>
        <a:xfrm>
          <a:off x="1130300" y="13208915"/>
          <a:ext cx="889000" cy="9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103683</xdr:rowOff>
    </xdr:from>
    <xdr:to>
      <xdr:col>10</xdr:col>
      <xdr:colOff>165100</xdr:colOff>
      <xdr:row>76</xdr:row>
      <xdr:rowOff>33834</xdr:rowOff>
    </xdr:to>
    <xdr:sp macro="" textlink="">
      <xdr:nvSpPr>
        <xdr:cNvPr id="190" name="フローチャート: 判断 189"/>
        <xdr:cNvSpPr/>
      </xdr:nvSpPr>
      <xdr:spPr>
        <a:xfrm>
          <a:off x="1968500" y="129624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50360</xdr:rowOff>
    </xdr:from>
    <xdr:ext cx="469744" cy="259045"/>
    <xdr:sp macro="" textlink="">
      <xdr:nvSpPr>
        <xdr:cNvPr id="191" name="テキスト ボックス 190"/>
        <xdr:cNvSpPr txBox="1"/>
      </xdr:nvSpPr>
      <xdr:spPr>
        <a:xfrm>
          <a:off x="1784428" y="12737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155956</xdr:rowOff>
    </xdr:from>
    <xdr:to>
      <xdr:col>6</xdr:col>
      <xdr:colOff>38100</xdr:colOff>
      <xdr:row>76</xdr:row>
      <xdr:rowOff>86106</xdr:rowOff>
    </xdr:to>
    <xdr:sp macro="" textlink="">
      <xdr:nvSpPr>
        <xdr:cNvPr id="192" name="フローチャート: 判断 191"/>
        <xdr:cNvSpPr/>
      </xdr:nvSpPr>
      <xdr:spPr>
        <a:xfrm>
          <a:off x="1079500" y="1301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102633</xdr:rowOff>
    </xdr:from>
    <xdr:ext cx="469744" cy="259045"/>
    <xdr:sp macro="" textlink="">
      <xdr:nvSpPr>
        <xdr:cNvPr id="193" name="テキスト ボックス 192"/>
        <xdr:cNvSpPr txBox="1"/>
      </xdr:nvSpPr>
      <xdr:spPr>
        <a:xfrm>
          <a:off x="895428" y="1278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104217</xdr:rowOff>
    </xdr:from>
    <xdr:to>
      <xdr:col>24</xdr:col>
      <xdr:colOff>114300</xdr:colOff>
      <xdr:row>78</xdr:row>
      <xdr:rowOff>34367</xdr:rowOff>
    </xdr:to>
    <xdr:sp macro="" textlink="">
      <xdr:nvSpPr>
        <xdr:cNvPr id="199" name="楕円 198"/>
        <xdr:cNvSpPr/>
      </xdr:nvSpPr>
      <xdr:spPr>
        <a:xfrm>
          <a:off x="4584700" y="1330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19144</xdr:rowOff>
    </xdr:from>
    <xdr:ext cx="469744" cy="259045"/>
    <xdr:sp macro="" textlink="">
      <xdr:nvSpPr>
        <xdr:cNvPr id="200" name="維持補修費該当値テキスト"/>
        <xdr:cNvSpPr txBox="1"/>
      </xdr:nvSpPr>
      <xdr:spPr>
        <a:xfrm>
          <a:off x="4686300" y="13220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71679</xdr:rowOff>
    </xdr:from>
    <xdr:to>
      <xdr:col>20</xdr:col>
      <xdr:colOff>38100</xdr:colOff>
      <xdr:row>78</xdr:row>
      <xdr:rowOff>1829</xdr:rowOff>
    </xdr:to>
    <xdr:sp macro="" textlink="">
      <xdr:nvSpPr>
        <xdr:cNvPr id="201" name="楕円 200"/>
        <xdr:cNvSpPr/>
      </xdr:nvSpPr>
      <xdr:spPr>
        <a:xfrm>
          <a:off x="3746500" y="1327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164406</xdr:rowOff>
    </xdr:from>
    <xdr:ext cx="469744" cy="259045"/>
    <xdr:sp macro="" textlink="">
      <xdr:nvSpPr>
        <xdr:cNvPr id="202" name="テキスト ボックス 201"/>
        <xdr:cNvSpPr txBox="1"/>
      </xdr:nvSpPr>
      <xdr:spPr>
        <a:xfrm>
          <a:off x="3562428" y="1336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17120</xdr:rowOff>
    </xdr:from>
    <xdr:to>
      <xdr:col>15</xdr:col>
      <xdr:colOff>101600</xdr:colOff>
      <xdr:row>77</xdr:row>
      <xdr:rowOff>118720</xdr:rowOff>
    </xdr:to>
    <xdr:sp macro="" textlink="">
      <xdr:nvSpPr>
        <xdr:cNvPr id="203" name="楕円 202"/>
        <xdr:cNvSpPr/>
      </xdr:nvSpPr>
      <xdr:spPr>
        <a:xfrm>
          <a:off x="2857500" y="132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109847</xdr:rowOff>
    </xdr:from>
    <xdr:ext cx="469744" cy="259045"/>
    <xdr:sp macro="" textlink="">
      <xdr:nvSpPr>
        <xdr:cNvPr id="204" name="テキスト ボックス 203"/>
        <xdr:cNvSpPr txBox="1"/>
      </xdr:nvSpPr>
      <xdr:spPr>
        <a:xfrm>
          <a:off x="2673428" y="133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46532</xdr:rowOff>
    </xdr:from>
    <xdr:to>
      <xdr:col>10</xdr:col>
      <xdr:colOff>165100</xdr:colOff>
      <xdr:row>77</xdr:row>
      <xdr:rowOff>148132</xdr:rowOff>
    </xdr:to>
    <xdr:sp macro="" textlink="">
      <xdr:nvSpPr>
        <xdr:cNvPr id="205" name="楕円 204"/>
        <xdr:cNvSpPr/>
      </xdr:nvSpPr>
      <xdr:spPr>
        <a:xfrm>
          <a:off x="1968500" y="1324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139259</xdr:rowOff>
    </xdr:from>
    <xdr:ext cx="469744" cy="259045"/>
    <xdr:sp macro="" textlink="">
      <xdr:nvSpPr>
        <xdr:cNvPr id="206" name="テキスト ボックス 205"/>
        <xdr:cNvSpPr txBox="1"/>
      </xdr:nvSpPr>
      <xdr:spPr>
        <a:xfrm>
          <a:off x="1784428" y="1334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127915</xdr:rowOff>
    </xdr:from>
    <xdr:to>
      <xdr:col>6</xdr:col>
      <xdr:colOff>38100</xdr:colOff>
      <xdr:row>77</xdr:row>
      <xdr:rowOff>58065</xdr:rowOff>
    </xdr:to>
    <xdr:sp macro="" textlink="">
      <xdr:nvSpPr>
        <xdr:cNvPr id="207" name="楕円 206"/>
        <xdr:cNvSpPr/>
      </xdr:nvSpPr>
      <xdr:spPr>
        <a:xfrm>
          <a:off x="1079500" y="1315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49192</xdr:rowOff>
    </xdr:from>
    <xdr:ext cx="469744" cy="259045"/>
    <xdr:sp macro="" textlink="">
      <xdr:nvSpPr>
        <xdr:cNvPr id="208" name="テキスト ボックス 207"/>
        <xdr:cNvSpPr txBox="1"/>
      </xdr:nvSpPr>
      <xdr:spPr>
        <a:xfrm>
          <a:off x="895428" y="1325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33841</xdr:rowOff>
    </xdr:from>
    <xdr:to>
      <xdr:col>24</xdr:col>
      <xdr:colOff>62865</xdr:colOff>
      <xdr:row>99</xdr:row>
      <xdr:rowOff>95531</xdr:rowOff>
    </xdr:to>
    <xdr:cxnSp macro="">
      <xdr:nvCxnSpPr>
        <xdr:cNvPr id="235" name="直線コネクタ 234"/>
        <xdr:cNvCxnSpPr/>
      </xdr:nvCxnSpPr>
      <xdr:spPr>
        <a:xfrm flipV="1">
          <a:off x="4633595" y="15464341"/>
          <a:ext cx="1270" cy="1604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99358</xdr:rowOff>
    </xdr:from>
    <xdr:ext cx="534377" cy="259045"/>
    <xdr:sp macro="" textlink="">
      <xdr:nvSpPr>
        <xdr:cNvPr id="236" name="扶助費最小値テキスト"/>
        <xdr:cNvSpPr txBox="1"/>
      </xdr:nvSpPr>
      <xdr:spPr>
        <a:xfrm>
          <a:off x="4686300" y="1707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95531</xdr:rowOff>
    </xdr:from>
    <xdr:to>
      <xdr:col>24</xdr:col>
      <xdr:colOff>152400</xdr:colOff>
      <xdr:row>99</xdr:row>
      <xdr:rowOff>95531</xdr:rowOff>
    </xdr:to>
    <xdr:cxnSp macro="">
      <xdr:nvCxnSpPr>
        <xdr:cNvPr id="237" name="直線コネクタ 236"/>
        <xdr:cNvCxnSpPr/>
      </xdr:nvCxnSpPr>
      <xdr:spPr>
        <a:xfrm>
          <a:off x="4546600" y="1706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151968</xdr:rowOff>
    </xdr:from>
    <xdr:ext cx="599010" cy="259045"/>
    <xdr:sp macro="" textlink="">
      <xdr:nvSpPr>
        <xdr:cNvPr id="238" name="扶助費最大値テキスト"/>
        <xdr:cNvSpPr txBox="1"/>
      </xdr:nvSpPr>
      <xdr:spPr>
        <a:xfrm>
          <a:off x="4686300" y="1523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33841</xdr:rowOff>
    </xdr:from>
    <xdr:to>
      <xdr:col>24</xdr:col>
      <xdr:colOff>152400</xdr:colOff>
      <xdr:row>90</xdr:row>
      <xdr:rowOff>33841</xdr:rowOff>
    </xdr:to>
    <xdr:cxnSp macro="">
      <xdr:nvCxnSpPr>
        <xdr:cNvPr id="239" name="直線コネクタ 238"/>
        <xdr:cNvCxnSpPr/>
      </xdr:nvCxnSpPr>
      <xdr:spPr>
        <a:xfrm>
          <a:off x="4546600" y="1546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107648</xdr:rowOff>
    </xdr:from>
    <xdr:to>
      <xdr:col>24</xdr:col>
      <xdr:colOff>63500</xdr:colOff>
      <xdr:row>98</xdr:row>
      <xdr:rowOff>162348</xdr:rowOff>
    </xdr:to>
    <xdr:cxnSp macro="">
      <xdr:nvCxnSpPr>
        <xdr:cNvPr id="240" name="直線コネクタ 239"/>
        <xdr:cNvCxnSpPr/>
      </xdr:nvCxnSpPr>
      <xdr:spPr>
        <a:xfrm flipV="1">
          <a:off x="3797300" y="16909748"/>
          <a:ext cx="838200" cy="5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38282</xdr:rowOff>
    </xdr:from>
    <xdr:ext cx="534377" cy="259045"/>
    <xdr:sp macro="" textlink="">
      <xdr:nvSpPr>
        <xdr:cNvPr id="241" name="扶助費平均値テキスト"/>
        <xdr:cNvSpPr txBox="1"/>
      </xdr:nvSpPr>
      <xdr:spPr>
        <a:xfrm>
          <a:off x="4686300" y="16326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15405</xdr:rowOff>
    </xdr:from>
    <xdr:to>
      <xdr:col>24</xdr:col>
      <xdr:colOff>114300</xdr:colOff>
      <xdr:row>96</xdr:row>
      <xdr:rowOff>117005</xdr:rowOff>
    </xdr:to>
    <xdr:sp macro="" textlink="">
      <xdr:nvSpPr>
        <xdr:cNvPr id="242" name="フローチャート: 判断 241"/>
        <xdr:cNvSpPr/>
      </xdr:nvSpPr>
      <xdr:spPr>
        <a:xfrm>
          <a:off x="4584700" y="1647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162348</xdr:rowOff>
    </xdr:from>
    <xdr:to>
      <xdr:col>19</xdr:col>
      <xdr:colOff>177800</xdr:colOff>
      <xdr:row>99</xdr:row>
      <xdr:rowOff>22183</xdr:rowOff>
    </xdr:to>
    <xdr:cxnSp macro="">
      <xdr:nvCxnSpPr>
        <xdr:cNvPr id="243" name="直線コネクタ 242"/>
        <xdr:cNvCxnSpPr/>
      </xdr:nvCxnSpPr>
      <xdr:spPr>
        <a:xfrm flipV="1">
          <a:off x="2908300" y="16964448"/>
          <a:ext cx="889000" cy="3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105130</xdr:rowOff>
    </xdr:from>
    <xdr:to>
      <xdr:col>20</xdr:col>
      <xdr:colOff>38100</xdr:colOff>
      <xdr:row>97</xdr:row>
      <xdr:rowOff>35280</xdr:rowOff>
    </xdr:to>
    <xdr:sp macro="" textlink="">
      <xdr:nvSpPr>
        <xdr:cNvPr id="244" name="フローチャート: 判断 243"/>
        <xdr:cNvSpPr/>
      </xdr:nvSpPr>
      <xdr:spPr>
        <a:xfrm>
          <a:off x="3746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51807</xdr:rowOff>
    </xdr:from>
    <xdr:ext cx="534377" cy="259045"/>
    <xdr:sp macro="" textlink="">
      <xdr:nvSpPr>
        <xdr:cNvPr id="245" name="テキスト ボックス 244"/>
        <xdr:cNvSpPr txBox="1"/>
      </xdr:nvSpPr>
      <xdr:spPr>
        <a:xfrm>
          <a:off x="3530111" y="1633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22183</xdr:rowOff>
    </xdr:from>
    <xdr:to>
      <xdr:col>15</xdr:col>
      <xdr:colOff>50800</xdr:colOff>
      <xdr:row>99</xdr:row>
      <xdr:rowOff>25008</xdr:rowOff>
    </xdr:to>
    <xdr:cxnSp macro="">
      <xdr:nvCxnSpPr>
        <xdr:cNvPr id="246" name="直線コネクタ 245"/>
        <xdr:cNvCxnSpPr/>
      </xdr:nvCxnSpPr>
      <xdr:spPr>
        <a:xfrm flipV="1">
          <a:off x="2019300" y="16995733"/>
          <a:ext cx="889000" cy="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137984</xdr:rowOff>
    </xdr:from>
    <xdr:to>
      <xdr:col>15</xdr:col>
      <xdr:colOff>101600</xdr:colOff>
      <xdr:row>97</xdr:row>
      <xdr:rowOff>68134</xdr:rowOff>
    </xdr:to>
    <xdr:sp macro="" textlink="">
      <xdr:nvSpPr>
        <xdr:cNvPr id="247" name="フローチャート: 判断 246"/>
        <xdr:cNvSpPr/>
      </xdr:nvSpPr>
      <xdr:spPr>
        <a:xfrm>
          <a:off x="28575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84661</xdr:rowOff>
    </xdr:from>
    <xdr:ext cx="534377" cy="259045"/>
    <xdr:sp macro="" textlink="">
      <xdr:nvSpPr>
        <xdr:cNvPr id="248" name="テキスト ボックス 247"/>
        <xdr:cNvSpPr txBox="1"/>
      </xdr:nvSpPr>
      <xdr:spPr>
        <a:xfrm>
          <a:off x="2641111" y="1637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25008</xdr:rowOff>
    </xdr:from>
    <xdr:to>
      <xdr:col>10</xdr:col>
      <xdr:colOff>114300</xdr:colOff>
      <xdr:row>99</xdr:row>
      <xdr:rowOff>103614</xdr:rowOff>
    </xdr:to>
    <xdr:cxnSp macro="">
      <xdr:nvCxnSpPr>
        <xdr:cNvPr id="249" name="直線コネクタ 248"/>
        <xdr:cNvCxnSpPr/>
      </xdr:nvCxnSpPr>
      <xdr:spPr>
        <a:xfrm flipV="1">
          <a:off x="1130300" y="16998558"/>
          <a:ext cx="889000" cy="7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119614</xdr:rowOff>
    </xdr:from>
    <xdr:to>
      <xdr:col>10</xdr:col>
      <xdr:colOff>165100</xdr:colOff>
      <xdr:row>97</xdr:row>
      <xdr:rowOff>49764</xdr:rowOff>
    </xdr:to>
    <xdr:sp macro="" textlink="">
      <xdr:nvSpPr>
        <xdr:cNvPr id="250" name="フローチャート: 判断 249"/>
        <xdr:cNvSpPr/>
      </xdr:nvSpPr>
      <xdr:spPr>
        <a:xfrm>
          <a:off x="1968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66291</xdr:rowOff>
    </xdr:from>
    <xdr:ext cx="534377" cy="259045"/>
    <xdr:sp macro="" textlink="">
      <xdr:nvSpPr>
        <xdr:cNvPr id="251" name="テキスト ボックス 250"/>
        <xdr:cNvSpPr txBox="1"/>
      </xdr:nvSpPr>
      <xdr:spPr>
        <a:xfrm>
          <a:off x="1752111" y="163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1755</xdr:rowOff>
    </xdr:from>
    <xdr:to>
      <xdr:col>6</xdr:col>
      <xdr:colOff>38100</xdr:colOff>
      <xdr:row>97</xdr:row>
      <xdr:rowOff>103355</xdr:rowOff>
    </xdr:to>
    <xdr:sp macro="" textlink="">
      <xdr:nvSpPr>
        <xdr:cNvPr id="252" name="フローチャート: 判断 251"/>
        <xdr:cNvSpPr/>
      </xdr:nvSpPr>
      <xdr:spPr>
        <a:xfrm>
          <a:off x="1079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119882</xdr:rowOff>
    </xdr:from>
    <xdr:ext cx="534377" cy="259045"/>
    <xdr:sp macro="" textlink="">
      <xdr:nvSpPr>
        <xdr:cNvPr id="253" name="テキスト ボックス 252"/>
        <xdr:cNvSpPr txBox="1"/>
      </xdr:nvSpPr>
      <xdr:spPr>
        <a:xfrm>
          <a:off x="863111" y="164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56848</xdr:rowOff>
    </xdr:from>
    <xdr:to>
      <xdr:col>24</xdr:col>
      <xdr:colOff>114300</xdr:colOff>
      <xdr:row>98</xdr:row>
      <xdr:rowOff>158448</xdr:rowOff>
    </xdr:to>
    <xdr:sp macro="" textlink="">
      <xdr:nvSpPr>
        <xdr:cNvPr id="259" name="楕円 258"/>
        <xdr:cNvSpPr/>
      </xdr:nvSpPr>
      <xdr:spPr>
        <a:xfrm>
          <a:off x="4584700" y="1685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35275</xdr:rowOff>
    </xdr:from>
    <xdr:ext cx="534377" cy="259045"/>
    <xdr:sp macro="" textlink="">
      <xdr:nvSpPr>
        <xdr:cNvPr id="260" name="扶助費該当値テキスト"/>
        <xdr:cNvSpPr txBox="1"/>
      </xdr:nvSpPr>
      <xdr:spPr>
        <a:xfrm>
          <a:off x="4686300" y="1683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111548</xdr:rowOff>
    </xdr:from>
    <xdr:to>
      <xdr:col>20</xdr:col>
      <xdr:colOff>38100</xdr:colOff>
      <xdr:row>99</xdr:row>
      <xdr:rowOff>41698</xdr:rowOff>
    </xdr:to>
    <xdr:sp macro="" textlink="">
      <xdr:nvSpPr>
        <xdr:cNvPr id="261" name="楕円 260"/>
        <xdr:cNvSpPr/>
      </xdr:nvSpPr>
      <xdr:spPr>
        <a:xfrm>
          <a:off x="3746500" y="1691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32825</xdr:rowOff>
    </xdr:from>
    <xdr:ext cx="534377" cy="259045"/>
    <xdr:sp macro="" textlink="">
      <xdr:nvSpPr>
        <xdr:cNvPr id="262" name="テキスト ボックス 261"/>
        <xdr:cNvSpPr txBox="1"/>
      </xdr:nvSpPr>
      <xdr:spPr>
        <a:xfrm>
          <a:off x="3530111" y="1700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142833</xdr:rowOff>
    </xdr:from>
    <xdr:to>
      <xdr:col>15</xdr:col>
      <xdr:colOff>101600</xdr:colOff>
      <xdr:row>99</xdr:row>
      <xdr:rowOff>72983</xdr:rowOff>
    </xdr:to>
    <xdr:sp macro="" textlink="">
      <xdr:nvSpPr>
        <xdr:cNvPr id="263" name="楕円 262"/>
        <xdr:cNvSpPr/>
      </xdr:nvSpPr>
      <xdr:spPr>
        <a:xfrm>
          <a:off x="2857500" y="1694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64110</xdr:rowOff>
    </xdr:from>
    <xdr:ext cx="534377" cy="259045"/>
    <xdr:sp macro="" textlink="">
      <xdr:nvSpPr>
        <xdr:cNvPr id="264" name="テキスト ボックス 263"/>
        <xdr:cNvSpPr txBox="1"/>
      </xdr:nvSpPr>
      <xdr:spPr>
        <a:xfrm>
          <a:off x="2641111" y="1703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145658</xdr:rowOff>
    </xdr:from>
    <xdr:to>
      <xdr:col>10</xdr:col>
      <xdr:colOff>165100</xdr:colOff>
      <xdr:row>99</xdr:row>
      <xdr:rowOff>75808</xdr:rowOff>
    </xdr:to>
    <xdr:sp macro="" textlink="">
      <xdr:nvSpPr>
        <xdr:cNvPr id="265" name="楕円 264"/>
        <xdr:cNvSpPr/>
      </xdr:nvSpPr>
      <xdr:spPr>
        <a:xfrm>
          <a:off x="1968500" y="1694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66935</xdr:rowOff>
    </xdr:from>
    <xdr:ext cx="534377" cy="259045"/>
    <xdr:sp macro="" textlink="">
      <xdr:nvSpPr>
        <xdr:cNvPr id="266" name="テキスト ボックス 265"/>
        <xdr:cNvSpPr txBox="1"/>
      </xdr:nvSpPr>
      <xdr:spPr>
        <a:xfrm>
          <a:off x="1752111" y="1704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52814</xdr:rowOff>
    </xdr:from>
    <xdr:to>
      <xdr:col>6</xdr:col>
      <xdr:colOff>38100</xdr:colOff>
      <xdr:row>99</xdr:row>
      <xdr:rowOff>154414</xdr:rowOff>
    </xdr:to>
    <xdr:sp macro="" textlink="">
      <xdr:nvSpPr>
        <xdr:cNvPr id="267" name="楕円 266"/>
        <xdr:cNvSpPr/>
      </xdr:nvSpPr>
      <xdr:spPr>
        <a:xfrm>
          <a:off x="1079500" y="1702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145541</xdr:rowOff>
    </xdr:from>
    <xdr:ext cx="534377" cy="259045"/>
    <xdr:sp macro="" textlink="">
      <xdr:nvSpPr>
        <xdr:cNvPr id="268" name="テキスト ボックス 267"/>
        <xdr:cNvSpPr txBox="1"/>
      </xdr:nvSpPr>
      <xdr:spPr>
        <a:xfrm>
          <a:off x="863111" y="1711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1" name="テキスト ボックス 280"/>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3" name="テキスト ボックス 28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5" name="テキスト ボックス 28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7" name="テキスト ボックス 28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9" name="テキスト ボックス 28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162878</xdr:rowOff>
    </xdr:from>
    <xdr:to>
      <xdr:col>54</xdr:col>
      <xdr:colOff>189865</xdr:colOff>
      <xdr:row>38</xdr:row>
      <xdr:rowOff>126682</xdr:rowOff>
    </xdr:to>
    <xdr:cxnSp macro="">
      <xdr:nvCxnSpPr>
        <xdr:cNvPr id="293" name="直線コネクタ 292"/>
        <xdr:cNvCxnSpPr/>
      </xdr:nvCxnSpPr>
      <xdr:spPr>
        <a:xfrm flipV="1">
          <a:off x="10475595" y="5134928"/>
          <a:ext cx="1270" cy="1506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130509</xdr:rowOff>
    </xdr:from>
    <xdr:ext cx="534377" cy="259045"/>
    <xdr:sp macro="" textlink="">
      <xdr:nvSpPr>
        <xdr:cNvPr id="294" name="補助費等最小値テキスト"/>
        <xdr:cNvSpPr txBox="1"/>
      </xdr:nvSpPr>
      <xdr:spPr>
        <a:xfrm>
          <a:off x="10528300" y="664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126682</xdr:rowOff>
    </xdr:from>
    <xdr:to>
      <xdr:col>55</xdr:col>
      <xdr:colOff>88900</xdr:colOff>
      <xdr:row>38</xdr:row>
      <xdr:rowOff>126682</xdr:rowOff>
    </xdr:to>
    <xdr:cxnSp macro="">
      <xdr:nvCxnSpPr>
        <xdr:cNvPr id="295" name="直線コネクタ 294"/>
        <xdr:cNvCxnSpPr/>
      </xdr:nvCxnSpPr>
      <xdr:spPr>
        <a:xfrm>
          <a:off x="10388600" y="6641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109555</xdr:rowOff>
    </xdr:from>
    <xdr:ext cx="599010" cy="259045"/>
    <xdr:sp macro="" textlink="">
      <xdr:nvSpPr>
        <xdr:cNvPr id="296" name="補助費等最大値テキスト"/>
        <xdr:cNvSpPr txBox="1"/>
      </xdr:nvSpPr>
      <xdr:spPr>
        <a:xfrm>
          <a:off x="10528300" y="491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162878</xdr:rowOff>
    </xdr:from>
    <xdr:to>
      <xdr:col>55</xdr:col>
      <xdr:colOff>88900</xdr:colOff>
      <xdr:row>29</xdr:row>
      <xdr:rowOff>162878</xdr:rowOff>
    </xdr:to>
    <xdr:cxnSp macro="">
      <xdr:nvCxnSpPr>
        <xdr:cNvPr id="297" name="直線コネクタ 296"/>
        <xdr:cNvCxnSpPr/>
      </xdr:nvCxnSpPr>
      <xdr:spPr>
        <a:xfrm>
          <a:off x="10388600" y="5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60185</xdr:rowOff>
    </xdr:from>
    <xdr:to>
      <xdr:col>55</xdr:col>
      <xdr:colOff>0</xdr:colOff>
      <xdr:row>35</xdr:row>
      <xdr:rowOff>170459</xdr:rowOff>
    </xdr:to>
    <xdr:cxnSp macro="">
      <xdr:nvCxnSpPr>
        <xdr:cNvPr id="298" name="直線コネクタ 297"/>
        <xdr:cNvCxnSpPr/>
      </xdr:nvCxnSpPr>
      <xdr:spPr>
        <a:xfrm flipV="1">
          <a:off x="9639300" y="6060935"/>
          <a:ext cx="838200" cy="11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98417</xdr:rowOff>
    </xdr:from>
    <xdr:ext cx="534377" cy="259045"/>
    <xdr:sp macro="" textlink="">
      <xdr:nvSpPr>
        <xdr:cNvPr id="299" name="補助費等平均値テキスト"/>
        <xdr:cNvSpPr txBox="1"/>
      </xdr:nvSpPr>
      <xdr:spPr>
        <a:xfrm>
          <a:off x="10528300" y="6099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119990</xdr:rowOff>
    </xdr:from>
    <xdr:to>
      <xdr:col>55</xdr:col>
      <xdr:colOff>50800</xdr:colOff>
      <xdr:row>36</xdr:row>
      <xdr:rowOff>50140</xdr:rowOff>
    </xdr:to>
    <xdr:sp macro="" textlink="">
      <xdr:nvSpPr>
        <xdr:cNvPr id="300" name="フローチャート: 判断 299"/>
        <xdr:cNvSpPr/>
      </xdr:nvSpPr>
      <xdr:spPr>
        <a:xfrm>
          <a:off x="10426700" y="61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131966</xdr:rowOff>
    </xdr:from>
    <xdr:to>
      <xdr:col>50</xdr:col>
      <xdr:colOff>114300</xdr:colOff>
      <xdr:row>35</xdr:row>
      <xdr:rowOff>170459</xdr:rowOff>
    </xdr:to>
    <xdr:cxnSp macro="">
      <xdr:nvCxnSpPr>
        <xdr:cNvPr id="301" name="直線コネクタ 300"/>
        <xdr:cNvCxnSpPr/>
      </xdr:nvCxnSpPr>
      <xdr:spPr>
        <a:xfrm>
          <a:off x="8750300" y="6132716"/>
          <a:ext cx="889000" cy="3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53022</xdr:rowOff>
    </xdr:from>
    <xdr:to>
      <xdr:col>50</xdr:col>
      <xdr:colOff>165100</xdr:colOff>
      <xdr:row>36</xdr:row>
      <xdr:rowOff>154622</xdr:rowOff>
    </xdr:to>
    <xdr:sp macro="" textlink="">
      <xdr:nvSpPr>
        <xdr:cNvPr id="302" name="フローチャート: 判断 301"/>
        <xdr:cNvSpPr/>
      </xdr:nvSpPr>
      <xdr:spPr>
        <a:xfrm>
          <a:off x="9588500" y="62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145749</xdr:rowOff>
    </xdr:from>
    <xdr:ext cx="534377" cy="259045"/>
    <xdr:sp macro="" textlink="">
      <xdr:nvSpPr>
        <xdr:cNvPr id="303" name="テキスト ボックス 302"/>
        <xdr:cNvSpPr txBox="1"/>
      </xdr:nvSpPr>
      <xdr:spPr>
        <a:xfrm>
          <a:off x="9372111" y="631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50635</xdr:rowOff>
    </xdr:from>
    <xdr:to>
      <xdr:col>45</xdr:col>
      <xdr:colOff>177800</xdr:colOff>
      <xdr:row>35</xdr:row>
      <xdr:rowOff>131966</xdr:rowOff>
    </xdr:to>
    <xdr:cxnSp macro="">
      <xdr:nvCxnSpPr>
        <xdr:cNvPr id="304" name="直線コネクタ 303"/>
        <xdr:cNvCxnSpPr/>
      </xdr:nvCxnSpPr>
      <xdr:spPr>
        <a:xfrm>
          <a:off x="7861300" y="6051385"/>
          <a:ext cx="889000" cy="8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61290</xdr:rowOff>
    </xdr:from>
    <xdr:to>
      <xdr:col>46</xdr:col>
      <xdr:colOff>38100</xdr:colOff>
      <xdr:row>36</xdr:row>
      <xdr:rowOff>162890</xdr:rowOff>
    </xdr:to>
    <xdr:sp macro="" textlink="">
      <xdr:nvSpPr>
        <xdr:cNvPr id="305" name="フローチャート: 判断 304"/>
        <xdr:cNvSpPr/>
      </xdr:nvSpPr>
      <xdr:spPr>
        <a:xfrm>
          <a:off x="8699500" y="62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154017</xdr:rowOff>
    </xdr:from>
    <xdr:ext cx="534377" cy="259045"/>
    <xdr:sp macro="" textlink="">
      <xdr:nvSpPr>
        <xdr:cNvPr id="306" name="テキスト ボックス 305"/>
        <xdr:cNvSpPr txBox="1"/>
      </xdr:nvSpPr>
      <xdr:spPr>
        <a:xfrm>
          <a:off x="8483111" y="632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178</xdr:rowOff>
    </xdr:from>
    <xdr:to>
      <xdr:col>41</xdr:col>
      <xdr:colOff>50800</xdr:colOff>
      <xdr:row>35</xdr:row>
      <xdr:rowOff>50635</xdr:rowOff>
    </xdr:to>
    <xdr:cxnSp macro="">
      <xdr:nvCxnSpPr>
        <xdr:cNvPr id="307" name="直線コネクタ 306"/>
        <xdr:cNvCxnSpPr/>
      </xdr:nvCxnSpPr>
      <xdr:spPr>
        <a:xfrm>
          <a:off x="6972300" y="6000928"/>
          <a:ext cx="889000" cy="5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73190</xdr:rowOff>
    </xdr:from>
    <xdr:to>
      <xdr:col>41</xdr:col>
      <xdr:colOff>101600</xdr:colOff>
      <xdr:row>37</xdr:row>
      <xdr:rowOff>3340</xdr:rowOff>
    </xdr:to>
    <xdr:sp macro="" textlink="">
      <xdr:nvSpPr>
        <xdr:cNvPr id="308" name="フローチャート: 判断 307"/>
        <xdr:cNvSpPr/>
      </xdr:nvSpPr>
      <xdr:spPr>
        <a:xfrm>
          <a:off x="7810500" y="62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165917</xdr:rowOff>
    </xdr:from>
    <xdr:ext cx="534377" cy="259045"/>
    <xdr:sp macro="" textlink="">
      <xdr:nvSpPr>
        <xdr:cNvPr id="309" name="テキスト ボックス 308"/>
        <xdr:cNvSpPr txBox="1"/>
      </xdr:nvSpPr>
      <xdr:spPr>
        <a:xfrm>
          <a:off x="7594111" y="63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45923</xdr:rowOff>
    </xdr:from>
    <xdr:to>
      <xdr:col>36</xdr:col>
      <xdr:colOff>165100</xdr:colOff>
      <xdr:row>36</xdr:row>
      <xdr:rowOff>147523</xdr:rowOff>
    </xdr:to>
    <xdr:sp macro="" textlink="">
      <xdr:nvSpPr>
        <xdr:cNvPr id="310" name="フローチャート: 判断 309"/>
        <xdr:cNvSpPr/>
      </xdr:nvSpPr>
      <xdr:spPr>
        <a:xfrm>
          <a:off x="6921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138650</xdr:rowOff>
    </xdr:from>
    <xdr:ext cx="534377" cy="259045"/>
    <xdr:sp macro="" textlink="">
      <xdr:nvSpPr>
        <xdr:cNvPr id="311" name="テキスト ボックス 310"/>
        <xdr:cNvSpPr txBox="1"/>
      </xdr:nvSpPr>
      <xdr:spPr>
        <a:xfrm>
          <a:off x="6705111" y="631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9385</xdr:rowOff>
    </xdr:from>
    <xdr:to>
      <xdr:col>55</xdr:col>
      <xdr:colOff>50800</xdr:colOff>
      <xdr:row>35</xdr:row>
      <xdr:rowOff>110985</xdr:rowOff>
    </xdr:to>
    <xdr:sp macro="" textlink="">
      <xdr:nvSpPr>
        <xdr:cNvPr id="317" name="楕円 316"/>
        <xdr:cNvSpPr/>
      </xdr:nvSpPr>
      <xdr:spPr>
        <a:xfrm>
          <a:off x="10426700" y="60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32262</xdr:rowOff>
    </xdr:from>
    <xdr:ext cx="534377" cy="259045"/>
    <xdr:sp macro="" textlink="">
      <xdr:nvSpPr>
        <xdr:cNvPr id="318" name="補助費等該当値テキスト"/>
        <xdr:cNvSpPr txBox="1"/>
      </xdr:nvSpPr>
      <xdr:spPr>
        <a:xfrm>
          <a:off x="10528300" y="586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119659</xdr:rowOff>
    </xdr:from>
    <xdr:to>
      <xdr:col>50</xdr:col>
      <xdr:colOff>165100</xdr:colOff>
      <xdr:row>36</xdr:row>
      <xdr:rowOff>49809</xdr:rowOff>
    </xdr:to>
    <xdr:sp macro="" textlink="">
      <xdr:nvSpPr>
        <xdr:cNvPr id="319" name="楕円 318"/>
        <xdr:cNvSpPr/>
      </xdr:nvSpPr>
      <xdr:spPr>
        <a:xfrm>
          <a:off x="9588500" y="612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66336</xdr:rowOff>
    </xdr:from>
    <xdr:ext cx="534377" cy="259045"/>
    <xdr:sp macro="" textlink="">
      <xdr:nvSpPr>
        <xdr:cNvPr id="320" name="テキスト ボックス 319"/>
        <xdr:cNvSpPr txBox="1"/>
      </xdr:nvSpPr>
      <xdr:spPr>
        <a:xfrm>
          <a:off x="9372111" y="589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81166</xdr:rowOff>
    </xdr:from>
    <xdr:to>
      <xdr:col>46</xdr:col>
      <xdr:colOff>38100</xdr:colOff>
      <xdr:row>36</xdr:row>
      <xdr:rowOff>11316</xdr:rowOff>
    </xdr:to>
    <xdr:sp macro="" textlink="">
      <xdr:nvSpPr>
        <xdr:cNvPr id="321" name="楕円 320"/>
        <xdr:cNvSpPr/>
      </xdr:nvSpPr>
      <xdr:spPr>
        <a:xfrm>
          <a:off x="8699500" y="608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27843</xdr:rowOff>
    </xdr:from>
    <xdr:ext cx="534377" cy="259045"/>
    <xdr:sp macro="" textlink="">
      <xdr:nvSpPr>
        <xdr:cNvPr id="322" name="テキスト ボックス 321"/>
        <xdr:cNvSpPr txBox="1"/>
      </xdr:nvSpPr>
      <xdr:spPr>
        <a:xfrm>
          <a:off x="8483111" y="585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171285</xdr:rowOff>
    </xdr:from>
    <xdr:to>
      <xdr:col>41</xdr:col>
      <xdr:colOff>101600</xdr:colOff>
      <xdr:row>35</xdr:row>
      <xdr:rowOff>101435</xdr:rowOff>
    </xdr:to>
    <xdr:sp macro="" textlink="">
      <xdr:nvSpPr>
        <xdr:cNvPr id="323" name="楕円 322"/>
        <xdr:cNvSpPr/>
      </xdr:nvSpPr>
      <xdr:spPr>
        <a:xfrm>
          <a:off x="7810500" y="600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117962</xdr:rowOff>
    </xdr:from>
    <xdr:ext cx="534377" cy="259045"/>
    <xdr:sp macro="" textlink="">
      <xdr:nvSpPr>
        <xdr:cNvPr id="324" name="テキスト ボックス 323"/>
        <xdr:cNvSpPr txBox="1"/>
      </xdr:nvSpPr>
      <xdr:spPr>
        <a:xfrm>
          <a:off x="7594111" y="577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120828</xdr:rowOff>
    </xdr:from>
    <xdr:to>
      <xdr:col>36</xdr:col>
      <xdr:colOff>165100</xdr:colOff>
      <xdr:row>35</xdr:row>
      <xdr:rowOff>50978</xdr:rowOff>
    </xdr:to>
    <xdr:sp macro="" textlink="">
      <xdr:nvSpPr>
        <xdr:cNvPr id="325" name="楕円 324"/>
        <xdr:cNvSpPr/>
      </xdr:nvSpPr>
      <xdr:spPr>
        <a:xfrm>
          <a:off x="6921500" y="595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67505</xdr:rowOff>
    </xdr:from>
    <xdr:ext cx="534377" cy="259045"/>
    <xdr:sp macro="" textlink="">
      <xdr:nvSpPr>
        <xdr:cNvPr id="326" name="テキスト ボックス 325"/>
        <xdr:cNvSpPr txBox="1"/>
      </xdr:nvSpPr>
      <xdr:spPr>
        <a:xfrm>
          <a:off x="6705111" y="572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0" name="テキスト ボックス 33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133434</xdr:rowOff>
    </xdr:from>
    <xdr:to>
      <xdr:col>54</xdr:col>
      <xdr:colOff>189865</xdr:colOff>
      <xdr:row>59</xdr:row>
      <xdr:rowOff>25712</xdr:rowOff>
    </xdr:to>
    <xdr:cxnSp macro="">
      <xdr:nvCxnSpPr>
        <xdr:cNvPr id="350" name="直線コネクタ 349"/>
        <xdr:cNvCxnSpPr/>
      </xdr:nvCxnSpPr>
      <xdr:spPr>
        <a:xfrm flipV="1">
          <a:off x="10475595" y="8705934"/>
          <a:ext cx="1270" cy="1435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29539</xdr:rowOff>
    </xdr:from>
    <xdr:ext cx="534377" cy="259045"/>
    <xdr:sp macro="" textlink="">
      <xdr:nvSpPr>
        <xdr:cNvPr id="351" name="普通建設事業費最小値テキスト"/>
        <xdr:cNvSpPr txBox="1"/>
      </xdr:nvSpPr>
      <xdr:spPr>
        <a:xfrm>
          <a:off x="10528300" y="101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25712</xdr:rowOff>
    </xdr:from>
    <xdr:to>
      <xdr:col>55</xdr:col>
      <xdr:colOff>88900</xdr:colOff>
      <xdr:row>59</xdr:row>
      <xdr:rowOff>25712</xdr:rowOff>
    </xdr:to>
    <xdr:cxnSp macro="">
      <xdr:nvCxnSpPr>
        <xdr:cNvPr id="352" name="直線コネクタ 351"/>
        <xdr:cNvCxnSpPr/>
      </xdr:nvCxnSpPr>
      <xdr:spPr>
        <a:xfrm>
          <a:off x="10388600" y="101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80111</xdr:rowOff>
    </xdr:from>
    <xdr:ext cx="690189" cy="259045"/>
    <xdr:sp macro="" textlink="">
      <xdr:nvSpPr>
        <xdr:cNvPr id="353" name="普通建設事業費最大値テキスト"/>
        <xdr:cNvSpPr txBox="1"/>
      </xdr:nvSpPr>
      <xdr:spPr>
        <a:xfrm>
          <a:off x="10528300" y="84811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133434</xdr:rowOff>
    </xdr:from>
    <xdr:to>
      <xdr:col>55</xdr:col>
      <xdr:colOff>88900</xdr:colOff>
      <xdr:row>50</xdr:row>
      <xdr:rowOff>133434</xdr:rowOff>
    </xdr:to>
    <xdr:cxnSp macro="">
      <xdr:nvCxnSpPr>
        <xdr:cNvPr id="354" name="直線コネクタ 353"/>
        <xdr:cNvCxnSpPr/>
      </xdr:nvCxnSpPr>
      <xdr:spPr>
        <a:xfrm>
          <a:off x="10388600" y="870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35217</xdr:rowOff>
    </xdr:from>
    <xdr:to>
      <xdr:col>55</xdr:col>
      <xdr:colOff>0</xdr:colOff>
      <xdr:row>58</xdr:row>
      <xdr:rowOff>59606</xdr:rowOff>
    </xdr:to>
    <xdr:cxnSp macro="">
      <xdr:nvCxnSpPr>
        <xdr:cNvPr id="355" name="直線コネクタ 354"/>
        <xdr:cNvCxnSpPr/>
      </xdr:nvCxnSpPr>
      <xdr:spPr>
        <a:xfrm flipV="1">
          <a:off x="9639300" y="9979317"/>
          <a:ext cx="838200" cy="2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42195</xdr:rowOff>
    </xdr:from>
    <xdr:ext cx="599010" cy="259045"/>
    <xdr:sp macro="" textlink="">
      <xdr:nvSpPr>
        <xdr:cNvPr id="356" name="普通建設事業費平均値テキスト"/>
        <xdr:cNvSpPr txBox="1"/>
      </xdr:nvSpPr>
      <xdr:spPr>
        <a:xfrm>
          <a:off x="10528300" y="9986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63768</xdr:rowOff>
    </xdr:from>
    <xdr:to>
      <xdr:col>55</xdr:col>
      <xdr:colOff>50800</xdr:colOff>
      <xdr:row>58</xdr:row>
      <xdr:rowOff>165368</xdr:rowOff>
    </xdr:to>
    <xdr:sp macro="" textlink="">
      <xdr:nvSpPr>
        <xdr:cNvPr id="357" name="フローチャート: 判断 356"/>
        <xdr:cNvSpPr/>
      </xdr:nvSpPr>
      <xdr:spPr>
        <a:xfrm>
          <a:off x="10426700" y="1000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59606</xdr:rowOff>
    </xdr:from>
    <xdr:to>
      <xdr:col>50</xdr:col>
      <xdr:colOff>114300</xdr:colOff>
      <xdr:row>58</xdr:row>
      <xdr:rowOff>115175</xdr:rowOff>
    </xdr:to>
    <xdr:cxnSp macro="">
      <xdr:nvCxnSpPr>
        <xdr:cNvPr id="358" name="直線コネクタ 357"/>
        <xdr:cNvCxnSpPr/>
      </xdr:nvCxnSpPr>
      <xdr:spPr>
        <a:xfrm flipV="1">
          <a:off x="8750300" y="10003706"/>
          <a:ext cx="889000" cy="5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101264</xdr:rowOff>
    </xdr:from>
    <xdr:to>
      <xdr:col>50</xdr:col>
      <xdr:colOff>165100</xdr:colOff>
      <xdr:row>59</xdr:row>
      <xdr:rowOff>31414</xdr:rowOff>
    </xdr:to>
    <xdr:sp macro="" textlink="">
      <xdr:nvSpPr>
        <xdr:cNvPr id="359" name="フローチャート: 判断 358"/>
        <xdr:cNvSpPr/>
      </xdr:nvSpPr>
      <xdr:spPr>
        <a:xfrm>
          <a:off x="9588500" y="1004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22541</xdr:rowOff>
    </xdr:from>
    <xdr:ext cx="534377" cy="259045"/>
    <xdr:sp macro="" textlink="">
      <xdr:nvSpPr>
        <xdr:cNvPr id="360" name="テキスト ボックス 359"/>
        <xdr:cNvSpPr txBox="1"/>
      </xdr:nvSpPr>
      <xdr:spPr>
        <a:xfrm>
          <a:off x="9372111" y="1013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113212</xdr:rowOff>
    </xdr:from>
    <xdr:to>
      <xdr:col>45</xdr:col>
      <xdr:colOff>177800</xdr:colOff>
      <xdr:row>58</xdr:row>
      <xdr:rowOff>115175</xdr:rowOff>
    </xdr:to>
    <xdr:cxnSp macro="">
      <xdr:nvCxnSpPr>
        <xdr:cNvPr id="361" name="直線コネクタ 360"/>
        <xdr:cNvCxnSpPr/>
      </xdr:nvCxnSpPr>
      <xdr:spPr>
        <a:xfrm>
          <a:off x="7861300" y="10057312"/>
          <a:ext cx="889000" cy="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100298</xdr:rowOff>
    </xdr:from>
    <xdr:to>
      <xdr:col>46</xdr:col>
      <xdr:colOff>38100</xdr:colOff>
      <xdr:row>59</xdr:row>
      <xdr:rowOff>30448</xdr:rowOff>
    </xdr:to>
    <xdr:sp macro="" textlink="">
      <xdr:nvSpPr>
        <xdr:cNvPr id="362" name="フローチャート: 判断 361"/>
        <xdr:cNvSpPr/>
      </xdr:nvSpPr>
      <xdr:spPr>
        <a:xfrm>
          <a:off x="86995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21575</xdr:rowOff>
    </xdr:from>
    <xdr:ext cx="534377" cy="259045"/>
    <xdr:sp macro="" textlink="">
      <xdr:nvSpPr>
        <xdr:cNvPr id="363" name="テキスト ボックス 362"/>
        <xdr:cNvSpPr txBox="1"/>
      </xdr:nvSpPr>
      <xdr:spPr>
        <a:xfrm>
          <a:off x="8483111" y="1013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86292</xdr:rowOff>
    </xdr:from>
    <xdr:to>
      <xdr:col>41</xdr:col>
      <xdr:colOff>50800</xdr:colOff>
      <xdr:row>58</xdr:row>
      <xdr:rowOff>113212</xdr:rowOff>
    </xdr:to>
    <xdr:cxnSp macro="">
      <xdr:nvCxnSpPr>
        <xdr:cNvPr id="364" name="直線コネクタ 363"/>
        <xdr:cNvCxnSpPr/>
      </xdr:nvCxnSpPr>
      <xdr:spPr>
        <a:xfrm>
          <a:off x="6972300" y="10030392"/>
          <a:ext cx="889000" cy="2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105006</xdr:rowOff>
    </xdr:from>
    <xdr:to>
      <xdr:col>41</xdr:col>
      <xdr:colOff>101600</xdr:colOff>
      <xdr:row>59</xdr:row>
      <xdr:rowOff>35156</xdr:rowOff>
    </xdr:to>
    <xdr:sp macro="" textlink="">
      <xdr:nvSpPr>
        <xdr:cNvPr id="365" name="フローチャート: 判断 364"/>
        <xdr:cNvSpPr/>
      </xdr:nvSpPr>
      <xdr:spPr>
        <a:xfrm>
          <a:off x="7810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26283</xdr:rowOff>
    </xdr:from>
    <xdr:ext cx="534377" cy="259045"/>
    <xdr:sp macro="" textlink="">
      <xdr:nvSpPr>
        <xdr:cNvPr id="366" name="テキスト ボックス 365"/>
        <xdr:cNvSpPr txBox="1"/>
      </xdr:nvSpPr>
      <xdr:spPr>
        <a:xfrm>
          <a:off x="7594111" y="1014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98064</xdr:rowOff>
    </xdr:from>
    <xdr:to>
      <xdr:col>36</xdr:col>
      <xdr:colOff>165100</xdr:colOff>
      <xdr:row>59</xdr:row>
      <xdr:rowOff>28214</xdr:rowOff>
    </xdr:to>
    <xdr:sp macro="" textlink="">
      <xdr:nvSpPr>
        <xdr:cNvPr id="367" name="フローチャート: 判断 366"/>
        <xdr:cNvSpPr/>
      </xdr:nvSpPr>
      <xdr:spPr>
        <a:xfrm>
          <a:off x="6921500" y="1004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19341</xdr:rowOff>
    </xdr:from>
    <xdr:ext cx="534377" cy="259045"/>
    <xdr:sp macro="" textlink="">
      <xdr:nvSpPr>
        <xdr:cNvPr id="368" name="テキスト ボックス 367"/>
        <xdr:cNvSpPr txBox="1"/>
      </xdr:nvSpPr>
      <xdr:spPr>
        <a:xfrm>
          <a:off x="6705111" y="1013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155867</xdr:rowOff>
    </xdr:from>
    <xdr:to>
      <xdr:col>55</xdr:col>
      <xdr:colOff>50800</xdr:colOff>
      <xdr:row>58</xdr:row>
      <xdr:rowOff>86017</xdr:rowOff>
    </xdr:to>
    <xdr:sp macro="" textlink="">
      <xdr:nvSpPr>
        <xdr:cNvPr id="374" name="楕円 373"/>
        <xdr:cNvSpPr/>
      </xdr:nvSpPr>
      <xdr:spPr>
        <a:xfrm>
          <a:off x="10426700" y="992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7294</xdr:rowOff>
    </xdr:from>
    <xdr:ext cx="599010" cy="259045"/>
    <xdr:sp macro="" textlink="">
      <xdr:nvSpPr>
        <xdr:cNvPr id="375" name="普通建設事業費該当値テキスト"/>
        <xdr:cNvSpPr txBox="1"/>
      </xdr:nvSpPr>
      <xdr:spPr>
        <a:xfrm>
          <a:off x="10528300" y="9779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8806</xdr:rowOff>
    </xdr:from>
    <xdr:to>
      <xdr:col>50</xdr:col>
      <xdr:colOff>165100</xdr:colOff>
      <xdr:row>58</xdr:row>
      <xdr:rowOff>110406</xdr:rowOff>
    </xdr:to>
    <xdr:sp macro="" textlink="">
      <xdr:nvSpPr>
        <xdr:cNvPr id="376" name="楕円 375"/>
        <xdr:cNvSpPr/>
      </xdr:nvSpPr>
      <xdr:spPr>
        <a:xfrm>
          <a:off x="9588500" y="995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126933</xdr:rowOff>
    </xdr:from>
    <xdr:ext cx="599010" cy="259045"/>
    <xdr:sp macro="" textlink="">
      <xdr:nvSpPr>
        <xdr:cNvPr id="377" name="テキスト ボックス 376"/>
        <xdr:cNvSpPr txBox="1"/>
      </xdr:nvSpPr>
      <xdr:spPr>
        <a:xfrm>
          <a:off x="9339795" y="9728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64375</xdr:rowOff>
    </xdr:from>
    <xdr:to>
      <xdr:col>46</xdr:col>
      <xdr:colOff>38100</xdr:colOff>
      <xdr:row>58</xdr:row>
      <xdr:rowOff>165975</xdr:rowOff>
    </xdr:to>
    <xdr:sp macro="" textlink="">
      <xdr:nvSpPr>
        <xdr:cNvPr id="378" name="楕円 377"/>
        <xdr:cNvSpPr/>
      </xdr:nvSpPr>
      <xdr:spPr>
        <a:xfrm>
          <a:off x="8699500" y="1000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11052</xdr:rowOff>
    </xdr:from>
    <xdr:ext cx="599010" cy="259045"/>
    <xdr:sp macro="" textlink="">
      <xdr:nvSpPr>
        <xdr:cNvPr id="379" name="テキスト ボックス 378"/>
        <xdr:cNvSpPr txBox="1"/>
      </xdr:nvSpPr>
      <xdr:spPr>
        <a:xfrm>
          <a:off x="8450795" y="978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62412</xdr:rowOff>
    </xdr:from>
    <xdr:to>
      <xdr:col>41</xdr:col>
      <xdr:colOff>101600</xdr:colOff>
      <xdr:row>58</xdr:row>
      <xdr:rowOff>164012</xdr:rowOff>
    </xdr:to>
    <xdr:sp macro="" textlink="">
      <xdr:nvSpPr>
        <xdr:cNvPr id="380" name="楕円 379"/>
        <xdr:cNvSpPr/>
      </xdr:nvSpPr>
      <xdr:spPr>
        <a:xfrm>
          <a:off x="7810500" y="1000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9089</xdr:rowOff>
    </xdr:from>
    <xdr:ext cx="599010" cy="259045"/>
    <xdr:sp macro="" textlink="">
      <xdr:nvSpPr>
        <xdr:cNvPr id="381" name="テキスト ボックス 380"/>
        <xdr:cNvSpPr txBox="1"/>
      </xdr:nvSpPr>
      <xdr:spPr>
        <a:xfrm>
          <a:off x="7561795" y="9781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35492</xdr:rowOff>
    </xdr:from>
    <xdr:to>
      <xdr:col>36</xdr:col>
      <xdr:colOff>165100</xdr:colOff>
      <xdr:row>58</xdr:row>
      <xdr:rowOff>137092</xdr:rowOff>
    </xdr:to>
    <xdr:sp macro="" textlink="">
      <xdr:nvSpPr>
        <xdr:cNvPr id="382" name="楕円 381"/>
        <xdr:cNvSpPr/>
      </xdr:nvSpPr>
      <xdr:spPr>
        <a:xfrm>
          <a:off x="6921500" y="997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153619</xdr:rowOff>
    </xdr:from>
    <xdr:ext cx="599010" cy="259045"/>
    <xdr:sp macro="" textlink="">
      <xdr:nvSpPr>
        <xdr:cNvPr id="383" name="テキスト ボックス 382"/>
        <xdr:cNvSpPr txBox="1"/>
      </xdr:nvSpPr>
      <xdr:spPr>
        <a:xfrm>
          <a:off x="6672795" y="9754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9" name="テキスト ボックス 398"/>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401" name="テキスト ボックス 400"/>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123322</xdr:rowOff>
    </xdr:from>
    <xdr:to>
      <xdr:col>54</xdr:col>
      <xdr:colOff>189865</xdr:colOff>
      <xdr:row>79</xdr:row>
      <xdr:rowOff>43808</xdr:rowOff>
    </xdr:to>
    <xdr:cxnSp macro="">
      <xdr:nvCxnSpPr>
        <xdr:cNvPr id="407" name="直線コネクタ 406"/>
        <xdr:cNvCxnSpPr/>
      </xdr:nvCxnSpPr>
      <xdr:spPr>
        <a:xfrm flipV="1">
          <a:off x="10475595" y="12296272"/>
          <a:ext cx="1270" cy="129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51798</xdr:rowOff>
    </xdr:from>
    <xdr:ext cx="378565" cy="259045"/>
    <xdr:sp macro="" textlink="">
      <xdr:nvSpPr>
        <xdr:cNvPr id="408" name="普通建設事業費 （ うち新規整備　）最小値テキスト"/>
        <xdr:cNvSpPr txBox="1"/>
      </xdr:nvSpPr>
      <xdr:spPr>
        <a:xfrm>
          <a:off x="10528300" y="13596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43808</xdr:rowOff>
    </xdr:from>
    <xdr:to>
      <xdr:col>55</xdr:col>
      <xdr:colOff>88900</xdr:colOff>
      <xdr:row>79</xdr:row>
      <xdr:rowOff>43808</xdr:rowOff>
    </xdr:to>
    <xdr:cxnSp macro="">
      <xdr:nvCxnSpPr>
        <xdr:cNvPr id="409" name="直線コネクタ 408"/>
        <xdr:cNvCxnSpPr/>
      </xdr:nvCxnSpPr>
      <xdr:spPr>
        <a:xfrm>
          <a:off x="10388600" y="1358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69999</xdr:rowOff>
    </xdr:from>
    <xdr:ext cx="690189" cy="259045"/>
    <xdr:sp macro="" textlink="">
      <xdr:nvSpPr>
        <xdr:cNvPr id="410" name="普通建設事業費 （ うち新規整備　）最大値テキスト"/>
        <xdr:cNvSpPr txBox="1"/>
      </xdr:nvSpPr>
      <xdr:spPr>
        <a:xfrm>
          <a:off x="10528300" y="120714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123322</xdr:rowOff>
    </xdr:from>
    <xdr:to>
      <xdr:col>55</xdr:col>
      <xdr:colOff>88900</xdr:colOff>
      <xdr:row>71</xdr:row>
      <xdr:rowOff>123322</xdr:rowOff>
    </xdr:to>
    <xdr:cxnSp macro="">
      <xdr:nvCxnSpPr>
        <xdr:cNvPr id="411" name="直線コネクタ 410"/>
        <xdr:cNvCxnSpPr/>
      </xdr:nvCxnSpPr>
      <xdr:spPr>
        <a:xfrm>
          <a:off x="10388600" y="1229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164508</xdr:rowOff>
    </xdr:from>
    <xdr:to>
      <xdr:col>55</xdr:col>
      <xdr:colOff>0</xdr:colOff>
      <xdr:row>78</xdr:row>
      <xdr:rowOff>165142</xdr:rowOff>
    </xdr:to>
    <xdr:cxnSp macro="">
      <xdr:nvCxnSpPr>
        <xdr:cNvPr id="412" name="直線コネクタ 411"/>
        <xdr:cNvCxnSpPr/>
      </xdr:nvCxnSpPr>
      <xdr:spPr>
        <a:xfrm>
          <a:off x="9639300" y="13537608"/>
          <a:ext cx="838200" cy="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96248</xdr:rowOff>
    </xdr:from>
    <xdr:ext cx="534377" cy="259045"/>
    <xdr:sp macro="" textlink="">
      <xdr:nvSpPr>
        <xdr:cNvPr id="413" name="普通建設事業費 （ うち新規整備　）平均値テキスト"/>
        <xdr:cNvSpPr txBox="1"/>
      </xdr:nvSpPr>
      <xdr:spPr>
        <a:xfrm>
          <a:off x="10528300" y="13469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117821</xdr:rowOff>
    </xdr:from>
    <xdr:to>
      <xdr:col>55</xdr:col>
      <xdr:colOff>50800</xdr:colOff>
      <xdr:row>79</xdr:row>
      <xdr:rowOff>47971</xdr:rowOff>
    </xdr:to>
    <xdr:sp macro="" textlink="">
      <xdr:nvSpPr>
        <xdr:cNvPr id="414" name="フローチャート: 判断 413"/>
        <xdr:cNvSpPr/>
      </xdr:nvSpPr>
      <xdr:spPr>
        <a:xfrm>
          <a:off x="10426700" y="1349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164508</xdr:rowOff>
    </xdr:from>
    <xdr:to>
      <xdr:col>50</xdr:col>
      <xdr:colOff>114300</xdr:colOff>
      <xdr:row>79</xdr:row>
      <xdr:rowOff>6942</xdr:rowOff>
    </xdr:to>
    <xdr:cxnSp macro="">
      <xdr:nvCxnSpPr>
        <xdr:cNvPr id="415" name="直線コネクタ 414"/>
        <xdr:cNvCxnSpPr/>
      </xdr:nvCxnSpPr>
      <xdr:spPr>
        <a:xfrm flipV="1">
          <a:off x="8750300" y="13537608"/>
          <a:ext cx="889000" cy="1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150369</xdr:rowOff>
    </xdr:from>
    <xdr:to>
      <xdr:col>50</xdr:col>
      <xdr:colOff>165100</xdr:colOff>
      <xdr:row>79</xdr:row>
      <xdr:rowOff>80519</xdr:rowOff>
    </xdr:to>
    <xdr:sp macro="" textlink="">
      <xdr:nvSpPr>
        <xdr:cNvPr id="416" name="フローチャート: 判断 415"/>
        <xdr:cNvSpPr/>
      </xdr:nvSpPr>
      <xdr:spPr>
        <a:xfrm>
          <a:off x="9588500" y="135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71646</xdr:rowOff>
    </xdr:from>
    <xdr:ext cx="534377" cy="259045"/>
    <xdr:sp macro="" textlink="">
      <xdr:nvSpPr>
        <xdr:cNvPr id="417" name="テキスト ボックス 416"/>
        <xdr:cNvSpPr txBox="1"/>
      </xdr:nvSpPr>
      <xdr:spPr>
        <a:xfrm>
          <a:off x="9372111" y="136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155245</xdr:rowOff>
    </xdr:from>
    <xdr:to>
      <xdr:col>45</xdr:col>
      <xdr:colOff>177800</xdr:colOff>
      <xdr:row>79</xdr:row>
      <xdr:rowOff>6942</xdr:rowOff>
    </xdr:to>
    <xdr:cxnSp macro="">
      <xdr:nvCxnSpPr>
        <xdr:cNvPr id="418" name="直線コネクタ 417"/>
        <xdr:cNvCxnSpPr/>
      </xdr:nvCxnSpPr>
      <xdr:spPr>
        <a:xfrm>
          <a:off x="7861300" y="13528345"/>
          <a:ext cx="889000" cy="2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148701</xdr:rowOff>
    </xdr:from>
    <xdr:to>
      <xdr:col>46</xdr:col>
      <xdr:colOff>38100</xdr:colOff>
      <xdr:row>79</xdr:row>
      <xdr:rowOff>78851</xdr:rowOff>
    </xdr:to>
    <xdr:sp macro="" textlink="">
      <xdr:nvSpPr>
        <xdr:cNvPr id="419" name="フローチャート: 判断 418"/>
        <xdr:cNvSpPr/>
      </xdr:nvSpPr>
      <xdr:spPr>
        <a:xfrm>
          <a:off x="8699500" y="1352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69978</xdr:rowOff>
    </xdr:from>
    <xdr:ext cx="534377" cy="259045"/>
    <xdr:sp macro="" textlink="">
      <xdr:nvSpPr>
        <xdr:cNvPr id="420" name="テキスト ボックス 419"/>
        <xdr:cNvSpPr txBox="1"/>
      </xdr:nvSpPr>
      <xdr:spPr>
        <a:xfrm>
          <a:off x="8483111" y="1361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121093</xdr:rowOff>
    </xdr:from>
    <xdr:to>
      <xdr:col>41</xdr:col>
      <xdr:colOff>50800</xdr:colOff>
      <xdr:row>78</xdr:row>
      <xdr:rowOff>155245</xdr:rowOff>
    </xdr:to>
    <xdr:cxnSp macro="">
      <xdr:nvCxnSpPr>
        <xdr:cNvPr id="421" name="直線コネクタ 420"/>
        <xdr:cNvCxnSpPr/>
      </xdr:nvCxnSpPr>
      <xdr:spPr>
        <a:xfrm>
          <a:off x="6972300" y="13494193"/>
          <a:ext cx="889000" cy="3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142728</xdr:rowOff>
    </xdr:from>
    <xdr:to>
      <xdr:col>41</xdr:col>
      <xdr:colOff>101600</xdr:colOff>
      <xdr:row>79</xdr:row>
      <xdr:rowOff>72878</xdr:rowOff>
    </xdr:to>
    <xdr:sp macro="" textlink="">
      <xdr:nvSpPr>
        <xdr:cNvPr id="422" name="フローチャート: 判断 421"/>
        <xdr:cNvSpPr/>
      </xdr:nvSpPr>
      <xdr:spPr>
        <a:xfrm>
          <a:off x="7810500" y="1351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64005</xdr:rowOff>
    </xdr:from>
    <xdr:ext cx="534377" cy="259045"/>
    <xdr:sp macro="" textlink="">
      <xdr:nvSpPr>
        <xdr:cNvPr id="423" name="テキスト ボックス 422"/>
        <xdr:cNvSpPr txBox="1"/>
      </xdr:nvSpPr>
      <xdr:spPr>
        <a:xfrm>
          <a:off x="7594111" y="13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128808</xdr:rowOff>
    </xdr:from>
    <xdr:to>
      <xdr:col>36</xdr:col>
      <xdr:colOff>165100</xdr:colOff>
      <xdr:row>79</xdr:row>
      <xdr:rowOff>58958</xdr:rowOff>
    </xdr:to>
    <xdr:sp macro="" textlink="">
      <xdr:nvSpPr>
        <xdr:cNvPr id="424" name="フローチャート: 判断 423"/>
        <xdr:cNvSpPr/>
      </xdr:nvSpPr>
      <xdr:spPr>
        <a:xfrm>
          <a:off x="6921500" y="1350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50085</xdr:rowOff>
    </xdr:from>
    <xdr:ext cx="534377" cy="259045"/>
    <xdr:sp macro="" textlink="">
      <xdr:nvSpPr>
        <xdr:cNvPr id="425" name="テキスト ボックス 424"/>
        <xdr:cNvSpPr txBox="1"/>
      </xdr:nvSpPr>
      <xdr:spPr>
        <a:xfrm>
          <a:off x="6705111" y="1359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114342</xdr:rowOff>
    </xdr:from>
    <xdr:to>
      <xdr:col>55</xdr:col>
      <xdr:colOff>50800</xdr:colOff>
      <xdr:row>79</xdr:row>
      <xdr:rowOff>44492</xdr:rowOff>
    </xdr:to>
    <xdr:sp macro="" textlink="">
      <xdr:nvSpPr>
        <xdr:cNvPr id="431" name="楕円 430"/>
        <xdr:cNvSpPr/>
      </xdr:nvSpPr>
      <xdr:spPr>
        <a:xfrm>
          <a:off x="10426700" y="1348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73719</xdr:rowOff>
    </xdr:from>
    <xdr:ext cx="534377" cy="259045"/>
    <xdr:sp macro="" textlink="">
      <xdr:nvSpPr>
        <xdr:cNvPr id="432" name="普通建設事業費 （ うち新規整備　）該当値テキスト"/>
        <xdr:cNvSpPr txBox="1"/>
      </xdr:nvSpPr>
      <xdr:spPr>
        <a:xfrm>
          <a:off x="10528300" y="1327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113708</xdr:rowOff>
    </xdr:from>
    <xdr:to>
      <xdr:col>50</xdr:col>
      <xdr:colOff>165100</xdr:colOff>
      <xdr:row>79</xdr:row>
      <xdr:rowOff>43858</xdr:rowOff>
    </xdr:to>
    <xdr:sp macro="" textlink="">
      <xdr:nvSpPr>
        <xdr:cNvPr id="433" name="楕円 432"/>
        <xdr:cNvSpPr/>
      </xdr:nvSpPr>
      <xdr:spPr>
        <a:xfrm>
          <a:off x="9588500" y="1348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60385</xdr:rowOff>
    </xdr:from>
    <xdr:ext cx="534377" cy="259045"/>
    <xdr:sp macro="" textlink="">
      <xdr:nvSpPr>
        <xdr:cNvPr id="434" name="テキスト ボックス 433"/>
        <xdr:cNvSpPr txBox="1"/>
      </xdr:nvSpPr>
      <xdr:spPr>
        <a:xfrm>
          <a:off x="9372111" y="1326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127592</xdr:rowOff>
    </xdr:from>
    <xdr:to>
      <xdr:col>46</xdr:col>
      <xdr:colOff>38100</xdr:colOff>
      <xdr:row>79</xdr:row>
      <xdr:rowOff>57742</xdr:rowOff>
    </xdr:to>
    <xdr:sp macro="" textlink="">
      <xdr:nvSpPr>
        <xdr:cNvPr id="435" name="楕円 434"/>
        <xdr:cNvSpPr/>
      </xdr:nvSpPr>
      <xdr:spPr>
        <a:xfrm>
          <a:off x="8699500" y="1350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74269</xdr:rowOff>
    </xdr:from>
    <xdr:ext cx="534377" cy="259045"/>
    <xdr:sp macro="" textlink="">
      <xdr:nvSpPr>
        <xdr:cNvPr id="436" name="テキスト ボックス 435"/>
        <xdr:cNvSpPr txBox="1"/>
      </xdr:nvSpPr>
      <xdr:spPr>
        <a:xfrm>
          <a:off x="8483111" y="1327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104445</xdr:rowOff>
    </xdr:from>
    <xdr:to>
      <xdr:col>41</xdr:col>
      <xdr:colOff>101600</xdr:colOff>
      <xdr:row>79</xdr:row>
      <xdr:rowOff>34595</xdr:rowOff>
    </xdr:to>
    <xdr:sp macro="" textlink="">
      <xdr:nvSpPr>
        <xdr:cNvPr id="437" name="楕円 436"/>
        <xdr:cNvSpPr/>
      </xdr:nvSpPr>
      <xdr:spPr>
        <a:xfrm>
          <a:off x="7810500" y="134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51122</xdr:rowOff>
    </xdr:from>
    <xdr:ext cx="534377" cy="259045"/>
    <xdr:sp macro="" textlink="">
      <xdr:nvSpPr>
        <xdr:cNvPr id="438" name="テキスト ボックス 437"/>
        <xdr:cNvSpPr txBox="1"/>
      </xdr:nvSpPr>
      <xdr:spPr>
        <a:xfrm>
          <a:off x="7594111" y="1325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70293</xdr:rowOff>
    </xdr:from>
    <xdr:to>
      <xdr:col>36</xdr:col>
      <xdr:colOff>165100</xdr:colOff>
      <xdr:row>79</xdr:row>
      <xdr:rowOff>443</xdr:rowOff>
    </xdr:to>
    <xdr:sp macro="" textlink="">
      <xdr:nvSpPr>
        <xdr:cNvPr id="439" name="楕円 438"/>
        <xdr:cNvSpPr/>
      </xdr:nvSpPr>
      <xdr:spPr>
        <a:xfrm>
          <a:off x="6921500" y="1344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16970</xdr:rowOff>
    </xdr:from>
    <xdr:ext cx="599010" cy="259045"/>
    <xdr:sp macro="" textlink="">
      <xdr:nvSpPr>
        <xdr:cNvPr id="440" name="テキスト ボックス 439"/>
        <xdr:cNvSpPr txBox="1"/>
      </xdr:nvSpPr>
      <xdr:spPr>
        <a:xfrm>
          <a:off x="6672795" y="1321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1" name="直線コネクタ 45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2" name="テキスト ボックス 45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3" name="直線コネクタ 45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4" name="テキスト ボックス 453"/>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5" name="直線コネクタ 45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6" name="テキスト ボックス 45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7" name="直線コネクタ 45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8" name="テキスト ボックス 45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36675</xdr:rowOff>
    </xdr:from>
    <xdr:to>
      <xdr:col>54</xdr:col>
      <xdr:colOff>189865</xdr:colOff>
      <xdr:row>98</xdr:row>
      <xdr:rowOff>45115</xdr:rowOff>
    </xdr:to>
    <xdr:cxnSp macro="">
      <xdr:nvCxnSpPr>
        <xdr:cNvPr id="462" name="直線コネクタ 461"/>
        <xdr:cNvCxnSpPr/>
      </xdr:nvCxnSpPr>
      <xdr:spPr>
        <a:xfrm flipV="1">
          <a:off x="10475595" y="15467175"/>
          <a:ext cx="1270" cy="1380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48942</xdr:rowOff>
    </xdr:from>
    <xdr:ext cx="534377" cy="259045"/>
    <xdr:sp macro="" textlink="">
      <xdr:nvSpPr>
        <xdr:cNvPr id="463" name="普通建設事業費 （ うち更新整備　）最小値テキスト"/>
        <xdr:cNvSpPr txBox="1"/>
      </xdr:nvSpPr>
      <xdr:spPr>
        <a:xfrm>
          <a:off x="10528300" y="1685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45115</xdr:rowOff>
    </xdr:from>
    <xdr:to>
      <xdr:col>55</xdr:col>
      <xdr:colOff>88900</xdr:colOff>
      <xdr:row>98</xdr:row>
      <xdr:rowOff>45115</xdr:rowOff>
    </xdr:to>
    <xdr:cxnSp macro="">
      <xdr:nvCxnSpPr>
        <xdr:cNvPr id="464" name="直線コネクタ 463"/>
        <xdr:cNvCxnSpPr/>
      </xdr:nvCxnSpPr>
      <xdr:spPr>
        <a:xfrm>
          <a:off x="10388600" y="1684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154802</xdr:rowOff>
    </xdr:from>
    <xdr:ext cx="599010" cy="259045"/>
    <xdr:sp macro="" textlink="">
      <xdr:nvSpPr>
        <xdr:cNvPr id="465" name="普通建設事業費 （ うち更新整備　）最大値テキスト"/>
        <xdr:cNvSpPr txBox="1"/>
      </xdr:nvSpPr>
      <xdr:spPr>
        <a:xfrm>
          <a:off x="10528300" y="1524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36675</xdr:rowOff>
    </xdr:from>
    <xdr:to>
      <xdr:col>55</xdr:col>
      <xdr:colOff>88900</xdr:colOff>
      <xdr:row>90</xdr:row>
      <xdr:rowOff>36675</xdr:rowOff>
    </xdr:to>
    <xdr:cxnSp macro="">
      <xdr:nvCxnSpPr>
        <xdr:cNvPr id="466" name="直線コネクタ 465"/>
        <xdr:cNvCxnSpPr/>
      </xdr:nvCxnSpPr>
      <xdr:spPr>
        <a:xfrm>
          <a:off x="10388600" y="1546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16018</xdr:rowOff>
    </xdr:from>
    <xdr:to>
      <xdr:col>55</xdr:col>
      <xdr:colOff>0</xdr:colOff>
      <xdr:row>97</xdr:row>
      <xdr:rowOff>85824</xdr:rowOff>
    </xdr:to>
    <xdr:cxnSp macro="">
      <xdr:nvCxnSpPr>
        <xdr:cNvPr id="467" name="直線コネクタ 466"/>
        <xdr:cNvCxnSpPr/>
      </xdr:nvCxnSpPr>
      <xdr:spPr>
        <a:xfrm flipV="1">
          <a:off x="9639300" y="16475218"/>
          <a:ext cx="838200" cy="24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138248</xdr:rowOff>
    </xdr:from>
    <xdr:ext cx="534377" cy="259045"/>
    <xdr:sp macro="" textlink="">
      <xdr:nvSpPr>
        <xdr:cNvPr id="468" name="普通建設事業費 （ うち更新整備　）平均値テキスト"/>
        <xdr:cNvSpPr txBox="1"/>
      </xdr:nvSpPr>
      <xdr:spPr>
        <a:xfrm>
          <a:off x="10528300" y="1642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159821</xdr:rowOff>
    </xdr:from>
    <xdr:to>
      <xdr:col>55</xdr:col>
      <xdr:colOff>50800</xdr:colOff>
      <xdr:row>96</xdr:row>
      <xdr:rowOff>89971</xdr:rowOff>
    </xdr:to>
    <xdr:sp macro="" textlink="">
      <xdr:nvSpPr>
        <xdr:cNvPr id="469" name="フローチャート: 判断 468"/>
        <xdr:cNvSpPr/>
      </xdr:nvSpPr>
      <xdr:spPr>
        <a:xfrm>
          <a:off x="10426700" y="1644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98571</xdr:rowOff>
    </xdr:from>
    <xdr:to>
      <xdr:col>50</xdr:col>
      <xdr:colOff>114300</xdr:colOff>
      <xdr:row>97</xdr:row>
      <xdr:rowOff>85824</xdr:rowOff>
    </xdr:to>
    <xdr:cxnSp macro="">
      <xdr:nvCxnSpPr>
        <xdr:cNvPr id="470" name="直線コネクタ 469"/>
        <xdr:cNvCxnSpPr/>
      </xdr:nvCxnSpPr>
      <xdr:spPr>
        <a:xfrm>
          <a:off x="8750300" y="16386321"/>
          <a:ext cx="889000" cy="33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163323</xdr:rowOff>
    </xdr:from>
    <xdr:to>
      <xdr:col>50</xdr:col>
      <xdr:colOff>165100</xdr:colOff>
      <xdr:row>96</xdr:row>
      <xdr:rowOff>93473</xdr:rowOff>
    </xdr:to>
    <xdr:sp macro="" textlink="">
      <xdr:nvSpPr>
        <xdr:cNvPr id="471" name="フローチャート: 判断 470"/>
        <xdr:cNvSpPr/>
      </xdr:nvSpPr>
      <xdr:spPr>
        <a:xfrm>
          <a:off x="9588500" y="1645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110000</xdr:rowOff>
    </xdr:from>
    <xdr:ext cx="534377" cy="259045"/>
    <xdr:sp macro="" textlink="">
      <xdr:nvSpPr>
        <xdr:cNvPr id="472" name="テキスト ボックス 471"/>
        <xdr:cNvSpPr txBox="1"/>
      </xdr:nvSpPr>
      <xdr:spPr>
        <a:xfrm>
          <a:off x="9372111" y="1622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98571</xdr:rowOff>
    </xdr:from>
    <xdr:to>
      <xdr:col>45</xdr:col>
      <xdr:colOff>177800</xdr:colOff>
      <xdr:row>96</xdr:row>
      <xdr:rowOff>30136</xdr:rowOff>
    </xdr:to>
    <xdr:cxnSp macro="">
      <xdr:nvCxnSpPr>
        <xdr:cNvPr id="473" name="直線コネクタ 472"/>
        <xdr:cNvCxnSpPr/>
      </xdr:nvCxnSpPr>
      <xdr:spPr>
        <a:xfrm flipV="1">
          <a:off x="7861300" y="16386321"/>
          <a:ext cx="889000" cy="10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16599</xdr:rowOff>
    </xdr:from>
    <xdr:to>
      <xdr:col>46</xdr:col>
      <xdr:colOff>38100</xdr:colOff>
      <xdr:row>96</xdr:row>
      <xdr:rowOff>118199</xdr:rowOff>
    </xdr:to>
    <xdr:sp macro="" textlink="">
      <xdr:nvSpPr>
        <xdr:cNvPr id="474" name="フローチャート: 判断 473"/>
        <xdr:cNvSpPr/>
      </xdr:nvSpPr>
      <xdr:spPr>
        <a:xfrm>
          <a:off x="8699500" y="1647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109326</xdr:rowOff>
    </xdr:from>
    <xdr:ext cx="534377" cy="259045"/>
    <xdr:sp macro="" textlink="">
      <xdr:nvSpPr>
        <xdr:cNvPr id="475" name="テキスト ボックス 474"/>
        <xdr:cNvSpPr txBox="1"/>
      </xdr:nvSpPr>
      <xdr:spPr>
        <a:xfrm>
          <a:off x="8483111" y="1656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30136</xdr:rowOff>
    </xdr:from>
    <xdr:to>
      <xdr:col>41</xdr:col>
      <xdr:colOff>50800</xdr:colOff>
      <xdr:row>97</xdr:row>
      <xdr:rowOff>12250</xdr:rowOff>
    </xdr:to>
    <xdr:cxnSp macro="">
      <xdr:nvCxnSpPr>
        <xdr:cNvPr id="476" name="直線コネクタ 475"/>
        <xdr:cNvCxnSpPr/>
      </xdr:nvCxnSpPr>
      <xdr:spPr>
        <a:xfrm flipV="1">
          <a:off x="6972300" y="16489336"/>
          <a:ext cx="889000" cy="15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123574</xdr:rowOff>
    </xdr:from>
    <xdr:to>
      <xdr:col>41</xdr:col>
      <xdr:colOff>101600</xdr:colOff>
      <xdr:row>97</xdr:row>
      <xdr:rowOff>53724</xdr:rowOff>
    </xdr:to>
    <xdr:sp macro="" textlink="">
      <xdr:nvSpPr>
        <xdr:cNvPr id="477" name="フローチャート: 判断 476"/>
        <xdr:cNvSpPr/>
      </xdr:nvSpPr>
      <xdr:spPr>
        <a:xfrm>
          <a:off x="7810500" y="165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44851</xdr:rowOff>
    </xdr:from>
    <xdr:ext cx="534377" cy="259045"/>
    <xdr:sp macro="" textlink="">
      <xdr:nvSpPr>
        <xdr:cNvPr id="478" name="テキスト ボックス 477"/>
        <xdr:cNvSpPr txBox="1"/>
      </xdr:nvSpPr>
      <xdr:spPr>
        <a:xfrm>
          <a:off x="7594111" y="1667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40382</xdr:rowOff>
    </xdr:from>
    <xdr:to>
      <xdr:col>36</xdr:col>
      <xdr:colOff>165100</xdr:colOff>
      <xdr:row>97</xdr:row>
      <xdr:rowOff>141982</xdr:rowOff>
    </xdr:to>
    <xdr:sp macro="" textlink="">
      <xdr:nvSpPr>
        <xdr:cNvPr id="479" name="フローチャート: 判断 478"/>
        <xdr:cNvSpPr/>
      </xdr:nvSpPr>
      <xdr:spPr>
        <a:xfrm>
          <a:off x="6921500" y="1667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133109</xdr:rowOff>
    </xdr:from>
    <xdr:ext cx="534377" cy="259045"/>
    <xdr:sp macro="" textlink="">
      <xdr:nvSpPr>
        <xdr:cNvPr id="480" name="テキスト ボックス 479"/>
        <xdr:cNvSpPr txBox="1"/>
      </xdr:nvSpPr>
      <xdr:spPr>
        <a:xfrm>
          <a:off x="6705111" y="1676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136668</xdr:rowOff>
    </xdr:from>
    <xdr:to>
      <xdr:col>55</xdr:col>
      <xdr:colOff>50800</xdr:colOff>
      <xdr:row>96</xdr:row>
      <xdr:rowOff>66818</xdr:rowOff>
    </xdr:to>
    <xdr:sp macro="" textlink="">
      <xdr:nvSpPr>
        <xdr:cNvPr id="486" name="楕円 485"/>
        <xdr:cNvSpPr/>
      </xdr:nvSpPr>
      <xdr:spPr>
        <a:xfrm>
          <a:off x="10426700" y="1642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159545</xdr:rowOff>
    </xdr:from>
    <xdr:ext cx="534377" cy="259045"/>
    <xdr:sp macro="" textlink="">
      <xdr:nvSpPr>
        <xdr:cNvPr id="487" name="普通建設事業費 （ うち更新整備　）該当値テキスト"/>
        <xdr:cNvSpPr txBox="1"/>
      </xdr:nvSpPr>
      <xdr:spPr>
        <a:xfrm>
          <a:off x="10528300" y="1627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35024</xdr:rowOff>
    </xdr:from>
    <xdr:to>
      <xdr:col>50</xdr:col>
      <xdr:colOff>165100</xdr:colOff>
      <xdr:row>97</xdr:row>
      <xdr:rowOff>136624</xdr:rowOff>
    </xdr:to>
    <xdr:sp macro="" textlink="">
      <xdr:nvSpPr>
        <xdr:cNvPr id="488" name="楕円 487"/>
        <xdr:cNvSpPr/>
      </xdr:nvSpPr>
      <xdr:spPr>
        <a:xfrm>
          <a:off x="9588500" y="1666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127751</xdr:rowOff>
    </xdr:from>
    <xdr:ext cx="534377" cy="259045"/>
    <xdr:sp macro="" textlink="">
      <xdr:nvSpPr>
        <xdr:cNvPr id="489" name="テキスト ボックス 488"/>
        <xdr:cNvSpPr txBox="1"/>
      </xdr:nvSpPr>
      <xdr:spPr>
        <a:xfrm>
          <a:off x="9372111" y="1675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47771</xdr:rowOff>
    </xdr:from>
    <xdr:to>
      <xdr:col>46</xdr:col>
      <xdr:colOff>38100</xdr:colOff>
      <xdr:row>95</xdr:row>
      <xdr:rowOff>149371</xdr:rowOff>
    </xdr:to>
    <xdr:sp macro="" textlink="">
      <xdr:nvSpPr>
        <xdr:cNvPr id="490" name="楕円 489"/>
        <xdr:cNvSpPr/>
      </xdr:nvSpPr>
      <xdr:spPr>
        <a:xfrm>
          <a:off x="8699500" y="1633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165898</xdr:rowOff>
    </xdr:from>
    <xdr:ext cx="534377" cy="259045"/>
    <xdr:sp macro="" textlink="">
      <xdr:nvSpPr>
        <xdr:cNvPr id="491" name="テキスト ボックス 490"/>
        <xdr:cNvSpPr txBox="1"/>
      </xdr:nvSpPr>
      <xdr:spPr>
        <a:xfrm>
          <a:off x="8483111" y="1611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150786</xdr:rowOff>
    </xdr:from>
    <xdr:to>
      <xdr:col>41</xdr:col>
      <xdr:colOff>101600</xdr:colOff>
      <xdr:row>96</xdr:row>
      <xdr:rowOff>80936</xdr:rowOff>
    </xdr:to>
    <xdr:sp macro="" textlink="">
      <xdr:nvSpPr>
        <xdr:cNvPr id="492" name="楕円 491"/>
        <xdr:cNvSpPr/>
      </xdr:nvSpPr>
      <xdr:spPr>
        <a:xfrm>
          <a:off x="7810500" y="164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97463</xdr:rowOff>
    </xdr:from>
    <xdr:ext cx="534377" cy="259045"/>
    <xdr:sp macro="" textlink="">
      <xdr:nvSpPr>
        <xdr:cNvPr id="493" name="テキスト ボックス 492"/>
        <xdr:cNvSpPr txBox="1"/>
      </xdr:nvSpPr>
      <xdr:spPr>
        <a:xfrm>
          <a:off x="7594111" y="1621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132900</xdr:rowOff>
    </xdr:from>
    <xdr:to>
      <xdr:col>36</xdr:col>
      <xdr:colOff>165100</xdr:colOff>
      <xdr:row>97</xdr:row>
      <xdr:rowOff>63050</xdr:rowOff>
    </xdr:to>
    <xdr:sp macro="" textlink="">
      <xdr:nvSpPr>
        <xdr:cNvPr id="494" name="楕円 493"/>
        <xdr:cNvSpPr/>
      </xdr:nvSpPr>
      <xdr:spPr>
        <a:xfrm>
          <a:off x="6921500" y="165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79577</xdr:rowOff>
    </xdr:from>
    <xdr:ext cx="534377" cy="259045"/>
    <xdr:sp macro="" textlink="">
      <xdr:nvSpPr>
        <xdr:cNvPr id="495" name="テキスト ボックス 494"/>
        <xdr:cNvSpPr txBox="1"/>
      </xdr:nvSpPr>
      <xdr:spPr>
        <a:xfrm>
          <a:off x="6705111" y="1636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9" name="テキスト ボックス 50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1" name="テキスト ボックス 51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3" name="テキスト ボックス 51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5" name="テキスト ボックス 51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7" name="テキスト ボックス 51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105766</xdr:rowOff>
    </xdr:from>
    <xdr:to>
      <xdr:col>85</xdr:col>
      <xdr:colOff>126364</xdr:colOff>
      <xdr:row>39</xdr:row>
      <xdr:rowOff>44450</xdr:rowOff>
    </xdr:to>
    <xdr:cxnSp macro="">
      <xdr:nvCxnSpPr>
        <xdr:cNvPr id="519" name="直線コネクタ 518"/>
        <xdr:cNvCxnSpPr/>
      </xdr:nvCxnSpPr>
      <xdr:spPr>
        <a:xfrm flipV="1">
          <a:off x="16317595" y="5420716"/>
          <a:ext cx="1269" cy="13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68117</xdr:rowOff>
    </xdr:from>
    <xdr:ext cx="249299" cy="259045"/>
    <xdr:sp macro="" textlink="">
      <xdr:nvSpPr>
        <xdr:cNvPr id="520" name="災害復旧事業費最小値テキスト"/>
        <xdr:cNvSpPr txBox="1"/>
      </xdr:nvSpPr>
      <xdr:spPr>
        <a:xfrm>
          <a:off x="16370300" y="6754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52443</xdr:rowOff>
    </xdr:from>
    <xdr:ext cx="599010" cy="259045"/>
    <xdr:sp macro="" textlink="">
      <xdr:nvSpPr>
        <xdr:cNvPr id="522" name="災害復旧事業費最大値テキスト"/>
        <xdr:cNvSpPr txBox="1"/>
      </xdr:nvSpPr>
      <xdr:spPr>
        <a:xfrm>
          <a:off x="16370300" y="5195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105766</xdr:rowOff>
    </xdr:from>
    <xdr:to>
      <xdr:col>86</xdr:col>
      <xdr:colOff>25400</xdr:colOff>
      <xdr:row>31</xdr:row>
      <xdr:rowOff>105766</xdr:rowOff>
    </xdr:to>
    <xdr:cxnSp macro="">
      <xdr:nvCxnSpPr>
        <xdr:cNvPr id="523" name="直線コネクタ 522"/>
        <xdr:cNvCxnSpPr/>
      </xdr:nvCxnSpPr>
      <xdr:spPr>
        <a:xfrm>
          <a:off x="16230600" y="5420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171048</xdr:rowOff>
    </xdr:from>
    <xdr:to>
      <xdr:col>85</xdr:col>
      <xdr:colOff>127000</xdr:colOff>
      <xdr:row>39</xdr:row>
      <xdr:rowOff>41661</xdr:rowOff>
    </xdr:to>
    <xdr:cxnSp macro="">
      <xdr:nvCxnSpPr>
        <xdr:cNvPr id="524" name="直線コネクタ 523"/>
        <xdr:cNvCxnSpPr/>
      </xdr:nvCxnSpPr>
      <xdr:spPr>
        <a:xfrm flipV="1">
          <a:off x="15481300" y="6686148"/>
          <a:ext cx="8382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112567</xdr:rowOff>
    </xdr:from>
    <xdr:ext cx="534377" cy="259045"/>
    <xdr:sp macro="" textlink="">
      <xdr:nvSpPr>
        <xdr:cNvPr id="525" name="災害復旧事業費平均値テキスト"/>
        <xdr:cNvSpPr txBox="1"/>
      </xdr:nvSpPr>
      <xdr:spPr>
        <a:xfrm>
          <a:off x="16370300" y="6627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134140</xdr:rowOff>
    </xdr:from>
    <xdr:to>
      <xdr:col>85</xdr:col>
      <xdr:colOff>177800</xdr:colOff>
      <xdr:row>39</xdr:row>
      <xdr:rowOff>64290</xdr:rowOff>
    </xdr:to>
    <xdr:sp macro="" textlink="">
      <xdr:nvSpPr>
        <xdr:cNvPr id="526" name="フローチャート: 判断 525"/>
        <xdr:cNvSpPr/>
      </xdr:nvSpPr>
      <xdr:spPr>
        <a:xfrm>
          <a:off x="16268700" y="664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41661</xdr:rowOff>
    </xdr:from>
    <xdr:to>
      <xdr:col>81</xdr:col>
      <xdr:colOff>50800</xdr:colOff>
      <xdr:row>39</xdr:row>
      <xdr:rowOff>42018</xdr:rowOff>
    </xdr:to>
    <xdr:cxnSp macro="">
      <xdr:nvCxnSpPr>
        <xdr:cNvPr id="527" name="直線コネクタ 526"/>
        <xdr:cNvCxnSpPr/>
      </xdr:nvCxnSpPr>
      <xdr:spPr>
        <a:xfrm flipV="1">
          <a:off x="14592300" y="6728211"/>
          <a:ext cx="889000" cy="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158817</xdr:rowOff>
    </xdr:from>
    <xdr:to>
      <xdr:col>81</xdr:col>
      <xdr:colOff>101600</xdr:colOff>
      <xdr:row>39</xdr:row>
      <xdr:rowOff>88967</xdr:rowOff>
    </xdr:to>
    <xdr:sp macro="" textlink="">
      <xdr:nvSpPr>
        <xdr:cNvPr id="528" name="フローチャート: 判断 527"/>
        <xdr:cNvSpPr/>
      </xdr:nvSpPr>
      <xdr:spPr>
        <a:xfrm>
          <a:off x="15430500" y="66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105494</xdr:rowOff>
    </xdr:from>
    <xdr:ext cx="469744" cy="259045"/>
    <xdr:sp macro="" textlink="">
      <xdr:nvSpPr>
        <xdr:cNvPr id="529" name="テキスト ボックス 528"/>
        <xdr:cNvSpPr txBox="1"/>
      </xdr:nvSpPr>
      <xdr:spPr>
        <a:xfrm>
          <a:off x="15246428" y="6449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27166</xdr:rowOff>
    </xdr:from>
    <xdr:to>
      <xdr:col>76</xdr:col>
      <xdr:colOff>114300</xdr:colOff>
      <xdr:row>39</xdr:row>
      <xdr:rowOff>42018</xdr:rowOff>
    </xdr:to>
    <xdr:cxnSp macro="">
      <xdr:nvCxnSpPr>
        <xdr:cNvPr id="530" name="直線コネクタ 529"/>
        <xdr:cNvCxnSpPr/>
      </xdr:nvCxnSpPr>
      <xdr:spPr>
        <a:xfrm>
          <a:off x="13703300" y="6713716"/>
          <a:ext cx="889000" cy="1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160210</xdr:rowOff>
    </xdr:from>
    <xdr:to>
      <xdr:col>76</xdr:col>
      <xdr:colOff>165100</xdr:colOff>
      <xdr:row>39</xdr:row>
      <xdr:rowOff>90360</xdr:rowOff>
    </xdr:to>
    <xdr:sp macro="" textlink="">
      <xdr:nvSpPr>
        <xdr:cNvPr id="531" name="フローチャート: 判断 530"/>
        <xdr:cNvSpPr/>
      </xdr:nvSpPr>
      <xdr:spPr>
        <a:xfrm>
          <a:off x="14541500" y="66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106887</xdr:rowOff>
    </xdr:from>
    <xdr:ext cx="469744" cy="259045"/>
    <xdr:sp macro="" textlink="">
      <xdr:nvSpPr>
        <xdr:cNvPr id="532" name="テキスト ボックス 531"/>
        <xdr:cNvSpPr txBox="1"/>
      </xdr:nvSpPr>
      <xdr:spPr>
        <a:xfrm>
          <a:off x="14357428" y="645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25195</xdr:rowOff>
    </xdr:from>
    <xdr:to>
      <xdr:col>71</xdr:col>
      <xdr:colOff>177800</xdr:colOff>
      <xdr:row>39</xdr:row>
      <xdr:rowOff>27166</xdr:rowOff>
    </xdr:to>
    <xdr:cxnSp macro="">
      <xdr:nvCxnSpPr>
        <xdr:cNvPr id="533" name="直線コネクタ 532"/>
        <xdr:cNvCxnSpPr/>
      </xdr:nvCxnSpPr>
      <xdr:spPr>
        <a:xfrm>
          <a:off x="12814300" y="6711745"/>
          <a:ext cx="889000" cy="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161027</xdr:rowOff>
    </xdr:from>
    <xdr:to>
      <xdr:col>72</xdr:col>
      <xdr:colOff>38100</xdr:colOff>
      <xdr:row>39</xdr:row>
      <xdr:rowOff>91177</xdr:rowOff>
    </xdr:to>
    <xdr:sp macro="" textlink="">
      <xdr:nvSpPr>
        <xdr:cNvPr id="534" name="フローチャート: 判断 533"/>
        <xdr:cNvSpPr/>
      </xdr:nvSpPr>
      <xdr:spPr>
        <a:xfrm>
          <a:off x="13652500" y="66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82304</xdr:rowOff>
    </xdr:from>
    <xdr:ext cx="469744" cy="259045"/>
    <xdr:sp macro="" textlink="">
      <xdr:nvSpPr>
        <xdr:cNvPr id="535" name="テキスト ボックス 534"/>
        <xdr:cNvSpPr txBox="1"/>
      </xdr:nvSpPr>
      <xdr:spPr>
        <a:xfrm>
          <a:off x="13468428" y="676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160387</xdr:rowOff>
    </xdr:from>
    <xdr:to>
      <xdr:col>67</xdr:col>
      <xdr:colOff>101600</xdr:colOff>
      <xdr:row>39</xdr:row>
      <xdr:rowOff>90537</xdr:rowOff>
    </xdr:to>
    <xdr:sp macro="" textlink="">
      <xdr:nvSpPr>
        <xdr:cNvPr id="536" name="フローチャート: 判断 535"/>
        <xdr:cNvSpPr/>
      </xdr:nvSpPr>
      <xdr:spPr>
        <a:xfrm>
          <a:off x="12763500" y="667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81664</xdr:rowOff>
    </xdr:from>
    <xdr:ext cx="469744" cy="259045"/>
    <xdr:sp macro="" textlink="">
      <xdr:nvSpPr>
        <xdr:cNvPr id="537" name="テキスト ボックス 536"/>
        <xdr:cNvSpPr txBox="1"/>
      </xdr:nvSpPr>
      <xdr:spPr>
        <a:xfrm>
          <a:off x="12579428" y="676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120248</xdr:rowOff>
    </xdr:from>
    <xdr:to>
      <xdr:col>85</xdr:col>
      <xdr:colOff>177800</xdr:colOff>
      <xdr:row>39</xdr:row>
      <xdr:rowOff>50398</xdr:rowOff>
    </xdr:to>
    <xdr:sp macro="" textlink="">
      <xdr:nvSpPr>
        <xdr:cNvPr id="543" name="楕円 542"/>
        <xdr:cNvSpPr/>
      </xdr:nvSpPr>
      <xdr:spPr>
        <a:xfrm>
          <a:off x="16268700" y="663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79626</xdr:rowOff>
    </xdr:from>
    <xdr:ext cx="534377" cy="259045"/>
    <xdr:sp macro="" textlink="">
      <xdr:nvSpPr>
        <xdr:cNvPr id="544" name="災害復旧事業費該当値テキスト"/>
        <xdr:cNvSpPr txBox="1"/>
      </xdr:nvSpPr>
      <xdr:spPr>
        <a:xfrm>
          <a:off x="16370300"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162311</xdr:rowOff>
    </xdr:from>
    <xdr:to>
      <xdr:col>81</xdr:col>
      <xdr:colOff>101600</xdr:colOff>
      <xdr:row>39</xdr:row>
      <xdr:rowOff>92461</xdr:rowOff>
    </xdr:to>
    <xdr:sp macro="" textlink="">
      <xdr:nvSpPr>
        <xdr:cNvPr id="545" name="楕円 544"/>
        <xdr:cNvSpPr/>
      </xdr:nvSpPr>
      <xdr:spPr>
        <a:xfrm>
          <a:off x="15430500" y="667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83588</xdr:rowOff>
    </xdr:from>
    <xdr:ext cx="469744" cy="259045"/>
    <xdr:sp macro="" textlink="">
      <xdr:nvSpPr>
        <xdr:cNvPr id="546" name="テキスト ボックス 545"/>
        <xdr:cNvSpPr txBox="1"/>
      </xdr:nvSpPr>
      <xdr:spPr>
        <a:xfrm>
          <a:off x="15246428" y="6770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162668</xdr:rowOff>
    </xdr:from>
    <xdr:to>
      <xdr:col>76</xdr:col>
      <xdr:colOff>165100</xdr:colOff>
      <xdr:row>39</xdr:row>
      <xdr:rowOff>92818</xdr:rowOff>
    </xdr:to>
    <xdr:sp macro="" textlink="">
      <xdr:nvSpPr>
        <xdr:cNvPr id="547" name="楕円 546"/>
        <xdr:cNvSpPr/>
      </xdr:nvSpPr>
      <xdr:spPr>
        <a:xfrm>
          <a:off x="14541500" y="667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83945</xdr:rowOff>
    </xdr:from>
    <xdr:ext cx="469744" cy="259045"/>
    <xdr:sp macro="" textlink="">
      <xdr:nvSpPr>
        <xdr:cNvPr id="548" name="テキスト ボックス 547"/>
        <xdr:cNvSpPr txBox="1"/>
      </xdr:nvSpPr>
      <xdr:spPr>
        <a:xfrm>
          <a:off x="14357428" y="6770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147816</xdr:rowOff>
    </xdr:from>
    <xdr:to>
      <xdr:col>72</xdr:col>
      <xdr:colOff>38100</xdr:colOff>
      <xdr:row>39</xdr:row>
      <xdr:rowOff>77966</xdr:rowOff>
    </xdr:to>
    <xdr:sp macro="" textlink="">
      <xdr:nvSpPr>
        <xdr:cNvPr id="549" name="楕円 548"/>
        <xdr:cNvSpPr/>
      </xdr:nvSpPr>
      <xdr:spPr>
        <a:xfrm>
          <a:off x="13652500" y="6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94493</xdr:rowOff>
    </xdr:from>
    <xdr:ext cx="469744" cy="259045"/>
    <xdr:sp macro="" textlink="">
      <xdr:nvSpPr>
        <xdr:cNvPr id="550" name="テキスト ボックス 549"/>
        <xdr:cNvSpPr txBox="1"/>
      </xdr:nvSpPr>
      <xdr:spPr>
        <a:xfrm>
          <a:off x="13468428" y="643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145845</xdr:rowOff>
    </xdr:from>
    <xdr:to>
      <xdr:col>67</xdr:col>
      <xdr:colOff>101600</xdr:colOff>
      <xdr:row>39</xdr:row>
      <xdr:rowOff>75995</xdr:rowOff>
    </xdr:to>
    <xdr:sp macro="" textlink="">
      <xdr:nvSpPr>
        <xdr:cNvPr id="551" name="楕円 550"/>
        <xdr:cNvSpPr/>
      </xdr:nvSpPr>
      <xdr:spPr>
        <a:xfrm>
          <a:off x="12763500" y="666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92521</xdr:rowOff>
    </xdr:from>
    <xdr:ext cx="534377" cy="259045"/>
    <xdr:sp macro="" textlink="">
      <xdr:nvSpPr>
        <xdr:cNvPr id="552" name="テキスト ボックス 551"/>
        <xdr:cNvSpPr txBox="1"/>
      </xdr:nvSpPr>
      <xdr:spPr>
        <a:xfrm>
          <a:off x="12547111" y="64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74277</xdr:rowOff>
    </xdr:from>
    <xdr:to>
      <xdr:col>85</xdr:col>
      <xdr:colOff>126364</xdr:colOff>
      <xdr:row>78</xdr:row>
      <xdr:rowOff>168711</xdr:rowOff>
    </xdr:to>
    <xdr:cxnSp macro="">
      <xdr:nvCxnSpPr>
        <xdr:cNvPr id="627" name="直線コネクタ 626"/>
        <xdr:cNvCxnSpPr/>
      </xdr:nvCxnSpPr>
      <xdr:spPr>
        <a:xfrm flipV="1">
          <a:off x="16317595" y="12075777"/>
          <a:ext cx="1269" cy="1466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1088</xdr:rowOff>
    </xdr:from>
    <xdr:ext cx="469744" cy="259045"/>
    <xdr:sp macro="" textlink="">
      <xdr:nvSpPr>
        <xdr:cNvPr id="628" name="公債費最小値テキスト"/>
        <xdr:cNvSpPr txBox="1"/>
      </xdr:nvSpPr>
      <xdr:spPr>
        <a:xfrm>
          <a:off x="16370300" y="1354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168711</xdr:rowOff>
    </xdr:from>
    <xdr:to>
      <xdr:col>86</xdr:col>
      <xdr:colOff>25400</xdr:colOff>
      <xdr:row>78</xdr:row>
      <xdr:rowOff>168711</xdr:rowOff>
    </xdr:to>
    <xdr:cxnSp macro="">
      <xdr:nvCxnSpPr>
        <xdr:cNvPr id="629" name="直線コネクタ 628"/>
        <xdr:cNvCxnSpPr/>
      </xdr:nvCxnSpPr>
      <xdr:spPr>
        <a:xfrm>
          <a:off x="16230600" y="1354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20954</xdr:rowOff>
    </xdr:from>
    <xdr:ext cx="599010" cy="259045"/>
    <xdr:sp macro="" textlink="">
      <xdr:nvSpPr>
        <xdr:cNvPr id="630" name="公債費最大値テキスト"/>
        <xdr:cNvSpPr txBox="1"/>
      </xdr:nvSpPr>
      <xdr:spPr>
        <a:xfrm>
          <a:off x="16370300" y="11851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74277</xdr:rowOff>
    </xdr:from>
    <xdr:to>
      <xdr:col>86</xdr:col>
      <xdr:colOff>25400</xdr:colOff>
      <xdr:row>70</xdr:row>
      <xdr:rowOff>74277</xdr:rowOff>
    </xdr:to>
    <xdr:cxnSp macro="">
      <xdr:nvCxnSpPr>
        <xdr:cNvPr id="631" name="直線コネクタ 630"/>
        <xdr:cNvCxnSpPr/>
      </xdr:nvCxnSpPr>
      <xdr:spPr>
        <a:xfrm>
          <a:off x="16230600" y="12075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85696</xdr:rowOff>
    </xdr:from>
    <xdr:to>
      <xdr:col>85</xdr:col>
      <xdr:colOff>127000</xdr:colOff>
      <xdr:row>74</xdr:row>
      <xdr:rowOff>93556</xdr:rowOff>
    </xdr:to>
    <xdr:cxnSp macro="">
      <xdr:nvCxnSpPr>
        <xdr:cNvPr id="632" name="直線コネクタ 631"/>
        <xdr:cNvCxnSpPr/>
      </xdr:nvCxnSpPr>
      <xdr:spPr>
        <a:xfrm flipV="1">
          <a:off x="15481300" y="12772996"/>
          <a:ext cx="838200" cy="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140229</xdr:rowOff>
    </xdr:from>
    <xdr:ext cx="534377" cy="259045"/>
    <xdr:sp macro="" textlink="">
      <xdr:nvSpPr>
        <xdr:cNvPr id="633" name="公債費平均値テキスト"/>
        <xdr:cNvSpPr txBox="1"/>
      </xdr:nvSpPr>
      <xdr:spPr>
        <a:xfrm>
          <a:off x="16370300" y="12827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161802</xdr:rowOff>
    </xdr:from>
    <xdr:to>
      <xdr:col>85</xdr:col>
      <xdr:colOff>177800</xdr:colOff>
      <xdr:row>75</xdr:row>
      <xdr:rowOff>91952</xdr:rowOff>
    </xdr:to>
    <xdr:sp macro="" textlink="">
      <xdr:nvSpPr>
        <xdr:cNvPr id="634" name="フローチャート: 判断 633"/>
        <xdr:cNvSpPr/>
      </xdr:nvSpPr>
      <xdr:spPr>
        <a:xfrm>
          <a:off x="16268700" y="128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93556</xdr:rowOff>
    </xdr:from>
    <xdr:to>
      <xdr:col>81</xdr:col>
      <xdr:colOff>50800</xdr:colOff>
      <xdr:row>74</xdr:row>
      <xdr:rowOff>94339</xdr:rowOff>
    </xdr:to>
    <xdr:cxnSp macro="">
      <xdr:nvCxnSpPr>
        <xdr:cNvPr id="635" name="直線コネクタ 634"/>
        <xdr:cNvCxnSpPr/>
      </xdr:nvCxnSpPr>
      <xdr:spPr>
        <a:xfrm flipV="1">
          <a:off x="14592300" y="12780856"/>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1215</xdr:rowOff>
    </xdr:from>
    <xdr:to>
      <xdr:col>81</xdr:col>
      <xdr:colOff>101600</xdr:colOff>
      <xdr:row>75</xdr:row>
      <xdr:rowOff>102815</xdr:rowOff>
    </xdr:to>
    <xdr:sp macro="" textlink="">
      <xdr:nvSpPr>
        <xdr:cNvPr id="636" name="フローチャート: 判断 635"/>
        <xdr:cNvSpPr/>
      </xdr:nvSpPr>
      <xdr:spPr>
        <a:xfrm>
          <a:off x="15430500" y="128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93942</xdr:rowOff>
    </xdr:from>
    <xdr:ext cx="534377" cy="259045"/>
    <xdr:sp macro="" textlink="">
      <xdr:nvSpPr>
        <xdr:cNvPr id="637" name="テキスト ボックス 636"/>
        <xdr:cNvSpPr txBox="1"/>
      </xdr:nvSpPr>
      <xdr:spPr>
        <a:xfrm>
          <a:off x="15214111" y="1295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94339</xdr:rowOff>
    </xdr:from>
    <xdr:to>
      <xdr:col>76</xdr:col>
      <xdr:colOff>114300</xdr:colOff>
      <xdr:row>74</xdr:row>
      <xdr:rowOff>102863</xdr:rowOff>
    </xdr:to>
    <xdr:cxnSp macro="">
      <xdr:nvCxnSpPr>
        <xdr:cNvPr id="638" name="直線コネクタ 637"/>
        <xdr:cNvCxnSpPr/>
      </xdr:nvCxnSpPr>
      <xdr:spPr>
        <a:xfrm flipV="1">
          <a:off x="13703300" y="12781639"/>
          <a:ext cx="889000" cy="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166667</xdr:rowOff>
    </xdr:from>
    <xdr:to>
      <xdr:col>76</xdr:col>
      <xdr:colOff>165100</xdr:colOff>
      <xdr:row>75</xdr:row>
      <xdr:rowOff>96817</xdr:rowOff>
    </xdr:to>
    <xdr:sp macro="" textlink="">
      <xdr:nvSpPr>
        <xdr:cNvPr id="639" name="フローチャート: 判断 638"/>
        <xdr:cNvSpPr/>
      </xdr:nvSpPr>
      <xdr:spPr>
        <a:xfrm>
          <a:off x="145415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87944</xdr:rowOff>
    </xdr:from>
    <xdr:ext cx="534377" cy="259045"/>
    <xdr:sp macro="" textlink="">
      <xdr:nvSpPr>
        <xdr:cNvPr id="640" name="テキスト ボックス 639"/>
        <xdr:cNvSpPr txBox="1"/>
      </xdr:nvSpPr>
      <xdr:spPr>
        <a:xfrm>
          <a:off x="14325111" y="1294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102863</xdr:rowOff>
    </xdr:from>
    <xdr:to>
      <xdr:col>71</xdr:col>
      <xdr:colOff>177800</xdr:colOff>
      <xdr:row>74</xdr:row>
      <xdr:rowOff>117526</xdr:rowOff>
    </xdr:to>
    <xdr:cxnSp macro="">
      <xdr:nvCxnSpPr>
        <xdr:cNvPr id="641" name="直線コネクタ 640"/>
        <xdr:cNvCxnSpPr/>
      </xdr:nvCxnSpPr>
      <xdr:spPr>
        <a:xfrm flipV="1">
          <a:off x="12814300" y="12790163"/>
          <a:ext cx="889000" cy="1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20440</xdr:rowOff>
    </xdr:from>
    <xdr:to>
      <xdr:col>72</xdr:col>
      <xdr:colOff>38100</xdr:colOff>
      <xdr:row>75</xdr:row>
      <xdr:rowOff>122040</xdr:rowOff>
    </xdr:to>
    <xdr:sp macro="" textlink="">
      <xdr:nvSpPr>
        <xdr:cNvPr id="642" name="フローチャート: 判断 641"/>
        <xdr:cNvSpPr/>
      </xdr:nvSpPr>
      <xdr:spPr>
        <a:xfrm>
          <a:off x="13652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113166</xdr:rowOff>
    </xdr:from>
    <xdr:ext cx="534377" cy="259045"/>
    <xdr:sp macro="" textlink="">
      <xdr:nvSpPr>
        <xdr:cNvPr id="643" name="テキスト ボックス 642"/>
        <xdr:cNvSpPr txBox="1"/>
      </xdr:nvSpPr>
      <xdr:spPr>
        <a:xfrm>
          <a:off x="13436111" y="1297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14267</xdr:rowOff>
    </xdr:from>
    <xdr:to>
      <xdr:col>67</xdr:col>
      <xdr:colOff>101600</xdr:colOff>
      <xdr:row>75</xdr:row>
      <xdr:rowOff>115867</xdr:rowOff>
    </xdr:to>
    <xdr:sp macro="" textlink="">
      <xdr:nvSpPr>
        <xdr:cNvPr id="644" name="フローチャート: 判断 643"/>
        <xdr:cNvSpPr/>
      </xdr:nvSpPr>
      <xdr:spPr>
        <a:xfrm>
          <a:off x="12763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106994</xdr:rowOff>
    </xdr:from>
    <xdr:ext cx="534377" cy="259045"/>
    <xdr:sp macro="" textlink="">
      <xdr:nvSpPr>
        <xdr:cNvPr id="645" name="テキスト ボックス 644"/>
        <xdr:cNvSpPr txBox="1"/>
      </xdr:nvSpPr>
      <xdr:spPr>
        <a:xfrm>
          <a:off x="12547111" y="1296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34896</xdr:rowOff>
    </xdr:from>
    <xdr:to>
      <xdr:col>85</xdr:col>
      <xdr:colOff>177800</xdr:colOff>
      <xdr:row>74</xdr:row>
      <xdr:rowOff>136496</xdr:rowOff>
    </xdr:to>
    <xdr:sp macro="" textlink="">
      <xdr:nvSpPr>
        <xdr:cNvPr id="651" name="楕円 650"/>
        <xdr:cNvSpPr/>
      </xdr:nvSpPr>
      <xdr:spPr>
        <a:xfrm>
          <a:off x="16268700" y="1272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57773</xdr:rowOff>
    </xdr:from>
    <xdr:ext cx="534377" cy="259045"/>
    <xdr:sp macro="" textlink="">
      <xdr:nvSpPr>
        <xdr:cNvPr id="652" name="公債費該当値テキスト"/>
        <xdr:cNvSpPr txBox="1"/>
      </xdr:nvSpPr>
      <xdr:spPr>
        <a:xfrm>
          <a:off x="16370300" y="125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42756</xdr:rowOff>
    </xdr:from>
    <xdr:to>
      <xdr:col>81</xdr:col>
      <xdr:colOff>101600</xdr:colOff>
      <xdr:row>74</xdr:row>
      <xdr:rowOff>144356</xdr:rowOff>
    </xdr:to>
    <xdr:sp macro="" textlink="">
      <xdr:nvSpPr>
        <xdr:cNvPr id="653" name="楕円 652"/>
        <xdr:cNvSpPr/>
      </xdr:nvSpPr>
      <xdr:spPr>
        <a:xfrm>
          <a:off x="15430500" y="1273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160883</xdr:rowOff>
    </xdr:from>
    <xdr:ext cx="534377" cy="259045"/>
    <xdr:sp macro="" textlink="">
      <xdr:nvSpPr>
        <xdr:cNvPr id="654" name="テキスト ボックス 653"/>
        <xdr:cNvSpPr txBox="1"/>
      </xdr:nvSpPr>
      <xdr:spPr>
        <a:xfrm>
          <a:off x="15214111" y="1250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43539</xdr:rowOff>
    </xdr:from>
    <xdr:to>
      <xdr:col>76</xdr:col>
      <xdr:colOff>165100</xdr:colOff>
      <xdr:row>74</xdr:row>
      <xdr:rowOff>145139</xdr:rowOff>
    </xdr:to>
    <xdr:sp macro="" textlink="">
      <xdr:nvSpPr>
        <xdr:cNvPr id="655" name="楕円 654"/>
        <xdr:cNvSpPr/>
      </xdr:nvSpPr>
      <xdr:spPr>
        <a:xfrm>
          <a:off x="14541500" y="1273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161666</xdr:rowOff>
    </xdr:from>
    <xdr:ext cx="534377" cy="259045"/>
    <xdr:sp macro="" textlink="">
      <xdr:nvSpPr>
        <xdr:cNvPr id="656" name="テキスト ボックス 655"/>
        <xdr:cNvSpPr txBox="1"/>
      </xdr:nvSpPr>
      <xdr:spPr>
        <a:xfrm>
          <a:off x="14325111" y="1250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52063</xdr:rowOff>
    </xdr:from>
    <xdr:to>
      <xdr:col>72</xdr:col>
      <xdr:colOff>38100</xdr:colOff>
      <xdr:row>74</xdr:row>
      <xdr:rowOff>153663</xdr:rowOff>
    </xdr:to>
    <xdr:sp macro="" textlink="">
      <xdr:nvSpPr>
        <xdr:cNvPr id="657" name="楕円 656"/>
        <xdr:cNvSpPr/>
      </xdr:nvSpPr>
      <xdr:spPr>
        <a:xfrm>
          <a:off x="13652500" y="1273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170190</xdr:rowOff>
    </xdr:from>
    <xdr:ext cx="534377" cy="259045"/>
    <xdr:sp macro="" textlink="">
      <xdr:nvSpPr>
        <xdr:cNvPr id="658" name="テキスト ボックス 657"/>
        <xdr:cNvSpPr txBox="1"/>
      </xdr:nvSpPr>
      <xdr:spPr>
        <a:xfrm>
          <a:off x="13436111" y="1251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66726</xdr:rowOff>
    </xdr:from>
    <xdr:to>
      <xdr:col>67</xdr:col>
      <xdr:colOff>101600</xdr:colOff>
      <xdr:row>74</xdr:row>
      <xdr:rowOff>168326</xdr:rowOff>
    </xdr:to>
    <xdr:sp macro="" textlink="">
      <xdr:nvSpPr>
        <xdr:cNvPr id="659" name="楕円 658"/>
        <xdr:cNvSpPr/>
      </xdr:nvSpPr>
      <xdr:spPr>
        <a:xfrm>
          <a:off x="12763500" y="1275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13403</xdr:rowOff>
    </xdr:from>
    <xdr:ext cx="534377" cy="259045"/>
    <xdr:sp macro="" textlink="">
      <xdr:nvSpPr>
        <xdr:cNvPr id="660" name="テキスト ボックス 659"/>
        <xdr:cNvSpPr txBox="1"/>
      </xdr:nvSpPr>
      <xdr:spPr>
        <a:xfrm>
          <a:off x="12547111" y="1252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0" name="テキスト ボックス 679"/>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123518</xdr:rowOff>
    </xdr:from>
    <xdr:to>
      <xdr:col>85</xdr:col>
      <xdr:colOff>126364</xdr:colOff>
      <xdr:row>99</xdr:row>
      <xdr:rowOff>42873</xdr:rowOff>
    </xdr:to>
    <xdr:cxnSp macro="">
      <xdr:nvCxnSpPr>
        <xdr:cNvPr id="684" name="直線コネクタ 683"/>
        <xdr:cNvCxnSpPr/>
      </xdr:nvCxnSpPr>
      <xdr:spPr>
        <a:xfrm flipV="1">
          <a:off x="16317595" y="15725468"/>
          <a:ext cx="1269" cy="129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46700</xdr:rowOff>
    </xdr:from>
    <xdr:ext cx="469744" cy="259045"/>
    <xdr:sp macro="" textlink="">
      <xdr:nvSpPr>
        <xdr:cNvPr id="685" name="積立金最小値テキスト"/>
        <xdr:cNvSpPr txBox="1"/>
      </xdr:nvSpPr>
      <xdr:spPr>
        <a:xfrm>
          <a:off x="16370300" y="1702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42873</xdr:rowOff>
    </xdr:from>
    <xdr:to>
      <xdr:col>86</xdr:col>
      <xdr:colOff>25400</xdr:colOff>
      <xdr:row>99</xdr:row>
      <xdr:rowOff>42873</xdr:rowOff>
    </xdr:to>
    <xdr:cxnSp macro="">
      <xdr:nvCxnSpPr>
        <xdr:cNvPr id="686" name="直線コネクタ 685"/>
        <xdr:cNvCxnSpPr/>
      </xdr:nvCxnSpPr>
      <xdr:spPr>
        <a:xfrm>
          <a:off x="16230600" y="1701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70195</xdr:rowOff>
    </xdr:from>
    <xdr:ext cx="690189" cy="259045"/>
    <xdr:sp macro="" textlink="">
      <xdr:nvSpPr>
        <xdr:cNvPr id="687" name="積立金最大値テキスト"/>
        <xdr:cNvSpPr txBox="1"/>
      </xdr:nvSpPr>
      <xdr:spPr>
        <a:xfrm>
          <a:off x="16370300" y="155006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123518</xdr:rowOff>
    </xdr:from>
    <xdr:to>
      <xdr:col>86</xdr:col>
      <xdr:colOff>25400</xdr:colOff>
      <xdr:row>91</xdr:row>
      <xdr:rowOff>123518</xdr:rowOff>
    </xdr:to>
    <xdr:cxnSp macro="">
      <xdr:nvCxnSpPr>
        <xdr:cNvPr id="688" name="直線コネクタ 687"/>
        <xdr:cNvCxnSpPr/>
      </xdr:nvCxnSpPr>
      <xdr:spPr>
        <a:xfrm>
          <a:off x="16230600" y="1572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159538</xdr:rowOff>
    </xdr:from>
    <xdr:to>
      <xdr:col>85</xdr:col>
      <xdr:colOff>127000</xdr:colOff>
      <xdr:row>98</xdr:row>
      <xdr:rowOff>161086</xdr:rowOff>
    </xdr:to>
    <xdr:cxnSp macro="">
      <xdr:nvCxnSpPr>
        <xdr:cNvPr id="689" name="直線コネクタ 688"/>
        <xdr:cNvCxnSpPr/>
      </xdr:nvCxnSpPr>
      <xdr:spPr>
        <a:xfrm>
          <a:off x="15481300" y="16790188"/>
          <a:ext cx="838200" cy="17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91031</xdr:rowOff>
    </xdr:from>
    <xdr:ext cx="534377" cy="259045"/>
    <xdr:sp macro="" textlink="">
      <xdr:nvSpPr>
        <xdr:cNvPr id="690" name="積立金平均値テキスト"/>
        <xdr:cNvSpPr txBox="1"/>
      </xdr:nvSpPr>
      <xdr:spPr>
        <a:xfrm>
          <a:off x="16370300" y="16893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112604</xdr:rowOff>
    </xdr:from>
    <xdr:to>
      <xdr:col>85</xdr:col>
      <xdr:colOff>177800</xdr:colOff>
      <xdr:row>99</xdr:row>
      <xdr:rowOff>42754</xdr:rowOff>
    </xdr:to>
    <xdr:sp macro="" textlink="">
      <xdr:nvSpPr>
        <xdr:cNvPr id="691" name="フローチャート: 判断 690"/>
        <xdr:cNvSpPr/>
      </xdr:nvSpPr>
      <xdr:spPr>
        <a:xfrm>
          <a:off x="16268700" y="1691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159538</xdr:rowOff>
    </xdr:from>
    <xdr:to>
      <xdr:col>81</xdr:col>
      <xdr:colOff>50800</xdr:colOff>
      <xdr:row>98</xdr:row>
      <xdr:rowOff>67486</xdr:rowOff>
    </xdr:to>
    <xdr:cxnSp macro="">
      <xdr:nvCxnSpPr>
        <xdr:cNvPr id="692" name="直線コネクタ 691"/>
        <xdr:cNvCxnSpPr/>
      </xdr:nvCxnSpPr>
      <xdr:spPr>
        <a:xfrm flipV="1">
          <a:off x="14592300" y="16790188"/>
          <a:ext cx="889000" cy="7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132742</xdr:rowOff>
    </xdr:from>
    <xdr:to>
      <xdr:col>81</xdr:col>
      <xdr:colOff>101600</xdr:colOff>
      <xdr:row>99</xdr:row>
      <xdr:rowOff>62892</xdr:rowOff>
    </xdr:to>
    <xdr:sp macro="" textlink="">
      <xdr:nvSpPr>
        <xdr:cNvPr id="693" name="フローチャート: 判断 692"/>
        <xdr:cNvSpPr/>
      </xdr:nvSpPr>
      <xdr:spPr>
        <a:xfrm>
          <a:off x="15430500" y="169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54019</xdr:rowOff>
    </xdr:from>
    <xdr:ext cx="534377" cy="259045"/>
    <xdr:sp macro="" textlink="">
      <xdr:nvSpPr>
        <xdr:cNvPr id="694" name="テキスト ボックス 693"/>
        <xdr:cNvSpPr txBox="1"/>
      </xdr:nvSpPr>
      <xdr:spPr>
        <a:xfrm>
          <a:off x="15214111" y="170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67486</xdr:rowOff>
    </xdr:from>
    <xdr:to>
      <xdr:col>76</xdr:col>
      <xdr:colOff>114300</xdr:colOff>
      <xdr:row>98</xdr:row>
      <xdr:rowOff>113917</xdr:rowOff>
    </xdr:to>
    <xdr:cxnSp macro="">
      <xdr:nvCxnSpPr>
        <xdr:cNvPr id="695" name="直線コネクタ 694"/>
        <xdr:cNvCxnSpPr/>
      </xdr:nvCxnSpPr>
      <xdr:spPr>
        <a:xfrm flipV="1">
          <a:off x="13703300" y="16869586"/>
          <a:ext cx="889000" cy="4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134165</xdr:rowOff>
    </xdr:from>
    <xdr:to>
      <xdr:col>76</xdr:col>
      <xdr:colOff>165100</xdr:colOff>
      <xdr:row>99</xdr:row>
      <xdr:rowOff>64315</xdr:rowOff>
    </xdr:to>
    <xdr:sp macro="" textlink="">
      <xdr:nvSpPr>
        <xdr:cNvPr id="696" name="フローチャート: 判断 695"/>
        <xdr:cNvSpPr/>
      </xdr:nvSpPr>
      <xdr:spPr>
        <a:xfrm>
          <a:off x="14541500" y="169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55442</xdr:rowOff>
    </xdr:from>
    <xdr:ext cx="534377" cy="259045"/>
    <xdr:sp macro="" textlink="">
      <xdr:nvSpPr>
        <xdr:cNvPr id="697" name="テキスト ボックス 696"/>
        <xdr:cNvSpPr txBox="1"/>
      </xdr:nvSpPr>
      <xdr:spPr>
        <a:xfrm>
          <a:off x="14325111" y="1702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113917</xdr:rowOff>
    </xdr:from>
    <xdr:to>
      <xdr:col>71</xdr:col>
      <xdr:colOff>177800</xdr:colOff>
      <xdr:row>99</xdr:row>
      <xdr:rowOff>16021</xdr:rowOff>
    </xdr:to>
    <xdr:cxnSp macro="">
      <xdr:nvCxnSpPr>
        <xdr:cNvPr id="698" name="直線コネクタ 697"/>
        <xdr:cNvCxnSpPr/>
      </xdr:nvCxnSpPr>
      <xdr:spPr>
        <a:xfrm flipV="1">
          <a:off x="12814300" y="16916017"/>
          <a:ext cx="889000" cy="7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130395</xdr:rowOff>
    </xdr:from>
    <xdr:to>
      <xdr:col>72</xdr:col>
      <xdr:colOff>38100</xdr:colOff>
      <xdr:row>99</xdr:row>
      <xdr:rowOff>60545</xdr:rowOff>
    </xdr:to>
    <xdr:sp macro="" textlink="">
      <xdr:nvSpPr>
        <xdr:cNvPr id="699" name="フローチャート: 判断 698"/>
        <xdr:cNvSpPr/>
      </xdr:nvSpPr>
      <xdr:spPr>
        <a:xfrm>
          <a:off x="13652500" y="1693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51672</xdr:rowOff>
    </xdr:from>
    <xdr:ext cx="534377" cy="259045"/>
    <xdr:sp macro="" textlink="">
      <xdr:nvSpPr>
        <xdr:cNvPr id="700" name="テキスト ボックス 699"/>
        <xdr:cNvSpPr txBox="1"/>
      </xdr:nvSpPr>
      <xdr:spPr>
        <a:xfrm>
          <a:off x="13436111" y="1702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136274</xdr:rowOff>
    </xdr:from>
    <xdr:to>
      <xdr:col>67</xdr:col>
      <xdr:colOff>101600</xdr:colOff>
      <xdr:row>99</xdr:row>
      <xdr:rowOff>66424</xdr:rowOff>
    </xdr:to>
    <xdr:sp macro="" textlink="">
      <xdr:nvSpPr>
        <xdr:cNvPr id="701" name="フローチャート: 判断 700"/>
        <xdr:cNvSpPr/>
      </xdr:nvSpPr>
      <xdr:spPr>
        <a:xfrm>
          <a:off x="12763500" y="1693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82951</xdr:rowOff>
    </xdr:from>
    <xdr:ext cx="534377" cy="259045"/>
    <xdr:sp macro="" textlink="">
      <xdr:nvSpPr>
        <xdr:cNvPr id="702" name="テキスト ボックス 701"/>
        <xdr:cNvSpPr txBox="1"/>
      </xdr:nvSpPr>
      <xdr:spPr>
        <a:xfrm>
          <a:off x="12547111" y="1671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110286</xdr:rowOff>
    </xdr:from>
    <xdr:to>
      <xdr:col>85</xdr:col>
      <xdr:colOff>177800</xdr:colOff>
      <xdr:row>99</xdr:row>
      <xdr:rowOff>40436</xdr:rowOff>
    </xdr:to>
    <xdr:sp macro="" textlink="">
      <xdr:nvSpPr>
        <xdr:cNvPr id="708" name="楕円 707"/>
        <xdr:cNvSpPr/>
      </xdr:nvSpPr>
      <xdr:spPr>
        <a:xfrm>
          <a:off x="16268700" y="1691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69663</xdr:rowOff>
    </xdr:from>
    <xdr:ext cx="534377" cy="259045"/>
    <xdr:sp macro="" textlink="">
      <xdr:nvSpPr>
        <xdr:cNvPr id="709" name="積立金該当値テキスト"/>
        <xdr:cNvSpPr txBox="1"/>
      </xdr:nvSpPr>
      <xdr:spPr>
        <a:xfrm>
          <a:off x="16370300" y="1670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108738</xdr:rowOff>
    </xdr:from>
    <xdr:to>
      <xdr:col>81</xdr:col>
      <xdr:colOff>101600</xdr:colOff>
      <xdr:row>98</xdr:row>
      <xdr:rowOff>38888</xdr:rowOff>
    </xdr:to>
    <xdr:sp macro="" textlink="">
      <xdr:nvSpPr>
        <xdr:cNvPr id="710" name="楕円 709"/>
        <xdr:cNvSpPr/>
      </xdr:nvSpPr>
      <xdr:spPr>
        <a:xfrm>
          <a:off x="15430500" y="1673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55415</xdr:rowOff>
    </xdr:from>
    <xdr:ext cx="599010" cy="259045"/>
    <xdr:sp macro="" textlink="">
      <xdr:nvSpPr>
        <xdr:cNvPr id="711" name="テキスト ボックス 710"/>
        <xdr:cNvSpPr txBox="1"/>
      </xdr:nvSpPr>
      <xdr:spPr>
        <a:xfrm>
          <a:off x="15181795" y="16514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16686</xdr:rowOff>
    </xdr:from>
    <xdr:to>
      <xdr:col>76</xdr:col>
      <xdr:colOff>165100</xdr:colOff>
      <xdr:row>98</xdr:row>
      <xdr:rowOff>118286</xdr:rowOff>
    </xdr:to>
    <xdr:sp macro="" textlink="">
      <xdr:nvSpPr>
        <xdr:cNvPr id="712" name="楕円 711"/>
        <xdr:cNvSpPr/>
      </xdr:nvSpPr>
      <xdr:spPr>
        <a:xfrm>
          <a:off x="14541500" y="1681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134813</xdr:rowOff>
    </xdr:from>
    <xdr:ext cx="599010" cy="259045"/>
    <xdr:sp macro="" textlink="">
      <xdr:nvSpPr>
        <xdr:cNvPr id="713" name="テキスト ボックス 712"/>
        <xdr:cNvSpPr txBox="1"/>
      </xdr:nvSpPr>
      <xdr:spPr>
        <a:xfrm>
          <a:off x="14292795" y="1659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63117</xdr:rowOff>
    </xdr:from>
    <xdr:to>
      <xdr:col>72</xdr:col>
      <xdr:colOff>38100</xdr:colOff>
      <xdr:row>98</xdr:row>
      <xdr:rowOff>164717</xdr:rowOff>
    </xdr:to>
    <xdr:sp macro="" textlink="">
      <xdr:nvSpPr>
        <xdr:cNvPr id="714" name="楕円 713"/>
        <xdr:cNvSpPr/>
      </xdr:nvSpPr>
      <xdr:spPr>
        <a:xfrm>
          <a:off x="13652500" y="1686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9794</xdr:rowOff>
    </xdr:from>
    <xdr:ext cx="534377" cy="259045"/>
    <xdr:sp macro="" textlink="">
      <xdr:nvSpPr>
        <xdr:cNvPr id="715" name="テキスト ボックス 714"/>
        <xdr:cNvSpPr txBox="1"/>
      </xdr:nvSpPr>
      <xdr:spPr>
        <a:xfrm>
          <a:off x="13436111" y="1664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136671</xdr:rowOff>
    </xdr:from>
    <xdr:to>
      <xdr:col>67</xdr:col>
      <xdr:colOff>101600</xdr:colOff>
      <xdr:row>99</xdr:row>
      <xdr:rowOff>66821</xdr:rowOff>
    </xdr:to>
    <xdr:sp macro="" textlink="">
      <xdr:nvSpPr>
        <xdr:cNvPr id="716" name="楕円 715"/>
        <xdr:cNvSpPr/>
      </xdr:nvSpPr>
      <xdr:spPr>
        <a:xfrm>
          <a:off x="12763500" y="1693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57948</xdr:rowOff>
    </xdr:from>
    <xdr:ext cx="534377" cy="259045"/>
    <xdr:sp macro="" textlink="">
      <xdr:nvSpPr>
        <xdr:cNvPr id="717" name="テキスト ボックス 716"/>
        <xdr:cNvSpPr txBox="1"/>
      </xdr:nvSpPr>
      <xdr:spPr>
        <a:xfrm>
          <a:off x="12547111" y="1703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1" name="テキスト ボックス 73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102019</xdr:rowOff>
    </xdr:from>
    <xdr:to>
      <xdr:col>116</xdr:col>
      <xdr:colOff>62864</xdr:colOff>
      <xdr:row>39</xdr:row>
      <xdr:rowOff>44450</xdr:rowOff>
    </xdr:to>
    <xdr:cxnSp macro="">
      <xdr:nvCxnSpPr>
        <xdr:cNvPr id="741" name="直線コネクタ 740"/>
        <xdr:cNvCxnSpPr/>
      </xdr:nvCxnSpPr>
      <xdr:spPr>
        <a:xfrm flipV="1">
          <a:off x="22159595" y="5245519"/>
          <a:ext cx="1269" cy="14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48696</xdr:rowOff>
    </xdr:from>
    <xdr:ext cx="534377" cy="259045"/>
    <xdr:sp macro="" textlink="">
      <xdr:nvSpPr>
        <xdr:cNvPr id="744" name="投資及び出資金最大値テキスト"/>
        <xdr:cNvSpPr txBox="1"/>
      </xdr:nvSpPr>
      <xdr:spPr>
        <a:xfrm>
          <a:off x="22212300" y="502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102019</xdr:rowOff>
    </xdr:from>
    <xdr:to>
      <xdr:col>116</xdr:col>
      <xdr:colOff>152400</xdr:colOff>
      <xdr:row>30</xdr:row>
      <xdr:rowOff>102019</xdr:rowOff>
    </xdr:to>
    <xdr:cxnSp macro="">
      <xdr:nvCxnSpPr>
        <xdr:cNvPr id="745" name="直線コネクタ 744"/>
        <xdr:cNvCxnSpPr/>
      </xdr:nvCxnSpPr>
      <xdr:spPr>
        <a:xfrm>
          <a:off x="22072600" y="524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38659</xdr:rowOff>
    </xdr:from>
    <xdr:to>
      <xdr:col>116</xdr:col>
      <xdr:colOff>63500</xdr:colOff>
      <xdr:row>39</xdr:row>
      <xdr:rowOff>36182</xdr:rowOff>
    </xdr:to>
    <xdr:cxnSp macro="">
      <xdr:nvCxnSpPr>
        <xdr:cNvPr id="746" name="直線コネクタ 745"/>
        <xdr:cNvCxnSpPr/>
      </xdr:nvCxnSpPr>
      <xdr:spPr>
        <a:xfrm flipV="1">
          <a:off x="21323300" y="6553759"/>
          <a:ext cx="838200" cy="16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140822</xdr:rowOff>
    </xdr:from>
    <xdr:ext cx="469744" cy="259045"/>
    <xdr:sp macro="" textlink="">
      <xdr:nvSpPr>
        <xdr:cNvPr id="747" name="投資及び出資金平均値テキスト"/>
        <xdr:cNvSpPr txBox="1"/>
      </xdr:nvSpPr>
      <xdr:spPr>
        <a:xfrm>
          <a:off x="22212300" y="64844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162395</xdr:rowOff>
    </xdr:from>
    <xdr:to>
      <xdr:col>116</xdr:col>
      <xdr:colOff>114300</xdr:colOff>
      <xdr:row>38</xdr:row>
      <xdr:rowOff>92545</xdr:rowOff>
    </xdr:to>
    <xdr:sp macro="" textlink="">
      <xdr:nvSpPr>
        <xdr:cNvPr id="748" name="フローチャート: 判断 747"/>
        <xdr:cNvSpPr/>
      </xdr:nvSpPr>
      <xdr:spPr>
        <a:xfrm>
          <a:off x="221107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35573</xdr:rowOff>
    </xdr:from>
    <xdr:to>
      <xdr:col>111</xdr:col>
      <xdr:colOff>177800</xdr:colOff>
      <xdr:row>39</xdr:row>
      <xdr:rowOff>36182</xdr:rowOff>
    </xdr:to>
    <xdr:cxnSp macro="">
      <xdr:nvCxnSpPr>
        <xdr:cNvPr id="749" name="直線コネクタ 748"/>
        <xdr:cNvCxnSpPr/>
      </xdr:nvCxnSpPr>
      <xdr:spPr>
        <a:xfrm>
          <a:off x="20434300" y="6722123"/>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51409</xdr:rowOff>
    </xdr:from>
    <xdr:to>
      <xdr:col>112</xdr:col>
      <xdr:colOff>38100</xdr:colOff>
      <xdr:row>38</xdr:row>
      <xdr:rowOff>153009</xdr:rowOff>
    </xdr:to>
    <xdr:sp macro="" textlink="">
      <xdr:nvSpPr>
        <xdr:cNvPr id="750" name="フローチャート: 判断 749"/>
        <xdr:cNvSpPr/>
      </xdr:nvSpPr>
      <xdr:spPr>
        <a:xfrm>
          <a:off x="21272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169537</xdr:rowOff>
    </xdr:from>
    <xdr:ext cx="469744" cy="259045"/>
    <xdr:sp macro="" textlink="">
      <xdr:nvSpPr>
        <xdr:cNvPr id="751" name="テキスト ボックス 750"/>
        <xdr:cNvSpPr txBox="1"/>
      </xdr:nvSpPr>
      <xdr:spPr>
        <a:xfrm>
          <a:off x="21088428" y="634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25362</xdr:rowOff>
    </xdr:from>
    <xdr:to>
      <xdr:col>107</xdr:col>
      <xdr:colOff>50800</xdr:colOff>
      <xdr:row>39</xdr:row>
      <xdr:rowOff>35573</xdr:rowOff>
    </xdr:to>
    <xdr:cxnSp macro="">
      <xdr:nvCxnSpPr>
        <xdr:cNvPr id="752" name="直線コネクタ 751"/>
        <xdr:cNvCxnSpPr/>
      </xdr:nvCxnSpPr>
      <xdr:spPr>
        <a:xfrm>
          <a:off x="19545300" y="6711912"/>
          <a:ext cx="8890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51295</xdr:rowOff>
    </xdr:from>
    <xdr:to>
      <xdr:col>107</xdr:col>
      <xdr:colOff>101600</xdr:colOff>
      <xdr:row>38</xdr:row>
      <xdr:rowOff>152895</xdr:rowOff>
    </xdr:to>
    <xdr:sp macro="" textlink="">
      <xdr:nvSpPr>
        <xdr:cNvPr id="753" name="フローチャート: 判断 752"/>
        <xdr:cNvSpPr/>
      </xdr:nvSpPr>
      <xdr:spPr>
        <a:xfrm>
          <a:off x="20383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169422</xdr:rowOff>
    </xdr:from>
    <xdr:ext cx="469744" cy="259045"/>
    <xdr:sp macro="" textlink="">
      <xdr:nvSpPr>
        <xdr:cNvPr id="754" name="テキスト ボックス 753"/>
        <xdr:cNvSpPr txBox="1"/>
      </xdr:nvSpPr>
      <xdr:spPr>
        <a:xfrm>
          <a:off x="20199428" y="634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25362</xdr:rowOff>
    </xdr:from>
    <xdr:to>
      <xdr:col>102</xdr:col>
      <xdr:colOff>114300</xdr:colOff>
      <xdr:row>39</xdr:row>
      <xdr:rowOff>36296</xdr:rowOff>
    </xdr:to>
    <xdr:cxnSp macro="">
      <xdr:nvCxnSpPr>
        <xdr:cNvPr id="755" name="直線コネクタ 754"/>
        <xdr:cNvCxnSpPr/>
      </xdr:nvCxnSpPr>
      <xdr:spPr>
        <a:xfrm flipV="1">
          <a:off x="18656300" y="6711912"/>
          <a:ext cx="889000" cy="1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33083</xdr:rowOff>
    </xdr:from>
    <xdr:to>
      <xdr:col>102</xdr:col>
      <xdr:colOff>165100</xdr:colOff>
      <xdr:row>38</xdr:row>
      <xdr:rowOff>134683</xdr:rowOff>
    </xdr:to>
    <xdr:sp macro="" textlink="">
      <xdr:nvSpPr>
        <xdr:cNvPr id="756" name="フローチャート: 判断 755"/>
        <xdr:cNvSpPr/>
      </xdr:nvSpPr>
      <xdr:spPr>
        <a:xfrm>
          <a:off x="19494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151211</xdr:rowOff>
    </xdr:from>
    <xdr:ext cx="469744" cy="259045"/>
    <xdr:sp macro="" textlink="">
      <xdr:nvSpPr>
        <xdr:cNvPr id="757" name="テキスト ボックス 756"/>
        <xdr:cNvSpPr txBox="1"/>
      </xdr:nvSpPr>
      <xdr:spPr>
        <a:xfrm>
          <a:off x="19310428" y="632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57162</xdr:rowOff>
    </xdr:from>
    <xdr:to>
      <xdr:col>98</xdr:col>
      <xdr:colOff>38100</xdr:colOff>
      <xdr:row>38</xdr:row>
      <xdr:rowOff>158762</xdr:rowOff>
    </xdr:to>
    <xdr:sp macro="" textlink="">
      <xdr:nvSpPr>
        <xdr:cNvPr id="758" name="フローチャート: 判断 757"/>
        <xdr:cNvSpPr/>
      </xdr:nvSpPr>
      <xdr:spPr>
        <a:xfrm>
          <a:off x="18605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3840</xdr:rowOff>
    </xdr:from>
    <xdr:ext cx="469744" cy="259045"/>
    <xdr:sp macro="" textlink="">
      <xdr:nvSpPr>
        <xdr:cNvPr id="759" name="テキスト ボックス 758"/>
        <xdr:cNvSpPr txBox="1"/>
      </xdr:nvSpPr>
      <xdr:spPr>
        <a:xfrm>
          <a:off x="18421428" y="634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159309</xdr:rowOff>
    </xdr:from>
    <xdr:to>
      <xdr:col>116</xdr:col>
      <xdr:colOff>114300</xdr:colOff>
      <xdr:row>38</xdr:row>
      <xdr:rowOff>89459</xdr:rowOff>
    </xdr:to>
    <xdr:sp macro="" textlink="">
      <xdr:nvSpPr>
        <xdr:cNvPr id="765" name="楕円 764"/>
        <xdr:cNvSpPr/>
      </xdr:nvSpPr>
      <xdr:spPr>
        <a:xfrm>
          <a:off x="22110700" y="650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10736</xdr:rowOff>
    </xdr:from>
    <xdr:ext cx="469744" cy="259045"/>
    <xdr:sp macro="" textlink="">
      <xdr:nvSpPr>
        <xdr:cNvPr id="766" name="投資及び出資金該当値テキスト"/>
        <xdr:cNvSpPr txBox="1"/>
      </xdr:nvSpPr>
      <xdr:spPr>
        <a:xfrm>
          <a:off x="22212300" y="6354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156832</xdr:rowOff>
    </xdr:from>
    <xdr:to>
      <xdr:col>112</xdr:col>
      <xdr:colOff>38100</xdr:colOff>
      <xdr:row>39</xdr:row>
      <xdr:rowOff>86982</xdr:rowOff>
    </xdr:to>
    <xdr:sp macro="" textlink="">
      <xdr:nvSpPr>
        <xdr:cNvPr id="767" name="楕円 766"/>
        <xdr:cNvSpPr/>
      </xdr:nvSpPr>
      <xdr:spPr>
        <a:xfrm>
          <a:off x="21272500" y="667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78109</xdr:rowOff>
    </xdr:from>
    <xdr:ext cx="378565" cy="259045"/>
    <xdr:sp macro="" textlink="">
      <xdr:nvSpPr>
        <xdr:cNvPr id="768" name="テキスト ボックス 767"/>
        <xdr:cNvSpPr txBox="1"/>
      </xdr:nvSpPr>
      <xdr:spPr>
        <a:xfrm>
          <a:off x="21134017" y="6764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156223</xdr:rowOff>
    </xdr:from>
    <xdr:to>
      <xdr:col>107</xdr:col>
      <xdr:colOff>101600</xdr:colOff>
      <xdr:row>39</xdr:row>
      <xdr:rowOff>86373</xdr:rowOff>
    </xdr:to>
    <xdr:sp macro="" textlink="">
      <xdr:nvSpPr>
        <xdr:cNvPr id="769" name="楕円 768"/>
        <xdr:cNvSpPr/>
      </xdr:nvSpPr>
      <xdr:spPr>
        <a:xfrm>
          <a:off x="20383500" y="667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77500</xdr:rowOff>
    </xdr:from>
    <xdr:ext cx="378565" cy="259045"/>
    <xdr:sp macro="" textlink="">
      <xdr:nvSpPr>
        <xdr:cNvPr id="770" name="テキスト ボックス 769"/>
        <xdr:cNvSpPr txBox="1"/>
      </xdr:nvSpPr>
      <xdr:spPr>
        <a:xfrm>
          <a:off x="20245017" y="6764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146012</xdr:rowOff>
    </xdr:from>
    <xdr:to>
      <xdr:col>102</xdr:col>
      <xdr:colOff>165100</xdr:colOff>
      <xdr:row>39</xdr:row>
      <xdr:rowOff>76162</xdr:rowOff>
    </xdr:to>
    <xdr:sp macro="" textlink="">
      <xdr:nvSpPr>
        <xdr:cNvPr id="771" name="楕円 770"/>
        <xdr:cNvSpPr/>
      </xdr:nvSpPr>
      <xdr:spPr>
        <a:xfrm>
          <a:off x="19494500" y="666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67289</xdr:rowOff>
    </xdr:from>
    <xdr:ext cx="378565" cy="259045"/>
    <xdr:sp macro="" textlink="">
      <xdr:nvSpPr>
        <xdr:cNvPr id="772" name="テキスト ボックス 771"/>
        <xdr:cNvSpPr txBox="1"/>
      </xdr:nvSpPr>
      <xdr:spPr>
        <a:xfrm>
          <a:off x="19356017" y="6753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156946</xdr:rowOff>
    </xdr:from>
    <xdr:to>
      <xdr:col>98</xdr:col>
      <xdr:colOff>38100</xdr:colOff>
      <xdr:row>39</xdr:row>
      <xdr:rowOff>87096</xdr:rowOff>
    </xdr:to>
    <xdr:sp macro="" textlink="">
      <xdr:nvSpPr>
        <xdr:cNvPr id="773" name="楕円 772"/>
        <xdr:cNvSpPr/>
      </xdr:nvSpPr>
      <xdr:spPr>
        <a:xfrm>
          <a:off x="18605500" y="667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78223</xdr:rowOff>
    </xdr:from>
    <xdr:ext cx="378565" cy="259045"/>
    <xdr:sp macro="" textlink="">
      <xdr:nvSpPr>
        <xdr:cNvPr id="774" name="テキスト ボックス 773"/>
        <xdr:cNvSpPr txBox="1"/>
      </xdr:nvSpPr>
      <xdr:spPr>
        <a:xfrm>
          <a:off x="18467017" y="6764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8" name="テキスト ボックス 78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0" name="テキスト ボックス 78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2" name="テキスト ボックス 79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57907</xdr:rowOff>
    </xdr:from>
    <xdr:to>
      <xdr:col>116</xdr:col>
      <xdr:colOff>62864</xdr:colOff>
      <xdr:row>58</xdr:row>
      <xdr:rowOff>139700</xdr:rowOff>
    </xdr:to>
    <xdr:cxnSp macro="">
      <xdr:nvCxnSpPr>
        <xdr:cNvPr id="796" name="直線コネクタ 795"/>
        <xdr:cNvCxnSpPr/>
      </xdr:nvCxnSpPr>
      <xdr:spPr>
        <a:xfrm flipV="1">
          <a:off x="22159595" y="8973307"/>
          <a:ext cx="1269" cy="1110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4584</xdr:rowOff>
    </xdr:from>
    <xdr:ext cx="534377" cy="259045"/>
    <xdr:sp macro="" textlink="">
      <xdr:nvSpPr>
        <xdr:cNvPr id="799" name="貸付金最大値テキスト"/>
        <xdr:cNvSpPr txBox="1"/>
      </xdr:nvSpPr>
      <xdr:spPr>
        <a:xfrm>
          <a:off x="22212300" y="87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57907</xdr:rowOff>
    </xdr:from>
    <xdr:to>
      <xdr:col>116</xdr:col>
      <xdr:colOff>152400</xdr:colOff>
      <xdr:row>52</xdr:row>
      <xdr:rowOff>57907</xdr:rowOff>
    </xdr:to>
    <xdr:cxnSp macro="">
      <xdr:nvCxnSpPr>
        <xdr:cNvPr id="800" name="直線コネクタ 799"/>
        <xdr:cNvCxnSpPr/>
      </xdr:nvCxnSpPr>
      <xdr:spPr>
        <a:xfrm>
          <a:off x="22072600" y="897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109434</xdr:rowOff>
    </xdr:from>
    <xdr:to>
      <xdr:col>116</xdr:col>
      <xdr:colOff>63500</xdr:colOff>
      <xdr:row>58</xdr:row>
      <xdr:rowOff>110851</xdr:rowOff>
    </xdr:to>
    <xdr:cxnSp macro="">
      <xdr:nvCxnSpPr>
        <xdr:cNvPr id="801" name="直線コネクタ 800"/>
        <xdr:cNvCxnSpPr/>
      </xdr:nvCxnSpPr>
      <xdr:spPr>
        <a:xfrm flipV="1">
          <a:off x="21323300" y="10053534"/>
          <a:ext cx="8382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79179</xdr:rowOff>
    </xdr:from>
    <xdr:ext cx="469744" cy="259045"/>
    <xdr:sp macro="" textlink="">
      <xdr:nvSpPr>
        <xdr:cNvPr id="802" name="貸付金平均値テキスト"/>
        <xdr:cNvSpPr txBox="1"/>
      </xdr:nvSpPr>
      <xdr:spPr>
        <a:xfrm>
          <a:off x="22212300" y="9680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56302</xdr:rowOff>
    </xdr:from>
    <xdr:to>
      <xdr:col>116</xdr:col>
      <xdr:colOff>114300</xdr:colOff>
      <xdr:row>57</xdr:row>
      <xdr:rowOff>157902</xdr:rowOff>
    </xdr:to>
    <xdr:sp macro="" textlink="">
      <xdr:nvSpPr>
        <xdr:cNvPr id="803" name="フローチャート: 判断 802"/>
        <xdr:cNvSpPr/>
      </xdr:nvSpPr>
      <xdr:spPr>
        <a:xfrm>
          <a:off x="22110700" y="982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109662</xdr:rowOff>
    </xdr:from>
    <xdr:to>
      <xdr:col>111</xdr:col>
      <xdr:colOff>177800</xdr:colOff>
      <xdr:row>58</xdr:row>
      <xdr:rowOff>110851</xdr:rowOff>
    </xdr:to>
    <xdr:cxnSp macro="">
      <xdr:nvCxnSpPr>
        <xdr:cNvPr id="804" name="直線コネクタ 803"/>
        <xdr:cNvCxnSpPr/>
      </xdr:nvCxnSpPr>
      <xdr:spPr>
        <a:xfrm>
          <a:off x="20434300" y="10053762"/>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59730</xdr:rowOff>
    </xdr:from>
    <xdr:to>
      <xdr:col>112</xdr:col>
      <xdr:colOff>38100</xdr:colOff>
      <xdr:row>57</xdr:row>
      <xdr:rowOff>161330</xdr:rowOff>
    </xdr:to>
    <xdr:sp macro="" textlink="">
      <xdr:nvSpPr>
        <xdr:cNvPr id="805" name="フローチャート: 判断 804"/>
        <xdr:cNvSpPr/>
      </xdr:nvSpPr>
      <xdr:spPr>
        <a:xfrm>
          <a:off x="21272500" y="983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6407</xdr:rowOff>
    </xdr:from>
    <xdr:ext cx="469744" cy="259045"/>
    <xdr:sp macro="" textlink="">
      <xdr:nvSpPr>
        <xdr:cNvPr id="806" name="テキスト ボックス 805"/>
        <xdr:cNvSpPr txBox="1"/>
      </xdr:nvSpPr>
      <xdr:spPr>
        <a:xfrm>
          <a:off x="21088428" y="960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141529</xdr:rowOff>
    </xdr:from>
    <xdr:to>
      <xdr:col>107</xdr:col>
      <xdr:colOff>50800</xdr:colOff>
      <xdr:row>58</xdr:row>
      <xdr:rowOff>109662</xdr:rowOff>
    </xdr:to>
    <xdr:cxnSp macro="">
      <xdr:nvCxnSpPr>
        <xdr:cNvPr id="807" name="直線コネクタ 806"/>
        <xdr:cNvCxnSpPr/>
      </xdr:nvCxnSpPr>
      <xdr:spPr>
        <a:xfrm>
          <a:off x="19545300" y="9914179"/>
          <a:ext cx="889000" cy="13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55250</xdr:rowOff>
    </xdr:from>
    <xdr:to>
      <xdr:col>107</xdr:col>
      <xdr:colOff>101600</xdr:colOff>
      <xdr:row>57</xdr:row>
      <xdr:rowOff>156850</xdr:rowOff>
    </xdr:to>
    <xdr:sp macro="" textlink="">
      <xdr:nvSpPr>
        <xdr:cNvPr id="808" name="フローチャート: 判断 807"/>
        <xdr:cNvSpPr/>
      </xdr:nvSpPr>
      <xdr:spPr>
        <a:xfrm>
          <a:off x="20383500" y="982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1927</xdr:rowOff>
    </xdr:from>
    <xdr:ext cx="469744" cy="259045"/>
    <xdr:sp macro="" textlink="">
      <xdr:nvSpPr>
        <xdr:cNvPr id="809" name="テキスト ボックス 808"/>
        <xdr:cNvSpPr txBox="1"/>
      </xdr:nvSpPr>
      <xdr:spPr>
        <a:xfrm>
          <a:off x="20199428" y="96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141529</xdr:rowOff>
    </xdr:from>
    <xdr:to>
      <xdr:col>102</xdr:col>
      <xdr:colOff>114300</xdr:colOff>
      <xdr:row>57</xdr:row>
      <xdr:rowOff>141666</xdr:rowOff>
    </xdr:to>
    <xdr:cxnSp macro="">
      <xdr:nvCxnSpPr>
        <xdr:cNvPr id="810" name="直線コネクタ 809"/>
        <xdr:cNvCxnSpPr/>
      </xdr:nvCxnSpPr>
      <xdr:spPr>
        <a:xfrm flipV="1">
          <a:off x="18656300" y="9914179"/>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63800</xdr:rowOff>
    </xdr:from>
    <xdr:to>
      <xdr:col>102</xdr:col>
      <xdr:colOff>165100</xdr:colOff>
      <xdr:row>57</xdr:row>
      <xdr:rowOff>165400</xdr:rowOff>
    </xdr:to>
    <xdr:sp macro="" textlink="">
      <xdr:nvSpPr>
        <xdr:cNvPr id="811" name="フローチャート: 判断 810"/>
        <xdr:cNvSpPr/>
      </xdr:nvSpPr>
      <xdr:spPr>
        <a:xfrm>
          <a:off x="19494500" y="983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10477</xdr:rowOff>
    </xdr:from>
    <xdr:ext cx="469744" cy="259045"/>
    <xdr:sp macro="" textlink="">
      <xdr:nvSpPr>
        <xdr:cNvPr id="812" name="テキスト ボックス 811"/>
        <xdr:cNvSpPr txBox="1"/>
      </xdr:nvSpPr>
      <xdr:spPr>
        <a:xfrm>
          <a:off x="19310428" y="961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53832</xdr:rowOff>
    </xdr:from>
    <xdr:to>
      <xdr:col>98</xdr:col>
      <xdr:colOff>38100</xdr:colOff>
      <xdr:row>57</xdr:row>
      <xdr:rowOff>155432</xdr:rowOff>
    </xdr:to>
    <xdr:sp macro="" textlink="">
      <xdr:nvSpPr>
        <xdr:cNvPr id="813" name="フローチャート: 判断 812"/>
        <xdr:cNvSpPr/>
      </xdr:nvSpPr>
      <xdr:spPr>
        <a:xfrm>
          <a:off x="186055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509</xdr:rowOff>
    </xdr:from>
    <xdr:ext cx="469744" cy="259045"/>
    <xdr:sp macro="" textlink="">
      <xdr:nvSpPr>
        <xdr:cNvPr id="814" name="テキスト ボックス 813"/>
        <xdr:cNvSpPr txBox="1"/>
      </xdr:nvSpPr>
      <xdr:spPr>
        <a:xfrm>
          <a:off x="18421428" y="960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58634</xdr:rowOff>
    </xdr:from>
    <xdr:to>
      <xdr:col>116</xdr:col>
      <xdr:colOff>114300</xdr:colOff>
      <xdr:row>58</xdr:row>
      <xdr:rowOff>160234</xdr:rowOff>
    </xdr:to>
    <xdr:sp macro="" textlink="">
      <xdr:nvSpPr>
        <xdr:cNvPr id="820" name="楕円 819"/>
        <xdr:cNvSpPr/>
      </xdr:nvSpPr>
      <xdr:spPr>
        <a:xfrm>
          <a:off x="22110700" y="1000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145011</xdr:rowOff>
    </xdr:from>
    <xdr:ext cx="378565" cy="259045"/>
    <xdr:sp macro="" textlink="">
      <xdr:nvSpPr>
        <xdr:cNvPr id="821" name="貸付金該当値テキスト"/>
        <xdr:cNvSpPr txBox="1"/>
      </xdr:nvSpPr>
      <xdr:spPr>
        <a:xfrm>
          <a:off x="22212300" y="9917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60051</xdr:rowOff>
    </xdr:from>
    <xdr:to>
      <xdr:col>112</xdr:col>
      <xdr:colOff>38100</xdr:colOff>
      <xdr:row>58</xdr:row>
      <xdr:rowOff>161651</xdr:rowOff>
    </xdr:to>
    <xdr:sp macro="" textlink="">
      <xdr:nvSpPr>
        <xdr:cNvPr id="822" name="楕円 821"/>
        <xdr:cNvSpPr/>
      </xdr:nvSpPr>
      <xdr:spPr>
        <a:xfrm>
          <a:off x="21272500" y="1000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152778</xdr:rowOff>
    </xdr:from>
    <xdr:ext cx="378565" cy="259045"/>
    <xdr:sp macro="" textlink="">
      <xdr:nvSpPr>
        <xdr:cNvPr id="823" name="テキスト ボックス 822"/>
        <xdr:cNvSpPr txBox="1"/>
      </xdr:nvSpPr>
      <xdr:spPr>
        <a:xfrm>
          <a:off x="21134017" y="10096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58862</xdr:rowOff>
    </xdr:from>
    <xdr:to>
      <xdr:col>107</xdr:col>
      <xdr:colOff>101600</xdr:colOff>
      <xdr:row>58</xdr:row>
      <xdr:rowOff>160462</xdr:rowOff>
    </xdr:to>
    <xdr:sp macro="" textlink="">
      <xdr:nvSpPr>
        <xdr:cNvPr id="824" name="楕円 823"/>
        <xdr:cNvSpPr/>
      </xdr:nvSpPr>
      <xdr:spPr>
        <a:xfrm>
          <a:off x="20383500" y="1000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151589</xdr:rowOff>
    </xdr:from>
    <xdr:ext cx="378565" cy="259045"/>
    <xdr:sp macro="" textlink="">
      <xdr:nvSpPr>
        <xdr:cNvPr id="825" name="テキスト ボックス 824"/>
        <xdr:cNvSpPr txBox="1"/>
      </xdr:nvSpPr>
      <xdr:spPr>
        <a:xfrm>
          <a:off x="20245017" y="1009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90729</xdr:rowOff>
    </xdr:from>
    <xdr:to>
      <xdr:col>102</xdr:col>
      <xdr:colOff>165100</xdr:colOff>
      <xdr:row>58</xdr:row>
      <xdr:rowOff>20879</xdr:rowOff>
    </xdr:to>
    <xdr:sp macro="" textlink="">
      <xdr:nvSpPr>
        <xdr:cNvPr id="826" name="楕円 825"/>
        <xdr:cNvSpPr/>
      </xdr:nvSpPr>
      <xdr:spPr>
        <a:xfrm>
          <a:off x="19494500" y="986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12006</xdr:rowOff>
    </xdr:from>
    <xdr:ext cx="469744" cy="259045"/>
    <xdr:sp macro="" textlink="">
      <xdr:nvSpPr>
        <xdr:cNvPr id="827" name="テキスト ボックス 826"/>
        <xdr:cNvSpPr txBox="1"/>
      </xdr:nvSpPr>
      <xdr:spPr>
        <a:xfrm>
          <a:off x="19310428" y="995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90866</xdr:rowOff>
    </xdr:from>
    <xdr:to>
      <xdr:col>98</xdr:col>
      <xdr:colOff>38100</xdr:colOff>
      <xdr:row>58</xdr:row>
      <xdr:rowOff>21016</xdr:rowOff>
    </xdr:to>
    <xdr:sp macro="" textlink="">
      <xdr:nvSpPr>
        <xdr:cNvPr id="828" name="楕円 827"/>
        <xdr:cNvSpPr/>
      </xdr:nvSpPr>
      <xdr:spPr>
        <a:xfrm>
          <a:off x="18605500" y="986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12143</xdr:rowOff>
    </xdr:from>
    <xdr:ext cx="469744" cy="259045"/>
    <xdr:sp macro="" textlink="">
      <xdr:nvSpPr>
        <xdr:cNvPr id="829" name="テキスト ボックス 828"/>
        <xdr:cNvSpPr txBox="1"/>
      </xdr:nvSpPr>
      <xdr:spPr>
        <a:xfrm>
          <a:off x="18421428" y="9956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80873</xdr:rowOff>
    </xdr:from>
    <xdr:to>
      <xdr:col>116</xdr:col>
      <xdr:colOff>62864</xdr:colOff>
      <xdr:row>78</xdr:row>
      <xdr:rowOff>161037</xdr:rowOff>
    </xdr:to>
    <xdr:cxnSp macro="">
      <xdr:nvCxnSpPr>
        <xdr:cNvPr id="854" name="直線コネクタ 853"/>
        <xdr:cNvCxnSpPr/>
      </xdr:nvCxnSpPr>
      <xdr:spPr>
        <a:xfrm flipV="1">
          <a:off x="22159595" y="12082373"/>
          <a:ext cx="1269" cy="145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164864</xdr:rowOff>
    </xdr:from>
    <xdr:ext cx="534377" cy="259045"/>
    <xdr:sp macro="" textlink="">
      <xdr:nvSpPr>
        <xdr:cNvPr id="855" name="繰出金最小値テキスト"/>
        <xdr:cNvSpPr txBox="1"/>
      </xdr:nvSpPr>
      <xdr:spPr>
        <a:xfrm>
          <a:off x="22212300" y="1353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161037</xdr:rowOff>
    </xdr:from>
    <xdr:to>
      <xdr:col>116</xdr:col>
      <xdr:colOff>152400</xdr:colOff>
      <xdr:row>78</xdr:row>
      <xdr:rowOff>161037</xdr:rowOff>
    </xdr:to>
    <xdr:cxnSp macro="">
      <xdr:nvCxnSpPr>
        <xdr:cNvPr id="856" name="直線コネクタ 855"/>
        <xdr:cNvCxnSpPr/>
      </xdr:nvCxnSpPr>
      <xdr:spPr>
        <a:xfrm>
          <a:off x="22072600" y="13534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27550</xdr:rowOff>
    </xdr:from>
    <xdr:ext cx="534377" cy="259045"/>
    <xdr:sp macro="" textlink="">
      <xdr:nvSpPr>
        <xdr:cNvPr id="857" name="繰出金最大値テキスト"/>
        <xdr:cNvSpPr txBox="1"/>
      </xdr:nvSpPr>
      <xdr:spPr>
        <a:xfrm>
          <a:off x="22212300" y="1185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80873</xdr:rowOff>
    </xdr:from>
    <xdr:to>
      <xdr:col>116</xdr:col>
      <xdr:colOff>152400</xdr:colOff>
      <xdr:row>70</xdr:row>
      <xdr:rowOff>80873</xdr:rowOff>
    </xdr:to>
    <xdr:cxnSp macro="">
      <xdr:nvCxnSpPr>
        <xdr:cNvPr id="858" name="直線コネクタ 857"/>
        <xdr:cNvCxnSpPr/>
      </xdr:nvCxnSpPr>
      <xdr:spPr>
        <a:xfrm>
          <a:off x="22072600" y="12082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140481</xdr:rowOff>
    </xdr:from>
    <xdr:to>
      <xdr:col>116</xdr:col>
      <xdr:colOff>63500</xdr:colOff>
      <xdr:row>78</xdr:row>
      <xdr:rowOff>26239</xdr:rowOff>
    </xdr:to>
    <xdr:cxnSp macro="">
      <xdr:nvCxnSpPr>
        <xdr:cNvPr id="859" name="直線コネクタ 858"/>
        <xdr:cNvCxnSpPr/>
      </xdr:nvCxnSpPr>
      <xdr:spPr>
        <a:xfrm>
          <a:off x="21323300" y="13170681"/>
          <a:ext cx="838200" cy="22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43959</xdr:rowOff>
    </xdr:from>
    <xdr:ext cx="534377" cy="259045"/>
    <xdr:sp macro="" textlink="">
      <xdr:nvSpPr>
        <xdr:cNvPr id="860" name="繰出金平均値テキスト"/>
        <xdr:cNvSpPr txBox="1"/>
      </xdr:nvSpPr>
      <xdr:spPr>
        <a:xfrm>
          <a:off x="22212300" y="12731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21082</xdr:rowOff>
    </xdr:from>
    <xdr:to>
      <xdr:col>116</xdr:col>
      <xdr:colOff>114300</xdr:colOff>
      <xdr:row>75</xdr:row>
      <xdr:rowOff>122682</xdr:rowOff>
    </xdr:to>
    <xdr:sp macro="" textlink="">
      <xdr:nvSpPr>
        <xdr:cNvPr id="861" name="フローチャート: 判断 860"/>
        <xdr:cNvSpPr/>
      </xdr:nvSpPr>
      <xdr:spPr>
        <a:xfrm>
          <a:off x="22110700" y="1287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140481</xdr:rowOff>
    </xdr:from>
    <xdr:to>
      <xdr:col>111</xdr:col>
      <xdr:colOff>177800</xdr:colOff>
      <xdr:row>76</xdr:row>
      <xdr:rowOff>169723</xdr:rowOff>
    </xdr:to>
    <xdr:cxnSp macro="">
      <xdr:nvCxnSpPr>
        <xdr:cNvPr id="862" name="直線コネクタ 861"/>
        <xdr:cNvCxnSpPr/>
      </xdr:nvCxnSpPr>
      <xdr:spPr>
        <a:xfrm flipV="1">
          <a:off x="20434300" y="13170681"/>
          <a:ext cx="889000" cy="2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12376</xdr:rowOff>
    </xdr:from>
    <xdr:to>
      <xdr:col>112</xdr:col>
      <xdr:colOff>38100</xdr:colOff>
      <xdr:row>75</xdr:row>
      <xdr:rowOff>113976</xdr:rowOff>
    </xdr:to>
    <xdr:sp macro="" textlink="">
      <xdr:nvSpPr>
        <xdr:cNvPr id="863" name="フローチャート: 判断 862"/>
        <xdr:cNvSpPr/>
      </xdr:nvSpPr>
      <xdr:spPr>
        <a:xfrm>
          <a:off x="212725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130503</xdr:rowOff>
    </xdr:from>
    <xdr:ext cx="534377" cy="259045"/>
    <xdr:sp macro="" textlink="">
      <xdr:nvSpPr>
        <xdr:cNvPr id="864" name="テキスト ボックス 863"/>
        <xdr:cNvSpPr txBox="1"/>
      </xdr:nvSpPr>
      <xdr:spPr>
        <a:xfrm>
          <a:off x="21056111" y="1264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169723</xdr:rowOff>
    </xdr:from>
    <xdr:to>
      <xdr:col>107</xdr:col>
      <xdr:colOff>50800</xdr:colOff>
      <xdr:row>77</xdr:row>
      <xdr:rowOff>35934</xdr:rowOff>
    </xdr:to>
    <xdr:cxnSp macro="">
      <xdr:nvCxnSpPr>
        <xdr:cNvPr id="865" name="直線コネクタ 864"/>
        <xdr:cNvCxnSpPr/>
      </xdr:nvCxnSpPr>
      <xdr:spPr>
        <a:xfrm flipV="1">
          <a:off x="19545300" y="13199923"/>
          <a:ext cx="889000" cy="3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13386</xdr:rowOff>
    </xdr:from>
    <xdr:to>
      <xdr:col>107</xdr:col>
      <xdr:colOff>101600</xdr:colOff>
      <xdr:row>75</xdr:row>
      <xdr:rowOff>114986</xdr:rowOff>
    </xdr:to>
    <xdr:sp macro="" textlink="">
      <xdr:nvSpPr>
        <xdr:cNvPr id="866" name="フローチャート: 判断 865"/>
        <xdr:cNvSpPr/>
      </xdr:nvSpPr>
      <xdr:spPr>
        <a:xfrm>
          <a:off x="203835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131513</xdr:rowOff>
    </xdr:from>
    <xdr:ext cx="534377" cy="259045"/>
    <xdr:sp macro="" textlink="">
      <xdr:nvSpPr>
        <xdr:cNvPr id="867" name="テキスト ボックス 866"/>
        <xdr:cNvSpPr txBox="1"/>
      </xdr:nvSpPr>
      <xdr:spPr>
        <a:xfrm>
          <a:off x="20167111" y="126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35934</xdr:rowOff>
    </xdr:from>
    <xdr:to>
      <xdr:col>102</xdr:col>
      <xdr:colOff>114300</xdr:colOff>
      <xdr:row>77</xdr:row>
      <xdr:rowOff>57156</xdr:rowOff>
    </xdr:to>
    <xdr:cxnSp macro="">
      <xdr:nvCxnSpPr>
        <xdr:cNvPr id="868" name="直線コネクタ 867"/>
        <xdr:cNvCxnSpPr/>
      </xdr:nvCxnSpPr>
      <xdr:spPr>
        <a:xfrm flipV="1">
          <a:off x="18656300" y="13237584"/>
          <a:ext cx="8890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160624</xdr:rowOff>
    </xdr:from>
    <xdr:to>
      <xdr:col>102</xdr:col>
      <xdr:colOff>165100</xdr:colOff>
      <xdr:row>75</xdr:row>
      <xdr:rowOff>90774</xdr:rowOff>
    </xdr:to>
    <xdr:sp macro="" textlink="">
      <xdr:nvSpPr>
        <xdr:cNvPr id="869" name="フローチャート: 判断 868"/>
        <xdr:cNvSpPr/>
      </xdr:nvSpPr>
      <xdr:spPr>
        <a:xfrm>
          <a:off x="194945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107301</xdr:rowOff>
    </xdr:from>
    <xdr:ext cx="534377" cy="259045"/>
    <xdr:sp macro="" textlink="">
      <xdr:nvSpPr>
        <xdr:cNvPr id="870" name="テキスト ボックス 869"/>
        <xdr:cNvSpPr txBox="1"/>
      </xdr:nvSpPr>
      <xdr:spPr>
        <a:xfrm>
          <a:off x="19278111" y="1262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80708</xdr:rowOff>
    </xdr:from>
    <xdr:to>
      <xdr:col>98</xdr:col>
      <xdr:colOff>38100</xdr:colOff>
      <xdr:row>75</xdr:row>
      <xdr:rowOff>10858</xdr:rowOff>
    </xdr:to>
    <xdr:sp macro="" textlink="">
      <xdr:nvSpPr>
        <xdr:cNvPr id="871" name="フローチャート: 判断 870"/>
        <xdr:cNvSpPr/>
      </xdr:nvSpPr>
      <xdr:spPr>
        <a:xfrm>
          <a:off x="18605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27385</xdr:rowOff>
    </xdr:from>
    <xdr:ext cx="534377" cy="259045"/>
    <xdr:sp macro="" textlink="">
      <xdr:nvSpPr>
        <xdr:cNvPr id="872" name="テキスト ボックス 871"/>
        <xdr:cNvSpPr txBox="1"/>
      </xdr:nvSpPr>
      <xdr:spPr>
        <a:xfrm>
          <a:off x="18389111" y="125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146889</xdr:rowOff>
    </xdr:from>
    <xdr:to>
      <xdr:col>116</xdr:col>
      <xdr:colOff>114300</xdr:colOff>
      <xdr:row>78</xdr:row>
      <xdr:rowOff>77039</xdr:rowOff>
    </xdr:to>
    <xdr:sp macro="" textlink="">
      <xdr:nvSpPr>
        <xdr:cNvPr id="878" name="楕円 877"/>
        <xdr:cNvSpPr/>
      </xdr:nvSpPr>
      <xdr:spPr>
        <a:xfrm>
          <a:off x="22110700" y="1334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125316</xdr:rowOff>
    </xdr:from>
    <xdr:ext cx="534377" cy="259045"/>
    <xdr:sp macro="" textlink="">
      <xdr:nvSpPr>
        <xdr:cNvPr id="879" name="繰出金該当値テキスト"/>
        <xdr:cNvSpPr txBox="1"/>
      </xdr:nvSpPr>
      <xdr:spPr>
        <a:xfrm>
          <a:off x="22212300" y="1332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89681</xdr:rowOff>
    </xdr:from>
    <xdr:to>
      <xdr:col>112</xdr:col>
      <xdr:colOff>38100</xdr:colOff>
      <xdr:row>77</xdr:row>
      <xdr:rowOff>19831</xdr:rowOff>
    </xdr:to>
    <xdr:sp macro="" textlink="">
      <xdr:nvSpPr>
        <xdr:cNvPr id="880" name="楕円 879"/>
        <xdr:cNvSpPr/>
      </xdr:nvSpPr>
      <xdr:spPr>
        <a:xfrm>
          <a:off x="21272500" y="131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10958</xdr:rowOff>
    </xdr:from>
    <xdr:ext cx="534377" cy="259045"/>
    <xdr:sp macro="" textlink="">
      <xdr:nvSpPr>
        <xdr:cNvPr id="881" name="テキスト ボックス 880"/>
        <xdr:cNvSpPr txBox="1"/>
      </xdr:nvSpPr>
      <xdr:spPr>
        <a:xfrm>
          <a:off x="21056111" y="1321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118923</xdr:rowOff>
    </xdr:from>
    <xdr:to>
      <xdr:col>107</xdr:col>
      <xdr:colOff>101600</xdr:colOff>
      <xdr:row>77</xdr:row>
      <xdr:rowOff>49073</xdr:rowOff>
    </xdr:to>
    <xdr:sp macro="" textlink="">
      <xdr:nvSpPr>
        <xdr:cNvPr id="882" name="楕円 881"/>
        <xdr:cNvSpPr/>
      </xdr:nvSpPr>
      <xdr:spPr>
        <a:xfrm>
          <a:off x="20383500" y="1314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40200</xdr:rowOff>
    </xdr:from>
    <xdr:ext cx="534377" cy="259045"/>
    <xdr:sp macro="" textlink="">
      <xdr:nvSpPr>
        <xdr:cNvPr id="883" name="テキスト ボックス 882"/>
        <xdr:cNvSpPr txBox="1"/>
      </xdr:nvSpPr>
      <xdr:spPr>
        <a:xfrm>
          <a:off x="20167111" y="132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156584</xdr:rowOff>
    </xdr:from>
    <xdr:to>
      <xdr:col>102</xdr:col>
      <xdr:colOff>165100</xdr:colOff>
      <xdr:row>77</xdr:row>
      <xdr:rowOff>86734</xdr:rowOff>
    </xdr:to>
    <xdr:sp macro="" textlink="">
      <xdr:nvSpPr>
        <xdr:cNvPr id="884" name="楕円 883"/>
        <xdr:cNvSpPr/>
      </xdr:nvSpPr>
      <xdr:spPr>
        <a:xfrm>
          <a:off x="19494500" y="1318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77861</xdr:rowOff>
    </xdr:from>
    <xdr:ext cx="534377" cy="259045"/>
    <xdr:sp macro="" textlink="">
      <xdr:nvSpPr>
        <xdr:cNvPr id="885" name="テキスト ボックス 884"/>
        <xdr:cNvSpPr txBox="1"/>
      </xdr:nvSpPr>
      <xdr:spPr>
        <a:xfrm>
          <a:off x="19278111" y="1327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6356</xdr:rowOff>
    </xdr:from>
    <xdr:to>
      <xdr:col>98</xdr:col>
      <xdr:colOff>38100</xdr:colOff>
      <xdr:row>77</xdr:row>
      <xdr:rowOff>107956</xdr:rowOff>
    </xdr:to>
    <xdr:sp macro="" textlink="">
      <xdr:nvSpPr>
        <xdr:cNvPr id="886" name="楕円 885"/>
        <xdr:cNvSpPr/>
      </xdr:nvSpPr>
      <xdr:spPr>
        <a:xfrm>
          <a:off x="18605500" y="132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99083</xdr:rowOff>
    </xdr:from>
    <xdr:ext cx="534377" cy="259045"/>
    <xdr:sp macro="" textlink="">
      <xdr:nvSpPr>
        <xdr:cNvPr id="887" name="テキスト ボックス 886"/>
        <xdr:cNvSpPr txBox="1"/>
      </xdr:nvSpPr>
      <xdr:spPr>
        <a:xfrm>
          <a:off x="18389111" y="1330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8" name="直線コネクタ 897"/>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9" name="テキスト ボックス 898"/>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2" name="直線コネクタ 901"/>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3" name="テキスト ボックス 902"/>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7" name="直線コネクタ 906"/>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9" name="直線コネクタ 908"/>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10"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1" name="直線コネクタ 910"/>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2" name="直線コネクタ 911"/>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3"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4" name="フローチャート: 判断 913"/>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5" name="直線コネクタ 914"/>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6" name="フローチャート: 判断 915"/>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7" name="テキスト ボックス 916"/>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8" name="直線コネクタ 917"/>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31750</xdr:rowOff>
    </xdr:from>
    <xdr:to>
      <xdr:col>107</xdr:col>
      <xdr:colOff>101600</xdr:colOff>
      <xdr:row>91</xdr:row>
      <xdr:rowOff>133350</xdr:rowOff>
    </xdr:to>
    <xdr:sp macro="" textlink="">
      <xdr:nvSpPr>
        <xdr:cNvPr id="919" name="フローチャート: 判断 918"/>
        <xdr:cNvSpPr/>
      </xdr:nvSpPr>
      <xdr:spPr>
        <a:xfrm>
          <a:off x="20383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89</xdr:row>
      <xdr:rowOff>149877</xdr:rowOff>
    </xdr:from>
    <xdr:ext cx="249299" cy="259045"/>
    <xdr:sp macro="" textlink="">
      <xdr:nvSpPr>
        <xdr:cNvPr id="920" name="テキスト ボックス 919"/>
        <xdr:cNvSpPr txBox="1"/>
      </xdr:nvSpPr>
      <xdr:spPr>
        <a:xfrm>
          <a:off x="20309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1" name="直線コネクタ 920"/>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2" name="フローチャート: 判断 921"/>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3" name="テキスト ボックス 922"/>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4" name="フローチャート: 判断 923"/>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5" name="テキスト ボックス 924"/>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1" name="楕円 930"/>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2"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3" name="楕円 932"/>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4" name="テキスト ボックス 933"/>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5" name="楕円 934"/>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36" name="テキスト ボックス 935"/>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7" name="楕円 936"/>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8" name="テキスト ボックス 937"/>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9" name="楕円 938"/>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40" name="テキスト ボックス 939"/>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あたりで比較すると、人件費、維持補修費、扶助費、積立金及び繰出金等が少なく、物件費、補助費等、普通建設事業及び公債費が多くなっている。人件費は、市町村合併の影響から類似団体と比較して割合が高くなっていたため職員数の削減を進めている。物件費は、東日本大震災による除染事業などにより増加している。補助費等は塵芥及びし尿処理や消防費等の広域行政による一部事務組合負担金が高い水準にある。普通建設事業費及び公債費は合併特例事業債が多いことから類似団体平均を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福島県田村市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36,334
35,990
458.33
34,763,074
30,686,925
832,244
13,156,778
21,256,833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9589</xdr:rowOff>
    </xdr:from>
    <xdr:to>
      <xdr:col>24</xdr:col>
      <xdr:colOff>62865</xdr:colOff>
      <xdr:row>37</xdr:row>
      <xdr:rowOff>158750</xdr:rowOff>
    </xdr:to>
    <xdr:cxnSp macro="">
      <xdr:nvCxnSpPr>
        <xdr:cNvPr id="56" name="直線コネクタ 55"/>
        <xdr:cNvCxnSpPr/>
      </xdr:nvCxnSpPr>
      <xdr:spPr>
        <a:xfrm flipV="1">
          <a:off x="4633595" y="5324539"/>
          <a:ext cx="1270" cy="1177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162577</xdr:rowOff>
    </xdr:from>
    <xdr:ext cx="469744" cy="259045"/>
    <xdr:sp macro="" textlink="">
      <xdr:nvSpPr>
        <xdr:cNvPr id="57" name="議会費最小値テキスト"/>
        <xdr:cNvSpPr txBox="1"/>
      </xdr:nvSpPr>
      <xdr:spPr>
        <a:xfrm>
          <a:off x="4686300"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158750</xdr:rowOff>
    </xdr:from>
    <xdr:to>
      <xdr:col>24</xdr:col>
      <xdr:colOff>152400</xdr:colOff>
      <xdr:row>37</xdr:row>
      <xdr:rowOff>158750</xdr:rowOff>
    </xdr:to>
    <xdr:cxnSp macro="">
      <xdr:nvCxnSpPr>
        <xdr:cNvPr id="58" name="直線コネクタ 57"/>
        <xdr:cNvCxnSpPr/>
      </xdr:nvCxnSpPr>
      <xdr:spPr>
        <a:xfrm>
          <a:off x="4546600" y="650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127716</xdr:rowOff>
    </xdr:from>
    <xdr:ext cx="469744" cy="259045"/>
    <xdr:sp macro="" textlink="">
      <xdr:nvSpPr>
        <xdr:cNvPr id="59" name="議会費最大値テキスト"/>
        <xdr:cNvSpPr txBox="1"/>
      </xdr:nvSpPr>
      <xdr:spPr>
        <a:xfrm>
          <a:off x="4686300" y="509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9589</xdr:rowOff>
    </xdr:from>
    <xdr:to>
      <xdr:col>24</xdr:col>
      <xdr:colOff>152400</xdr:colOff>
      <xdr:row>31</xdr:row>
      <xdr:rowOff>9589</xdr:rowOff>
    </xdr:to>
    <xdr:cxnSp macro="">
      <xdr:nvCxnSpPr>
        <xdr:cNvPr id="60" name="直線コネクタ 59"/>
        <xdr:cNvCxnSpPr/>
      </xdr:nvCxnSpPr>
      <xdr:spPr>
        <a:xfrm>
          <a:off x="4546600" y="532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87122</xdr:rowOff>
    </xdr:from>
    <xdr:to>
      <xdr:col>24</xdr:col>
      <xdr:colOff>63500</xdr:colOff>
      <xdr:row>35</xdr:row>
      <xdr:rowOff>92456</xdr:rowOff>
    </xdr:to>
    <xdr:cxnSp macro="">
      <xdr:nvCxnSpPr>
        <xdr:cNvPr id="61" name="直線コネクタ 60"/>
        <xdr:cNvCxnSpPr/>
      </xdr:nvCxnSpPr>
      <xdr:spPr>
        <a:xfrm flipV="1">
          <a:off x="3797300" y="6087872"/>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76852</xdr:rowOff>
    </xdr:from>
    <xdr:ext cx="469744" cy="259045"/>
    <xdr:sp macro="" textlink="">
      <xdr:nvSpPr>
        <xdr:cNvPr id="62" name="議会費平均値テキスト"/>
        <xdr:cNvSpPr txBox="1"/>
      </xdr:nvSpPr>
      <xdr:spPr>
        <a:xfrm>
          <a:off x="4686300" y="6077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98425</xdr:rowOff>
    </xdr:from>
    <xdr:to>
      <xdr:col>24</xdr:col>
      <xdr:colOff>114300</xdr:colOff>
      <xdr:row>36</xdr:row>
      <xdr:rowOff>28575</xdr:rowOff>
    </xdr:to>
    <xdr:sp macro="" textlink="">
      <xdr:nvSpPr>
        <xdr:cNvPr id="63" name="フローチャート: 判断 62"/>
        <xdr:cNvSpPr/>
      </xdr:nvSpPr>
      <xdr:spPr>
        <a:xfrm>
          <a:off x="45847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18923</xdr:rowOff>
    </xdr:from>
    <xdr:to>
      <xdr:col>19</xdr:col>
      <xdr:colOff>177800</xdr:colOff>
      <xdr:row>35</xdr:row>
      <xdr:rowOff>92456</xdr:rowOff>
    </xdr:to>
    <xdr:cxnSp macro="">
      <xdr:nvCxnSpPr>
        <xdr:cNvPr id="64" name="直線コネクタ 63"/>
        <xdr:cNvCxnSpPr/>
      </xdr:nvCxnSpPr>
      <xdr:spPr>
        <a:xfrm>
          <a:off x="2908300" y="6019673"/>
          <a:ext cx="8890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115189</xdr:rowOff>
    </xdr:from>
    <xdr:to>
      <xdr:col>20</xdr:col>
      <xdr:colOff>38100</xdr:colOff>
      <xdr:row>36</xdr:row>
      <xdr:rowOff>45339</xdr:rowOff>
    </xdr:to>
    <xdr:sp macro="" textlink="">
      <xdr:nvSpPr>
        <xdr:cNvPr id="65" name="フローチャート: 判断 64"/>
        <xdr:cNvSpPr/>
      </xdr:nvSpPr>
      <xdr:spPr>
        <a:xfrm>
          <a:off x="3746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36466</xdr:rowOff>
    </xdr:from>
    <xdr:ext cx="469744" cy="259045"/>
    <xdr:sp macro="" textlink="">
      <xdr:nvSpPr>
        <xdr:cNvPr id="66" name="テキスト ボックス 65"/>
        <xdr:cNvSpPr txBox="1"/>
      </xdr:nvSpPr>
      <xdr:spPr>
        <a:xfrm>
          <a:off x="3562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18923</xdr:rowOff>
    </xdr:from>
    <xdr:to>
      <xdr:col>15</xdr:col>
      <xdr:colOff>50800</xdr:colOff>
      <xdr:row>35</xdr:row>
      <xdr:rowOff>59880</xdr:rowOff>
    </xdr:to>
    <xdr:cxnSp macro="">
      <xdr:nvCxnSpPr>
        <xdr:cNvPr id="67" name="直線コネクタ 66"/>
        <xdr:cNvCxnSpPr/>
      </xdr:nvCxnSpPr>
      <xdr:spPr>
        <a:xfrm flipV="1">
          <a:off x="2019300" y="6019673"/>
          <a:ext cx="889000" cy="4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138811</xdr:rowOff>
    </xdr:from>
    <xdr:to>
      <xdr:col>15</xdr:col>
      <xdr:colOff>101600</xdr:colOff>
      <xdr:row>36</xdr:row>
      <xdr:rowOff>68961</xdr:rowOff>
    </xdr:to>
    <xdr:sp macro="" textlink="">
      <xdr:nvSpPr>
        <xdr:cNvPr id="68" name="フローチャート: 判断 67"/>
        <xdr:cNvSpPr/>
      </xdr:nvSpPr>
      <xdr:spPr>
        <a:xfrm>
          <a:off x="2857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60088</xdr:rowOff>
    </xdr:from>
    <xdr:ext cx="469744" cy="259045"/>
    <xdr:sp macro="" textlink="">
      <xdr:nvSpPr>
        <xdr:cNvPr id="69" name="テキスト ボックス 68"/>
        <xdr:cNvSpPr txBox="1"/>
      </xdr:nvSpPr>
      <xdr:spPr>
        <a:xfrm>
          <a:off x="2673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119697</xdr:rowOff>
    </xdr:from>
    <xdr:to>
      <xdr:col>10</xdr:col>
      <xdr:colOff>114300</xdr:colOff>
      <xdr:row>35</xdr:row>
      <xdr:rowOff>59880</xdr:rowOff>
    </xdr:to>
    <xdr:cxnSp macro="">
      <xdr:nvCxnSpPr>
        <xdr:cNvPr id="70" name="直線コネクタ 69"/>
        <xdr:cNvCxnSpPr/>
      </xdr:nvCxnSpPr>
      <xdr:spPr>
        <a:xfrm>
          <a:off x="1130300" y="5948997"/>
          <a:ext cx="889000" cy="11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139573</xdr:rowOff>
    </xdr:from>
    <xdr:to>
      <xdr:col>10</xdr:col>
      <xdr:colOff>165100</xdr:colOff>
      <xdr:row>36</xdr:row>
      <xdr:rowOff>69723</xdr:rowOff>
    </xdr:to>
    <xdr:sp macro="" textlink="">
      <xdr:nvSpPr>
        <xdr:cNvPr id="71" name="フローチャート: 判断 70"/>
        <xdr:cNvSpPr/>
      </xdr:nvSpPr>
      <xdr:spPr>
        <a:xfrm>
          <a:off x="1968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60850</xdr:rowOff>
    </xdr:from>
    <xdr:ext cx="469744" cy="259045"/>
    <xdr:sp macro="" textlink="">
      <xdr:nvSpPr>
        <xdr:cNvPr id="72" name="テキスト ボックス 71"/>
        <xdr:cNvSpPr txBox="1"/>
      </xdr:nvSpPr>
      <xdr:spPr>
        <a:xfrm>
          <a:off x="1784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67183</xdr:rowOff>
    </xdr:from>
    <xdr:to>
      <xdr:col>6</xdr:col>
      <xdr:colOff>38100</xdr:colOff>
      <xdr:row>35</xdr:row>
      <xdr:rowOff>168783</xdr:rowOff>
    </xdr:to>
    <xdr:sp macro="" textlink="">
      <xdr:nvSpPr>
        <xdr:cNvPr id="73" name="フローチャート: 判断 72"/>
        <xdr:cNvSpPr/>
      </xdr:nvSpPr>
      <xdr:spPr>
        <a:xfrm>
          <a:off x="1079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159910</xdr:rowOff>
    </xdr:from>
    <xdr:ext cx="469744" cy="259045"/>
    <xdr:sp macro="" textlink="">
      <xdr:nvSpPr>
        <xdr:cNvPr id="74" name="テキスト ボックス 73"/>
        <xdr:cNvSpPr txBox="1"/>
      </xdr:nvSpPr>
      <xdr:spPr>
        <a:xfrm>
          <a:off x="895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36322</xdr:rowOff>
    </xdr:from>
    <xdr:to>
      <xdr:col>24</xdr:col>
      <xdr:colOff>114300</xdr:colOff>
      <xdr:row>35</xdr:row>
      <xdr:rowOff>137922</xdr:rowOff>
    </xdr:to>
    <xdr:sp macro="" textlink="">
      <xdr:nvSpPr>
        <xdr:cNvPr id="80" name="楕円 79"/>
        <xdr:cNvSpPr/>
      </xdr:nvSpPr>
      <xdr:spPr>
        <a:xfrm>
          <a:off x="4584700" y="603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59199</xdr:rowOff>
    </xdr:from>
    <xdr:ext cx="469744" cy="259045"/>
    <xdr:sp macro="" textlink="">
      <xdr:nvSpPr>
        <xdr:cNvPr id="81" name="議会費該当値テキスト"/>
        <xdr:cNvSpPr txBox="1"/>
      </xdr:nvSpPr>
      <xdr:spPr>
        <a:xfrm>
          <a:off x="4686300" y="588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41656</xdr:rowOff>
    </xdr:from>
    <xdr:to>
      <xdr:col>20</xdr:col>
      <xdr:colOff>38100</xdr:colOff>
      <xdr:row>35</xdr:row>
      <xdr:rowOff>143256</xdr:rowOff>
    </xdr:to>
    <xdr:sp macro="" textlink="">
      <xdr:nvSpPr>
        <xdr:cNvPr id="82" name="楕円 81"/>
        <xdr:cNvSpPr/>
      </xdr:nvSpPr>
      <xdr:spPr>
        <a:xfrm>
          <a:off x="3746500" y="604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159783</xdr:rowOff>
    </xdr:from>
    <xdr:ext cx="469744" cy="259045"/>
    <xdr:sp macro="" textlink="">
      <xdr:nvSpPr>
        <xdr:cNvPr id="83" name="テキスト ボックス 82"/>
        <xdr:cNvSpPr txBox="1"/>
      </xdr:nvSpPr>
      <xdr:spPr>
        <a:xfrm>
          <a:off x="3562428" y="581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139573</xdr:rowOff>
    </xdr:from>
    <xdr:to>
      <xdr:col>15</xdr:col>
      <xdr:colOff>101600</xdr:colOff>
      <xdr:row>35</xdr:row>
      <xdr:rowOff>69723</xdr:rowOff>
    </xdr:to>
    <xdr:sp macro="" textlink="">
      <xdr:nvSpPr>
        <xdr:cNvPr id="84" name="楕円 83"/>
        <xdr:cNvSpPr/>
      </xdr:nvSpPr>
      <xdr:spPr>
        <a:xfrm>
          <a:off x="2857500" y="596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86250</xdr:rowOff>
    </xdr:from>
    <xdr:ext cx="469744" cy="259045"/>
    <xdr:sp macro="" textlink="">
      <xdr:nvSpPr>
        <xdr:cNvPr id="85" name="テキスト ボックス 84"/>
        <xdr:cNvSpPr txBox="1"/>
      </xdr:nvSpPr>
      <xdr:spPr>
        <a:xfrm>
          <a:off x="2673428" y="5744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9080</xdr:rowOff>
    </xdr:from>
    <xdr:to>
      <xdr:col>10</xdr:col>
      <xdr:colOff>165100</xdr:colOff>
      <xdr:row>35</xdr:row>
      <xdr:rowOff>110680</xdr:rowOff>
    </xdr:to>
    <xdr:sp macro="" textlink="">
      <xdr:nvSpPr>
        <xdr:cNvPr id="86" name="楕円 85"/>
        <xdr:cNvSpPr/>
      </xdr:nvSpPr>
      <xdr:spPr>
        <a:xfrm>
          <a:off x="1968500" y="600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127207</xdr:rowOff>
    </xdr:from>
    <xdr:ext cx="469744" cy="259045"/>
    <xdr:sp macro="" textlink="">
      <xdr:nvSpPr>
        <xdr:cNvPr id="87" name="テキスト ボックス 86"/>
        <xdr:cNvSpPr txBox="1"/>
      </xdr:nvSpPr>
      <xdr:spPr>
        <a:xfrm>
          <a:off x="1784428" y="578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68897</xdr:rowOff>
    </xdr:from>
    <xdr:to>
      <xdr:col>6</xdr:col>
      <xdr:colOff>38100</xdr:colOff>
      <xdr:row>34</xdr:row>
      <xdr:rowOff>170497</xdr:rowOff>
    </xdr:to>
    <xdr:sp macro="" textlink="">
      <xdr:nvSpPr>
        <xdr:cNvPr id="88" name="楕円 87"/>
        <xdr:cNvSpPr/>
      </xdr:nvSpPr>
      <xdr:spPr>
        <a:xfrm>
          <a:off x="1079500" y="589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15574</xdr:rowOff>
    </xdr:from>
    <xdr:ext cx="469744" cy="259045"/>
    <xdr:sp macro="" textlink="">
      <xdr:nvSpPr>
        <xdr:cNvPr id="89" name="テキスト ボックス 88"/>
        <xdr:cNvSpPr txBox="1"/>
      </xdr:nvSpPr>
      <xdr:spPr>
        <a:xfrm>
          <a:off x="895428" y="567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116210</xdr:rowOff>
    </xdr:from>
    <xdr:to>
      <xdr:col>24</xdr:col>
      <xdr:colOff>62865</xdr:colOff>
      <xdr:row>58</xdr:row>
      <xdr:rowOff>157869</xdr:rowOff>
    </xdr:to>
    <xdr:cxnSp macro="">
      <xdr:nvCxnSpPr>
        <xdr:cNvPr id="113" name="直線コネクタ 112"/>
        <xdr:cNvCxnSpPr/>
      </xdr:nvCxnSpPr>
      <xdr:spPr>
        <a:xfrm flipV="1">
          <a:off x="4633595" y="8688710"/>
          <a:ext cx="1270" cy="1413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161696</xdr:rowOff>
    </xdr:from>
    <xdr:ext cx="534377" cy="259045"/>
    <xdr:sp macro="" textlink="">
      <xdr:nvSpPr>
        <xdr:cNvPr id="114" name="総務費最小値テキスト"/>
        <xdr:cNvSpPr txBox="1"/>
      </xdr:nvSpPr>
      <xdr:spPr>
        <a:xfrm>
          <a:off x="4686300" y="1010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157869</xdr:rowOff>
    </xdr:from>
    <xdr:to>
      <xdr:col>24</xdr:col>
      <xdr:colOff>152400</xdr:colOff>
      <xdr:row>58</xdr:row>
      <xdr:rowOff>157869</xdr:rowOff>
    </xdr:to>
    <xdr:cxnSp macro="">
      <xdr:nvCxnSpPr>
        <xdr:cNvPr id="115" name="直線コネクタ 114"/>
        <xdr:cNvCxnSpPr/>
      </xdr:nvCxnSpPr>
      <xdr:spPr>
        <a:xfrm>
          <a:off x="4546600" y="1010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62887</xdr:rowOff>
    </xdr:from>
    <xdr:ext cx="690189" cy="259045"/>
    <xdr:sp macro="" textlink="">
      <xdr:nvSpPr>
        <xdr:cNvPr id="116" name="総務費最大値テキスト"/>
        <xdr:cNvSpPr txBox="1"/>
      </xdr:nvSpPr>
      <xdr:spPr>
        <a:xfrm>
          <a:off x="4686300" y="8463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116210</xdr:rowOff>
    </xdr:from>
    <xdr:to>
      <xdr:col>24</xdr:col>
      <xdr:colOff>152400</xdr:colOff>
      <xdr:row>50</xdr:row>
      <xdr:rowOff>116210</xdr:rowOff>
    </xdr:to>
    <xdr:cxnSp macro="">
      <xdr:nvCxnSpPr>
        <xdr:cNvPr id="117" name="直線コネクタ 116"/>
        <xdr:cNvCxnSpPr/>
      </xdr:nvCxnSpPr>
      <xdr:spPr>
        <a:xfrm>
          <a:off x="4546600" y="86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111390</xdr:rowOff>
    </xdr:from>
    <xdr:to>
      <xdr:col>24</xdr:col>
      <xdr:colOff>63500</xdr:colOff>
      <xdr:row>58</xdr:row>
      <xdr:rowOff>140689</xdr:rowOff>
    </xdr:to>
    <xdr:cxnSp macro="">
      <xdr:nvCxnSpPr>
        <xdr:cNvPr id="118" name="直線コネクタ 117"/>
        <xdr:cNvCxnSpPr/>
      </xdr:nvCxnSpPr>
      <xdr:spPr>
        <a:xfrm>
          <a:off x="3797300" y="10055490"/>
          <a:ext cx="838200" cy="2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48010</xdr:rowOff>
    </xdr:from>
    <xdr:ext cx="599010" cy="259045"/>
    <xdr:sp macro="" textlink="">
      <xdr:nvSpPr>
        <xdr:cNvPr id="119" name="総務費平均値テキスト"/>
        <xdr:cNvSpPr txBox="1"/>
      </xdr:nvSpPr>
      <xdr:spPr>
        <a:xfrm>
          <a:off x="4686300" y="98206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25133</xdr:rowOff>
    </xdr:from>
    <xdr:to>
      <xdr:col>24</xdr:col>
      <xdr:colOff>114300</xdr:colOff>
      <xdr:row>58</xdr:row>
      <xdr:rowOff>126733</xdr:rowOff>
    </xdr:to>
    <xdr:sp macro="" textlink="">
      <xdr:nvSpPr>
        <xdr:cNvPr id="120" name="フローチャート: 判断 119"/>
        <xdr:cNvSpPr/>
      </xdr:nvSpPr>
      <xdr:spPr>
        <a:xfrm>
          <a:off x="4584700" y="996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105091</xdr:rowOff>
    </xdr:from>
    <xdr:to>
      <xdr:col>19</xdr:col>
      <xdr:colOff>177800</xdr:colOff>
      <xdr:row>58</xdr:row>
      <xdr:rowOff>111390</xdr:rowOff>
    </xdr:to>
    <xdr:cxnSp macro="">
      <xdr:nvCxnSpPr>
        <xdr:cNvPr id="121" name="直線コネクタ 120"/>
        <xdr:cNvCxnSpPr/>
      </xdr:nvCxnSpPr>
      <xdr:spPr>
        <a:xfrm>
          <a:off x="2908300" y="10049191"/>
          <a:ext cx="889000" cy="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53048</xdr:rowOff>
    </xdr:from>
    <xdr:to>
      <xdr:col>20</xdr:col>
      <xdr:colOff>38100</xdr:colOff>
      <xdr:row>58</xdr:row>
      <xdr:rowOff>154648</xdr:rowOff>
    </xdr:to>
    <xdr:sp macro="" textlink="">
      <xdr:nvSpPr>
        <xdr:cNvPr id="122" name="フローチャート: 判断 121"/>
        <xdr:cNvSpPr/>
      </xdr:nvSpPr>
      <xdr:spPr>
        <a:xfrm>
          <a:off x="3746500" y="999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171175</xdr:rowOff>
    </xdr:from>
    <xdr:ext cx="534377" cy="259045"/>
    <xdr:sp macro="" textlink="">
      <xdr:nvSpPr>
        <xdr:cNvPr id="123" name="テキスト ボックス 122"/>
        <xdr:cNvSpPr txBox="1"/>
      </xdr:nvSpPr>
      <xdr:spPr>
        <a:xfrm>
          <a:off x="3530111" y="977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105091</xdr:rowOff>
    </xdr:from>
    <xdr:to>
      <xdr:col>15</xdr:col>
      <xdr:colOff>50800</xdr:colOff>
      <xdr:row>58</xdr:row>
      <xdr:rowOff>138454</xdr:rowOff>
    </xdr:to>
    <xdr:cxnSp macro="">
      <xdr:nvCxnSpPr>
        <xdr:cNvPr id="124" name="直線コネクタ 123"/>
        <xdr:cNvCxnSpPr/>
      </xdr:nvCxnSpPr>
      <xdr:spPr>
        <a:xfrm flipV="1">
          <a:off x="2019300" y="10049191"/>
          <a:ext cx="889000" cy="3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53415</xdr:rowOff>
    </xdr:from>
    <xdr:to>
      <xdr:col>15</xdr:col>
      <xdr:colOff>101600</xdr:colOff>
      <xdr:row>58</xdr:row>
      <xdr:rowOff>155015</xdr:rowOff>
    </xdr:to>
    <xdr:sp macro="" textlink="">
      <xdr:nvSpPr>
        <xdr:cNvPr id="125" name="フローチャート: 判断 124"/>
        <xdr:cNvSpPr/>
      </xdr:nvSpPr>
      <xdr:spPr>
        <a:xfrm>
          <a:off x="2857500" y="999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92</xdr:rowOff>
    </xdr:from>
    <xdr:ext cx="534377" cy="259045"/>
    <xdr:sp macro="" textlink="">
      <xdr:nvSpPr>
        <xdr:cNvPr id="126" name="テキスト ボックス 125"/>
        <xdr:cNvSpPr txBox="1"/>
      </xdr:nvSpPr>
      <xdr:spPr>
        <a:xfrm>
          <a:off x="2641111" y="977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130111</xdr:rowOff>
    </xdr:from>
    <xdr:to>
      <xdr:col>10</xdr:col>
      <xdr:colOff>114300</xdr:colOff>
      <xdr:row>58</xdr:row>
      <xdr:rowOff>138454</xdr:rowOff>
    </xdr:to>
    <xdr:cxnSp macro="">
      <xdr:nvCxnSpPr>
        <xdr:cNvPr id="127" name="直線コネクタ 126"/>
        <xdr:cNvCxnSpPr/>
      </xdr:nvCxnSpPr>
      <xdr:spPr>
        <a:xfrm>
          <a:off x="1130300" y="10074211"/>
          <a:ext cx="889000" cy="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54090</xdr:rowOff>
    </xdr:from>
    <xdr:to>
      <xdr:col>10</xdr:col>
      <xdr:colOff>165100</xdr:colOff>
      <xdr:row>58</xdr:row>
      <xdr:rowOff>155690</xdr:rowOff>
    </xdr:to>
    <xdr:sp macro="" textlink="">
      <xdr:nvSpPr>
        <xdr:cNvPr id="128" name="フローチャート: 判断 127"/>
        <xdr:cNvSpPr/>
      </xdr:nvSpPr>
      <xdr:spPr>
        <a:xfrm>
          <a:off x="1968500" y="999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767</xdr:rowOff>
    </xdr:from>
    <xdr:ext cx="534377" cy="259045"/>
    <xdr:sp macro="" textlink="">
      <xdr:nvSpPr>
        <xdr:cNvPr id="129" name="テキスト ボックス 128"/>
        <xdr:cNvSpPr txBox="1"/>
      </xdr:nvSpPr>
      <xdr:spPr>
        <a:xfrm>
          <a:off x="1752111" y="977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54807</xdr:rowOff>
    </xdr:from>
    <xdr:to>
      <xdr:col>6</xdr:col>
      <xdr:colOff>38100</xdr:colOff>
      <xdr:row>58</xdr:row>
      <xdr:rowOff>156407</xdr:rowOff>
    </xdr:to>
    <xdr:sp macro="" textlink="">
      <xdr:nvSpPr>
        <xdr:cNvPr id="130" name="フローチャート: 判断 129"/>
        <xdr:cNvSpPr/>
      </xdr:nvSpPr>
      <xdr:spPr>
        <a:xfrm>
          <a:off x="1079500" y="999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1484</xdr:rowOff>
    </xdr:from>
    <xdr:ext cx="534377" cy="259045"/>
    <xdr:sp macro="" textlink="">
      <xdr:nvSpPr>
        <xdr:cNvPr id="131" name="テキスト ボックス 130"/>
        <xdr:cNvSpPr txBox="1"/>
      </xdr:nvSpPr>
      <xdr:spPr>
        <a:xfrm>
          <a:off x="863111" y="97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89889</xdr:rowOff>
    </xdr:from>
    <xdr:to>
      <xdr:col>24</xdr:col>
      <xdr:colOff>114300</xdr:colOff>
      <xdr:row>59</xdr:row>
      <xdr:rowOff>20039</xdr:rowOff>
    </xdr:to>
    <xdr:sp macro="" textlink="">
      <xdr:nvSpPr>
        <xdr:cNvPr id="137" name="楕円 136"/>
        <xdr:cNvSpPr/>
      </xdr:nvSpPr>
      <xdr:spPr>
        <a:xfrm>
          <a:off x="4584700" y="1003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4816</xdr:rowOff>
    </xdr:from>
    <xdr:ext cx="534377" cy="259045"/>
    <xdr:sp macro="" textlink="">
      <xdr:nvSpPr>
        <xdr:cNvPr id="138" name="総務費該当値テキスト"/>
        <xdr:cNvSpPr txBox="1"/>
      </xdr:nvSpPr>
      <xdr:spPr>
        <a:xfrm>
          <a:off x="4686300" y="994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60590</xdr:rowOff>
    </xdr:from>
    <xdr:to>
      <xdr:col>20</xdr:col>
      <xdr:colOff>38100</xdr:colOff>
      <xdr:row>58</xdr:row>
      <xdr:rowOff>162190</xdr:rowOff>
    </xdr:to>
    <xdr:sp macro="" textlink="">
      <xdr:nvSpPr>
        <xdr:cNvPr id="139" name="楕円 138"/>
        <xdr:cNvSpPr/>
      </xdr:nvSpPr>
      <xdr:spPr>
        <a:xfrm>
          <a:off x="3746500" y="1000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153317</xdr:rowOff>
    </xdr:from>
    <xdr:ext cx="534377" cy="259045"/>
    <xdr:sp macro="" textlink="">
      <xdr:nvSpPr>
        <xdr:cNvPr id="140" name="テキスト ボックス 139"/>
        <xdr:cNvSpPr txBox="1"/>
      </xdr:nvSpPr>
      <xdr:spPr>
        <a:xfrm>
          <a:off x="3530111" y="1009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54291</xdr:rowOff>
    </xdr:from>
    <xdr:to>
      <xdr:col>15</xdr:col>
      <xdr:colOff>101600</xdr:colOff>
      <xdr:row>58</xdr:row>
      <xdr:rowOff>155891</xdr:rowOff>
    </xdr:to>
    <xdr:sp macro="" textlink="">
      <xdr:nvSpPr>
        <xdr:cNvPr id="141" name="楕円 140"/>
        <xdr:cNvSpPr/>
      </xdr:nvSpPr>
      <xdr:spPr>
        <a:xfrm>
          <a:off x="2857500" y="999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147018</xdr:rowOff>
    </xdr:from>
    <xdr:ext cx="534377" cy="259045"/>
    <xdr:sp macro="" textlink="">
      <xdr:nvSpPr>
        <xdr:cNvPr id="142" name="テキスト ボックス 141"/>
        <xdr:cNvSpPr txBox="1"/>
      </xdr:nvSpPr>
      <xdr:spPr>
        <a:xfrm>
          <a:off x="2641111" y="1009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87654</xdr:rowOff>
    </xdr:from>
    <xdr:to>
      <xdr:col>10</xdr:col>
      <xdr:colOff>165100</xdr:colOff>
      <xdr:row>59</xdr:row>
      <xdr:rowOff>17804</xdr:rowOff>
    </xdr:to>
    <xdr:sp macro="" textlink="">
      <xdr:nvSpPr>
        <xdr:cNvPr id="143" name="楕円 142"/>
        <xdr:cNvSpPr/>
      </xdr:nvSpPr>
      <xdr:spPr>
        <a:xfrm>
          <a:off x="1968500" y="1003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8931</xdr:rowOff>
    </xdr:from>
    <xdr:ext cx="534377" cy="259045"/>
    <xdr:sp macro="" textlink="">
      <xdr:nvSpPr>
        <xdr:cNvPr id="144" name="テキスト ボックス 143"/>
        <xdr:cNvSpPr txBox="1"/>
      </xdr:nvSpPr>
      <xdr:spPr>
        <a:xfrm>
          <a:off x="1752111" y="1012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79311</xdr:rowOff>
    </xdr:from>
    <xdr:to>
      <xdr:col>6</xdr:col>
      <xdr:colOff>38100</xdr:colOff>
      <xdr:row>59</xdr:row>
      <xdr:rowOff>9461</xdr:rowOff>
    </xdr:to>
    <xdr:sp macro="" textlink="">
      <xdr:nvSpPr>
        <xdr:cNvPr id="145" name="楕円 144"/>
        <xdr:cNvSpPr/>
      </xdr:nvSpPr>
      <xdr:spPr>
        <a:xfrm>
          <a:off x="1079500" y="1002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588</xdr:rowOff>
    </xdr:from>
    <xdr:ext cx="534377" cy="259045"/>
    <xdr:sp macro="" textlink="">
      <xdr:nvSpPr>
        <xdr:cNvPr id="146" name="テキスト ボックス 145"/>
        <xdr:cNvSpPr txBox="1"/>
      </xdr:nvSpPr>
      <xdr:spPr>
        <a:xfrm>
          <a:off x="863111" y="1011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15697</xdr:rowOff>
    </xdr:from>
    <xdr:to>
      <xdr:col>24</xdr:col>
      <xdr:colOff>62865</xdr:colOff>
      <xdr:row>79</xdr:row>
      <xdr:rowOff>106998</xdr:rowOff>
    </xdr:to>
    <xdr:cxnSp macro="">
      <xdr:nvCxnSpPr>
        <xdr:cNvPr id="171" name="直線コネクタ 170"/>
        <xdr:cNvCxnSpPr/>
      </xdr:nvCxnSpPr>
      <xdr:spPr>
        <a:xfrm flipV="1">
          <a:off x="4633595" y="12017197"/>
          <a:ext cx="1270" cy="163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110825</xdr:rowOff>
    </xdr:from>
    <xdr:ext cx="599010" cy="259045"/>
    <xdr:sp macro="" textlink="">
      <xdr:nvSpPr>
        <xdr:cNvPr id="172" name="民生費最小値テキスト"/>
        <xdr:cNvSpPr txBox="1"/>
      </xdr:nvSpPr>
      <xdr:spPr>
        <a:xfrm>
          <a:off x="4686300" y="1365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106998</xdr:rowOff>
    </xdr:from>
    <xdr:to>
      <xdr:col>24</xdr:col>
      <xdr:colOff>152400</xdr:colOff>
      <xdr:row>79</xdr:row>
      <xdr:rowOff>106998</xdr:rowOff>
    </xdr:to>
    <xdr:cxnSp macro="">
      <xdr:nvCxnSpPr>
        <xdr:cNvPr id="173" name="直線コネクタ 172"/>
        <xdr:cNvCxnSpPr/>
      </xdr:nvCxnSpPr>
      <xdr:spPr>
        <a:xfrm>
          <a:off x="4546600" y="1365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133824</xdr:rowOff>
    </xdr:from>
    <xdr:ext cx="599010" cy="259045"/>
    <xdr:sp macro="" textlink="">
      <xdr:nvSpPr>
        <xdr:cNvPr id="174" name="民生費最大値テキスト"/>
        <xdr:cNvSpPr txBox="1"/>
      </xdr:nvSpPr>
      <xdr:spPr>
        <a:xfrm>
          <a:off x="4686300" y="1179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15697</xdr:rowOff>
    </xdr:from>
    <xdr:to>
      <xdr:col>24</xdr:col>
      <xdr:colOff>152400</xdr:colOff>
      <xdr:row>70</xdr:row>
      <xdr:rowOff>15697</xdr:rowOff>
    </xdr:to>
    <xdr:cxnSp macro="">
      <xdr:nvCxnSpPr>
        <xdr:cNvPr id="175" name="直線コネクタ 174"/>
        <xdr:cNvCxnSpPr/>
      </xdr:nvCxnSpPr>
      <xdr:spPr>
        <a:xfrm>
          <a:off x="4546600" y="1201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69</xdr:row>
      <xdr:rowOff>148628</xdr:rowOff>
    </xdr:from>
    <xdr:to>
      <xdr:col>24</xdr:col>
      <xdr:colOff>63500</xdr:colOff>
      <xdr:row>70</xdr:row>
      <xdr:rowOff>110007</xdr:rowOff>
    </xdr:to>
    <xdr:cxnSp macro="">
      <xdr:nvCxnSpPr>
        <xdr:cNvPr id="176" name="直線コネクタ 175"/>
        <xdr:cNvCxnSpPr/>
      </xdr:nvCxnSpPr>
      <xdr:spPr>
        <a:xfrm>
          <a:off x="3797300" y="11978678"/>
          <a:ext cx="838200" cy="13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148683</xdr:rowOff>
    </xdr:from>
    <xdr:ext cx="599010" cy="259045"/>
    <xdr:sp macro="" textlink="">
      <xdr:nvSpPr>
        <xdr:cNvPr id="177" name="民生費平均値テキスト"/>
        <xdr:cNvSpPr txBox="1"/>
      </xdr:nvSpPr>
      <xdr:spPr>
        <a:xfrm>
          <a:off x="4686300" y="12835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170256</xdr:rowOff>
    </xdr:from>
    <xdr:to>
      <xdr:col>24</xdr:col>
      <xdr:colOff>114300</xdr:colOff>
      <xdr:row>75</xdr:row>
      <xdr:rowOff>100406</xdr:rowOff>
    </xdr:to>
    <xdr:sp macro="" textlink="">
      <xdr:nvSpPr>
        <xdr:cNvPr id="178" name="フローチャート: 判断 177"/>
        <xdr:cNvSpPr/>
      </xdr:nvSpPr>
      <xdr:spPr>
        <a:xfrm>
          <a:off x="4584700" y="1285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69</xdr:row>
      <xdr:rowOff>148628</xdr:rowOff>
    </xdr:from>
    <xdr:to>
      <xdr:col>19</xdr:col>
      <xdr:colOff>177800</xdr:colOff>
      <xdr:row>76</xdr:row>
      <xdr:rowOff>158508</xdr:rowOff>
    </xdr:to>
    <xdr:cxnSp macro="">
      <xdr:nvCxnSpPr>
        <xdr:cNvPr id="179" name="直線コネクタ 178"/>
        <xdr:cNvCxnSpPr/>
      </xdr:nvCxnSpPr>
      <xdr:spPr>
        <a:xfrm flipV="1">
          <a:off x="2908300" y="11978678"/>
          <a:ext cx="889000" cy="121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132105</xdr:rowOff>
    </xdr:from>
    <xdr:to>
      <xdr:col>20</xdr:col>
      <xdr:colOff>38100</xdr:colOff>
      <xdr:row>76</xdr:row>
      <xdr:rowOff>62255</xdr:rowOff>
    </xdr:to>
    <xdr:sp macro="" textlink="">
      <xdr:nvSpPr>
        <xdr:cNvPr id="180" name="フローチャート: 判断 179"/>
        <xdr:cNvSpPr/>
      </xdr:nvSpPr>
      <xdr:spPr>
        <a:xfrm>
          <a:off x="3746500" y="129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53382</xdr:rowOff>
    </xdr:from>
    <xdr:ext cx="599010" cy="259045"/>
    <xdr:sp macro="" textlink="">
      <xdr:nvSpPr>
        <xdr:cNvPr id="181" name="テキスト ボックス 180"/>
        <xdr:cNvSpPr txBox="1"/>
      </xdr:nvSpPr>
      <xdr:spPr>
        <a:xfrm>
          <a:off x="3497795" y="1308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61722</xdr:rowOff>
    </xdr:from>
    <xdr:to>
      <xdr:col>15</xdr:col>
      <xdr:colOff>50800</xdr:colOff>
      <xdr:row>76</xdr:row>
      <xdr:rowOff>158508</xdr:rowOff>
    </xdr:to>
    <xdr:cxnSp macro="">
      <xdr:nvCxnSpPr>
        <xdr:cNvPr id="182" name="直線コネクタ 181"/>
        <xdr:cNvCxnSpPr/>
      </xdr:nvCxnSpPr>
      <xdr:spPr>
        <a:xfrm>
          <a:off x="2019300" y="13091922"/>
          <a:ext cx="889000" cy="9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164236</xdr:rowOff>
    </xdr:from>
    <xdr:to>
      <xdr:col>15</xdr:col>
      <xdr:colOff>101600</xdr:colOff>
      <xdr:row>76</xdr:row>
      <xdr:rowOff>94386</xdr:rowOff>
    </xdr:to>
    <xdr:sp macro="" textlink="">
      <xdr:nvSpPr>
        <xdr:cNvPr id="183" name="フローチャート: 判断 182"/>
        <xdr:cNvSpPr/>
      </xdr:nvSpPr>
      <xdr:spPr>
        <a:xfrm>
          <a:off x="28575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110913</xdr:rowOff>
    </xdr:from>
    <xdr:ext cx="599010" cy="259045"/>
    <xdr:sp macro="" textlink="">
      <xdr:nvSpPr>
        <xdr:cNvPr id="184" name="テキスト ボックス 183"/>
        <xdr:cNvSpPr txBox="1"/>
      </xdr:nvSpPr>
      <xdr:spPr>
        <a:xfrm>
          <a:off x="2608795" y="1279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61722</xdr:rowOff>
    </xdr:from>
    <xdr:to>
      <xdr:col>10</xdr:col>
      <xdr:colOff>114300</xdr:colOff>
      <xdr:row>77</xdr:row>
      <xdr:rowOff>25603</xdr:rowOff>
    </xdr:to>
    <xdr:cxnSp macro="">
      <xdr:nvCxnSpPr>
        <xdr:cNvPr id="185" name="直線コネクタ 184"/>
        <xdr:cNvCxnSpPr/>
      </xdr:nvCxnSpPr>
      <xdr:spPr>
        <a:xfrm flipV="1">
          <a:off x="1130300" y="13091922"/>
          <a:ext cx="889000" cy="13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166066</xdr:rowOff>
    </xdr:from>
    <xdr:to>
      <xdr:col>10</xdr:col>
      <xdr:colOff>165100</xdr:colOff>
      <xdr:row>76</xdr:row>
      <xdr:rowOff>96216</xdr:rowOff>
    </xdr:to>
    <xdr:sp macro="" textlink="">
      <xdr:nvSpPr>
        <xdr:cNvPr id="186" name="フローチャート: 判断 185"/>
        <xdr:cNvSpPr/>
      </xdr:nvSpPr>
      <xdr:spPr>
        <a:xfrm>
          <a:off x="1968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112742</xdr:rowOff>
    </xdr:from>
    <xdr:ext cx="599010" cy="259045"/>
    <xdr:sp macro="" textlink="">
      <xdr:nvSpPr>
        <xdr:cNvPr id="187" name="テキスト ボックス 186"/>
        <xdr:cNvSpPr txBox="1"/>
      </xdr:nvSpPr>
      <xdr:spPr>
        <a:xfrm>
          <a:off x="1719795" y="1280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35483</xdr:rowOff>
    </xdr:from>
    <xdr:to>
      <xdr:col>6</xdr:col>
      <xdr:colOff>38100</xdr:colOff>
      <xdr:row>76</xdr:row>
      <xdr:rowOff>137083</xdr:rowOff>
    </xdr:to>
    <xdr:sp macro="" textlink="">
      <xdr:nvSpPr>
        <xdr:cNvPr id="188" name="フローチャート: 判断 187"/>
        <xdr:cNvSpPr/>
      </xdr:nvSpPr>
      <xdr:spPr>
        <a:xfrm>
          <a:off x="1079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153611</xdr:rowOff>
    </xdr:from>
    <xdr:ext cx="599010" cy="259045"/>
    <xdr:sp macro="" textlink="">
      <xdr:nvSpPr>
        <xdr:cNvPr id="189" name="テキスト ボックス 188"/>
        <xdr:cNvSpPr txBox="1"/>
      </xdr:nvSpPr>
      <xdr:spPr>
        <a:xfrm>
          <a:off x="830795" y="1284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59207</xdr:rowOff>
    </xdr:from>
    <xdr:to>
      <xdr:col>24</xdr:col>
      <xdr:colOff>114300</xdr:colOff>
      <xdr:row>70</xdr:row>
      <xdr:rowOff>160807</xdr:rowOff>
    </xdr:to>
    <xdr:sp macro="" textlink="">
      <xdr:nvSpPr>
        <xdr:cNvPr id="195" name="楕円 194"/>
        <xdr:cNvSpPr/>
      </xdr:nvSpPr>
      <xdr:spPr>
        <a:xfrm>
          <a:off x="4584700" y="1206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145584</xdr:rowOff>
    </xdr:from>
    <xdr:ext cx="599010" cy="259045"/>
    <xdr:sp macro="" textlink="">
      <xdr:nvSpPr>
        <xdr:cNvPr id="196" name="民生費該当値テキスト"/>
        <xdr:cNvSpPr txBox="1"/>
      </xdr:nvSpPr>
      <xdr:spPr>
        <a:xfrm>
          <a:off x="4686300" y="11975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69</xdr:row>
      <xdr:rowOff>97828</xdr:rowOff>
    </xdr:from>
    <xdr:to>
      <xdr:col>20</xdr:col>
      <xdr:colOff>38100</xdr:colOff>
      <xdr:row>70</xdr:row>
      <xdr:rowOff>27978</xdr:rowOff>
    </xdr:to>
    <xdr:sp macro="" textlink="">
      <xdr:nvSpPr>
        <xdr:cNvPr id="197" name="楕円 196"/>
        <xdr:cNvSpPr/>
      </xdr:nvSpPr>
      <xdr:spPr>
        <a:xfrm>
          <a:off x="3746500" y="1192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68</xdr:row>
      <xdr:rowOff>44505</xdr:rowOff>
    </xdr:from>
    <xdr:ext cx="599010" cy="259045"/>
    <xdr:sp macro="" textlink="">
      <xdr:nvSpPr>
        <xdr:cNvPr id="198" name="テキスト ボックス 197"/>
        <xdr:cNvSpPr txBox="1"/>
      </xdr:nvSpPr>
      <xdr:spPr>
        <a:xfrm>
          <a:off x="3497795" y="1170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107708</xdr:rowOff>
    </xdr:from>
    <xdr:to>
      <xdr:col>15</xdr:col>
      <xdr:colOff>101600</xdr:colOff>
      <xdr:row>77</xdr:row>
      <xdr:rowOff>37858</xdr:rowOff>
    </xdr:to>
    <xdr:sp macro="" textlink="">
      <xdr:nvSpPr>
        <xdr:cNvPr id="199" name="楕円 198"/>
        <xdr:cNvSpPr/>
      </xdr:nvSpPr>
      <xdr:spPr>
        <a:xfrm>
          <a:off x="2857500" y="1313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28985</xdr:rowOff>
    </xdr:from>
    <xdr:ext cx="599010" cy="259045"/>
    <xdr:sp macro="" textlink="">
      <xdr:nvSpPr>
        <xdr:cNvPr id="200" name="テキスト ボックス 199"/>
        <xdr:cNvSpPr txBox="1"/>
      </xdr:nvSpPr>
      <xdr:spPr>
        <a:xfrm>
          <a:off x="2608795" y="1323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10922</xdr:rowOff>
    </xdr:from>
    <xdr:to>
      <xdr:col>10</xdr:col>
      <xdr:colOff>165100</xdr:colOff>
      <xdr:row>76</xdr:row>
      <xdr:rowOff>112522</xdr:rowOff>
    </xdr:to>
    <xdr:sp macro="" textlink="">
      <xdr:nvSpPr>
        <xdr:cNvPr id="201" name="楕円 200"/>
        <xdr:cNvSpPr/>
      </xdr:nvSpPr>
      <xdr:spPr>
        <a:xfrm>
          <a:off x="1968500" y="1304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103649</xdr:rowOff>
    </xdr:from>
    <xdr:ext cx="599010" cy="259045"/>
    <xdr:sp macro="" textlink="">
      <xdr:nvSpPr>
        <xdr:cNvPr id="202" name="テキスト ボックス 201"/>
        <xdr:cNvSpPr txBox="1"/>
      </xdr:nvSpPr>
      <xdr:spPr>
        <a:xfrm>
          <a:off x="1719795" y="13133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146253</xdr:rowOff>
    </xdr:from>
    <xdr:to>
      <xdr:col>6</xdr:col>
      <xdr:colOff>38100</xdr:colOff>
      <xdr:row>77</xdr:row>
      <xdr:rowOff>76403</xdr:rowOff>
    </xdr:to>
    <xdr:sp macro="" textlink="">
      <xdr:nvSpPr>
        <xdr:cNvPr id="203" name="楕円 202"/>
        <xdr:cNvSpPr/>
      </xdr:nvSpPr>
      <xdr:spPr>
        <a:xfrm>
          <a:off x="1079500" y="1317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67530</xdr:rowOff>
    </xdr:from>
    <xdr:ext cx="599010" cy="259045"/>
    <xdr:sp macro="" textlink="">
      <xdr:nvSpPr>
        <xdr:cNvPr id="204" name="テキスト ボックス 203"/>
        <xdr:cNvSpPr txBox="1"/>
      </xdr:nvSpPr>
      <xdr:spPr>
        <a:xfrm>
          <a:off x="830795" y="13269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65405</xdr:rowOff>
    </xdr:from>
    <xdr:to>
      <xdr:col>24</xdr:col>
      <xdr:colOff>62865</xdr:colOff>
      <xdr:row>98</xdr:row>
      <xdr:rowOff>114021</xdr:rowOff>
    </xdr:to>
    <xdr:cxnSp macro="">
      <xdr:nvCxnSpPr>
        <xdr:cNvPr id="229" name="直線コネクタ 228"/>
        <xdr:cNvCxnSpPr/>
      </xdr:nvCxnSpPr>
      <xdr:spPr>
        <a:xfrm flipV="1">
          <a:off x="4633595" y="15667355"/>
          <a:ext cx="1270" cy="1248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117848</xdr:rowOff>
    </xdr:from>
    <xdr:ext cx="534377" cy="259045"/>
    <xdr:sp macro="" textlink="">
      <xdr:nvSpPr>
        <xdr:cNvPr id="230" name="衛生費最小値テキスト"/>
        <xdr:cNvSpPr txBox="1"/>
      </xdr:nvSpPr>
      <xdr:spPr>
        <a:xfrm>
          <a:off x="4686300" y="1691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114021</xdr:rowOff>
    </xdr:from>
    <xdr:to>
      <xdr:col>24</xdr:col>
      <xdr:colOff>152400</xdr:colOff>
      <xdr:row>98</xdr:row>
      <xdr:rowOff>114021</xdr:rowOff>
    </xdr:to>
    <xdr:cxnSp macro="">
      <xdr:nvCxnSpPr>
        <xdr:cNvPr id="231" name="直線コネクタ 230"/>
        <xdr:cNvCxnSpPr/>
      </xdr:nvCxnSpPr>
      <xdr:spPr>
        <a:xfrm>
          <a:off x="4546600" y="16916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12082</xdr:rowOff>
    </xdr:from>
    <xdr:ext cx="534377" cy="259045"/>
    <xdr:sp macro="" textlink="">
      <xdr:nvSpPr>
        <xdr:cNvPr id="232" name="衛生費最大値テキスト"/>
        <xdr:cNvSpPr txBox="1"/>
      </xdr:nvSpPr>
      <xdr:spPr>
        <a:xfrm>
          <a:off x="4686300" y="1544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90,900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65405</xdr:rowOff>
    </xdr:from>
    <xdr:to>
      <xdr:col>24</xdr:col>
      <xdr:colOff>152400</xdr:colOff>
      <xdr:row>91</xdr:row>
      <xdr:rowOff>65405</xdr:rowOff>
    </xdr:to>
    <xdr:cxnSp macro="">
      <xdr:nvCxnSpPr>
        <xdr:cNvPr id="233" name="直線コネクタ 232"/>
        <xdr:cNvCxnSpPr/>
      </xdr:nvCxnSpPr>
      <xdr:spPr>
        <a:xfrm>
          <a:off x="4546600" y="15667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43078</xdr:rowOff>
    </xdr:from>
    <xdr:to>
      <xdr:col>24</xdr:col>
      <xdr:colOff>63500</xdr:colOff>
      <xdr:row>95</xdr:row>
      <xdr:rowOff>74340</xdr:rowOff>
    </xdr:to>
    <xdr:cxnSp macro="">
      <xdr:nvCxnSpPr>
        <xdr:cNvPr id="234" name="直線コネクタ 233"/>
        <xdr:cNvCxnSpPr/>
      </xdr:nvCxnSpPr>
      <xdr:spPr>
        <a:xfrm flipV="1">
          <a:off x="3797300" y="16159378"/>
          <a:ext cx="838200" cy="20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79843</xdr:rowOff>
    </xdr:from>
    <xdr:ext cx="534377" cy="259045"/>
    <xdr:sp macro="" textlink="">
      <xdr:nvSpPr>
        <xdr:cNvPr id="235" name="衛生費平均値テキスト"/>
        <xdr:cNvSpPr txBox="1"/>
      </xdr:nvSpPr>
      <xdr:spPr>
        <a:xfrm>
          <a:off x="4686300" y="16367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101416</xdr:rowOff>
    </xdr:from>
    <xdr:to>
      <xdr:col>24</xdr:col>
      <xdr:colOff>114300</xdr:colOff>
      <xdr:row>96</xdr:row>
      <xdr:rowOff>31566</xdr:rowOff>
    </xdr:to>
    <xdr:sp macro="" textlink="">
      <xdr:nvSpPr>
        <xdr:cNvPr id="236" name="フローチャート: 判断 235"/>
        <xdr:cNvSpPr/>
      </xdr:nvSpPr>
      <xdr:spPr>
        <a:xfrm>
          <a:off x="4584700" y="163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74340</xdr:rowOff>
    </xdr:from>
    <xdr:to>
      <xdr:col>19</xdr:col>
      <xdr:colOff>177800</xdr:colOff>
      <xdr:row>96</xdr:row>
      <xdr:rowOff>72740</xdr:rowOff>
    </xdr:to>
    <xdr:cxnSp macro="">
      <xdr:nvCxnSpPr>
        <xdr:cNvPr id="237" name="直線コネクタ 236"/>
        <xdr:cNvCxnSpPr/>
      </xdr:nvCxnSpPr>
      <xdr:spPr>
        <a:xfrm flipV="1">
          <a:off x="2908300" y="16362090"/>
          <a:ext cx="889000" cy="1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148813</xdr:rowOff>
    </xdr:from>
    <xdr:to>
      <xdr:col>20</xdr:col>
      <xdr:colOff>38100</xdr:colOff>
      <xdr:row>96</xdr:row>
      <xdr:rowOff>78963</xdr:rowOff>
    </xdr:to>
    <xdr:sp macro="" textlink="">
      <xdr:nvSpPr>
        <xdr:cNvPr id="238" name="フローチャート: 判断 237"/>
        <xdr:cNvSpPr/>
      </xdr:nvSpPr>
      <xdr:spPr>
        <a:xfrm>
          <a:off x="3746500" y="1643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70090</xdr:rowOff>
    </xdr:from>
    <xdr:ext cx="534377" cy="259045"/>
    <xdr:sp macro="" textlink="">
      <xdr:nvSpPr>
        <xdr:cNvPr id="239" name="テキスト ボックス 238"/>
        <xdr:cNvSpPr txBox="1"/>
      </xdr:nvSpPr>
      <xdr:spPr>
        <a:xfrm>
          <a:off x="3530111" y="165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72740</xdr:rowOff>
    </xdr:from>
    <xdr:to>
      <xdr:col>15</xdr:col>
      <xdr:colOff>50800</xdr:colOff>
      <xdr:row>96</xdr:row>
      <xdr:rowOff>77769</xdr:rowOff>
    </xdr:to>
    <xdr:cxnSp macro="">
      <xdr:nvCxnSpPr>
        <xdr:cNvPr id="240" name="直線コネクタ 239"/>
        <xdr:cNvCxnSpPr/>
      </xdr:nvCxnSpPr>
      <xdr:spPr>
        <a:xfrm flipV="1">
          <a:off x="2019300" y="1653194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42838</xdr:rowOff>
    </xdr:from>
    <xdr:to>
      <xdr:col>15</xdr:col>
      <xdr:colOff>101600</xdr:colOff>
      <xdr:row>96</xdr:row>
      <xdr:rowOff>144438</xdr:rowOff>
    </xdr:to>
    <xdr:sp macro="" textlink="">
      <xdr:nvSpPr>
        <xdr:cNvPr id="241" name="フローチャート: 判断 240"/>
        <xdr:cNvSpPr/>
      </xdr:nvSpPr>
      <xdr:spPr>
        <a:xfrm>
          <a:off x="28575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135565</xdr:rowOff>
    </xdr:from>
    <xdr:ext cx="534377" cy="259045"/>
    <xdr:sp macro="" textlink="">
      <xdr:nvSpPr>
        <xdr:cNvPr id="242" name="テキスト ボックス 241"/>
        <xdr:cNvSpPr txBox="1"/>
      </xdr:nvSpPr>
      <xdr:spPr>
        <a:xfrm>
          <a:off x="2641111" y="1659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77769</xdr:rowOff>
    </xdr:from>
    <xdr:to>
      <xdr:col>10</xdr:col>
      <xdr:colOff>114300</xdr:colOff>
      <xdr:row>96</xdr:row>
      <xdr:rowOff>112592</xdr:rowOff>
    </xdr:to>
    <xdr:cxnSp macro="">
      <xdr:nvCxnSpPr>
        <xdr:cNvPr id="243" name="直線コネクタ 242"/>
        <xdr:cNvCxnSpPr/>
      </xdr:nvCxnSpPr>
      <xdr:spPr>
        <a:xfrm flipV="1">
          <a:off x="1130300" y="16536969"/>
          <a:ext cx="889000" cy="3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156584</xdr:rowOff>
    </xdr:from>
    <xdr:to>
      <xdr:col>10</xdr:col>
      <xdr:colOff>165100</xdr:colOff>
      <xdr:row>96</xdr:row>
      <xdr:rowOff>86734</xdr:rowOff>
    </xdr:to>
    <xdr:sp macro="" textlink="">
      <xdr:nvSpPr>
        <xdr:cNvPr id="244" name="フローチャート: 判断 243"/>
        <xdr:cNvSpPr/>
      </xdr:nvSpPr>
      <xdr:spPr>
        <a:xfrm>
          <a:off x="19685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103261</xdr:rowOff>
    </xdr:from>
    <xdr:ext cx="534377" cy="259045"/>
    <xdr:sp macro="" textlink="">
      <xdr:nvSpPr>
        <xdr:cNvPr id="245" name="テキスト ボックス 244"/>
        <xdr:cNvSpPr txBox="1"/>
      </xdr:nvSpPr>
      <xdr:spPr>
        <a:xfrm>
          <a:off x="1752111" y="1621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127419</xdr:rowOff>
    </xdr:from>
    <xdr:to>
      <xdr:col>6</xdr:col>
      <xdr:colOff>38100</xdr:colOff>
      <xdr:row>96</xdr:row>
      <xdr:rowOff>57569</xdr:rowOff>
    </xdr:to>
    <xdr:sp macro="" textlink="">
      <xdr:nvSpPr>
        <xdr:cNvPr id="246" name="フローチャート: 判断 245"/>
        <xdr:cNvSpPr/>
      </xdr:nvSpPr>
      <xdr:spPr>
        <a:xfrm>
          <a:off x="1079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74096</xdr:rowOff>
    </xdr:from>
    <xdr:ext cx="534377" cy="259045"/>
    <xdr:sp macro="" textlink="">
      <xdr:nvSpPr>
        <xdr:cNvPr id="247" name="テキスト ボックス 246"/>
        <xdr:cNvSpPr txBox="1"/>
      </xdr:nvSpPr>
      <xdr:spPr>
        <a:xfrm>
          <a:off x="863111" y="161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163728</xdr:rowOff>
    </xdr:from>
    <xdr:to>
      <xdr:col>24</xdr:col>
      <xdr:colOff>114300</xdr:colOff>
      <xdr:row>94</xdr:row>
      <xdr:rowOff>93878</xdr:rowOff>
    </xdr:to>
    <xdr:sp macro="" textlink="">
      <xdr:nvSpPr>
        <xdr:cNvPr id="253" name="楕円 252"/>
        <xdr:cNvSpPr/>
      </xdr:nvSpPr>
      <xdr:spPr>
        <a:xfrm>
          <a:off x="4584700" y="1610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15155</xdr:rowOff>
    </xdr:from>
    <xdr:ext cx="534377" cy="259045"/>
    <xdr:sp macro="" textlink="">
      <xdr:nvSpPr>
        <xdr:cNvPr id="254" name="衛生費該当値テキスト"/>
        <xdr:cNvSpPr txBox="1"/>
      </xdr:nvSpPr>
      <xdr:spPr>
        <a:xfrm>
          <a:off x="4686300" y="1596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23540</xdr:rowOff>
    </xdr:from>
    <xdr:to>
      <xdr:col>20</xdr:col>
      <xdr:colOff>38100</xdr:colOff>
      <xdr:row>95</xdr:row>
      <xdr:rowOff>125140</xdr:rowOff>
    </xdr:to>
    <xdr:sp macro="" textlink="">
      <xdr:nvSpPr>
        <xdr:cNvPr id="255" name="楕円 254"/>
        <xdr:cNvSpPr/>
      </xdr:nvSpPr>
      <xdr:spPr>
        <a:xfrm>
          <a:off x="3746500" y="163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141667</xdr:rowOff>
    </xdr:from>
    <xdr:ext cx="534377" cy="259045"/>
    <xdr:sp macro="" textlink="">
      <xdr:nvSpPr>
        <xdr:cNvPr id="256" name="テキスト ボックス 255"/>
        <xdr:cNvSpPr txBox="1"/>
      </xdr:nvSpPr>
      <xdr:spPr>
        <a:xfrm>
          <a:off x="3530111" y="1608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21940</xdr:rowOff>
    </xdr:from>
    <xdr:to>
      <xdr:col>15</xdr:col>
      <xdr:colOff>101600</xdr:colOff>
      <xdr:row>96</xdr:row>
      <xdr:rowOff>123540</xdr:rowOff>
    </xdr:to>
    <xdr:sp macro="" textlink="">
      <xdr:nvSpPr>
        <xdr:cNvPr id="257" name="楕円 256"/>
        <xdr:cNvSpPr/>
      </xdr:nvSpPr>
      <xdr:spPr>
        <a:xfrm>
          <a:off x="2857500" y="164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140067</xdr:rowOff>
    </xdr:from>
    <xdr:ext cx="534377" cy="259045"/>
    <xdr:sp macro="" textlink="">
      <xdr:nvSpPr>
        <xdr:cNvPr id="258" name="テキスト ボックス 257"/>
        <xdr:cNvSpPr txBox="1"/>
      </xdr:nvSpPr>
      <xdr:spPr>
        <a:xfrm>
          <a:off x="2641111" y="1625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26969</xdr:rowOff>
    </xdr:from>
    <xdr:to>
      <xdr:col>10</xdr:col>
      <xdr:colOff>165100</xdr:colOff>
      <xdr:row>96</xdr:row>
      <xdr:rowOff>128569</xdr:rowOff>
    </xdr:to>
    <xdr:sp macro="" textlink="">
      <xdr:nvSpPr>
        <xdr:cNvPr id="259" name="楕円 258"/>
        <xdr:cNvSpPr/>
      </xdr:nvSpPr>
      <xdr:spPr>
        <a:xfrm>
          <a:off x="1968500" y="1648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119696</xdr:rowOff>
    </xdr:from>
    <xdr:ext cx="534377" cy="259045"/>
    <xdr:sp macro="" textlink="">
      <xdr:nvSpPr>
        <xdr:cNvPr id="260" name="テキスト ボックス 259"/>
        <xdr:cNvSpPr txBox="1"/>
      </xdr:nvSpPr>
      <xdr:spPr>
        <a:xfrm>
          <a:off x="1752111" y="165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61792</xdr:rowOff>
    </xdr:from>
    <xdr:to>
      <xdr:col>6</xdr:col>
      <xdr:colOff>38100</xdr:colOff>
      <xdr:row>96</xdr:row>
      <xdr:rowOff>163392</xdr:rowOff>
    </xdr:to>
    <xdr:sp macro="" textlink="">
      <xdr:nvSpPr>
        <xdr:cNvPr id="261" name="楕円 260"/>
        <xdr:cNvSpPr/>
      </xdr:nvSpPr>
      <xdr:spPr>
        <a:xfrm>
          <a:off x="1079500" y="1652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154519</xdr:rowOff>
    </xdr:from>
    <xdr:ext cx="534377" cy="259045"/>
    <xdr:sp macro="" textlink="">
      <xdr:nvSpPr>
        <xdr:cNvPr id="262" name="テキスト ボックス 261"/>
        <xdr:cNvSpPr txBox="1"/>
      </xdr:nvSpPr>
      <xdr:spPr>
        <a:xfrm>
          <a:off x="863111" y="1661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6" name="テキスト ボックス 275"/>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8" name="テキスト ボックス 277"/>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0" name="テキスト ボックス 279"/>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2" name="テキスト ボックス 281"/>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4" name="テキスト ボックス 283"/>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129250</xdr:rowOff>
    </xdr:from>
    <xdr:to>
      <xdr:col>54</xdr:col>
      <xdr:colOff>189865</xdr:colOff>
      <xdr:row>39</xdr:row>
      <xdr:rowOff>98878</xdr:rowOff>
    </xdr:to>
    <xdr:cxnSp macro="">
      <xdr:nvCxnSpPr>
        <xdr:cNvPr id="288" name="直線コネクタ 287"/>
        <xdr:cNvCxnSpPr/>
      </xdr:nvCxnSpPr>
      <xdr:spPr>
        <a:xfrm flipV="1">
          <a:off x="10475595" y="5272750"/>
          <a:ext cx="1270" cy="151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9"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75927</xdr:rowOff>
    </xdr:from>
    <xdr:ext cx="469744" cy="259045"/>
    <xdr:sp macro="" textlink="">
      <xdr:nvSpPr>
        <xdr:cNvPr id="291" name="労働費最大値テキスト"/>
        <xdr:cNvSpPr txBox="1"/>
      </xdr:nvSpPr>
      <xdr:spPr>
        <a:xfrm>
          <a:off x="10528300" y="504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129250</xdr:rowOff>
    </xdr:from>
    <xdr:to>
      <xdr:col>55</xdr:col>
      <xdr:colOff>88900</xdr:colOff>
      <xdr:row>30</xdr:row>
      <xdr:rowOff>129250</xdr:rowOff>
    </xdr:to>
    <xdr:cxnSp macro="">
      <xdr:nvCxnSpPr>
        <xdr:cNvPr id="292" name="直線コネクタ 291"/>
        <xdr:cNvCxnSpPr/>
      </xdr:nvCxnSpPr>
      <xdr:spPr>
        <a:xfrm>
          <a:off x="10388600" y="527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31605</xdr:rowOff>
    </xdr:from>
    <xdr:to>
      <xdr:col>55</xdr:col>
      <xdr:colOff>0</xdr:colOff>
      <xdr:row>39</xdr:row>
      <xdr:rowOff>53649</xdr:rowOff>
    </xdr:to>
    <xdr:cxnSp macro="">
      <xdr:nvCxnSpPr>
        <xdr:cNvPr id="293" name="直線コネクタ 292"/>
        <xdr:cNvCxnSpPr/>
      </xdr:nvCxnSpPr>
      <xdr:spPr>
        <a:xfrm>
          <a:off x="9639300" y="6718155"/>
          <a:ext cx="838200" cy="2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95775</xdr:rowOff>
    </xdr:from>
    <xdr:ext cx="378565" cy="259045"/>
    <xdr:sp macro="" textlink="">
      <xdr:nvSpPr>
        <xdr:cNvPr id="294" name="労働費平均値テキスト"/>
        <xdr:cNvSpPr txBox="1"/>
      </xdr:nvSpPr>
      <xdr:spPr>
        <a:xfrm>
          <a:off x="10528300" y="64394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72898</xdr:rowOff>
    </xdr:from>
    <xdr:to>
      <xdr:col>55</xdr:col>
      <xdr:colOff>50800</xdr:colOff>
      <xdr:row>39</xdr:row>
      <xdr:rowOff>3048</xdr:rowOff>
    </xdr:to>
    <xdr:sp macro="" textlink="">
      <xdr:nvSpPr>
        <xdr:cNvPr id="295" name="フローチャート: 判断 294"/>
        <xdr:cNvSpPr/>
      </xdr:nvSpPr>
      <xdr:spPr>
        <a:xfrm>
          <a:off x="104267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5806</xdr:rowOff>
    </xdr:from>
    <xdr:to>
      <xdr:col>50</xdr:col>
      <xdr:colOff>114300</xdr:colOff>
      <xdr:row>39</xdr:row>
      <xdr:rowOff>31605</xdr:rowOff>
    </xdr:to>
    <xdr:cxnSp macro="">
      <xdr:nvCxnSpPr>
        <xdr:cNvPr id="296" name="直線コネクタ 295"/>
        <xdr:cNvCxnSpPr/>
      </xdr:nvCxnSpPr>
      <xdr:spPr>
        <a:xfrm>
          <a:off x="8750300" y="6692356"/>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69469</xdr:rowOff>
    </xdr:from>
    <xdr:to>
      <xdr:col>50</xdr:col>
      <xdr:colOff>165100</xdr:colOff>
      <xdr:row>38</xdr:row>
      <xdr:rowOff>171069</xdr:rowOff>
    </xdr:to>
    <xdr:sp macro="" textlink="">
      <xdr:nvSpPr>
        <xdr:cNvPr id="297" name="フローチャート: 判断 296"/>
        <xdr:cNvSpPr/>
      </xdr:nvSpPr>
      <xdr:spPr>
        <a:xfrm>
          <a:off x="9588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16146</xdr:rowOff>
    </xdr:from>
    <xdr:ext cx="378565" cy="259045"/>
    <xdr:sp macro="" textlink="">
      <xdr:nvSpPr>
        <xdr:cNvPr id="298" name="テキスト ボックス 297"/>
        <xdr:cNvSpPr txBox="1"/>
      </xdr:nvSpPr>
      <xdr:spPr>
        <a:xfrm>
          <a:off x="9450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2377</xdr:rowOff>
    </xdr:from>
    <xdr:to>
      <xdr:col>45</xdr:col>
      <xdr:colOff>177800</xdr:colOff>
      <xdr:row>39</xdr:row>
      <xdr:rowOff>5806</xdr:rowOff>
    </xdr:to>
    <xdr:cxnSp macro="">
      <xdr:nvCxnSpPr>
        <xdr:cNvPr id="299" name="直線コネクタ 298"/>
        <xdr:cNvCxnSpPr/>
      </xdr:nvCxnSpPr>
      <xdr:spPr>
        <a:xfrm>
          <a:off x="7861300" y="668892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61141</xdr:rowOff>
    </xdr:from>
    <xdr:to>
      <xdr:col>46</xdr:col>
      <xdr:colOff>38100</xdr:colOff>
      <xdr:row>38</xdr:row>
      <xdr:rowOff>162741</xdr:rowOff>
    </xdr:to>
    <xdr:sp macro="" textlink="">
      <xdr:nvSpPr>
        <xdr:cNvPr id="300" name="フローチャート: 判断 299"/>
        <xdr:cNvSpPr/>
      </xdr:nvSpPr>
      <xdr:spPr>
        <a:xfrm>
          <a:off x="8699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7819</xdr:rowOff>
    </xdr:from>
    <xdr:ext cx="378565" cy="259045"/>
    <xdr:sp macro="" textlink="">
      <xdr:nvSpPr>
        <xdr:cNvPr id="301" name="テキスト ボックス 300"/>
        <xdr:cNvSpPr txBox="1"/>
      </xdr:nvSpPr>
      <xdr:spPr>
        <a:xfrm>
          <a:off x="8561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147374</xdr:rowOff>
    </xdr:from>
    <xdr:to>
      <xdr:col>41</xdr:col>
      <xdr:colOff>50800</xdr:colOff>
      <xdr:row>39</xdr:row>
      <xdr:rowOff>2377</xdr:rowOff>
    </xdr:to>
    <xdr:cxnSp macro="">
      <xdr:nvCxnSpPr>
        <xdr:cNvPr id="302" name="直線コネクタ 301"/>
        <xdr:cNvCxnSpPr/>
      </xdr:nvCxnSpPr>
      <xdr:spPr>
        <a:xfrm>
          <a:off x="6972300" y="6491024"/>
          <a:ext cx="889000" cy="19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80573</xdr:rowOff>
    </xdr:from>
    <xdr:to>
      <xdr:col>41</xdr:col>
      <xdr:colOff>101600</xdr:colOff>
      <xdr:row>39</xdr:row>
      <xdr:rowOff>10723</xdr:rowOff>
    </xdr:to>
    <xdr:sp macro="" textlink="">
      <xdr:nvSpPr>
        <xdr:cNvPr id="303" name="フローチャート: 判断 302"/>
        <xdr:cNvSpPr/>
      </xdr:nvSpPr>
      <xdr:spPr>
        <a:xfrm>
          <a:off x="7810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27250</xdr:rowOff>
    </xdr:from>
    <xdr:ext cx="378565" cy="259045"/>
    <xdr:sp macro="" textlink="">
      <xdr:nvSpPr>
        <xdr:cNvPr id="304" name="テキスト ボックス 303"/>
        <xdr:cNvSpPr txBox="1"/>
      </xdr:nvSpPr>
      <xdr:spPr>
        <a:xfrm>
          <a:off x="7672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16074</xdr:rowOff>
    </xdr:from>
    <xdr:to>
      <xdr:col>36</xdr:col>
      <xdr:colOff>165100</xdr:colOff>
      <xdr:row>38</xdr:row>
      <xdr:rowOff>117674</xdr:rowOff>
    </xdr:to>
    <xdr:sp macro="" textlink="">
      <xdr:nvSpPr>
        <xdr:cNvPr id="305" name="フローチャート: 判断 304"/>
        <xdr:cNvSpPr/>
      </xdr:nvSpPr>
      <xdr:spPr>
        <a:xfrm>
          <a:off x="6921500" y="653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108801</xdr:rowOff>
    </xdr:from>
    <xdr:ext cx="469744" cy="259045"/>
    <xdr:sp macro="" textlink="">
      <xdr:nvSpPr>
        <xdr:cNvPr id="306" name="テキスト ボックス 305"/>
        <xdr:cNvSpPr txBox="1"/>
      </xdr:nvSpPr>
      <xdr:spPr>
        <a:xfrm>
          <a:off x="6737428" y="662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2849</xdr:rowOff>
    </xdr:from>
    <xdr:to>
      <xdr:col>55</xdr:col>
      <xdr:colOff>50800</xdr:colOff>
      <xdr:row>39</xdr:row>
      <xdr:rowOff>104449</xdr:rowOff>
    </xdr:to>
    <xdr:sp macro="" textlink="">
      <xdr:nvSpPr>
        <xdr:cNvPr id="312" name="楕円 311"/>
        <xdr:cNvSpPr/>
      </xdr:nvSpPr>
      <xdr:spPr>
        <a:xfrm>
          <a:off x="10426700" y="668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89226</xdr:rowOff>
    </xdr:from>
    <xdr:ext cx="378565" cy="259045"/>
    <xdr:sp macro="" textlink="">
      <xdr:nvSpPr>
        <xdr:cNvPr id="313" name="労働費該当値テキスト"/>
        <xdr:cNvSpPr txBox="1"/>
      </xdr:nvSpPr>
      <xdr:spPr>
        <a:xfrm>
          <a:off x="10528300" y="6604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152255</xdr:rowOff>
    </xdr:from>
    <xdr:to>
      <xdr:col>50</xdr:col>
      <xdr:colOff>165100</xdr:colOff>
      <xdr:row>39</xdr:row>
      <xdr:rowOff>82405</xdr:rowOff>
    </xdr:to>
    <xdr:sp macro="" textlink="">
      <xdr:nvSpPr>
        <xdr:cNvPr id="314" name="楕円 313"/>
        <xdr:cNvSpPr/>
      </xdr:nvSpPr>
      <xdr:spPr>
        <a:xfrm>
          <a:off x="9588500" y="666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73532</xdr:rowOff>
    </xdr:from>
    <xdr:ext cx="378565" cy="259045"/>
    <xdr:sp macro="" textlink="">
      <xdr:nvSpPr>
        <xdr:cNvPr id="315" name="テキスト ボックス 314"/>
        <xdr:cNvSpPr txBox="1"/>
      </xdr:nvSpPr>
      <xdr:spPr>
        <a:xfrm>
          <a:off x="9450017" y="6760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126456</xdr:rowOff>
    </xdr:from>
    <xdr:to>
      <xdr:col>46</xdr:col>
      <xdr:colOff>38100</xdr:colOff>
      <xdr:row>39</xdr:row>
      <xdr:rowOff>56606</xdr:rowOff>
    </xdr:to>
    <xdr:sp macro="" textlink="">
      <xdr:nvSpPr>
        <xdr:cNvPr id="316" name="楕円 315"/>
        <xdr:cNvSpPr/>
      </xdr:nvSpPr>
      <xdr:spPr>
        <a:xfrm>
          <a:off x="8699500" y="664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47733</xdr:rowOff>
    </xdr:from>
    <xdr:ext cx="378565" cy="259045"/>
    <xdr:sp macro="" textlink="">
      <xdr:nvSpPr>
        <xdr:cNvPr id="317" name="テキスト ボックス 316"/>
        <xdr:cNvSpPr txBox="1"/>
      </xdr:nvSpPr>
      <xdr:spPr>
        <a:xfrm>
          <a:off x="8561017" y="6734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123027</xdr:rowOff>
    </xdr:from>
    <xdr:to>
      <xdr:col>41</xdr:col>
      <xdr:colOff>101600</xdr:colOff>
      <xdr:row>39</xdr:row>
      <xdr:rowOff>53177</xdr:rowOff>
    </xdr:to>
    <xdr:sp macro="" textlink="">
      <xdr:nvSpPr>
        <xdr:cNvPr id="318" name="楕円 317"/>
        <xdr:cNvSpPr/>
      </xdr:nvSpPr>
      <xdr:spPr>
        <a:xfrm>
          <a:off x="7810500" y="663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44304</xdr:rowOff>
    </xdr:from>
    <xdr:ext cx="378565" cy="259045"/>
    <xdr:sp macro="" textlink="">
      <xdr:nvSpPr>
        <xdr:cNvPr id="319" name="テキスト ボックス 318"/>
        <xdr:cNvSpPr txBox="1"/>
      </xdr:nvSpPr>
      <xdr:spPr>
        <a:xfrm>
          <a:off x="7672017" y="6730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96574</xdr:rowOff>
    </xdr:from>
    <xdr:to>
      <xdr:col>36</xdr:col>
      <xdr:colOff>165100</xdr:colOff>
      <xdr:row>38</xdr:row>
      <xdr:rowOff>26724</xdr:rowOff>
    </xdr:to>
    <xdr:sp macro="" textlink="">
      <xdr:nvSpPr>
        <xdr:cNvPr id="320" name="楕円 319"/>
        <xdr:cNvSpPr/>
      </xdr:nvSpPr>
      <xdr:spPr>
        <a:xfrm>
          <a:off x="6921500" y="644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43251</xdr:rowOff>
    </xdr:from>
    <xdr:ext cx="469744" cy="259045"/>
    <xdr:sp macro="" textlink="">
      <xdr:nvSpPr>
        <xdr:cNvPr id="321" name="テキスト ボックス 320"/>
        <xdr:cNvSpPr txBox="1"/>
      </xdr:nvSpPr>
      <xdr:spPr>
        <a:xfrm>
          <a:off x="6737428" y="6215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41249</xdr:rowOff>
    </xdr:from>
    <xdr:to>
      <xdr:col>54</xdr:col>
      <xdr:colOff>189865</xdr:colOff>
      <xdr:row>58</xdr:row>
      <xdr:rowOff>145666</xdr:rowOff>
    </xdr:to>
    <xdr:cxnSp macro="">
      <xdr:nvCxnSpPr>
        <xdr:cNvPr id="347" name="直線コネクタ 346"/>
        <xdr:cNvCxnSpPr/>
      </xdr:nvCxnSpPr>
      <xdr:spPr>
        <a:xfrm flipV="1">
          <a:off x="10475595" y="8785199"/>
          <a:ext cx="1270" cy="130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149493</xdr:rowOff>
    </xdr:from>
    <xdr:ext cx="534377" cy="259045"/>
    <xdr:sp macro="" textlink="">
      <xdr:nvSpPr>
        <xdr:cNvPr id="348" name="農林水産業費最小値テキスト"/>
        <xdr:cNvSpPr txBox="1"/>
      </xdr:nvSpPr>
      <xdr:spPr>
        <a:xfrm>
          <a:off x="10528300" y="1009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145666</xdr:rowOff>
    </xdr:from>
    <xdr:to>
      <xdr:col>55</xdr:col>
      <xdr:colOff>88900</xdr:colOff>
      <xdr:row>58</xdr:row>
      <xdr:rowOff>145666</xdr:rowOff>
    </xdr:to>
    <xdr:cxnSp macro="">
      <xdr:nvCxnSpPr>
        <xdr:cNvPr id="349" name="直線コネクタ 348"/>
        <xdr:cNvCxnSpPr/>
      </xdr:nvCxnSpPr>
      <xdr:spPr>
        <a:xfrm>
          <a:off x="10388600" y="100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159376</xdr:rowOff>
    </xdr:from>
    <xdr:ext cx="599010" cy="259045"/>
    <xdr:sp macro="" textlink="">
      <xdr:nvSpPr>
        <xdr:cNvPr id="350" name="農林水産業費最大値テキスト"/>
        <xdr:cNvSpPr txBox="1"/>
      </xdr:nvSpPr>
      <xdr:spPr>
        <a:xfrm>
          <a:off x="10528300" y="856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41249</xdr:rowOff>
    </xdr:from>
    <xdr:to>
      <xdr:col>55</xdr:col>
      <xdr:colOff>88900</xdr:colOff>
      <xdr:row>51</xdr:row>
      <xdr:rowOff>41249</xdr:rowOff>
    </xdr:to>
    <xdr:cxnSp macro="">
      <xdr:nvCxnSpPr>
        <xdr:cNvPr id="351" name="直線コネクタ 350"/>
        <xdr:cNvCxnSpPr/>
      </xdr:nvCxnSpPr>
      <xdr:spPr>
        <a:xfrm>
          <a:off x="10388600" y="8785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96070</xdr:rowOff>
    </xdr:from>
    <xdr:to>
      <xdr:col>55</xdr:col>
      <xdr:colOff>0</xdr:colOff>
      <xdr:row>51</xdr:row>
      <xdr:rowOff>41249</xdr:rowOff>
    </xdr:to>
    <xdr:cxnSp macro="">
      <xdr:nvCxnSpPr>
        <xdr:cNvPr id="352" name="直線コネクタ 351"/>
        <xdr:cNvCxnSpPr/>
      </xdr:nvCxnSpPr>
      <xdr:spPr>
        <a:xfrm>
          <a:off x="9639300" y="8668570"/>
          <a:ext cx="8382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101530</xdr:rowOff>
    </xdr:from>
    <xdr:ext cx="534377" cy="259045"/>
    <xdr:sp macro="" textlink="">
      <xdr:nvSpPr>
        <xdr:cNvPr id="353" name="農林水産業費平均値テキスト"/>
        <xdr:cNvSpPr txBox="1"/>
      </xdr:nvSpPr>
      <xdr:spPr>
        <a:xfrm>
          <a:off x="10528300" y="9702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123103</xdr:rowOff>
    </xdr:from>
    <xdr:to>
      <xdr:col>55</xdr:col>
      <xdr:colOff>50800</xdr:colOff>
      <xdr:row>57</xdr:row>
      <xdr:rowOff>53253</xdr:rowOff>
    </xdr:to>
    <xdr:sp macro="" textlink="">
      <xdr:nvSpPr>
        <xdr:cNvPr id="354" name="フローチャート: 判断 353"/>
        <xdr:cNvSpPr/>
      </xdr:nvSpPr>
      <xdr:spPr>
        <a:xfrm>
          <a:off x="10426700" y="97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96070</xdr:rowOff>
    </xdr:from>
    <xdr:to>
      <xdr:col>50</xdr:col>
      <xdr:colOff>114300</xdr:colOff>
      <xdr:row>50</xdr:row>
      <xdr:rowOff>157912</xdr:rowOff>
    </xdr:to>
    <xdr:cxnSp macro="">
      <xdr:nvCxnSpPr>
        <xdr:cNvPr id="355" name="直線コネクタ 354"/>
        <xdr:cNvCxnSpPr/>
      </xdr:nvCxnSpPr>
      <xdr:spPr>
        <a:xfrm flipV="1">
          <a:off x="8750300" y="8668570"/>
          <a:ext cx="889000" cy="6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13222</xdr:rowOff>
    </xdr:from>
    <xdr:to>
      <xdr:col>50</xdr:col>
      <xdr:colOff>165100</xdr:colOff>
      <xdr:row>57</xdr:row>
      <xdr:rowOff>114822</xdr:rowOff>
    </xdr:to>
    <xdr:sp macro="" textlink="">
      <xdr:nvSpPr>
        <xdr:cNvPr id="356" name="フローチャート: 判断 355"/>
        <xdr:cNvSpPr/>
      </xdr:nvSpPr>
      <xdr:spPr>
        <a:xfrm>
          <a:off x="95885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105949</xdr:rowOff>
    </xdr:from>
    <xdr:ext cx="534377" cy="259045"/>
    <xdr:sp macro="" textlink="">
      <xdr:nvSpPr>
        <xdr:cNvPr id="357" name="テキスト ボックス 356"/>
        <xdr:cNvSpPr txBox="1"/>
      </xdr:nvSpPr>
      <xdr:spPr>
        <a:xfrm>
          <a:off x="9372111" y="987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157912</xdr:rowOff>
    </xdr:from>
    <xdr:to>
      <xdr:col>45</xdr:col>
      <xdr:colOff>177800</xdr:colOff>
      <xdr:row>57</xdr:row>
      <xdr:rowOff>22559</xdr:rowOff>
    </xdr:to>
    <xdr:cxnSp macro="">
      <xdr:nvCxnSpPr>
        <xdr:cNvPr id="358" name="直線コネクタ 357"/>
        <xdr:cNvCxnSpPr/>
      </xdr:nvCxnSpPr>
      <xdr:spPr>
        <a:xfrm flipV="1">
          <a:off x="7861300" y="8730412"/>
          <a:ext cx="889000" cy="106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168224</xdr:rowOff>
    </xdr:from>
    <xdr:to>
      <xdr:col>46</xdr:col>
      <xdr:colOff>38100</xdr:colOff>
      <xdr:row>57</xdr:row>
      <xdr:rowOff>98374</xdr:rowOff>
    </xdr:to>
    <xdr:sp macro="" textlink="">
      <xdr:nvSpPr>
        <xdr:cNvPr id="359" name="フローチャート: 判断 358"/>
        <xdr:cNvSpPr/>
      </xdr:nvSpPr>
      <xdr:spPr>
        <a:xfrm>
          <a:off x="8699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89501</xdr:rowOff>
    </xdr:from>
    <xdr:ext cx="534377" cy="259045"/>
    <xdr:sp macro="" textlink="">
      <xdr:nvSpPr>
        <xdr:cNvPr id="360" name="テキスト ボックス 359"/>
        <xdr:cNvSpPr txBox="1"/>
      </xdr:nvSpPr>
      <xdr:spPr>
        <a:xfrm>
          <a:off x="8483111" y="986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86937</xdr:rowOff>
    </xdr:from>
    <xdr:to>
      <xdr:col>41</xdr:col>
      <xdr:colOff>50800</xdr:colOff>
      <xdr:row>57</xdr:row>
      <xdr:rowOff>22559</xdr:rowOff>
    </xdr:to>
    <xdr:cxnSp macro="">
      <xdr:nvCxnSpPr>
        <xdr:cNvPr id="361" name="直線コネクタ 360"/>
        <xdr:cNvCxnSpPr/>
      </xdr:nvCxnSpPr>
      <xdr:spPr>
        <a:xfrm>
          <a:off x="6972300" y="9688137"/>
          <a:ext cx="889000" cy="10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37802</xdr:rowOff>
    </xdr:from>
    <xdr:to>
      <xdr:col>41</xdr:col>
      <xdr:colOff>101600</xdr:colOff>
      <xdr:row>57</xdr:row>
      <xdr:rowOff>139402</xdr:rowOff>
    </xdr:to>
    <xdr:sp macro="" textlink="">
      <xdr:nvSpPr>
        <xdr:cNvPr id="362" name="フローチャート: 判断 361"/>
        <xdr:cNvSpPr/>
      </xdr:nvSpPr>
      <xdr:spPr>
        <a:xfrm>
          <a:off x="7810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130529</xdr:rowOff>
    </xdr:from>
    <xdr:ext cx="534377" cy="259045"/>
    <xdr:sp macro="" textlink="">
      <xdr:nvSpPr>
        <xdr:cNvPr id="363" name="テキスト ボックス 362"/>
        <xdr:cNvSpPr txBox="1"/>
      </xdr:nvSpPr>
      <xdr:spPr>
        <a:xfrm>
          <a:off x="7594111" y="99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28223</xdr:rowOff>
    </xdr:from>
    <xdr:to>
      <xdr:col>36</xdr:col>
      <xdr:colOff>165100</xdr:colOff>
      <xdr:row>57</xdr:row>
      <xdr:rowOff>129823</xdr:rowOff>
    </xdr:to>
    <xdr:sp macro="" textlink="">
      <xdr:nvSpPr>
        <xdr:cNvPr id="364" name="フローチャート: 判断 363"/>
        <xdr:cNvSpPr/>
      </xdr:nvSpPr>
      <xdr:spPr>
        <a:xfrm>
          <a:off x="6921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120950</xdr:rowOff>
    </xdr:from>
    <xdr:ext cx="534377" cy="259045"/>
    <xdr:sp macro="" textlink="">
      <xdr:nvSpPr>
        <xdr:cNvPr id="365" name="テキスト ボックス 364"/>
        <xdr:cNvSpPr txBox="1"/>
      </xdr:nvSpPr>
      <xdr:spPr>
        <a:xfrm>
          <a:off x="6705111" y="989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161899</xdr:rowOff>
    </xdr:from>
    <xdr:to>
      <xdr:col>55</xdr:col>
      <xdr:colOff>50800</xdr:colOff>
      <xdr:row>51</xdr:row>
      <xdr:rowOff>92049</xdr:rowOff>
    </xdr:to>
    <xdr:sp macro="" textlink="">
      <xdr:nvSpPr>
        <xdr:cNvPr id="371" name="楕円 370"/>
        <xdr:cNvSpPr/>
      </xdr:nvSpPr>
      <xdr:spPr>
        <a:xfrm>
          <a:off x="10426700" y="873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114926</xdr:rowOff>
    </xdr:from>
    <xdr:ext cx="599010" cy="259045"/>
    <xdr:sp macro="" textlink="">
      <xdr:nvSpPr>
        <xdr:cNvPr id="372" name="農林水産業費該当値テキスト"/>
        <xdr:cNvSpPr txBox="1"/>
      </xdr:nvSpPr>
      <xdr:spPr>
        <a:xfrm>
          <a:off x="10528300" y="868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45270</xdr:rowOff>
    </xdr:from>
    <xdr:to>
      <xdr:col>50</xdr:col>
      <xdr:colOff>165100</xdr:colOff>
      <xdr:row>50</xdr:row>
      <xdr:rowOff>146870</xdr:rowOff>
    </xdr:to>
    <xdr:sp macro="" textlink="">
      <xdr:nvSpPr>
        <xdr:cNvPr id="373" name="楕円 372"/>
        <xdr:cNvSpPr/>
      </xdr:nvSpPr>
      <xdr:spPr>
        <a:xfrm>
          <a:off x="9588500" y="861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48</xdr:row>
      <xdr:rowOff>163397</xdr:rowOff>
    </xdr:from>
    <xdr:ext cx="599010" cy="259045"/>
    <xdr:sp macro="" textlink="">
      <xdr:nvSpPr>
        <xdr:cNvPr id="374" name="テキスト ボックス 373"/>
        <xdr:cNvSpPr txBox="1"/>
      </xdr:nvSpPr>
      <xdr:spPr>
        <a:xfrm>
          <a:off x="9339795" y="8392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107112</xdr:rowOff>
    </xdr:from>
    <xdr:to>
      <xdr:col>46</xdr:col>
      <xdr:colOff>38100</xdr:colOff>
      <xdr:row>51</xdr:row>
      <xdr:rowOff>37262</xdr:rowOff>
    </xdr:to>
    <xdr:sp macro="" textlink="">
      <xdr:nvSpPr>
        <xdr:cNvPr id="375" name="楕円 374"/>
        <xdr:cNvSpPr/>
      </xdr:nvSpPr>
      <xdr:spPr>
        <a:xfrm>
          <a:off x="8699500" y="867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53789</xdr:rowOff>
    </xdr:from>
    <xdr:ext cx="599010" cy="259045"/>
    <xdr:sp macro="" textlink="">
      <xdr:nvSpPr>
        <xdr:cNvPr id="376" name="テキスト ボックス 375"/>
        <xdr:cNvSpPr txBox="1"/>
      </xdr:nvSpPr>
      <xdr:spPr>
        <a:xfrm>
          <a:off x="8450795" y="8454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143209</xdr:rowOff>
    </xdr:from>
    <xdr:to>
      <xdr:col>41</xdr:col>
      <xdr:colOff>101600</xdr:colOff>
      <xdr:row>57</xdr:row>
      <xdr:rowOff>73359</xdr:rowOff>
    </xdr:to>
    <xdr:sp macro="" textlink="">
      <xdr:nvSpPr>
        <xdr:cNvPr id="377" name="楕円 376"/>
        <xdr:cNvSpPr/>
      </xdr:nvSpPr>
      <xdr:spPr>
        <a:xfrm>
          <a:off x="7810500" y="974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89886</xdr:rowOff>
    </xdr:from>
    <xdr:ext cx="534377" cy="259045"/>
    <xdr:sp macro="" textlink="">
      <xdr:nvSpPr>
        <xdr:cNvPr id="378" name="テキスト ボックス 377"/>
        <xdr:cNvSpPr txBox="1"/>
      </xdr:nvSpPr>
      <xdr:spPr>
        <a:xfrm>
          <a:off x="7594111" y="951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36137</xdr:rowOff>
    </xdr:from>
    <xdr:to>
      <xdr:col>36</xdr:col>
      <xdr:colOff>165100</xdr:colOff>
      <xdr:row>56</xdr:row>
      <xdr:rowOff>137737</xdr:rowOff>
    </xdr:to>
    <xdr:sp macro="" textlink="">
      <xdr:nvSpPr>
        <xdr:cNvPr id="379" name="楕円 378"/>
        <xdr:cNvSpPr/>
      </xdr:nvSpPr>
      <xdr:spPr>
        <a:xfrm>
          <a:off x="6921500" y="96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154264</xdr:rowOff>
    </xdr:from>
    <xdr:ext cx="534377" cy="259045"/>
    <xdr:sp macro="" textlink="">
      <xdr:nvSpPr>
        <xdr:cNvPr id="380" name="テキスト ボックス 379"/>
        <xdr:cNvSpPr txBox="1"/>
      </xdr:nvSpPr>
      <xdr:spPr>
        <a:xfrm>
          <a:off x="6705111" y="941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82100</xdr:rowOff>
    </xdr:from>
    <xdr:to>
      <xdr:col>54</xdr:col>
      <xdr:colOff>189865</xdr:colOff>
      <xdr:row>79</xdr:row>
      <xdr:rowOff>20760</xdr:rowOff>
    </xdr:to>
    <xdr:cxnSp macro="">
      <xdr:nvCxnSpPr>
        <xdr:cNvPr id="404" name="直線コネクタ 403"/>
        <xdr:cNvCxnSpPr/>
      </xdr:nvCxnSpPr>
      <xdr:spPr>
        <a:xfrm flipV="1">
          <a:off x="10475595" y="12940850"/>
          <a:ext cx="1270" cy="62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24587</xdr:rowOff>
    </xdr:from>
    <xdr:ext cx="469744" cy="259045"/>
    <xdr:sp macro="" textlink="">
      <xdr:nvSpPr>
        <xdr:cNvPr id="405" name="商工費最小値テキスト"/>
        <xdr:cNvSpPr txBox="1"/>
      </xdr:nvSpPr>
      <xdr:spPr>
        <a:xfrm>
          <a:off x="10528300" y="1356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20760</xdr:rowOff>
    </xdr:from>
    <xdr:to>
      <xdr:col>55</xdr:col>
      <xdr:colOff>88900</xdr:colOff>
      <xdr:row>79</xdr:row>
      <xdr:rowOff>20760</xdr:rowOff>
    </xdr:to>
    <xdr:cxnSp macro="">
      <xdr:nvCxnSpPr>
        <xdr:cNvPr id="406" name="直線コネクタ 405"/>
        <xdr:cNvCxnSpPr/>
      </xdr:nvCxnSpPr>
      <xdr:spPr>
        <a:xfrm>
          <a:off x="10388600" y="13565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28777</xdr:rowOff>
    </xdr:from>
    <xdr:ext cx="534377" cy="259045"/>
    <xdr:sp macro="" textlink="">
      <xdr:nvSpPr>
        <xdr:cNvPr id="407" name="商工費最大値テキスト"/>
        <xdr:cNvSpPr txBox="1"/>
      </xdr:nvSpPr>
      <xdr:spPr>
        <a:xfrm>
          <a:off x="10528300" y="1271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75</xdr:row>
      <xdr:rowOff>82100</xdr:rowOff>
    </xdr:from>
    <xdr:to>
      <xdr:col>55</xdr:col>
      <xdr:colOff>88900</xdr:colOff>
      <xdr:row>75</xdr:row>
      <xdr:rowOff>82100</xdr:rowOff>
    </xdr:to>
    <xdr:cxnSp macro="">
      <xdr:nvCxnSpPr>
        <xdr:cNvPr id="408" name="直線コネクタ 407"/>
        <xdr:cNvCxnSpPr/>
      </xdr:nvCxnSpPr>
      <xdr:spPr>
        <a:xfrm>
          <a:off x="10388600" y="12940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69452</xdr:rowOff>
    </xdr:from>
    <xdr:to>
      <xdr:col>55</xdr:col>
      <xdr:colOff>0</xdr:colOff>
      <xdr:row>75</xdr:row>
      <xdr:rowOff>82100</xdr:rowOff>
    </xdr:to>
    <xdr:cxnSp macro="">
      <xdr:nvCxnSpPr>
        <xdr:cNvPr id="409" name="直線コネクタ 408"/>
        <xdr:cNvCxnSpPr/>
      </xdr:nvCxnSpPr>
      <xdr:spPr>
        <a:xfrm>
          <a:off x="9639300" y="12242402"/>
          <a:ext cx="838200" cy="69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162394</xdr:rowOff>
    </xdr:from>
    <xdr:ext cx="534377" cy="259045"/>
    <xdr:sp macro="" textlink="">
      <xdr:nvSpPr>
        <xdr:cNvPr id="410" name="商工費平均値テキスト"/>
        <xdr:cNvSpPr txBox="1"/>
      </xdr:nvSpPr>
      <xdr:spPr>
        <a:xfrm>
          <a:off x="10528300" y="13364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12517</xdr:rowOff>
    </xdr:from>
    <xdr:to>
      <xdr:col>55</xdr:col>
      <xdr:colOff>50800</xdr:colOff>
      <xdr:row>78</xdr:row>
      <xdr:rowOff>114117</xdr:rowOff>
    </xdr:to>
    <xdr:sp macro="" textlink="">
      <xdr:nvSpPr>
        <xdr:cNvPr id="411" name="フローチャート: 判断 410"/>
        <xdr:cNvSpPr/>
      </xdr:nvSpPr>
      <xdr:spPr>
        <a:xfrm>
          <a:off x="10426700" y="133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69452</xdr:rowOff>
    </xdr:from>
    <xdr:to>
      <xdr:col>50</xdr:col>
      <xdr:colOff>114300</xdr:colOff>
      <xdr:row>77</xdr:row>
      <xdr:rowOff>122372</xdr:rowOff>
    </xdr:to>
    <xdr:cxnSp macro="">
      <xdr:nvCxnSpPr>
        <xdr:cNvPr id="412" name="直線コネクタ 411"/>
        <xdr:cNvCxnSpPr/>
      </xdr:nvCxnSpPr>
      <xdr:spPr>
        <a:xfrm flipV="1">
          <a:off x="8750300" y="12242402"/>
          <a:ext cx="889000" cy="108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170472</xdr:rowOff>
    </xdr:from>
    <xdr:to>
      <xdr:col>50</xdr:col>
      <xdr:colOff>165100</xdr:colOff>
      <xdr:row>78</xdr:row>
      <xdr:rowOff>100622</xdr:rowOff>
    </xdr:to>
    <xdr:sp macro="" textlink="">
      <xdr:nvSpPr>
        <xdr:cNvPr id="413" name="フローチャート: 判断 412"/>
        <xdr:cNvSpPr/>
      </xdr:nvSpPr>
      <xdr:spPr>
        <a:xfrm>
          <a:off x="95885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91749</xdr:rowOff>
    </xdr:from>
    <xdr:ext cx="534377" cy="259045"/>
    <xdr:sp macro="" textlink="">
      <xdr:nvSpPr>
        <xdr:cNvPr id="414" name="テキスト ボックス 413"/>
        <xdr:cNvSpPr txBox="1"/>
      </xdr:nvSpPr>
      <xdr:spPr>
        <a:xfrm>
          <a:off x="9372111" y="1346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49807</xdr:rowOff>
    </xdr:from>
    <xdr:to>
      <xdr:col>45</xdr:col>
      <xdr:colOff>177800</xdr:colOff>
      <xdr:row>77</xdr:row>
      <xdr:rowOff>122372</xdr:rowOff>
    </xdr:to>
    <xdr:cxnSp macro="">
      <xdr:nvCxnSpPr>
        <xdr:cNvPr id="415" name="直線コネクタ 414"/>
        <xdr:cNvCxnSpPr/>
      </xdr:nvCxnSpPr>
      <xdr:spPr>
        <a:xfrm>
          <a:off x="7861300" y="12737107"/>
          <a:ext cx="889000" cy="58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50298</xdr:rowOff>
    </xdr:from>
    <xdr:to>
      <xdr:col>46</xdr:col>
      <xdr:colOff>38100</xdr:colOff>
      <xdr:row>78</xdr:row>
      <xdr:rowOff>151898</xdr:rowOff>
    </xdr:to>
    <xdr:sp macro="" textlink="">
      <xdr:nvSpPr>
        <xdr:cNvPr id="416" name="フローチャート: 判断 415"/>
        <xdr:cNvSpPr/>
      </xdr:nvSpPr>
      <xdr:spPr>
        <a:xfrm>
          <a:off x="8699500" y="1342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143025</xdr:rowOff>
    </xdr:from>
    <xdr:ext cx="534377" cy="259045"/>
    <xdr:sp macro="" textlink="">
      <xdr:nvSpPr>
        <xdr:cNvPr id="417" name="テキスト ボックス 416"/>
        <xdr:cNvSpPr txBox="1"/>
      </xdr:nvSpPr>
      <xdr:spPr>
        <a:xfrm>
          <a:off x="8483111" y="1351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49807</xdr:rowOff>
    </xdr:from>
    <xdr:to>
      <xdr:col>41</xdr:col>
      <xdr:colOff>50800</xdr:colOff>
      <xdr:row>77</xdr:row>
      <xdr:rowOff>141993</xdr:rowOff>
    </xdr:to>
    <xdr:cxnSp macro="">
      <xdr:nvCxnSpPr>
        <xdr:cNvPr id="418" name="直線コネクタ 417"/>
        <xdr:cNvCxnSpPr/>
      </xdr:nvCxnSpPr>
      <xdr:spPr>
        <a:xfrm flipV="1">
          <a:off x="6972300" y="12737107"/>
          <a:ext cx="889000" cy="60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35423</xdr:rowOff>
    </xdr:from>
    <xdr:to>
      <xdr:col>41</xdr:col>
      <xdr:colOff>101600</xdr:colOff>
      <xdr:row>78</xdr:row>
      <xdr:rowOff>137023</xdr:rowOff>
    </xdr:to>
    <xdr:sp macro="" textlink="">
      <xdr:nvSpPr>
        <xdr:cNvPr id="419" name="フローチャート: 判断 418"/>
        <xdr:cNvSpPr/>
      </xdr:nvSpPr>
      <xdr:spPr>
        <a:xfrm>
          <a:off x="7810500" y="1340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128150</xdr:rowOff>
    </xdr:from>
    <xdr:ext cx="534377" cy="259045"/>
    <xdr:sp macro="" textlink="">
      <xdr:nvSpPr>
        <xdr:cNvPr id="420" name="テキスト ボックス 419"/>
        <xdr:cNvSpPr txBox="1"/>
      </xdr:nvSpPr>
      <xdr:spPr>
        <a:xfrm>
          <a:off x="7594111" y="1350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43659</xdr:rowOff>
    </xdr:from>
    <xdr:to>
      <xdr:col>36</xdr:col>
      <xdr:colOff>165100</xdr:colOff>
      <xdr:row>78</xdr:row>
      <xdr:rowOff>145259</xdr:rowOff>
    </xdr:to>
    <xdr:sp macro="" textlink="">
      <xdr:nvSpPr>
        <xdr:cNvPr id="421" name="フローチャート: 判断 420"/>
        <xdr:cNvSpPr/>
      </xdr:nvSpPr>
      <xdr:spPr>
        <a:xfrm>
          <a:off x="6921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136386</xdr:rowOff>
    </xdr:from>
    <xdr:ext cx="534377" cy="259045"/>
    <xdr:sp macro="" textlink="">
      <xdr:nvSpPr>
        <xdr:cNvPr id="422" name="テキスト ボックス 421"/>
        <xdr:cNvSpPr txBox="1"/>
      </xdr:nvSpPr>
      <xdr:spPr>
        <a:xfrm>
          <a:off x="6705111" y="1350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31300</xdr:rowOff>
    </xdr:from>
    <xdr:to>
      <xdr:col>55</xdr:col>
      <xdr:colOff>50800</xdr:colOff>
      <xdr:row>75</xdr:row>
      <xdr:rowOff>132900</xdr:rowOff>
    </xdr:to>
    <xdr:sp macro="" textlink="">
      <xdr:nvSpPr>
        <xdr:cNvPr id="428" name="楕円 427"/>
        <xdr:cNvSpPr/>
      </xdr:nvSpPr>
      <xdr:spPr>
        <a:xfrm>
          <a:off x="10426700" y="1289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155777</xdr:rowOff>
    </xdr:from>
    <xdr:ext cx="534377" cy="259045"/>
    <xdr:sp macro="" textlink="">
      <xdr:nvSpPr>
        <xdr:cNvPr id="429" name="商工費該当値テキスト"/>
        <xdr:cNvSpPr txBox="1"/>
      </xdr:nvSpPr>
      <xdr:spPr>
        <a:xfrm>
          <a:off x="10528300" y="1284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18652</xdr:rowOff>
    </xdr:from>
    <xdr:to>
      <xdr:col>50</xdr:col>
      <xdr:colOff>165100</xdr:colOff>
      <xdr:row>71</xdr:row>
      <xdr:rowOff>120252</xdr:rowOff>
    </xdr:to>
    <xdr:sp macro="" textlink="">
      <xdr:nvSpPr>
        <xdr:cNvPr id="430" name="楕円 429"/>
        <xdr:cNvSpPr/>
      </xdr:nvSpPr>
      <xdr:spPr>
        <a:xfrm>
          <a:off x="9588500" y="1219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136779</xdr:rowOff>
    </xdr:from>
    <xdr:ext cx="599010" cy="259045"/>
    <xdr:sp macro="" textlink="">
      <xdr:nvSpPr>
        <xdr:cNvPr id="431" name="テキスト ボックス 430"/>
        <xdr:cNvSpPr txBox="1"/>
      </xdr:nvSpPr>
      <xdr:spPr>
        <a:xfrm>
          <a:off x="9339795" y="119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71572</xdr:rowOff>
    </xdr:from>
    <xdr:to>
      <xdr:col>46</xdr:col>
      <xdr:colOff>38100</xdr:colOff>
      <xdr:row>78</xdr:row>
      <xdr:rowOff>1722</xdr:rowOff>
    </xdr:to>
    <xdr:sp macro="" textlink="">
      <xdr:nvSpPr>
        <xdr:cNvPr id="432" name="楕円 431"/>
        <xdr:cNvSpPr/>
      </xdr:nvSpPr>
      <xdr:spPr>
        <a:xfrm>
          <a:off x="8699500" y="1327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18249</xdr:rowOff>
    </xdr:from>
    <xdr:ext cx="534377" cy="259045"/>
    <xdr:sp macro="" textlink="">
      <xdr:nvSpPr>
        <xdr:cNvPr id="433" name="テキスト ボックス 432"/>
        <xdr:cNvSpPr txBox="1"/>
      </xdr:nvSpPr>
      <xdr:spPr>
        <a:xfrm>
          <a:off x="8483111" y="1304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170457</xdr:rowOff>
    </xdr:from>
    <xdr:to>
      <xdr:col>41</xdr:col>
      <xdr:colOff>101600</xdr:colOff>
      <xdr:row>74</xdr:row>
      <xdr:rowOff>100607</xdr:rowOff>
    </xdr:to>
    <xdr:sp macro="" textlink="">
      <xdr:nvSpPr>
        <xdr:cNvPr id="434" name="楕円 433"/>
        <xdr:cNvSpPr/>
      </xdr:nvSpPr>
      <xdr:spPr>
        <a:xfrm>
          <a:off x="7810500" y="1268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117134</xdr:rowOff>
    </xdr:from>
    <xdr:ext cx="599010" cy="259045"/>
    <xdr:sp macro="" textlink="">
      <xdr:nvSpPr>
        <xdr:cNvPr id="435" name="テキスト ボックス 434"/>
        <xdr:cNvSpPr txBox="1"/>
      </xdr:nvSpPr>
      <xdr:spPr>
        <a:xfrm>
          <a:off x="7561795" y="12461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91193</xdr:rowOff>
    </xdr:from>
    <xdr:to>
      <xdr:col>36</xdr:col>
      <xdr:colOff>165100</xdr:colOff>
      <xdr:row>78</xdr:row>
      <xdr:rowOff>21343</xdr:rowOff>
    </xdr:to>
    <xdr:sp macro="" textlink="">
      <xdr:nvSpPr>
        <xdr:cNvPr id="436" name="楕円 435"/>
        <xdr:cNvSpPr/>
      </xdr:nvSpPr>
      <xdr:spPr>
        <a:xfrm>
          <a:off x="6921500" y="1329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37870</xdr:rowOff>
    </xdr:from>
    <xdr:ext cx="534377" cy="259045"/>
    <xdr:sp macro="" textlink="">
      <xdr:nvSpPr>
        <xdr:cNvPr id="437" name="テキスト ボックス 436"/>
        <xdr:cNvSpPr txBox="1"/>
      </xdr:nvSpPr>
      <xdr:spPr>
        <a:xfrm>
          <a:off x="6705111" y="1306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3" name="テキスト ボックス 45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5" name="テキスト ボックス 45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7" name="テキスト ボックス 45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63497</xdr:rowOff>
    </xdr:from>
    <xdr:to>
      <xdr:col>54</xdr:col>
      <xdr:colOff>189865</xdr:colOff>
      <xdr:row>99</xdr:row>
      <xdr:rowOff>24549</xdr:rowOff>
    </xdr:to>
    <xdr:cxnSp macro="">
      <xdr:nvCxnSpPr>
        <xdr:cNvPr id="461" name="直線コネクタ 460"/>
        <xdr:cNvCxnSpPr/>
      </xdr:nvCxnSpPr>
      <xdr:spPr>
        <a:xfrm flipV="1">
          <a:off x="10475595" y="15665447"/>
          <a:ext cx="1270" cy="1332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36710</xdr:rowOff>
    </xdr:from>
    <xdr:ext cx="534377" cy="259045"/>
    <xdr:sp macro="" textlink="">
      <xdr:nvSpPr>
        <xdr:cNvPr id="462" name="土木費最小値テキスト"/>
        <xdr:cNvSpPr txBox="1"/>
      </xdr:nvSpPr>
      <xdr:spPr>
        <a:xfrm>
          <a:off x="10528300" y="1701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24549</xdr:rowOff>
    </xdr:from>
    <xdr:to>
      <xdr:col>55</xdr:col>
      <xdr:colOff>88900</xdr:colOff>
      <xdr:row>99</xdr:row>
      <xdr:rowOff>24549</xdr:rowOff>
    </xdr:to>
    <xdr:cxnSp macro="">
      <xdr:nvCxnSpPr>
        <xdr:cNvPr id="463" name="直線コネクタ 462"/>
        <xdr:cNvCxnSpPr/>
      </xdr:nvCxnSpPr>
      <xdr:spPr>
        <a:xfrm>
          <a:off x="10388600" y="1699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10174</xdr:rowOff>
    </xdr:from>
    <xdr:ext cx="690189" cy="259045"/>
    <xdr:sp macro="" textlink="">
      <xdr:nvSpPr>
        <xdr:cNvPr id="464" name="土木費最大値テキスト"/>
        <xdr:cNvSpPr txBox="1"/>
      </xdr:nvSpPr>
      <xdr:spPr>
        <a:xfrm>
          <a:off x="10528300" y="15440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1,775,005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63497</xdr:rowOff>
    </xdr:from>
    <xdr:to>
      <xdr:col>55</xdr:col>
      <xdr:colOff>88900</xdr:colOff>
      <xdr:row>91</xdr:row>
      <xdr:rowOff>63497</xdr:rowOff>
    </xdr:to>
    <xdr:cxnSp macro="">
      <xdr:nvCxnSpPr>
        <xdr:cNvPr id="465" name="直線コネクタ 464"/>
        <xdr:cNvCxnSpPr/>
      </xdr:nvCxnSpPr>
      <xdr:spPr>
        <a:xfrm>
          <a:off x="10388600" y="1566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163348</xdr:rowOff>
    </xdr:from>
    <xdr:to>
      <xdr:col>55</xdr:col>
      <xdr:colOff>0</xdr:colOff>
      <xdr:row>99</xdr:row>
      <xdr:rowOff>3552</xdr:rowOff>
    </xdr:to>
    <xdr:cxnSp macro="">
      <xdr:nvCxnSpPr>
        <xdr:cNvPr id="466" name="直線コネクタ 465"/>
        <xdr:cNvCxnSpPr/>
      </xdr:nvCxnSpPr>
      <xdr:spPr>
        <a:xfrm>
          <a:off x="9639300" y="16965448"/>
          <a:ext cx="838200" cy="1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125610</xdr:rowOff>
    </xdr:from>
    <xdr:ext cx="534377" cy="259045"/>
    <xdr:sp macro="" textlink="">
      <xdr:nvSpPr>
        <xdr:cNvPr id="467" name="土木費平均値テキスト"/>
        <xdr:cNvSpPr txBox="1"/>
      </xdr:nvSpPr>
      <xdr:spPr>
        <a:xfrm>
          <a:off x="10528300" y="16756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102733</xdr:rowOff>
    </xdr:from>
    <xdr:to>
      <xdr:col>55</xdr:col>
      <xdr:colOff>50800</xdr:colOff>
      <xdr:row>99</xdr:row>
      <xdr:rowOff>32883</xdr:rowOff>
    </xdr:to>
    <xdr:sp macro="" textlink="">
      <xdr:nvSpPr>
        <xdr:cNvPr id="468" name="フローチャート: 判断 467"/>
        <xdr:cNvSpPr/>
      </xdr:nvSpPr>
      <xdr:spPr>
        <a:xfrm>
          <a:off x="10426700" y="169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163348</xdr:rowOff>
    </xdr:from>
    <xdr:to>
      <xdr:col>50</xdr:col>
      <xdr:colOff>114300</xdr:colOff>
      <xdr:row>98</xdr:row>
      <xdr:rowOff>168762</xdr:rowOff>
    </xdr:to>
    <xdr:cxnSp macro="">
      <xdr:nvCxnSpPr>
        <xdr:cNvPr id="469" name="直線コネクタ 468"/>
        <xdr:cNvCxnSpPr/>
      </xdr:nvCxnSpPr>
      <xdr:spPr>
        <a:xfrm flipV="1">
          <a:off x="8750300" y="16965448"/>
          <a:ext cx="889000" cy="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125454</xdr:rowOff>
    </xdr:from>
    <xdr:to>
      <xdr:col>50</xdr:col>
      <xdr:colOff>165100</xdr:colOff>
      <xdr:row>99</xdr:row>
      <xdr:rowOff>55604</xdr:rowOff>
    </xdr:to>
    <xdr:sp macro="" textlink="">
      <xdr:nvSpPr>
        <xdr:cNvPr id="470" name="フローチャート: 判断 469"/>
        <xdr:cNvSpPr/>
      </xdr:nvSpPr>
      <xdr:spPr>
        <a:xfrm>
          <a:off x="9588500" y="16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46731</xdr:rowOff>
    </xdr:from>
    <xdr:ext cx="534377" cy="259045"/>
    <xdr:sp macro="" textlink="">
      <xdr:nvSpPr>
        <xdr:cNvPr id="471" name="テキスト ボックス 470"/>
        <xdr:cNvSpPr txBox="1"/>
      </xdr:nvSpPr>
      <xdr:spPr>
        <a:xfrm>
          <a:off x="9372111" y="1702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165788</xdr:rowOff>
    </xdr:from>
    <xdr:to>
      <xdr:col>45</xdr:col>
      <xdr:colOff>177800</xdr:colOff>
      <xdr:row>98</xdr:row>
      <xdr:rowOff>168762</xdr:rowOff>
    </xdr:to>
    <xdr:cxnSp macro="">
      <xdr:nvCxnSpPr>
        <xdr:cNvPr id="472" name="直線コネクタ 471"/>
        <xdr:cNvCxnSpPr/>
      </xdr:nvCxnSpPr>
      <xdr:spPr>
        <a:xfrm>
          <a:off x="7861300" y="16967888"/>
          <a:ext cx="889000" cy="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122899</xdr:rowOff>
    </xdr:from>
    <xdr:to>
      <xdr:col>46</xdr:col>
      <xdr:colOff>38100</xdr:colOff>
      <xdr:row>99</xdr:row>
      <xdr:rowOff>53049</xdr:rowOff>
    </xdr:to>
    <xdr:sp macro="" textlink="">
      <xdr:nvSpPr>
        <xdr:cNvPr id="473" name="フローチャート: 判断 472"/>
        <xdr:cNvSpPr/>
      </xdr:nvSpPr>
      <xdr:spPr>
        <a:xfrm>
          <a:off x="8699500" y="169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44176</xdr:rowOff>
    </xdr:from>
    <xdr:ext cx="534377" cy="259045"/>
    <xdr:sp macro="" textlink="">
      <xdr:nvSpPr>
        <xdr:cNvPr id="474" name="テキスト ボックス 473"/>
        <xdr:cNvSpPr txBox="1"/>
      </xdr:nvSpPr>
      <xdr:spPr>
        <a:xfrm>
          <a:off x="8483111" y="1701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156394</xdr:rowOff>
    </xdr:from>
    <xdr:to>
      <xdr:col>41</xdr:col>
      <xdr:colOff>50800</xdr:colOff>
      <xdr:row>98</xdr:row>
      <xdr:rowOff>165788</xdr:rowOff>
    </xdr:to>
    <xdr:cxnSp macro="">
      <xdr:nvCxnSpPr>
        <xdr:cNvPr id="475" name="直線コネクタ 474"/>
        <xdr:cNvCxnSpPr/>
      </xdr:nvCxnSpPr>
      <xdr:spPr>
        <a:xfrm>
          <a:off x="6972300" y="16958494"/>
          <a:ext cx="889000" cy="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125566</xdr:rowOff>
    </xdr:from>
    <xdr:to>
      <xdr:col>41</xdr:col>
      <xdr:colOff>101600</xdr:colOff>
      <xdr:row>99</xdr:row>
      <xdr:rowOff>55716</xdr:rowOff>
    </xdr:to>
    <xdr:sp macro="" textlink="">
      <xdr:nvSpPr>
        <xdr:cNvPr id="476" name="フローチャート: 判断 475"/>
        <xdr:cNvSpPr/>
      </xdr:nvSpPr>
      <xdr:spPr>
        <a:xfrm>
          <a:off x="7810500" y="169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46843</xdr:rowOff>
    </xdr:from>
    <xdr:ext cx="534377" cy="259045"/>
    <xdr:sp macro="" textlink="">
      <xdr:nvSpPr>
        <xdr:cNvPr id="477" name="テキスト ボックス 476"/>
        <xdr:cNvSpPr txBox="1"/>
      </xdr:nvSpPr>
      <xdr:spPr>
        <a:xfrm>
          <a:off x="7594111" y="1702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122636</xdr:rowOff>
    </xdr:from>
    <xdr:to>
      <xdr:col>36</xdr:col>
      <xdr:colOff>165100</xdr:colOff>
      <xdr:row>99</xdr:row>
      <xdr:rowOff>52786</xdr:rowOff>
    </xdr:to>
    <xdr:sp macro="" textlink="">
      <xdr:nvSpPr>
        <xdr:cNvPr id="478" name="フローチャート: 判断 477"/>
        <xdr:cNvSpPr/>
      </xdr:nvSpPr>
      <xdr:spPr>
        <a:xfrm>
          <a:off x="6921500" y="1692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43913</xdr:rowOff>
    </xdr:from>
    <xdr:ext cx="534377" cy="259045"/>
    <xdr:sp macro="" textlink="">
      <xdr:nvSpPr>
        <xdr:cNvPr id="479" name="テキスト ボックス 478"/>
        <xdr:cNvSpPr txBox="1"/>
      </xdr:nvSpPr>
      <xdr:spPr>
        <a:xfrm>
          <a:off x="6705111" y="1701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124202</xdr:rowOff>
    </xdr:from>
    <xdr:to>
      <xdr:col>55</xdr:col>
      <xdr:colOff>50800</xdr:colOff>
      <xdr:row>99</xdr:row>
      <xdr:rowOff>54352</xdr:rowOff>
    </xdr:to>
    <xdr:sp macro="" textlink="">
      <xdr:nvSpPr>
        <xdr:cNvPr id="485" name="楕円 484"/>
        <xdr:cNvSpPr/>
      </xdr:nvSpPr>
      <xdr:spPr>
        <a:xfrm>
          <a:off x="10426700" y="1692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81160</xdr:rowOff>
    </xdr:from>
    <xdr:ext cx="534377" cy="259045"/>
    <xdr:sp macro="" textlink="">
      <xdr:nvSpPr>
        <xdr:cNvPr id="486" name="土木費該当値テキスト"/>
        <xdr:cNvSpPr txBox="1"/>
      </xdr:nvSpPr>
      <xdr:spPr>
        <a:xfrm>
          <a:off x="10528300" y="1688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112548</xdr:rowOff>
    </xdr:from>
    <xdr:to>
      <xdr:col>50</xdr:col>
      <xdr:colOff>165100</xdr:colOff>
      <xdr:row>99</xdr:row>
      <xdr:rowOff>42698</xdr:rowOff>
    </xdr:to>
    <xdr:sp macro="" textlink="">
      <xdr:nvSpPr>
        <xdr:cNvPr id="487" name="楕円 486"/>
        <xdr:cNvSpPr/>
      </xdr:nvSpPr>
      <xdr:spPr>
        <a:xfrm>
          <a:off x="9588500" y="1691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59225</xdr:rowOff>
    </xdr:from>
    <xdr:ext cx="534377" cy="259045"/>
    <xdr:sp macro="" textlink="">
      <xdr:nvSpPr>
        <xdr:cNvPr id="488" name="テキスト ボックス 487"/>
        <xdr:cNvSpPr txBox="1"/>
      </xdr:nvSpPr>
      <xdr:spPr>
        <a:xfrm>
          <a:off x="9372111" y="1668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117962</xdr:rowOff>
    </xdr:from>
    <xdr:to>
      <xdr:col>46</xdr:col>
      <xdr:colOff>38100</xdr:colOff>
      <xdr:row>99</xdr:row>
      <xdr:rowOff>48112</xdr:rowOff>
    </xdr:to>
    <xdr:sp macro="" textlink="">
      <xdr:nvSpPr>
        <xdr:cNvPr id="489" name="楕円 488"/>
        <xdr:cNvSpPr/>
      </xdr:nvSpPr>
      <xdr:spPr>
        <a:xfrm>
          <a:off x="8699500" y="1692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64639</xdr:rowOff>
    </xdr:from>
    <xdr:ext cx="534377" cy="259045"/>
    <xdr:sp macro="" textlink="">
      <xdr:nvSpPr>
        <xdr:cNvPr id="490" name="テキスト ボックス 489"/>
        <xdr:cNvSpPr txBox="1"/>
      </xdr:nvSpPr>
      <xdr:spPr>
        <a:xfrm>
          <a:off x="8483111" y="1669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114988</xdr:rowOff>
    </xdr:from>
    <xdr:to>
      <xdr:col>41</xdr:col>
      <xdr:colOff>101600</xdr:colOff>
      <xdr:row>99</xdr:row>
      <xdr:rowOff>45138</xdr:rowOff>
    </xdr:to>
    <xdr:sp macro="" textlink="">
      <xdr:nvSpPr>
        <xdr:cNvPr id="491" name="楕円 490"/>
        <xdr:cNvSpPr/>
      </xdr:nvSpPr>
      <xdr:spPr>
        <a:xfrm>
          <a:off x="7810500" y="1691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61665</xdr:rowOff>
    </xdr:from>
    <xdr:ext cx="534377" cy="259045"/>
    <xdr:sp macro="" textlink="">
      <xdr:nvSpPr>
        <xdr:cNvPr id="492" name="テキスト ボックス 491"/>
        <xdr:cNvSpPr txBox="1"/>
      </xdr:nvSpPr>
      <xdr:spPr>
        <a:xfrm>
          <a:off x="7594111" y="1669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105594</xdr:rowOff>
    </xdr:from>
    <xdr:to>
      <xdr:col>36</xdr:col>
      <xdr:colOff>165100</xdr:colOff>
      <xdr:row>99</xdr:row>
      <xdr:rowOff>35744</xdr:rowOff>
    </xdr:to>
    <xdr:sp macro="" textlink="">
      <xdr:nvSpPr>
        <xdr:cNvPr id="493" name="楕円 492"/>
        <xdr:cNvSpPr/>
      </xdr:nvSpPr>
      <xdr:spPr>
        <a:xfrm>
          <a:off x="6921500" y="1690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52271</xdr:rowOff>
    </xdr:from>
    <xdr:ext cx="534377" cy="259045"/>
    <xdr:sp macro="" textlink="">
      <xdr:nvSpPr>
        <xdr:cNvPr id="494" name="テキスト ボックス 493"/>
        <xdr:cNvSpPr txBox="1"/>
      </xdr:nvSpPr>
      <xdr:spPr>
        <a:xfrm>
          <a:off x="6705111" y="1668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7" name="テキスト ボックス 506"/>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9953</xdr:rowOff>
    </xdr:from>
    <xdr:to>
      <xdr:col>85</xdr:col>
      <xdr:colOff>126364</xdr:colOff>
      <xdr:row>38</xdr:row>
      <xdr:rowOff>134377</xdr:rowOff>
    </xdr:to>
    <xdr:cxnSp macro="">
      <xdr:nvCxnSpPr>
        <xdr:cNvPr id="521" name="直線コネクタ 520"/>
        <xdr:cNvCxnSpPr/>
      </xdr:nvCxnSpPr>
      <xdr:spPr>
        <a:xfrm flipV="1">
          <a:off x="16317595" y="5153453"/>
          <a:ext cx="1269"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138204</xdr:rowOff>
    </xdr:from>
    <xdr:ext cx="534377" cy="259045"/>
    <xdr:sp macro="" textlink="">
      <xdr:nvSpPr>
        <xdr:cNvPr id="522" name="消防費最小値テキスト"/>
        <xdr:cNvSpPr txBox="1"/>
      </xdr:nvSpPr>
      <xdr:spPr>
        <a:xfrm>
          <a:off x="16370300" y="665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134377</xdr:rowOff>
    </xdr:from>
    <xdr:to>
      <xdr:col>86</xdr:col>
      <xdr:colOff>25400</xdr:colOff>
      <xdr:row>38</xdr:row>
      <xdr:rowOff>134377</xdr:rowOff>
    </xdr:to>
    <xdr:cxnSp macro="">
      <xdr:nvCxnSpPr>
        <xdr:cNvPr id="523" name="直線コネクタ 522"/>
        <xdr:cNvCxnSpPr/>
      </xdr:nvCxnSpPr>
      <xdr:spPr>
        <a:xfrm>
          <a:off x="16230600" y="6649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128080</xdr:rowOff>
    </xdr:from>
    <xdr:ext cx="534377" cy="259045"/>
    <xdr:sp macro="" textlink="">
      <xdr:nvSpPr>
        <xdr:cNvPr id="524" name="消防費最大値テキスト"/>
        <xdr:cNvSpPr txBox="1"/>
      </xdr:nvSpPr>
      <xdr:spPr>
        <a:xfrm>
          <a:off x="16370300" y="49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59,973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9953</xdr:rowOff>
    </xdr:from>
    <xdr:to>
      <xdr:col>86</xdr:col>
      <xdr:colOff>25400</xdr:colOff>
      <xdr:row>30</xdr:row>
      <xdr:rowOff>9953</xdr:rowOff>
    </xdr:to>
    <xdr:cxnSp macro="">
      <xdr:nvCxnSpPr>
        <xdr:cNvPr id="525" name="直線コネクタ 524"/>
        <xdr:cNvCxnSpPr/>
      </xdr:nvCxnSpPr>
      <xdr:spPr>
        <a:xfrm>
          <a:off x="16230600" y="515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42284</xdr:rowOff>
    </xdr:from>
    <xdr:to>
      <xdr:col>85</xdr:col>
      <xdr:colOff>127000</xdr:colOff>
      <xdr:row>36</xdr:row>
      <xdr:rowOff>62858</xdr:rowOff>
    </xdr:to>
    <xdr:cxnSp macro="">
      <xdr:nvCxnSpPr>
        <xdr:cNvPr id="526" name="直線コネクタ 525"/>
        <xdr:cNvCxnSpPr/>
      </xdr:nvCxnSpPr>
      <xdr:spPr>
        <a:xfrm>
          <a:off x="15481300" y="6214484"/>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3972</xdr:rowOff>
    </xdr:from>
    <xdr:ext cx="534377" cy="259045"/>
    <xdr:sp macro="" textlink="">
      <xdr:nvSpPr>
        <xdr:cNvPr id="527" name="消防費平均値テキスト"/>
        <xdr:cNvSpPr txBox="1"/>
      </xdr:nvSpPr>
      <xdr:spPr>
        <a:xfrm>
          <a:off x="16370300" y="6176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25545</xdr:rowOff>
    </xdr:from>
    <xdr:to>
      <xdr:col>85</xdr:col>
      <xdr:colOff>177800</xdr:colOff>
      <xdr:row>36</xdr:row>
      <xdr:rowOff>127145</xdr:rowOff>
    </xdr:to>
    <xdr:sp macro="" textlink="">
      <xdr:nvSpPr>
        <xdr:cNvPr id="528" name="フローチャート: 判断 527"/>
        <xdr:cNvSpPr/>
      </xdr:nvSpPr>
      <xdr:spPr>
        <a:xfrm>
          <a:off x="162687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42284</xdr:rowOff>
    </xdr:from>
    <xdr:to>
      <xdr:col>81</xdr:col>
      <xdr:colOff>50800</xdr:colOff>
      <xdr:row>36</xdr:row>
      <xdr:rowOff>52865</xdr:rowOff>
    </xdr:to>
    <xdr:cxnSp macro="">
      <xdr:nvCxnSpPr>
        <xdr:cNvPr id="529" name="直線コネクタ 528"/>
        <xdr:cNvCxnSpPr/>
      </xdr:nvCxnSpPr>
      <xdr:spPr>
        <a:xfrm flipV="1">
          <a:off x="14592300" y="6214484"/>
          <a:ext cx="889000" cy="1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91708</xdr:rowOff>
    </xdr:from>
    <xdr:to>
      <xdr:col>81</xdr:col>
      <xdr:colOff>101600</xdr:colOff>
      <xdr:row>37</xdr:row>
      <xdr:rowOff>21858</xdr:rowOff>
    </xdr:to>
    <xdr:sp macro="" textlink="">
      <xdr:nvSpPr>
        <xdr:cNvPr id="530" name="フローチャート: 判断 529"/>
        <xdr:cNvSpPr/>
      </xdr:nvSpPr>
      <xdr:spPr>
        <a:xfrm>
          <a:off x="15430500" y="62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12985</xdr:rowOff>
    </xdr:from>
    <xdr:ext cx="534377" cy="259045"/>
    <xdr:sp macro="" textlink="">
      <xdr:nvSpPr>
        <xdr:cNvPr id="531" name="テキスト ボックス 530"/>
        <xdr:cNvSpPr txBox="1"/>
      </xdr:nvSpPr>
      <xdr:spPr>
        <a:xfrm>
          <a:off x="15214111" y="635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36536</xdr:rowOff>
    </xdr:from>
    <xdr:to>
      <xdr:col>76</xdr:col>
      <xdr:colOff>114300</xdr:colOff>
      <xdr:row>36</xdr:row>
      <xdr:rowOff>52865</xdr:rowOff>
    </xdr:to>
    <xdr:cxnSp macro="">
      <xdr:nvCxnSpPr>
        <xdr:cNvPr id="532" name="直線コネクタ 531"/>
        <xdr:cNvCxnSpPr/>
      </xdr:nvCxnSpPr>
      <xdr:spPr>
        <a:xfrm>
          <a:off x="13703300" y="6037286"/>
          <a:ext cx="889000" cy="18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138963</xdr:rowOff>
    </xdr:from>
    <xdr:to>
      <xdr:col>76</xdr:col>
      <xdr:colOff>165100</xdr:colOff>
      <xdr:row>37</xdr:row>
      <xdr:rowOff>69113</xdr:rowOff>
    </xdr:to>
    <xdr:sp macro="" textlink="">
      <xdr:nvSpPr>
        <xdr:cNvPr id="533" name="フローチャート: 判断 532"/>
        <xdr:cNvSpPr/>
      </xdr:nvSpPr>
      <xdr:spPr>
        <a:xfrm>
          <a:off x="14541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60240</xdr:rowOff>
    </xdr:from>
    <xdr:ext cx="534377" cy="259045"/>
    <xdr:sp macro="" textlink="">
      <xdr:nvSpPr>
        <xdr:cNvPr id="534" name="テキスト ボックス 533"/>
        <xdr:cNvSpPr txBox="1"/>
      </xdr:nvSpPr>
      <xdr:spPr>
        <a:xfrm>
          <a:off x="14325111" y="640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36536</xdr:rowOff>
    </xdr:from>
    <xdr:to>
      <xdr:col>71</xdr:col>
      <xdr:colOff>177800</xdr:colOff>
      <xdr:row>35</xdr:row>
      <xdr:rowOff>104463</xdr:rowOff>
    </xdr:to>
    <xdr:cxnSp macro="">
      <xdr:nvCxnSpPr>
        <xdr:cNvPr id="535" name="直線コネクタ 534"/>
        <xdr:cNvCxnSpPr/>
      </xdr:nvCxnSpPr>
      <xdr:spPr>
        <a:xfrm flipV="1">
          <a:off x="12814300" y="6037286"/>
          <a:ext cx="889000" cy="6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32142</xdr:rowOff>
    </xdr:from>
    <xdr:to>
      <xdr:col>72</xdr:col>
      <xdr:colOff>38100</xdr:colOff>
      <xdr:row>36</xdr:row>
      <xdr:rowOff>133742</xdr:rowOff>
    </xdr:to>
    <xdr:sp macro="" textlink="">
      <xdr:nvSpPr>
        <xdr:cNvPr id="536" name="フローチャート: 判断 535"/>
        <xdr:cNvSpPr/>
      </xdr:nvSpPr>
      <xdr:spPr>
        <a:xfrm>
          <a:off x="136525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124869</xdr:rowOff>
    </xdr:from>
    <xdr:ext cx="534377" cy="259045"/>
    <xdr:sp macro="" textlink="">
      <xdr:nvSpPr>
        <xdr:cNvPr id="537" name="テキスト ボックス 536"/>
        <xdr:cNvSpPr txBox="1"/>
      </xdr:nvSpPr>
      <xdr:spPr>
        <a:xfrm>
          <a:off x="13436111" y="629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108266</xdr:rowOff>
    </xdr:from>
    <xdr:to>
      <xdr:col>67</xdr:col>
      <xdr:colOff>101600</xdr:colOff>
      <xdr:row>37</xdr:row>
      <xdr:rowOff>38416</xdr:rowOff>
    </xdr:to>
    <xdr:sp macro="" textlink="">
      <xdr:nvSpPr>
        <xdr:cNvPr id="538" name="フローチャート: 判断 537"/>
        <xdr:cNvSpPr/>
      </xdr:nvSpPr>
      <xdr:spPr>
        <a:xfrm>
          <a:off x="12763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29543</xdr:rowOff>
    </xdr:from>
    <xdr:ext cx="534377" cy="259045"/>
    <xdr:sp macro="" textlink="">
      <xdr:nvSpPr>
        <xdr:cNvPr id="539" name="テキスト ボックス 538"/>
        <xdr:cNvSpPr txBox="1"/>
      </xdr:nvSpPr>
      <xdr:spPr>
        <a:xfrm>
          <a:off x="12547111" y="637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12058</xdr:rowOff>
    </xdr:from>
    <xdr:to>
      <xdr:col>85</xdr:col>
      <xdr:colOff>177800</xdr:colOff>
      <xdr:row>36</xdr:row>
      <xdr:rowOff>113658</xdr:rowOff>
    </xdr:to>
    <xdr:sp macro="" textlink="">
      <xdr:nvSpPr>
        <xdr:cNvPr id="545" name="楕円 544"/>
        <xdr:cNvSpPr/>
      </xdr:nvSpPr>
      <xdr:spPr>
        <a:xfrm>
          <a:off x="16268700" y="618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34935</xdr:rowOff>
    </xdr:from>
    <xdr:ext cx="534377" cy="259045"/>
    <xdr:sp macro="" textlink="">
      <xdr:nvSpPr>
        <xdr:cNvPr id="546" name="消防費該当値テキスト"/>
        <xdr:cNvSpPr txBox="1"/>
      </xdr:nvSpPr>
      <xdr:spPr>
        <a:xfrm>
          <a:off x="16370300" y="603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162934</xdr:rowOff>
    </xdr:from>
    <xdr:to>
      <xdr:col>81</xdr:col>
      <xdr:colOff>101600</xdr:colOff>
      <xdr:row>36</xdr:row>
      <xdr:rowOff>93084</xdr:rowOff>
    </xdr:to>
    <xdr:sp macro="" textlink="">
      <xdr:nvSpPr>
        <xdr:cNvPr id="547" name="楕円 546"/>
        <xdr:cNvSpPr/>
      </xdr:nvSpPr>
      <xdr:spPr>
        <a:xfrm>
          <a:off x="15430500" y="61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109611</xdr:rowOff>
    </xdr:from>
    <xdr:ext cx="534377" cy="259045"/>
    <xdr:sp macro="" textlink="">
      <xdr:nvSpPr>
        <xdr:cNvPr id="548" name="テキスト ボックス 547"/>
        <xdr:cNvSpPr txBox="1"/>
      </xdr:nvSpPr>
      <xdr:spPr>
        <a:xfrm>
          <a:off x="15214111" y="59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2065</xdr:rowOff>
    </xdr:from>
    <xdr:to>
      <xdr:col>76</xdr:col>
      <xdr:colOff>165100</xdr:colOff>
      <xdr:row>36</xdr:row>
      <xdr:rowOff>103665</xdr:rowOff>
    </xdr:to>
    <xdr:sp macro="" textlink="">
      <xdr:nvSpPr>
        <xdr:cNvPr id="549" name="楕円 548"/>
        <xdr:cNvSpPr/>
      </xdr:nvSpPr>
      <xdr:spPr>
        <a:xfrm>
          <a:off x="14541500" y="61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120192</xdr:rowOff>
    </xdr:from>
    <xdr:ext cx="534377" cy="259045"/>
    <xdr:sp macro="" textlink="">
      <xdr:nvSpPr>
        <xdr:cNvPr id="550" name="テキスト ボックス 549"/>
        <xdr:cNvSpPr txBox="1"/>
      </xdr:nvSpPr>
      <xdr:spPr>
        <a:xfrm>
          <a:off x="14325111" y="594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157186</xdr:rowOff>
    </xdr:from>
    <xdr:to>
      <xdr:col>72</xdr:col>
      <xdr:colOff>38100</xdr:colOff>
      <xdr:row>35</xdr:row>
      <xdr:rowOff>87336</xdr:rowOff>
    </xdr:to>
    <xdr:sp macro="" textlink="">
      <xdr:nvSpPr>
        <xdr:cNvPr id="551" name="楕円 550"/>
        <xdr:cNvSpPr/>
      </xdr:nvSpPr>
      <xdr:spPr>
        <a:xfrm>
          <a:off x="13652500" y="598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103863</xdr:rowOff>
    </xdr:from>
    <xdr:ext cx="534377" cy="259045"/>
    <xdr:sp macro="" textlink="">
      <xdr:nvSpPr>
        <xdr:cNvPr id="552" name="テキスト ボックス 551"/>
        <xdr:cNvSpPr txBox="1"/>
      </xdr:nvSpPr>
      <xdr:spPr>
        <a:xfrm>
          <a:off x="13436111" y="576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53663</xdr:rowOff>
    </xdr:from>
    <xdr:to>
      <xdr:col>67</xdr:col>
      <xdr:colOff>101600</xdr:colOff>
      <xdr:row>35</xdr:row>
      <xdr:rowOff>155263</xdr:rowOff>
    </xdr:to>
    <xdr:sp macro="" textlink="">
      <xdr:nvSpPr>
        <xdr:cNvPr id="553" name="楕円 552"/>
        <xdr:cNvSpPr/>
      </xdr:nvSpPr>
      <xdr:spPr>
        <a:xfrm>
          <a:off x="12763500" y="605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340</xdr:rowOff>
    </xdr:from>
    <xdr:ext cx="534377" cy="259045"/>
    <xdr:sp macro="" textlink="">
      <xdr:nvSpPr>
        <xdr:cNvPr id="554" name="テキスト ボックス 553"/>
        <xdr:cNvSpPr txBox="1"/>
      </xdr:nvSpPr>
      <xdr:spPr>
        <a:xfrm>
          <a:off x="12547111" y="582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3" name="テキスト ボックス 572"/>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5" name="テキスト ボックス 57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7" name="テキスト ボックス 57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6557</xdr:rowOff>
    </xdr:from>
    <xdr:to>
      <xdr:col>85</xdr:col>
      <xdr:colOff>126364</xdr:colOff>
      <xdr:row>58</xdr:row>
      <xdr:rowOff>161003</xdr:rowOff>
    </xdr:to>
    <xdr:cxnSp macro="">
      <xdr:nvCxnSpPr>
        <xdr:cNvPr id="581" name="直線コネクタ 580"/>
        <xdr:cNvCxnSpPr/>
      </xdr:nvCxnSpPr>
      <xdr:spPr>
        <a:xfrm flipV="1">
          <a:off x="16317595" y="8579057"/>
          <a:ext cx="1269" cy="1526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164830</xdr:rowOff>
    </xdr:from>
    <xdr:ext cx="534377" cy="259045"/>
    <xdr:sp macro="" textlink="">
      <xdr:nvSpPr>
        <xdr:cNvPr id="582" name="教育費最小値テキスト"/>
        <xdr:cNvSpPr txBox="1"/>
      </xdr:nvSpPr>
      <xdr:spPr>
        <a:xfrm>
          <a:off x="16370300" y="1010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161003</xdr:rowOff>
    </xdr:from>
    <xdr:to>
      <xdr:col>86</xdr:col>
      <xdr:colOff>25400</xdr:colOff>
      <xdr:row>58</xdr:row>
      <xdr:rowOff>161003</xdr:rowOff>
    </xdr:to>
    <xdr:cxnSp macro="">
      <xdr:nvCxnSpPr>
        <xdr:cNvPr id="583" name="直線コネクタ 582"/>
        <xdr:cNvCxnSpPr/>
      </xdr:nvCxnSpPr>
      <xdr:spPr>
        <a:xfrm>
          <a:off x="16230600" y="10105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124684</xdr:rowOff>
    </xdr:from>
    <xdr:ext cx="599010" cy="259045"/>
    <xdr:sp macro="" textlink="">
      <xdr:nvSpPr>
        <xdr:cNvPr id="584" name="教育費最大値テキスト"/>
        <xdr:cNvSpPr txBox="1"/>
      </xdr:nvSpPr>
      <xdr:spPr>
        <a:xfrm>
          <a:off x="16370300" y="835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6557</xdr:rowOff>
    </xdr:from>
    <xdr:to>
      <xdr:col>86</xdr:col>
      <xdr:colOff>25400</xdr:colOff>
      <xdr:row>50</xdr:row>
      <xdr:rowOff>6557</xdr:rowOff>
    </xdr:to>
    <xdr:cxnSp macro="">
      <xdr:nvCxnSpPr>
        <xdr:cNvPr id="585" name="直線コネクタ 584"/>
        <xdr:cNvCxnSpPr/>
      </xdr:nvCxnSpPr>
      <xdr:spPr>
        <a:xfrm>
          <a:off x="16230600" y="85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91650</xdr:rowOff>
    </xdr:from>
    <xdr:to>
      <xdr:col>85</xdr:col>
      <xdr:colOff>127000</xdr:colOff>
      <xdr:row>58</xdr:row>
      <xdr:rowOff>23941</xdr:rowOff>
    </xdr:to>
    <xdr:cxnSp macro="">
      <xdr:nvCxnSpPr>
        <xdr:cNvPr id="586" name="直線コネクタ 585"/>
        <xdr:cNvCxnSpPr/>
      </xdr:nvCxnSpPr>
      <xdr:spPr>
        <a:xfrm flipV="1">
          <a:off x="15481300" y="9692850"/>
          <a:ext cx="838200" cy="27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34561</xdr:rowOff>
    </xdr:from>
    <xdr:ext cx="534377" cy="259045"/>
    <xdr:sp macro="" textlink="">
      <xdr:nvSpPr>
        <xdr:cNvPr id="587" name="教育費平均値テキスト"/>
        <xdr:cNvSpPr txBox="1"/>
      </xdr:nvSpPr>
      <xdr:spPr>
        <a:xfrm>
          <a:off x="16370300" y="9635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56134</xdr:rowOff>
    </xdr:from>
    <xdr:to>
      <xdr:col>85</xdr:col>
      <xdr:colOff>177800</xdr:colOff>
      <xdr:row>56</xdr:row>
      <xdr:rowOff>157734</xdr:rowOff>
    </xdr:to>
    <xdr:sp macro="" textlink="">
      <xdr:nvSpPr>
        <xdr:cNvPr id="588" name="フローチャート: 判断 587"/>
        <xdr:cNvSpPr/>
      </xdr:nvSpPr>
      <xdr:spPr>
        <a:xfrm>
          <a:off x="16268700" y="965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15048</xdr:rowOff>
    </xdr:from>
    <xdr:to>
      <xdr:col>81</xdr:col>
      <xdr:colOff>50800</xdr:colOff>
      <xdr:row>58</xdr:row>
      <xdr:rowOff>23941</xdr:rowOff>
    </xdr:to>
    <xdr:cxnSp macro="">
      <xdr:nvCxnSpPr>
        <xdr:cNvPr id="589" name="直線コネクタ 588"/>
        <xdr:cNvCxnSpPr/>
      </xdr:nvCxnSpPr>
      <xdr:spPr>
        <a:xfrm>
          <a:off x="14592300" y="9787698"/>
          <a:ext cx="889000" cy="18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68304</xdr:rowOff>
    </xdr:from>
    <xdr:to>
      <xdr:col>81</xdr:col>
      <xdr:colOff>101600</xdr:colOff>
      <xdr:row>57</xdr:row>
      <xdr:rowOff>169904</xdr:rowOff>
    </xdr:to>
    <xdr:sp macro="" textlink="">
      <xdr:nvSpPr>
        <xdr:cNvPr id="590" name="フローチャート: 判断 589"/>
        <xdr:cNvSpPr/>
      </xdr:nvSpPr>
      <xdr:spPr>
        <a:xfrm>
          <a:off x="154305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14981</xdr:rowOff>
    </xdr:from>
    <xdr:ext cx="534377" cy="259045"/>
    <xdr:sp macro="" textlink="">
      <xdr:nvSpPr>
        <xdr:cNvPr id="591" name="テキスト ボックス 590"/>
        <xdr:cNvSpPr txBox="1"/>
      </xdr:nvSpPr>
      <xdr:spPr>
        <a:xfrm>
          <a:off x="15214111" y="961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56533</xdr:rowOff>
    </xdr:from>
    <xdr:to>
      <xdr:col>76</xdr:col>
      <xdr:colOff>114300</xdr:colOff>
      <xdr:row>57</xdr:row>
      <xdr:rowOff>15048</xdr:rowOff>
    </xdr:to>
    <xdr:cxnSp macro="">
      <xdr:nvCxnSpPr>
        <xdr:cNvPr id="592" name="直線コネクタ 591"/>
        <xdr:cNvCxnSpPr/>
      </xdr:nvCxnSpPr>
      <xdr:spPr>
        <a:xfrm>
          <a:off x="13703300" y="9657733"/>
          <a:ext cx="889000" cy="12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79332</xdr:rowOff>
    </xdr:from>
    <xdr:to>
      <xdr:col>76</xdr:col>
      <xdr:colOff>165100</xdr:colOff>
      <xdr:row>58</xdr:row>
      <xdr:rowOff>9482</xdr:rowOff>
    </xdr:to>
    <xdr:sp macro="" textlink="">
      <xdr:nvSpPr>
        <xdr:cNvPr id="593" name="フローチャート: 判断 592"/>
        <xdr:cNvSpPr/>
      </xdr:nvSpPr>
      <xdr:spPr>
        <a:xfrm>
          <a:off x="14541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609</xdr:rowOff>
    </xdr:from>
    <xdr:ext cx="534377" cy="259045"/>
    <xdr:sp macro="" textlink="">
      <xdr:nvSpPr>
        <xdr:cNvPr id="594" name="テキスト ボックス 593"/>
        <xdr:cNvSpPr txBox="1"/>
      </xdr:nvSpPr>
      <xdr:spPr>
        <a:xfrm>
          <a:off x="14325111" y="994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107598</xdr:rowOff>
    </xdr:from>
    <xdr:to>
      <xdr:col>71</xdr:col>
      <xdr:colOff>177800</xdr:colOff>
      <xdr:row>56</xdr:row>
      <xdr:rowOff>56533</xdr:rowOff>
    </xdr:to>
    <xdr:cxnSp macro="">
      <xdr:nvCxnSpPr>
        <xdr:cNvPr id="595" name="直線コネクタ 594"/>
        <xdr:cNvCxnSpPr/>
      </xdr:nvCxnSpPr>
      <xdr:spPr>
        <a:xfrm>
          <a:off x="12814300" y="9194448"/>
          <a:ext cx="889000" cy="4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89815</xdr:rowOff>
    </xdr:from>
    <xdr:to>
      <xdr:col>72</xdr:col>
      <xdr:colOff>38100</xdr:colOff>
      <xdr:row>58</xdr:row>
      <xdr:rowOff>19965</xdr:rowOff>
    </xdr:to>
    <xdr:sp macro="" textlink="">
      <xdr:nvSpPr>
        <xdr:cNvPr id="596" name="フローチャート: 判断 595"/>
        <xdr:cNvSpPr/>
      </xdr:nvSpPr>
      <xdr:spPr>
        <a:xfrm>
          <a:off x="13652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11092</xdr:rowOff>
    </xdr:from>
    <xdr:ext cx="534377" cy="259045"/>
    <xdr:sp macro="" textlink="">
      <xdr:nvSpPr>
        <xdr:cNvPr id="597" name="テキスト ボックス 596"/>
        <xdr:cNvSpPr txBox="1"/>
      </xdr:nvSpPr>
      <xdr:spPr>
        <a:xfrm>
          <a:off x="13436111" y="99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51312</xdr:rowOff>
    </xdr:from>
    <xdr:to>
      <xdr:col>67</xdr:col>
      <xdr:colOff>101600</xdr:colOff>
      <xdr:row>57</xdr:row>
      <xdr:rowOff>152912</xdr:rowOff>
    </xdr:to>
    <xdr:sp macro="" textlink="">
      <xdr:nvSpPr>
        <xdr:cNvPr id="598" name="フローチャート: 判断 597"/>
        <xdr:cNvSpPr/>
      </xdr:nvSpPr>
      <xdr:spPr>
        <a:xfrm>
          <a:off x="12763500" y="982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144039</xdr:rowOff>
    </xdr:from>
    <xdr:ext cx="534377" cy="259045"/>
    <xdr:sp macro="" textlink="">
      <xdr:nvSpPr>
        <xdr:cNvPr id="599" name="テキスト ボックス 598"/>
        <xdr:cNvSpPr txBox="1"/>
      </xdr:nvSpPr>
      <xdr:spPr>
        <a:xfrm>
          <a:off x="12547111" y="991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40850</xdr:rowOff>
    </xdr:from>
    <xdr:to>
      <xdr:col>85</xdr:col>
      <xdr:colOff>177800</xdr:colOff>
      <xdr:row>56</xdr:row>
      <xdr:rowOff>142450</xdr:rowOff>
    </xdr:to>
    <xdr:sp macro="" textlink="">
      <xdr:nvSpPr>
        <xdr:cNvPr id="605" name="楕円 604"/>
        <xdr:cNvSpPr/>
      </xdr:nvSpPr>
      <xdr:spPr>
        <a:xfrm>
          <a:off x="16268700" y="96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63727</xdr:rowOff>
    </xdr:from>
    <xdr:ext cx="534377" cy="259045"/>
    <xdr:sp macro="" textlink="">
      <xdr:nvSpPr>
        <xdr:cNvPr id="606" name="教育費該当値テキスト"/>
        <xdr:cNvSpPr txBox="1"/>
      </xdr:nvSpPr>
      <xdr:spPr>
        <a:xfrm>
          <a:off x="16370300" y="949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144591</xdr:rowOff>
    </xdr:from>
    <xdr:to>
      <xdr:col>81</xdr:col>
      <xdr:colOff>101600</xdr:colOff>
      <xdr:row>58</xdr:row>
      <xdr:rowOff>74741</xdr:rowOff>
    </xdr:to>
    <xdr:sp macro="" textlink="">
      <xdr:nvSpPr>
        <xdr:cNvPr id="607" name="楕円 606"/>
        <xdr:cNvSpPr/>
      </xdr:nvSpPr>
      <xdr:spPr>
        <a:xfrm>
          <a:off x="15430500" y="991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65868</xdr:rowOff>
    </xdr:from>
    <xdr:ext cx="534377" cy="259045"/>
    <xdr:sp macro="" textlink="">
      <xdr:nvSpPr>
        <xdr:cNvPr id="608" name="テキスト ボックス 607"/>
        <xdr:cNvSpPr txBox="1"/>
      </xdr:nvSpPr>
      <xdr:spPr>
        <a:xfrm>
          <a:off x="15214111" y="1000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135698</xdr:rowOff>
    </xdr:from>
    <xdr:to>
      <xdr:col>76</xdr:col>
      <xdr:colOff>165100</xdr:colOff>
      <xdr:row>57</xdr:row>
      <xdr:rowOff>65848</xdr:rowOff>
    </xdr:to>
    <xdr:sp macro="" textlink="">
      <xdr:nvSpPr>
        <xdr:cNvPr id="609" name="楕円 608"/>
        <xdr:cNvSpPr/>
      </xdr:nvSpPr>
      <xdr:spPr>
        <a:xfrm>
          <a:off x="14541500" y="973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82375</xdr:rowOff>
    </xdr:from>
    <xdr:ext cx="534377" cy="259045"/>
    <xdr:sp macro="" textlink="">
      <xdr:nvSpPr>
        <xdr:cNvPr id="610" name="テキスト ボックス 609"/>
        <xdr:cNvSpPr txBox="1"/>
      </xdr:nvSpPr>
      <xdr:spPr>
        <a:xfrm>
          <a:off x="14325111" y="951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5733</xdr:rowOff>
    </xdr:from>
    <xdr:to>
      <xdr:col>72</xdr:col>
      <xdr:colOff>38100</xdr:colOff>
      <xdr:row>56</xdr:row>
      <xdr:rowOff>107333</xdr:rowOff>
    </xdr:to>
    <xdr:sp macro="" textlink="">
      <xdr:nvSpPr>
        <xdr:cNvPr id="611" name="楕円 610"/>
        <xdr:cNvSpPr/>
      </xdr:nvSpPr>
      <xdr:spPr>
        <a:xfrm>
          <a:off x="13652500" y="960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123860</xdr:rowOff>
    </xdr:from>
    <xdr:ext cx="534377" cy="259045"/>
    <xdr:sp macro="" textlink="">
      <xdr:nvSpPr>
        <xdr:cNvPr id="612" name="テキスト ボックス 611"/>
        <xdr:cNvSpPr txBox="1"/>
      </xdr:nvSpPr>
      <xdr:spPr>
        <a:xfrm>
          <a:off x="13436111" y="938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56798</xdr:rowOff>
    </xdr:from>
    <xdr:to>
      <xdr:col>67</xdr:col>
      <xdr:colOff>101600</xdr:colOff>
      <xdr:row>53</xdr:row>
      <xdr:rowOff>158398</xdr:rowOff>
    </xdr:to>
    <xdr:sp macro="" textlink="">
      <xdr:nvSpPr>
        <xdr:cNvPr id="613" name="楕円 612"/>
        <xdr:cNvSpPr/>
      </xdr:nvSpPr>
      <xdr:spPr>
        <a:xfrm>
          <a:off x="12763500" y="914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3475</xdr:rowOff>
    </xdr:from>
    <xdr:ext cx="599010" cy="259045"/>
    <xdr:sp macro="" textlink="">
      <xdr:nvSpPr>
        <xdr:cNvPr id="614" name="テキスト ボックス 613"/>
        <xdr:cNvSpPr txBox="1"/>
      </xdr:nvSpPr>
      <xdr:spPr>
        <a:xfrm>
          <a:off x="12514795" y="891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6" name="テキスト ボックス 635"/>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105766</xdr:rowOff>
    </xdr:from>
    <xdr:to>
      <xdr:col>85</xdr:col>
      <xdr:colOff>126364</xdr:colOff>
      <xdr:row>79</xdr:row>
      <xdr:rowOff>44450</xdr:rowOff>
    </xdr:to>
    <xdr:cxnSp macro="">
      <xdr:nvCxnSpPr>
        <xdr:cNvPr id="638" name="直線コネクタ 637"/>
        <xdr:cNvCxnSpPr/>
      </xdr:nvCxnSpPr>
      <xdr:spPr>
        <a:xfrm flipV="1">
          <a:off x="16317595" y="12278716"/>
          <a:ext cx="1269" cy="13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68117</xdr:rowOff>
    </xdr:from>
    <xdr:ext cx="249299" cy="259045"/>
    <xdr:sp macro="" textlink="">
      <xdr:nvSpPr>
        <xdr:cNvPr id="639" name="災害復旧費最小値テキスト"/>
        <xdr:cNvSpPr txBox="1"/>
      </xdr:nvSpPr>
      <xdr:spPr>
        <a:xfrm>
          <a:off x="16370300" y="13612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52443</xdr:rowOff>
    </xdr:from>
    <xdr:ext cx="599010" cy="259045"/>
    <xdr:sp macro="" textlink="">
      <xdr:nvSpPr>
        <xdr:cNvPr id="641" name="災害復旧費最大値テキスト"/>
        <xdr:cNvSpPr txBox="1"/>
      </xdr:nvSpPr>
      <xdr:spPr>
        <a:xfrm>
          <a:off x="16370300" y="1205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687,813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105766</xdr:rowOff>
    </xdr:from>
    <xdr:to>
      <xdr:col>86</xdr:col>
      <xdr:colOff>25400</xdr:colOff>
      <xdr:row>71</xdr:row>
      <xdr:rowOff>105766</xdr:rowOff>
    </xdr:to>
    <xdr:cxnSp macro="">
      <xdr:nvCxnSpPr>
        <xdr:cNvPr id="642" name="直線コネクタ 641"/>
        <xdr:cNvCxnSpPr/>
      </xdr:nvCxnSpPr>
      <xdr:spPr>
        <a:xfrm>
          <a:off x="16230600" y="122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171048</xdr:rowOff>
    </xdr:from>
    <xdr:to>
      <xdr:col>85</xdr:col>
      <xdr:colOff>127000</xdr:colOff>
      <xdr:row>79</xdr:row>
      <xdr:rowOff>41661</xdr:rowOff>
    </xdr:to>
    <xdr:cxnSp macro="">
      <xdr:nvCxnSpPr>
        <xdr:cNvPr id="643" name="直線コネクタ 642"/>
        <xdr:cNvCxnSpPr/>
      </xdr:nvCxnSpPr>
      <xdr:spPr>
        <a:xfrm flipV="1">
          <a:off x="15481300" y="13544148"/>
          <a:ext cx="8382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112568</xdr:rowOff>
    </xdr:from>
    <xdr:ext cx="534377" cy="259045"/>
    <xdr:sp macro="" textlink="">
      <xdr:nvSpPr>
        <xdr:cNvPr id="644" name="災害復旧費平均値テキスト"/>
        <xdr:cNvSpPr txBox="1"/>
      </xdr:nvSpPr>
      <xdr:spPr>
        <a:xfrm>
          <a:off x="16370300" y="13485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134141</xdr:rowOff>
    </xdr:from>
    <xdr:to>
      <xdr:col>85</xdr:col>
      <xdr:colOff>177800</xdr:colOff>
      <xdr:row>79</xdr:row>
      <xdr:rowOff>64291</xdr:rowOff>
    </xdr:to>
    <xdr:sp macro="" textlink="">
      <xdr:nvSpPr>
        <xdr:cNvPr id="645" name="フローチャート: 判断 644"/>
        <xdr:cNvSpPr/>
      </xdr:nvSpPr>
      <xdr:spPr>
        <a:xfrm>
          <a:off x="16268700" y="13507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41661</xdr:rowOff>
    </xdr:from>
    <xdr:to>
      <xdr:col>81</xdr:col>
      <xdr:colOff>50800</xdr:colOff>
      <xdr:row>79</xdr:row>
      <xdr:rowOff>42018</xdr:rowOff>
    </xdr:to>
    <xdr:cxnSp macro="">
      <xdr:nvCxnSpPr>
        <xdr:cNvPr id="646" name="直線コネクタ 645"/>
        <xdr:cNvCxnSpPr/>
      </xdr:nvCxnSpPr>
      <xdr:spPr>
        <a:xfrm flipV="1">
          <a:off x="14592300" y="13586211"/>
          <a:ext cx="889000" cy="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158817</xdr:rowOff>
    </xdr:from>
    <xdr:to>
      <xdr:col>81</xdr:col>
      <xdr:colOff>101600</xdr:colOff>
      <xdr:row>79</xdr:row>
      <xdr:rowOff>88967</xdr:rowOff>
    </xdr:to>
    <xdr:sp macro="" textlink="">
      <xdr:nvSpPr>
        <xdr:cNvPr id="647" name="フローチャート: 判断 646"/>
        <xdr:cNvSpPr/>
      </xdr:nvSpPr>
      <xdr:spPr>
        <a:xfrm>
          <a:off x="15430500" y="135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105494</xdr:rowOff>
    </xdr:from>
    <xdr:ext cx="469744" cy="259045"/>
    <xdr:sp macro="" textlink="">
      <xdr:nvSpPr>
        <xdr:cNvPr id="648" name="テキスト ボックス 647"/>
        <xdr:cNvSpPr txBox="1"/>
      </xdr:nvSpPr>
      <xdr:spPr>
        <a:xfrm>
          <a:off x="15246428" y="133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27166</xdr:rowOff>
    </xdr:from>
    <xdr:to>
      <xdr:col>76</xdr:col>
      <xdr:colOff>114300</xdr:colOff>
      <xdr:row>79</xdr:row>
      <xdr:rowOff>42018</xdr:rowOff>
    </xdr:to>
    <xdr:cxnSp macro="">
      <xdr:nvCxnSpPr>
        <xdr:cNvPr id="649" name="直線コネクタ 648"/>
        <xdr:cNvCxnSpPr/>
      </xdr:nvCxnSpPr>
      <xdr:spPr>
        <a:xfrm>
          <a:off x="13703300" y="13571716"/>
          <a:ext cx="889000" cy="1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160210</xdr:rowOff>
    </xdr:from>
    <xdr:to>
      <xdr:col>76</xdr:col>
      <xdr:colOff>165100</xdr:colOff>
      <xdr:row>79</xdr:row>
      <xdr:rowOff>90360</xdr:rowOff>
    </xdr:to>
    <xdr:sp macro="" textlink="">
      <xdr:nvSpPr>
        <xdr:cNvPr id="650" name="フローチャート: 判断 649"/>
        <xdr:cNvSpPr/>
      </xdr:nvSpPr>
      <xdr:spPr>
        <a:xfrm>
          <a:off x="14541500" y="1353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106887</xdr:rowOff>
    </xdr:from>
    <xdr:ext cx="469744" cy="259045"/>
    <xdr:sp macro="" textlink="">
      <xdr:nvSpPr>
        <xdr:cNvPr id="651" name="テキスト ボックス 650"/>
        <xdr:cNvSpPr txBox="1"/>
      </xdr:nvSpPr>
      <xdr:spPr>
        <a:xfrm>
          <a:off x="14357428" y="133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25194</xdr:rowOff>
    </xdr:from>
    <xdr:to>
      <xdr:col>71</xdr:col>
      <xdr:colOff>177800</xdr:colOff>
      <xdr:row>79</xdr:row>
      <xdr:rowOff>27166</xdr:rowOff>
    </xdr:to>
    <xdr:cxnSp macro="">
      <xdr:nvCxnSpPr>
        <xdr:cNvPr id="652" name="直線コネクタ 651"/>
        <xdr:cNvCxnSpPr/>
      </xdr:nvCxnSpPr>
      <xdr:spPr>
        <a:xfrm>
          <a:off x="12814300" y="13569744"/>
          <a:ext cx="889000" cy="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161009</xdr:rowOff>
    </xdr:from>
    <xdr:to>
      <xdr:col>72</xdr:col>
      <xdr:colOff>38100</xdr:colOff>
      <xdr:row>79</xdr:row>
      <xdr:rowOff>91159</xdr:rowOff>
    </xdr:to>
    <xdr:sp macro="" textlink="">
      <xdr:nvSpPr>
        <xdr:cNvPr id="653" name="フローチャート: 判断 652"/>
        <xdr:cNvSpPr/>
      </xdr:nvSpPr>
      <xdr:spPr>
        <a:xfrm>
          <a:off x="13652500" y="1353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82286</xdr:rowOff>
    </xdr:from>
    <xdr:ext cx="469744" cy="259045"/>
    <xdr:sp macro="" textlink="">
      <xdr:nvSpPr>
        <xdr:cNvPr id="654" name="テキスト ボックス 653"/>
        <xdr:cNvSpPr txBox="1"/>
      </xdr:nvSpPr>
      <xdr:spPr>
        <a:xfrm>
          <a:off x="13468428" y="1362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160387</xdr:rowOff>
    </xdr:from>
    <xdr:to>
      <xdr:col>67</xdr:col>
      <xdr:colOff>101600</xdr:colOff>
      <xdr:row>79</xdr:row>
      <xdr:rowOff>90537</xdr:rowOff>
    </xdr:to>
    <xdr:sp macro="" textlink="">
      <xdr:nvSpPr>
        <xdr:cNvPr id="655" name="フローチャート: 判断 654"/>
        <xdr:cNvSpPr/>
      </xdr:nvSpPr>
      <xdr:spPr>
        <a:xfrm>
          <a:off x="12763500" y="13533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81664</xdr:rowOff>
    </xdr:from>
    <xdr:ext cx="469744" cy="259045"/>
    <xdr:sp macro="" textlink="">
      <xdr:nvSpPr>
        <xdr:cNvPr id="656" name="テキスト ボックス 655"/>
        <xdr:cNvSpPr txBox="1"/>
      </xdr:nvSpPr>
      <xdr:spPr>
        <a:xfrm>
          <a:off x="12579428" y="1362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120248</xdr:rowOff>
    </xdr:from>
    <xdr:to>
      <xdr:col>85</xdr:col>
      <xdr:colOff>177800</xdr:colOff>
      <xdr:row>79</xdr:row>
      <xdr:rowOff>50398</xdr:rowOff>
    </xdr:to>
    <xdr:sp macro="" textlink="">
      <xdr:nvSpPr>
        <xdr:cNvPr id="662" name="楕円 661"/>
        <xdr:cNvSpPr/>
      </xdr:nvSpPr>
      <xdr:spPr>
        <a:xfrm>
          <a:off x="16268700" y="1349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79625</xdr:rowOff>
    </xdr:from>
    <xdr:ext cx="534377" cy="259045"/>
    <xdr:sp macro="" textlink="">
      <xdr:nvSpPr>
        <xdr:cNvPr id="663" name="災害復旧費該当値テキスト"/>
        <xdr:cNvSpPr txBox="1"/>
      </xdr:nvSpPr>
      <xdr:spPr>
        <a:xfrm>
          <a:off x="16370300" y="1328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162311</xdr:rowOff>
    </xdr:from>
    <xdr:to>
      <xdr:col>81</xdr:col>
      <xdr:colOff>101600</xdr:colOff>
      <xdr:row>79</xdr:row>
      <xdr:rowOff>92461</xdr:rowOff>
    </xdr:to>
    <xdr:sp macro="" textlink="">
      <xdr:nvSpPr>
        <xdr:cNvPr id="664" name="楕円 663"/>
        <xdr:cNvSpPr/>
      </xdr:nvSpPr>
      <xdr:spPr>
        <a:xfrm>
          <a:off x="15430500" y="1353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83588</xdr:rowOff>
    </xdr:from>
    <xdr:ext cx="469744" cy="259045"/>
    <xdr:sp macro="" textlink="">
      <xdr:nvSpPr>
        <xdr:cNvPr id="665" name="テキスト ボックス 664"/>
        <xdr:cNvSpPr txBox="1"/>
      </xdr:nvSpPr>
      <xdr:spPr>
        <a:xfrm>
          <a:off x="15246428" y="1362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162668</xdr:rowOff>
    </xdr:from>
    <xdr:to>
      <xdr:col>76</xdr:col>
      <xdr:colOff>165100</xdr:colOff>
      <xdr:row>79</xdr:row>
      <xdr:rowOff>92818</xdr:rowOff>
    </xdr:to>
    <xdr:sp macro="" textlink="">
      <xdr:nvSpPr>
        <xdr:cNvPr id="666" name="楕円 665"/>
        <xdr:cNvSpPr/>
      </xdr:nvSpPr>
      <xdr:spPr>
        <a:xfrm>
          <a:off x="14541500" y="1353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83945</xdr:rowOff>
    </xdr:from>
    <xdr:ext cx="469744" cy="259045"/>
    <xdr:sp macro="" textlink="">
      <xdr:nvSpPr>
        <xdr:cNvPr id="667" name="テキスト ボックス 666"/>
        <xdr:cNvSpPr txBox="1"/>
      </xdr:nvSpPr>
      <xdr:spPr>
        <a:xfrm>
          <a:off x="14357428" y="1362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147816</xdr:rowOff>
    </xdr:from>
    <xdr:to>
      <xdr:col>72</xdr:col>
      <xdr:colOff>38100</xdr:colOff>
      <xdr:row>79</xdr:row>
      <xdr:rowOff>77966</xdr:rowOff>
    </xdr:to>
    <xdr:sp macro="" textlink="">
      <xdr:nvSpPr>
        <xdr:cNvPr id="668" name="楕円 667"/>
        <xdr:cNvSpPr/>
      </xdr:nvSpPr>
      <xdr:spPr>
        <a:xfrm>
          <a:off x="13652500" y="1352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94493</xdr:rowOff>
    </xdr:from>
    <xdr:ext cx="469744" cy="259045"/>
    <xdr:sp macro="" textlink="">
      <xdr:nvSpPr>
        <xdr:cNvPr id="669" name="テキスト ボックス 668"/>
        <xdr:cNvSpPr txBox="1"/>
      </xdr:nvSpPr>
      <xdr:spPr>
        <a:xfrm>
          <a:off x="13468428" y="132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145844</xdr:rowOff>
    </xdr:from>
    <xdr:to>
      <xdr:col>67</xdr:col>
      <xdr:colOff>101600</xdr:colOff>
      <xdr:row>79</xdr:row>
      <xdr:rowOff>75994</xdr:rowOff>
    </xdr:to>
    <xdr:sp macro="" textlink="">
      <xdr:nvSpPr>
        <xdr:cNvPr id="670" name="楕円 669"/>
        <xdr:cNvSpPr/>
      </xdr:nvSpPr>
      <xdr:spPr>
        <a:xfrm>
          <a:off x="12763500" y="1351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92521</xdr:rowOff>
    </xdr:from>
    <xdr:ext cx="534377" cy="259045"/>
    <xdr:sp macro="" textlink="">
      <xdr:nvSpPr>
        <xdr:cNvPr id="671" name="テキスト ボックス 670"/>
        <xdr:cNvSpPr txBox="1"/>
      </xdr:nvSpPr>
      <xdr:spPr>
        <a:xfrm>
          <a:off x="12547111" y="1329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74276</xdr:rowOff>
    </xdr:from>
    <xdr:to>
      <xdr:col>85</xdr:col>
      <xdr:colOff>126364</xdr:colOff>
      <xdr:row>98</xdr:row>
      <xdr:rowOff>168711</xdr:rowOff>
    </xdr:to>
    <xdr:cxnSp macro="">
      <xdr:nvCxnSpPr>
        <xdr:cNvPr id="697" name="直線コネクタ 696"/>
        <xdr:cNvCxnSpPr/>
      </xdr:nvCxnSpPr>
      <xdr:spPr>
        <a:xfrm flipV="1">
          <a:off x="16317595" y="15504776"/>
          <a:ext cx="1269" cy="1466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1088</xdr:rowOff>
    </xdr:from>
    <xdr:ext cx="469744" cy="259045"/>
    <xdr:sp macro="" textlink="">
      <xdr:nvSpPr>
        <xdr:cNvPr id="698" name="公債費最小値テキスト"/>
        <xdr:cNvSpPr txBox="1"/>
      </xdr:nvSpPr>
      <xdr:spPr>
        <a:xfrm>
          <a:off x="16370300" y="1697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168711</xdr:rowOff>
    </xdr:from>
    <xdr:to>
      <xdr:col>86</xdr:col>
      <xdr:colOff>25400</xdr:colOff>
      <xdr:row>98</xdr:row>
      <xdr:rowOff>168711</xdr:rowOff>
    </xdr:to>
    <xdr:cxnSp macro="">
      <xdr:nvCxnSpPr>
        <xdr:cNvPr id="699" name="直線コネクタ 698"/>
        <xdr:cNvCxnSpPr/>
      </xdr:nvCxnSpPr>
      <xdr:spPr>
        <a:xfrm>
          <a:off x="16230600" y="1697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20953</xdr:rowOff>
    </xdr:from>
    <xdr:ext cx="599010" cy="259045"/>
    <xdr:sp macro="" textlink="">
      <xdr:nvSpPr>
        <xdr:cNvPr id="700" name="公債費最大値テキスト"/>
        <xdr:cNvSpPr txBox="1"/>
      </xdr:nvSpPr>
      <xdr:spPr>
        <a:xfrm>
          <a:off x="16370300" y="1528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74276</xdr:rowOff>
    </xdr:from>
    <xdr:to>
      <xdr:col>86</xdr:col>
      <xdr:colOff>25400</xdr:colOff>
      <xdr:row>90</xdr:row>
      <xdr:rowOff>74276</xdr:rowOff>
    </xdr:to>
    <xdr:cxnSp macro="">
      <xdr:nvCxnSpPr>
        <xdr:cNvPr id="701" name="直線コネクタ 700"/>
        <xdr:cNvCxnSpPr/>
      </xdr:nvCxnSpPr>
      <xdr:spPr>
        <a:xfrm>
          <a:off x="16230600" y="15504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85696</xdr:rowOff>
    </xdr:from>
    <xdr:to>
      <xdr:col>85</xdr:col>
      <xdr:colOff>127000</xdr:colOff>
      <xdr:row>94</xdr:row>
      <xdr:rowOff>93556</xdr:rowOff>
    </xdr:to>
    <xdr:cxnSp macro="">
      <xdr:nvCxnSpPr>
        <xdr:cNvPr id="702" name="直線コネクタ 701"/>
        <xdr:cNvCxnSpPr/>
      </xdr:nvCxnSpPr>
      <xdr:spPr>
        <a:xfrm flipV="1">
          <a:off x="15481300" y="16201996"/>
          <a:ext cx="838200" cy="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140217</xdr:rowOff>
    </xdr:from>
    <xdr:ext cx="534377" cy="259045"/>
    <xdr:sp macro="" textlink="">
      <xdr:nvSpPr>
        <xdr:cNvPr id="703" name="公債費平均値テキスト"/>
        <xdr:cNvSpPr txBox="1"/>
      </xdr:nvSpPr>
      <xdr:spPr>
        <a:xfrm>
          <a:off x="16370300" y="16256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161790</xdr:rowOff>
    </xdr:from>
    <xdr:to>
      <xdr:col>85</xdr:col>
      <xdr:colOff>177800</xdr:colOff>
      <xdr:row>95</xdr:row>
      <xdr:rowOff>91940</xdr:rowOff>
    </xdr:to>
    <xdr:sp macro="" textlink="">
      <xdr:nvSpPr>
        <xdr:cNvPr id="704" name="フローチャート: 判断 703"/>
        <xdr:cNvSpPr/>
      </xdr:nvSpPr>
      <xdr:spPr>
        <a:xfrm>
          <a:off x="16268700" y="1627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93556</xdr:rowOff>
    </xdr:from>
    <xdr:to>
      <xdr:col>81</xdr:col>
      <xdr:colOff>50800</xdr:colOff>
      <xdr:row>94</xdr:row>
      <xdr:rowOff>94340</xdr:rowOff>
    </xdr:to>
    <xdr:cxnSp macro="">
      <xdr:nvCxnSpPr>
        <xdr:cNvPr id="705" name="直線コネクタ 704"/>
        <xdr:cNvCxnSpPr/>
      </xdr:nvCxnSpPr>
      <xdr:spPr>
        <a:xfrm flipV="1">
          <a:off x="14592300" y="16209856"/>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1183</xdr:rowOff>
    </xdr:from>
    <xdr:to>
      <xdr:col>81</xdr:col>
      <xdr:colOff>101600</xdr:colOff>
      <xdr:row>95</xdr:row>
      <xdr:rowOff>102783</xdr:rowOff>
    </xdr:to>
    <xdr:sp macro="" textlink="">
      <xdr:nvSpPr>
        <xdr:cNvPr id="706" name="フローチャート: 判断 705"/>
        <xdr:cNvSpPr/>
      </xdr:nvSpPr>
      <xdr:spPr>
        <a:xfrm>
          <a:off x="15430500" y="1628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93910</xdr:rowOff>
    </xdr:from>
    <xdr:ext cx="534377" cy="259045"/>
    <xdr:sp macro="" textlink="">
      <xdr:nvSpPr>
        <xdr:cNvPr id="707" name="テキスト ボックス 706"/>
        <xdr:cNvSpPr txBox="1"/>
      </xdr:nvSpPr>
      <xdr:spPr>
        <a:xfrm>
          <a:off x="15214111" y="1638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94340</xdr:rowOff>
    </xdr:from>
    <xdr:to>
      <xdr:col>76</xdr:col>
      <xdr:colOff>114300</xdr:colOff>
      <xdr:row>94</xdr:row>
      <xdr:rowOff>102863</xdr:rowOff>
    </xdr:to>
    <xdr:cxnSp macro="">
      <xdr:nvCxnSpPr>
        <xdr:cNvPr id="708" name="直線コネクタ 707"/>
        <xdr:cNvCxnSpPr/>
      </xdr:nvCxnSpPr>
      <xdr:spPr>
        <a:xfrm flipV="1">
          <a:off x="13703300" y="16210640"/>
          <a:ext cx="889000" cy="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166667</xdr:rowOff>
    </xdr:from>
    <xdr:to>
      <xdr:col>76</xdr:col>
      <xdr:colOff>165100</xdr:colOff>
      <xdr:row>95</xdr:row>
      <xdr:rowOff>96817</xdr:rowOff>
    </xdr:to>
    <xdr:sp macro="" textlink="">
      <xdr:nvSpPr>
        <xdr:cNvPr id="709" name="フローチャート: 判断 708"/>
        <xdr:cNvSpPr/>
      </xdr:nvSpPr>
      <xdr:spPr>
        <a:xfrm>
          <a:off x="145415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87944</xdr:rowOff>
    </xdr:from>
    <xdr:ext cx="534377" cy="259045"/>
    <xdr:sp macro="" textlink="">
      <xdr:nvSpPr>
        <xdr:cNvPr id="710" name="テキスト ボックス 709"/>
        <xdr:cNvSpPr txBox="1"/>
      </xdr:nvSpPr>
      <xdr:spPr>
        <a:xfrm>
          <a:off x="14325111" y="1637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102863</xdr:rowOff>
    </xdr:from>
    <xdr:to>
      <xdr:col>71</xdr:col>
      <xdr:colOff>177800</xdr:colOff>
      <xdr:row>94</xdr:row>
      <xdr:rowOff>117526</xdr:rowOff>
    </xdr:to>
    <xdr:cxnSp macro="">
      <xdr:nvCxnSpPr>
        <xdr:cNvPr id="711" name="直線コネクタ 710"/>
        <xdr:cNvCxnSpPr/>
      </xdr:nvCxnSpPr>
      <xdr:spPr>
        <a:xfrm flipV="1">
          <a:off x="12814300" y="16219163"/>
          <a:ext cx="889000" cy="1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20439</xdr:rowOff>
    </xdr:from>
    <xdr:to>
      <xdr:col>72</xdr:col>
      <xdr:colOff>38100</xdr:colOff>
      <xdr:row>95</xdr:row>
      <xdr:rowOff>122039</xdr:rowOff>
    </xdr:to>
    <xdr:sp macro="" textlink="">
      <xdr:nvSpPr>
        <xdr:cNvPr id="712" name="フローチャート: 判断 711"/>
        <xdr:cNvSpPr/>
      </xdr:nvSpPr>
      <xdr:spPr>
        <a:xfrm>
          <a:off x="13652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113166</xdr:rowOff>
    </xdr:from>
    <xdr:ext cx="534377" cy="259045"/>
    <xdr:sp macro="" textlink="">
      <xdr:nvSpPr>
        <xdr:cNvPr id="713" name="テキスト ボックス 712"/>
        <xdr:cNvSpPr txBox="1"/>
      </xdr:nvSpPr>
      <xdr:spPr>
        <a:xfrm>
          <a:off x="13436111" y="1640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13963</xdr:rowOff>
    </xdr:from>
    <xdr:to>
      <xdr:col>67</xdr:col>
      <xdr:colOff>101600</xdr:colOff>
      <xdr:row>95</xdr:row>
      <xdr:rowOff>115563</xdr:rowOff>
    </xdr:to>
    <xdr:sp macro="" textlink="">
      <xdr:nvSpPr>
        <xdr:cNvPr id="714" name="フローチャート: 判断 713"/>
        <xdr:cNvSpPr/>
      </xdr:nvSpPr>
      <xdr:spPr>
        <a:xfrm>
          <a:off x="12763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106690</xdr:rowOff>
    </xdr:from>
    <xdr:ext cx="534377" cy="259045"/>
    <xdr:sp macro="" textlink="">
      <xdr:nvSpPr>
        <xdr:cNvPr id="715" name="テキスト ボックス 714"/>
        <xdr:cNvSpPr txBox="1"/>
      </xdr:nvSpPr>
      <xdr:spPr>
        <a:xfrm>
          <a:off x="12547111" y="1639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34896</xdr:rowOff>
    </xdr:from>
    <xdr:to>
      <xdr:col>85</xdr:col>
      <xdr:colOff>177800</xdr:colOff>
      <xdr:row>94</xdr:row>
      <xdr:rowOff>136496</xdr:rowOff>
    </xdr:to>
    <xdr:sp macro="" textlink="">
      <xdr:nvSpPr>
        <xdr:cNvPr id="721" name="楕円 720"/>
        <xdr:cNvSpPr/>
      </xdr:nvSpPr>
      <xdr:spPr>
        <a:xfrm>
          <a:off x="16268700" y="1615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57773</xdr:rowOff>
    </xdr:from>
    <xdr:ext cx="534377" cy="259045"/>
    <xdr:sp macro="" textlink="">
      <xdr:nvSpPr>
        <xdr:cNvPr id="722" name="公債費該当値テキスト"/>
        <xdr:cNvSpPr txBox="1"/>
      </xdr:nvSpPr>
      <xdr:spPr>
        <a:xfrm>
          <a:off x="16370300" y="1600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42756</xdr:rowOff>
    </xdr:from>
    <xdr:to>
      <xdr:col>81</xdr:col>
      <xdr:colOff>101600</xdr:colOff>
      <xdr:row>94</xdr:row>
      <xdr:rowOff>144356</xdr:rowOff>
    </xdr:to>
    <xdr:sp macro="" textlink="">
      <xdr:nvSpPr>
        <xdr:cNvPr id="723" name="楕円 722"/>
        <xdr:cNvSpPr/>
      </xdr:nvSpPr>
      <xdr:spPr>
        <a:xfrm>
          <a:off x="15430500" y="1615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160883</xdr:rowOff>
    </xdr:from>
    <xdr:ext cx="534377" cy="259045"/>
    <xdr:sp macro="" textlink="">
      <xdr:nvSpPr>
        <xdr:cNvPr id="724" name="テキスト ボックス 723"/>
        <xdr:cNvSpPr txBox="1"/>
      </xdr:nvSpPr>
      <xdr:spPr>
        <a:xfrm>
          <a:off x="15214111" y="1593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43540</xdr:rowOff>
    </xdr:from>
    <xdr:to>
      <xdr:col>76</xdr:col>
      <xdr:colOff>165100</xdr:colOff>
      <xdr:row>94</xdr:row>
      <xdr:rowOff>145140</xdr:rowOff>
    </xdr:to>
    <xdr:sp macro="" textlink="">
      <xdr:nvSpPr>
        <xdr:cNvPr id="725" name="楕円 724"/>
        <xdr:cNvSpPr/>
      </xdr:nvSpPr>
      <xdr:spPr>
        <a:xfrm>
          <a:off x="14541500" y="1615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161667</xdr:rowOff>
    </xdr:from>
    <xdr:ext cx="534377" cy="259045"/>
    <xdr:sp macro="" textlink="">
      <xdr:nvSpPr>
        <xdr:cNvPr id="726" name="テキスト ボックス 725"/>
        <xdr:cNvSpPr txBox="1"/>
      </xdr:nvSpPr>
      <xdr:spPr>
        <a:xfrm>
          <a:off x="14325111" y="1593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52063</xdr:rowOff>
    </xdr:from>
    <xdr:to>
      <xdr:col>72</xdr:col>
      <xdr:colOff>38100</xdr:colOff>
      <xdr:row>94</xdr:row>
      <xdr:rowOff>153663</xdr:rowOff>
    </xdr:to>
    <xdr:sp macro="" textlink="">
      <xdr:nvSpPr>
        <xdr:cNvPr id="727" name="楕円 726"/>
        <xdr:cNvSpPr/>
      </xdr:nvSpPr>
      <xdr:spPr>
        <a:xfrm>
          <a:off x="13652500" y="161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170190</xdr:rowOff>
    </xdr:from>
    <xdr:ext cx="534377" cy="259045"/>
    <xdr:sp macro="" textlink="">
      <xdr:nvSpPr>
        <xdr:cNvPr id="728" name="テキスト ボックス 727"/>
        <xdr:cNvSpPr txBox="1"/>
      </xdr:nvSpPr>
      <xdr:spPr>
        <a:xfrm>
          <a:off x="13436111" y="1594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66726</xdr:rowOff>
    </xdr:from>
    <xdr:to>
      <xdr:col>67</xdr:col>
      <xdr:colOff>101600</xdr:colOff>
      <xdr:row>94</xdr:row>
      <xdr:rowOff>168326</xdr:rowOff>
    </xdr:to>
    <xdr:sp macro="" textlink="">
      <xdr:nvSpPr>
        <xdr:cNvPr id="729" name="楕円 728"/>
        <xdr:cNvSpPr/>
      </xdr:nvSpPr>
      <xdr:spPr>
        <a:xfrm>
          <a:off x="12763500" y="1618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13403</xdr:rowOff>
    </xdr:from>
    <xdr:ext cx="534377" cy="259045"/>
    <xdr:sp macro="" textlink="">
      <xdr:nvSpPr>
        <xdr:cNvPr id="730" name="テキスト ボックス 729"/>
        <xdr:cNvSpPr txBox="1"/>
      </xdr:nvSpPr>
      <xdr:spPr>
        <a:xfrm>
          <a:off x="12547111" y="1595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41" name="直線コネクタ 74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42" name="テキスト ボックス 74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4" name="テキスト ボックス 74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5" name="直線コネクタ 74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46" name="テキスト ボックス 745"/>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48832</xdr:rowOff>
    </xdr:from>
    <xdr:to>
      <xdr:col>116</xdr:col>
      <xdr:colOff>62864</xdr:colOff>
      <xdr:row>38</xdr:row>
      <xdr:rowOff>25400</xdr:rowOff>
    </xdr:to>
    <xdr:cxnSp macro="">
      <xdr:nvCxnSpPr>
        <xdr:cNvPr id="750" name="直線コネクタ 749"/>
        <xdr:cNvCxnSpPr/>
      </xdr:nvCxnSpPr>
      <xdr:spPr>
        <a:xfrm flipV="1">
          <a:off x="22159595" y="5363782"/>
          <a:ext cx="1269"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47966</xdr:rowOff>
    </xdr:from>
    <xdr:ext cx="249299" cy="259045"/>
    <xdr:sp macro="" textlink="">
      <xdr:nvSpPr>
        <xdr:cNvPr id="751" name="諸支出金最小値テキスト"/>
        <xdr:cNvSpPr txBox="1"/>
      </xdr:nvSpPr>
      <xdr:spPr>
        <a:xfrm>
          <a:off x="22212300" y="6563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52" name="直線コネクタ 75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166959</xdr:rowOff>
    </xdr:from>
    <xdr:ext cx="534377" cy="259045"/>
    <xdr:sp macro="" textlink="">
      <xdr:nvSpPr>
        <xdr:cNvPr id="753" name="諸支出金最大値テキスト"/>
        <xdr:cNvSpPr txBox="1"/>
      </xdr:nvSpPr>
      <xdr:spPr>
        <a:xfrm>
          <a:off x="22212300" y="513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48832</xdr:rowOff>
    </xdr:from>
    <xdr:to>
      <xdr:col>116</xdr:col>
      <xdr:colOff>152400</xdr:colOff>
      <xdr:row>31</xdr:row>
      <xdr:rowOff>48832</xdr:rowOff>
    </xdr:to>
    <xdr:cxnSp macro="">
      <xdr:nvCxnSpPr>
        <xdr:cNvPr id="754" name="直線コネクタ 753"/>
        <xdr:cNvCxnSpPr/>
      </xdr:nvCxnSpPr>
      <xdr:spPr>
        <a:xfrm>
          <a:off x="22072600" y="53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5" name="直線コネクタ 754"/>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136866</xdr:rowOff>
    </xdr:from>
    <xdr:ext cx="378565" cy="259045"/>
    <xdr:sp macro="" textlink="">
      <xdr:nvSpPr>
        <xdr:cNvPr id="756" name="諸支出金平均値テキスト"/>
        <xdr:cNvSpPr txBox="1"/>
      </xdr:nvSpPr>
      <xdr:spPr>
        <a:xfrm>
          <a:off x="22212300" y="6309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113989</xdr:rowOff>
    </xdr:from>
    <xdr:to>
      <xdr:col>116</xdr:col>
      <xdr:colOff>114300</xdr:colOff>
      <xdr:row>38</xdr:row>
      <xdr:rowOff>44138</xdr:rowOff>
    </xdr:to>
    <xdr:sp macro="" textlink="">
      <xdr:nvSpPr>
        <xdr:cNvPr id="757" name="フローチャート: 判断 756"/>
        <xdr:cNvSpPr/>
      </xdr:nvSpPr>
      <xdr:spPr>
        <a:xfrm>
          <a:off x="22110700" y="64576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8" name="直線コネクタ 757"/>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143993</xdr:rowOff>
    </xdr:from>
    <xdr:to>
      <xdr:col>112</xdr:col>
      <xdr:colOff>38100</xdr:colOff>
      <xdr:row>38</xdr:row>
      <xdr:rowOff>74143</xdr:rowOff>
    </xdr:to>
    <xdr:sp macro="" textlink="">
      <xdr:nvSpPr>
        <xdr:cNvPr id="759" name="フローチャート: 判断 758"/>
        <xdr:cNvSpPr/>
      </xdr:nvSpPr>
      <xdr:spPr>
        <a:xfrm>
          <a:off x="21272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90670</xdr:rowOff>
    </xdr:from>
    <xdr:ext cx="313932" cy="259045"/>
    <xdr:sp macro="" textlink="">
      <xdr:nvSpPr>
        <xdr:cNvPr id="760" name="テキスト ボックス 759"/>
        <xdr:cNvSpPr txBox="1"/>
      </xdr:nvSpPr>
      <xdr:spPr>
        <a:xfrm>
          <a:off x="21166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61" name="直線コネクタ 760"/>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143650</xdr:rowOff>
    </xdr:from>
    <xdr:to>
      <xdr:col>107</xdr:col>
      <xdr:colOff>101600</xdr:colOff>
      <xdr:row>38</xdr:row>
      <xdr:rowOff>73800</xdr:rowOff>
    </xdr:to>
    <xdr:sp macro="" textlink="">
      <xdr:nvSpPr>
        <xdr:cNvPr id="762" name="フローチャート: 判断 761"/>
        <xdr:cNvSpPr/>
      </xdr:nvSpPr>
      <xdr:spPr>
        <a:xfrm>
          <a:off x="20383500" y="648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90327</xdr:rowOff>
    </xdr:from>
    <xdr:ext cx="313932" cy="259045"/>
    <xdr:sp macro="" textlink="">
      <xdr:nvSpPr>
        <xdr:cNvPr id="763" name="テキスト ボックス 762"/>
        <xdr:cNvSpPr txBox="1"/>
      </xdr:nvSpPr>
      <xdr:spPr>
        <a:xfrm>
          <a:off x="20277333" y="6262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64" name="直線コネクタ 763"/>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144450</xdr:rowOff>
    </xdr:from>
    <xdr:to>
      <xdr:col>102</xdr:col>
      <xdr:colOff>165100</xdr:colOff>
      <xdr:row>38</xdr:row>
      <xdr:rowOff>74600</xdr:rowOff>
    </xdr:to>
    <xdr:sp macro="" textlink="">
      <xdr:nvSpPr>
        <xdr:cNvPr id="765" name="フローチャート: 判断 764"/>
        <xdr:cNvSpPr/>
      </xdr:nvSpPr>
      <xdr:spPr>
        <a:xfrm>
          <a:off x="19494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91127</xdr:rowOff>
    </xdr:from>
    <xdr:ext cx="313932" cy="259045"/>
    <xdr:sp macro="" textlink="">
      <xdr:nvSpPr>
        <xdr:cNvPr id="766" name="テキスト ボックス 765"/>
        <xdr:cNvSpPr txBox="1"/>
      </xdr:nvSpPr>
      <xdr:spPr>
        <a:xfrm>
          <a:off x="19388333" y="6263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143993</xdr:rowOff>
    </xdr:from>
    <xdr:to>
      <xdr:col>98</xdr:col>
      <xdr:colOff>38100</xdr:colOff>
      <xdr:row>38</xdr:row>
      <xdr:rowOff>74143</xdr:rowOff>
    </xdr:to>
    <xdr:sp macro="" textlink="">
      <xdr:nvSpPr>
        <xdr:cNvPr id="767" name="フローチャート: 判断 766"/>
        <xdr:cNvSpPr/>
      </xdr:nvSpPr>
      <xdr:spPr>
        <a:xfrm>
          <a:off x="18605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90670</xdr:rowOff>
    </xdr:from>
    <xdr:ext cx="313932" cy="259045"/>
    <xdr:sp macro="" textlink="">
      <xdr:nvSpPr>
        <xdr:cNvPr id="768" name="テキスト ボックス 767"/>
        <xdr:cNvSpPr txBox="1"/>
      </xdr:nvSpPr>
      <xdr:spPr>
        <a:xfrm>
          <a:off x="18499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74" name="楕円 773"/>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92416</xdr:rowOff>
    </xdr:from>
    <xdr:ext cx="249299" cy="259045"/>
    <xdr:sp macro="" textlink="">
      <xdr:nvSpPr>
        <xdr:cNvPr id="775" name="諸支出金該当値テキスト"/>
        <xdr:cNvSpPr txBox="1"/>
      </xdr:nvSpPr>
      <xdr:spPr>
        <a:xfrm>
          <a:off x="22212300" y="6436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6" name="楕円 775"/>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7" name="テキスト ボックス 776"/>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8" name="楕円 777"/>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9" name="テキスト ボックス 778"/>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80" name="楕円 779"/>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81" name="テキスト ボックス 780"/>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82" name="楕円 781"/>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83" name="テキスト ボックス 782"/>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5" name="テキスト ボックス 794"/>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9" name="テキスト ボックス 798"/>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3" name="直線コネクタ 802"/>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6"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8" name="直線コネクタ 807"/>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9"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1" name="直線コネクタ 810"/>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2" name="フローチャート: 判断 811"/>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3" name="テキスト ボックス 812"/>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31750</xdr:rowOff>
    </xdr:from>
    <xdr:to>
      <xdr:col>107</xdr:col>
      <xdr:colOff>101600</xdr:colOff>
      <xdr:row>51</xdr:row>
      <xdr:rowOff>133350</xdr:rowOff>
    </xdr:to>
    <xdr:sp macro="" textlink="">
      <xdr:nvSpPr>
        <xdr:cNvPr id="815" name="フローチャート: 判断 814"/>
        <xdr:cNvSpPr/>
      </xdr:nvSpPr>
      <xdr:spPr>
        <a:xfrm>
          <a:off x="2038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49</xdr:row>
      <xdr:rowOff>149877</xdr:rowOff>
    </xdr:from>
    <xdr:ext cx="249299" cy="259045"/>
    <xdr:sp macro="" textlink="">
      <xdr:nvSpPr>
        <xdr:cNvPr id="816" name="テキスト ボックス 815"/>
        <xdr:cNvSpPr txBox="1"/>
      </xdr:nvSpPr>
      <xdr:spPr>
        <a:xfrm>
          <a:off x="2030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7" name="直線コネクタ 816"/>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9" name="テキスト ボックス 818"/>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0" name="フローチャート: 判断 819"/>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1" name="テキスト ボックス 820"/>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8"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0" name="テキスト ボックス 829"/>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32" name="テキスト ボックス 831"/>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4" name="テキスト ボックス 833"/>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36" name="テキスト ボックス 835"/>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あたりで比較すると、民生費、衛生費、農林水産業費、商工費及び公債費が多くなっている。震災関連復興事業を重点的に取り組んでいるため、関連経費が増加しているためである。また、公債費は、合併特例事業債を活用して事業を進めていることが増額の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福島県田村市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交付税の減額などにより財政調整基金を繰入れしながら予算を執行しているため、財政調整基金残高比率は減少傾向にある。これまでは、繰越金などから生じた余剰金は財政調整基金に積立てていたが、将来的な施設改修に伴う負担増加などに備えるための目的基金を創設し、計画的に積み立てているた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福島県田村市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一般会計では、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標準財政規模が減少したこと、震災復興特別交付税（産業団地）の増額</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などから、対前年度比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となった。各特別会計等では、引き続き歳入の確保に努めるとともに、歳出を抑制することで黒字額の確保に努めたい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72117_&#30000;&#26449;&#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29.9</v>
          </cell>
          <cell r="BX51">
            <v>29.1</v>
          </cell>
          <cell r="CF51">
            <v>30.5</v>
          </cell>
          <cell r="CN51">
            <v>12.2</v>
          </cell>
          <cell r="CV51">
            <v>9.6</v>
          </cell>
        </row>
        <row r="53">
          <cell r="BP53">
            <v>57.6</v>
          </cell>
          <cell r="BX53">
            <v>57.3</v>
          </cell>
          <cell r="CF53">
            <v>60.2</v>
          </cell>
          <cell r="CN53">
            <v>64</v>
          </cell>
          <cell r="CV53">
            <v>63.2</v>
          </cell>
        </row>
        <row r="55">
          <cell r="AN55" t="str">
            <v>類似団体内平均値</v>
          </cell>
          <cell r="BP55">
            <v>32.799999999999997</v>
          </cell>
          <cell r="BX55">
            <v>20.2</v>
          </cell>
          <cell r="CF55">
            <v>19</v>
          </cell>
          <cell r="CN55">
            <v>15.4</v>
          </cell>
          <cell r="CV55">
            <v>14.9</v>
          </cell>
        </row>
        <row r="57">
          <cell r="BP57">
            <v>58.6</v>
          </cell>
          <cell r="BX57">
            <v>53.6</v>
          </cell>
          <cell r="CF57">
            <v>56.1</v>
          </cell>
          <cell r="CN57">
            <v>57.5</v>
          </cell>
          <cell r="CV57">
            <v>58.4</v>
          </cell>
        </row>
        <row r="72">
          <cell r="BP72" t="str">
            <v>H27</v>
          </cell>
          <cell r="BX72" t="str">
            <v>H28</v>
          </cell>
          <cell r="CF72" t="str">
            <v>H29</v>
          </cell>
          <cell r="CN72" t="str">
            <v>H30</v>
          </cell>
          <cell r="CV72" t="str">
            <v>R01</v>
          </cell>
        </row>
        <row r="73">
          <cell r="AN73" t="str">
            <v>当該団体値</v>
          </cell>
          <cell r="BP73">
            <v>29.9</v>
          </cell>
          <cell r="BX73">
            <v>29.1</v>
          </cell>
          <cell r="CF73">
            <v>30.5</v>
          </cell>
          <cell r="CN73">
            <v>12.2</v>
          </cell>
          <cell r="CV73">
            <v>9.6</v>
          </cell>
        </row>
        <row r="75">
          <cell r="BP75">
            <v>6.3</v>
          </cell>
          <cell r="BX75">
            <v>6.6</v>
          </cell>
          <cell r="CF75">
            <v>7.5</v>
          </cell>
          <cell r="CN75">
            <v>8</v>
          </cell>
          <cell r="CV75">
            <v>8.1999999999999993</v>
          </cell>
        </row>
        <row r="77">
          <cell r="AN77" t="str">
            <v>類似団体内平均値</v>
          </cell>
          <cell r="BP77">
            <v>32.799999999999997</v>
          </cell>
          <cell r="BX77">
            <v>20.2</v>
          </cell>
          <cell r="CF77">
            <v>19</v>
          </cell>
          <cell r="CN77">
            <v>15.4</v>
          </cell>
          <cell r="CV77">
            <v>14.9</v>
          </cell>
        </row>
        <row r="79">
          <cell r="BP79">
            <v>9.5</v>
          </cell>
          <cell r="BX79">
            <v>8.6</v>
          </cell>
          <cell r="CF79">
            <v>8.5</v>
          </cell>
          <cell r="CN79">
            <v>8.5</v>
          </cell>
          <cell r="CV79">
            <v>8.5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13"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34763074</v>
      </c>
      <c r="BO4" s="462"/>
      <c r="BP4" s="462"/>
      <c r="BQ4" s="462"/>
      <c r="BR4" s="462"/>
      <c r="BS4" s="462"/>
      <c r="BT4" s="462"/>
      <c r="BU4" s="463"/>
      <c r="BV4" s="461">
        <v>36125054</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6.3</v>
      </c>
      <c r="CU4" s="646"/>
      <c r="CV4" s="646"/>
      <c r="CW4" s="646"/>
      <c r="CX4" s="646"/>
      <c r="CY4" s="646"/>
      <c r="CZ4" s="646"/>
      <c r="DA4" s="647"/>
      <c r="DB4" s="645">
        <v>5.0999999999999996</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30686925</v>
      </c>
      <c r="BO5" s="467"/>
      <c r="BP5" s="467"/>
      <c r="BQ5" s="467"/>
      <c r="BR5" s="467"/>
      <c r="BS5" s="467"/>
      <c r="BT5" s="467"/>
      <c r="BU5" s="468"/>
      <c r="BV5" s="466">
        <v>34798622</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90.6</v>
      </c>
      <c r="CU5" s="437"/>
      <c r="CV5" s="437"/>
      <c r="CW5" s="437"/>
      <c r="CX5" s="437"/>
      <c r="CY5" s="437"/>
      <c r="CZ5" s="437"/>
      <c r="DA5" s="438"/>
      <c r="DB5" s="436">
        <v>91.6</v>
      </c>
      <c r="DC5" s="437"/>
      <c r="DD5" s="437"/>
      <c r="DE5" s="437"/>
      <c r="DF5" s="437"/>
      <c r="DG5" s="437"/>
      <c r="DH5" s="437"/>
      <c r="DI5" s="438"/>
      <c r="DJ5" s="186"/>
      <c r="DK5" s="186"/>
      <c r="DL5" s="186"/>
      <c r="DM5" s="186"/>
      <c r="DN5" s="186"/>
      <c r="DO5" s="186"/>
    </row>
    <row r="6" spans="1:119" ht="18.75" customHeight="1">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4076149</v>
      </c>
      <c r="BO6" s="467"/>
      <c r="BP6" s="467"/>
      <c r="BQ6" s="467"/>
      <c r="BR6" s="467"/>
      <c r="BS6" s="467"/>
      <c r="BT6" s="467"/>
      <c r="BU6" s="468"/>
      <c r="BV6" s="466">
        <v>1326432</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93.6</v>
      </c>
      <c r="CU6" s="620"/>
      <c r="CV6" s="620"/>
      <c r="CW6" s="620"/>
      <c r="CX6" s="620"/>
      <c r="CY6" s="620"/>
      <c r="CZ6" s="620"/>
      <c r="DA6" s="621"/>
      <c r="DB6" s="619">
        <v>95.5</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94</v>
      </c>
      <c r="AV7" s="524"/>
      <c r="AW7" s="524"/>
      <c r="AX7" s="524"/>
      <c r="AY7" s="446" t="s">
        <v>105</v>
      </c>
      <c r="AZ7" s="447"/>
      <c r="BA7" s="447"/>
      <c r="BB7" s="447"/>
      <c r="BC7" s="447"/>
      <c r="BD7" s="447"/>
      <c r="BE7" s="447"/>
      <c r="BF7" s="447"/>
      <c r="BG7" s="447"/>
      <c r="BH7" s="447"/>
      <c r="BI7" s="447"/>
      <c r="BJ7" s="447"/>
      <c r="BK7" s="447"/>
      <c r="BL7" s="447"/>
      <c r="BM7" s="448"/>
      <c r="BN7" s="466">
        <v>3243905</v>
      </c>
      <c r="BO7" s="467"/>
      <c r="BP7" s="467"/>
      <c r="BQ7" s="467"/>
      <c r="BR7" s="467"/>
      <c r="BS7" s="467"/>
      <c r="BT7" s="467"/>
      <c r="BU7" s="468"/>
      <c r="BV7" s="466">
        <v>643630</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13156778</v>
      </c>
      <c r="CU7" s="467"/>
      <c r="CV7" s="467"/>
      <c r="CW7" s="467"/>
      <c r="CX7" s="467"/>
      <c r="CY7" s="467"/>
      <c r="CZ7" s="467"/>
      <c r="DA7" s="468"/>
      <c r="DB7" s="466">
        <v>13376547</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832244</v>
      </c>
      <c r="BO8" s="467"/>
      <c r="BP8" s="467"/>
      <c r="BQ8" s="467"/>
      <c r="BR8" s="467"/>
      <c r="BS8" s="467"/>
      <c r="BT8" s="467"/>
      <c r="BU8" s="468"/>
      <c r="BV8" s="466">
        <v>682802</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0.34</v>
      </c>
      <c r="CU8" s="580"/>
      <c r="CV8" s="580"/>
      <c r="CW8" s="580"/>
      <c r="CX8" s="580"/>
      <c r="CY8" s="580"/>
      <c r="CZ8" s="580"/>
      <c r="DA8" s="581"/>
      <c r="DB8" s="579">
        <v>0.34</v>
      </c>
      <c r="DC8" s="580"/>
      <c r="DD8" s="580"/>
      <c r="DE8" s="580"/>
      <c r="DF8" s="580"/>
      <c r="DG8" s="580"/>
      <c r="DH8" s="580"/>
      <c r="DI8" s="581"/>
      <c r="DJ8" s="186"/>
      <c r="DK8" s="186"/>
      <c r="DL8" s="186"/>
      <c r="DM8" s="186"/>
      <c r="DN8" s="186"/>
      <c r="DO8" s="186"/>
    </row>
    <row r="9" spans="1:119" ht="18.75" customHeight="1" thickBot="1">
      <c r="A9" s="187"/>
      <c r="B9" s="608" t="s">
        <v>111</v>
      </c>
      <c r="C9" s="609"/>
      <c r="D9" s="609"/>
      <c r="E9" s="609"/>
      <c r="F9" s="609"/>
      <c r="G9" s="609"/>
      <c r="H9" s="609"/>
      <c r="I9" s="609"/>
      <c r="J9" s="609"/>
      <c r="K9" s="529"/>
      <c r="L9" s="610" t="s">
        <v>112</v>
      </c>
      <c r="M9" s="611"/>
      <c r="N9" s="611"/>
      <c r="O9" s="611"/>
      <c r="P9" s="611"/>
      <c r="Q9" s="612"/>
      <c r="R9" s="613">
        <v>38503</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94</v>
      </c>
      <c r="AV9" s="524"/>
      <c r="AW9" s="524"/>
      <c r="AX9" s="524"/>
      <c r="AY9" s="446" t="s">
        <v>115</v>
      </c>
      <c r="AZ9" s="447"/>
      <c r="BA9" s="447"/>
      <c r="BB9" s="447"/>
      <c r="BC9" s="447"/>
      <c r="BD9" s="447"/>
      <c r="BE9" s="447"/>
      <c r="BF9" s="447"/>
      <c r="BG9" s="447"/>
      <c r="BH9" s="447"/>
      <c r="BI9" s="447"/>
      <c r="BJ9" s="447"/>
      <c r="BK9" s="447"/>
      <c r="BL9" s="447"/>
      <c r="BM9" s="448"/>
      <c r="BN9" s="466">
        <v>149442</v>
      </c>
      <c r="BO9" s="467"/>
      <c r="BP9" s="467"/>
      <c r="BQ9" s="467"/>
      <c r="BR9" s="467"/>
      <c r="BS9" s="467"/>
      <c r="BT9" s="467"/>
      <c r="BU9" s="468"/>
      <c r="BV9" s="466">
        <v>-991362</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15.1</v>
      </c>
      <c r="CU9" s="437"/>
      <c r="CV9" s="437"/>
      <c r="CW9" s="437"/>
      <c r="CX9" s="437"/>
      <c r="CY9" s="437"/>
      <c r="CZ9" s="437"/>
      <c r="DA9" s="438"/>
      <c r="DB9" s="436">
        <v>17.100000000000001</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117</v>
      </c>
      <c r="M10" s="440"/>
      <c r="N10" s="440"/>
      <c r="O10" s="440"/>
      <c r="P10" s="440"/>
      <c r="Q10" s="441"/>
      <c r="R10" s="442">
        <v>40422</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31888</v>
      </c>
      <c r="BO10" s="467"/>
      <c r="BP10" s="467"/>
      <c r="BQ10" s="467"/>
      <c r="BR10" s="467"/>
      <c r="BS10" s="467"/>
      <c r="BT10" s="467"/>
      <c r="BU10" s="468"/>
      <c r="BV10" s="466">
        <v>4664</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125</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c r="A12" s="187"/>
      <c r="B12" s="582" t="s">
        <v>130</v>
      </c>
      <c r="C12" s="583"/>
      <c r="D12" s="583"/>
      <c r="E12" s="583"/>
      <c r="F12" s="583"/>
      <c r="G12" s="583"/>
      <c r="H12" s="583"/>
      <c r="I12" s="583"/>
      <c r="J12" s="583"/>
      <c r="K12" s="584"/>
      <c r="L12" s="591" t="s">
        <v>131</v>
      </c>
      <c r="M12" s="592"/>
      <c r="N12" s="592"/>
      <c r="O12" s="592"/>
      <c r="P12" s="592"/>
      <c r="Q12" s="593"/>
      <c r="R12" s="594">
        <v>36334</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94</v>
      </c>
      <c r="AV12" s="524"/>
      <c r="AW12" s="524"/>
      <c r="AX12" s="524"/>
      <c r="AY12" s="446" t="s">
        <v>135</v>
      </c>
      <c r="AZ12" s="447"/>
      <c r="BA12" s="447"/>
      <c r="BB12" s="447"/>
      <c r="BC12" s="447"/>
      <c r="BD12" s="447"/>
      <c r="BE12" s="447"/>
      <c r="BF12" s="447"/>
      <c r="BG12" s="447"/>
      <c r="BH12" s="447"/>
      <c r="BI12" s="447"/>
      <c r="BJ12" s="447"/>
      <c r="BK12" s="447"/>
      <c r="BL12" s="447"/>
      <c r="BM12" s="448"/>
      <c r="BN12" s="466">
        <v>427307</v>
      </c>
      <c r="BO12" s="467"/>
      <c r="BP12" s="467"/>
      <c r="BQ12" s="467"/>
      <c r="BR12" s="467"/>
      <c r="BS12" s="467"/>
      <c r="BT12" s="467"/>
      <c r="BU12" s="468"/>
      <c r="BV12" s="466">
        <v>24400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139</v>
      </c>
      <c r="N13" s="567"/>
      <c r="O13" s="567"/>
      <c r="P13" s="567"/>
      <c r="Q13" s="568"/>
      <c r="R13" s="569">
        <v>35990</v>
      </c>
      <c r="S13" s="570"/>
      <c r="T13" s="570"/>
      <c r="U13" s="570"/>
      <c r="V13" s="571"/>
      <c r="W13" s="557" t="s">
        <v>140</v>
      </c>
      <c r="X13" s="479"/>
      <c r="Y13" s="479"/>
      <c r="Z13" s="479"/>
      <c r="AA13" s="479"/>
      <c r="AB13" s="480"/>
      <c r="AC13" s="442">
        <v>2616</v>
      </c>
      <c r="AD13" s="443"/>
      <c r="AE13" s="443"/>
      <c r="AF13" s="443"/>
      <c r="AG13" s="444"/>
      <c r="AH13" s="442">
        <v>3280</v>
      </c>
      <c r="AI13" s="443"/>
      <c r="AJ13" s="443"/>
      <c r="AK13" s="443"/>
      <c r="AL13" s="445"/>
      <c r="AM13" s="535" t="s">
        <v>141</v>
      </c>
      <c r="AN13" s="440"/>
      <c r="AO13" s="440"/>
      <c r="AP13" s="440"/>
      <c r="AQ13" s="440"/>
      <c r="AR13" s="440"/>
      <c r="AS13" s="440"/>
      <c r="AT13" s="441"/>
      <c r="AU13" s="523" t="s">
        <v>125</v>
      </c>
      <c r="AV13" s="524"/>
      <c r="AW13" s="524"/>
      <c r="AX13" s="524"/>
      <c r="AY13" s="446" t="s">
        <v>142</v>
      </c>
      <c r="AZ13" s="447"/>
      <c r="BA13" s="447"/>
      <c r="BB13" s="447"/>
      <c r="BC13" s="447"/>
      <c r="BD13" s="447"/>
      <c r="BE13" s="447"/>
      <c r="BF13" s="447"/>
      <c r="BG13" s="447"/>
      <c r="BH13" s="447"/>
      <c r="BI13" s="447"/>
      <c r="BJ13" s="447"/>
      <c r="BK13" s="447"/>
      <c r="BL13" s="447"/>
      <c r="BM13" s="448"/>
      <c r="BN13" s="466">
        <v>-245977</v>
      </c>
      <c r="BO13" s="467"/>
      <c r="BP13" s="467"/>
      <c r="BQ13" s="467"/>
      <c r="BR13" s="467"/>
      <c r="BS13" s="467"/>
      <c r="BT13" s="467"/>
      <c r="BU13" s="468"/>
      <c r="BV13" s="466">
        <v>-1011098</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8.1999999999999993</v>
      </c>
      <c r="CU13" s="437"/>
      <c r="CV13" s="437"/>
      <c r="CW13" s="437"/>
      <c r="CX13" s="437"/>
      <c r="CY13" s="437"/>
      <c r="CZ13" s="437"/>
      <c r="DA13" s="438"/>
      <c r="DB13" s="436">
        <v>8</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144</v>
      </c>
      <c r="M14" s="603"/>
      <c r="N14" s="603"/>
      <c r="O14" s="603"/>
      <c r="P14" s="603"/>
      <c r="Q14" s="604"/>
      <c r="R14" s="569">
        <v>37107</v>
      </c>
      <c r="S14" s="570"/>
      <c r="T14" s="570"/>
      <c r="U14" s="570"/>
      <c r="V14" s="571"/>
      <c r="W14" s="572"/>
      <c r="X14" s="482"/>
      <c r="Y14" s="482"/>
      <c r="Z14" s="482"/>
      <c r="AA14" s="482"/>
      <c r="AB14" s="483"/>
      <c r="AC14" s="562">
        <v>13.2</v>
      </c>
      <c r="AD14" s="563"/>
      <c r="AE14" s="563"/>
      <c r="AF14" s="563"/>
      <c r="AG14" s="564"/>
      <c r="AH14" s="562">
        <v>16.600000000000001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v>9.6</v>
      </c>
      <c r="CU14" s="574"/>
      <c r="CV14" s="574"/>
      <c r="CW14" s="574"/>
      <c r="CX14" s="574"/>
      <c r="CY14" s="574"/>
      <c r="CZ14" s="574"/>
      <c r="DA14" s="575"/>
      <c r="DB14" s="573">
        <v>12.2</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139</v>
      </c>
      <c r="N15" s="567"/>
      <c r="O15" s="567"/>
      <c r="P15" s="567"/>
      <c r="Q15" s="568"/>
      <c r="R15" s="569">
        <v>36767</v>
      </c>
      <c r="S15" s="570"/>
      <c r="T15" s="570"/>
      <c r="U15" s="570"/>
      <c r="V15" s="571"/>
      <c r="W15" s="557" t="s">
        <v>146</v>
      </c>
      <c r="X15" s="479"/>
      <c r="Y15" s="479"/>
      <c r="Z15" s="479"/>
      <c r="AA15" s="479"/>
      <c r="AB15" s="480"/>
      <c r="AC15" s="442">
        <v>7659</v>
      </c>
      <c r="AD15" s="443"/>
      <c r="AE15" s="443"/>
      <c r="AF15" s="443"/>
      <c r="AG15" s="444"/>
      <c r="AH15" s="442">
        <v>7436</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3954375</v>
      </c>
      <c r="BO15" s="462"/>
      <c r="BP15" s="462"/>
      <c r="BQ15" s="462"/>
      <c r="BR15" s="462"/>
      <c r="BS15" s="462"/>
      <c r="BT15" s="462"/>
      <c r="BU15" s="463"/>
      <c r="BV15" s="461">
        <v>3953048</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38.5</v>
      </c>
      <c r="AD16" s="563"/>
      <c r="AE16" s="563"/>
      <c r="AF16" s="563"/>
      <c r="AG16" s="564"/>
      <c r="AH16" s="562">
        <v>37.6</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11542094</v>
      </c>
      <c r="BO16" s="467"/>
      <c r="BP16" s="467"/>
      <c r="BQ16" s="467"/>
      <c r="BR16" s="467"/>
      <c r="BS16" s="467"/>
      <c r="BT16" s="467"/>
      <c r="BU16" s="468"/>
      <c r="BV16" s="466">
        <v>11433222</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152</v>
      </c>
      <c r="N17" s="552"/>
      <c r="O17" s="552"/>
      <c r="P17" s="552"/>
      <c r="Q17" s="553"/>
      <c r="R17" s="554" t="s">
        <v>150</v>
      </c>
      <c r="S17" s="555"/>
      <c r="T17" s="555"/>
      <c r="U17" s="555"/>
      <c r="V17" s="556"/>
      <c r="W17" s="557" t="s">
        <v>153</v>
      </c>
      <c r="X17" s="479"/>
      <c r="Y17" s="479"/>
      <c r="Z17" s="479"/>
      <c r="AA17" s="479"/>
      <c r="AB17" s="480"/>
      <c r="AC17" s="442">
        <v>9603</v>
      </c>
      <c r="AD17" s="443"/>
      <c r="AE17" s="443"/>
      <c r="AF17" s="443"/>
      <c r="AG17" s="444"/>
      <c r="AH17" s="442">
        <v>9074</v>
      </c>
      <c r="AI17" s="443"/>
      <c r="AJ17" s="443"/>
      <c r="AK17" s="443"/>
      <c r="AL17" s="445"/>
      <c r="AM17" s="535"/>
      <c r="AN17" s="440"/>
      <c r="AO17" s="440"/>
      <c r="AP17" s="440"/>
      <c r="AQ17" s="440"/>
      <c r="AR17" s="440"/>
      <c r="AS17" s="440"/>
      <c r="AT17" s="441"/>
      <c r="AU17" s="523"/>
      <c r="AV17" s="524"/>
      <c r="AW17" s="524"/>
      <c r="AX17" s="524"/>
      <c r="AY17" s="446" t="s">
        <v>154</v>
      </c>
      <c r="AZ17" s="447"/>
      <c r="BA17" s="447"/>
      <c r="BB17" s="447"/>
      <c r="BC17" s="447"/>
      <c r="BD17" s="447"/>
      <c r="BE17" s="447"/>
      <c r="BF17" s="447"/>
      <c r="BG17" s="447"/>
      <c r="BH17" s="447"/>
      <c r="BI17" s="447"/>
      <c r="BJ17" s="447"/>
      <c r="BK17" s="447"/>
      <c r="BL17" s="447"/>
      <c r="BM17" s="448"/>
      <c r="BN17" s="466">
        <v>4962616</v>
      </c>
      <c r="BO17" s="467"/>
      <c r="BP17" s="467"/>
      <c r="BQ17" s="467"/>
      <c r="BR17" s="467"/>
      <c r="BS17" s="467"/>
      <c r="BT17" s="467"/>
      <c r="BU17" s="468"/>
      <c r="BV17" s="466">
        <v>4954497</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155</v>
      </c>
      <c r="C18" s="529"/>
      <c r="D18" s="529"/>
      <c r="E18" s="530"/>
      <c r="F18" s="530"/>
      <c r="G18" s="530"/>
      <c r="H18" s="530"/>
      <c r="I18" s="530"/>
      <c r="J18" s="530"/>
      <c r="K18" s="530"/>
      <c r="L18" s="531">
        <v>458.33</v>
      </c>
      <c r="M18" s="531"/>
      <c r="N18" s="531"/>
      <c r="O18" s="531"/>
      <c r="P18" s="531"/>
      <c r="Q18" s="531"/>
      <c r="R18" s="532"/>
      <c r="S18" s="532"/>
      <c r="T18" s="532"/>
      <c r="U18" s="532"/>
      <c r="V18" s="533"/>
      <c r="W18" s="547"/>
      <c r="X18" s="548"/>
      <c r="Y18" s="548"/>
      <c r="Z18" s="548"/>
      <c r="AA18" s="548"/>
      <c r="AB18" s="558"/>
      <c r="AC18" s="430">
        <v>48.3</v>
      </c>
      <c r="AD18" s="431"/>
      <c r="AE18" s="431"/>
      <c r="AF18" s="431"/>
      <c r="AG18" s="534"/>
      <c r="AH18" s="430">
        <v>45.9</v>
      </c>
      <c r="AI18" s="431"/>
      <c r="AJ18" s="431"/>
      <c r="AK18" s="431"/>
      <c r="AL18" s="432"/>
      <c r="AM18" s="535"/>
      <c r="AN18" s="440"/>
      <c r="AO18" s="440"/>
      <c r="AP18" s="440"/>
      <c r="AQ18" s="440"/>
      <c r="AR18" s="440"/>
      <c r="AS18" s="440"/>
      <c r="AT18" s="441"/>
      <c r="AU18" s="523"/>
      <c r="AV18" s="524"/>
      <c r="AW18" s="524"/>
      <c r="AX18" s="524"/>
      <c r="AY18" s="446" t="s">
        <v>156</v>
      </c>
      <c r="AZ18" s="447"/>
      <c r="BA18" s="447"/>
      <c r="BB18" s="447"/>
      <c r="BC18" s="447"/>
      <c r="BD18" s="447"/>
      <c r="BE18" s="447"/>
      <c r="BF18" s="447"/>
      <c r="BG18" s="447"/>
      <c r="BH18" s="447"/>
      <c r="BI18" s="447"/>
      <c r="BJ18" s="447"/>
      <c r="BK18" s="447"/>
      <c r="BL18" s="447"/>
      <c r="BM18" s="448"/>
      <c r="BN18" s="466">
        <v>11917333</v>
      </c>
      <c r="BO18" s="467"/>
      <c r="BP18" s="467"/>
      <c r="BQ18" s="467"/>
      <c r="BR18" s="467"/>
      <c r="BS18" s="467"/>
      <c r="BT18" s="467"/>
      <c r="BU18" s="468"/>
      <c r="BV18" s="466">
        <v>12140043</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157</v>
      </c>
      <c r="C19" s="529"/>
      <c r="D19" s="529"/>
      <c r="E19" s="530"/>
      <c r="F19" s="530"/>
      <c r="G19" s="530"/>
      <c r="H19" s="530"/>
      <c r="I19" s="530"/>
      <c r="J19" s="530"/>
      <c r="K19" s="530"/>
      <c r="L19" s="536">
        <v>84</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158</v>
      </c>
      <c r="AZ19" s="447"/>
      <c r="BA19" s="447"/>
      <c r="BB19" s="447"/>
      <c r="BC19" s="447"/>
      <c r="BD19" s="447"/>
      <c r="BE19" s="447"/>
      <c r="BF19" s="447"/>
      <c r="BG19" s="447"/>
      <c r="BH19" s="447"/>
      <c r="BI19" s="447"/>
      <c r="BJ19" s="447"/>
      <c r="BK19" s="447"/>
      <c r="BL19" s="447"/>
      <c r="BM19" s="448"/>
      <c r="BN19" s="466">
        <v>18776889</v>
      </c>
      <c r="BO19" s="467"/>
      <c r="BP19" s="467"/>
      <c r="BQ19" s="467"/>
      <c r="BR19" s="467"/>
      <c r="BS19" s="467"/>
      <c r="BT19" s="467"/>
      <c r="BU19" s="468"/>
      <c r="BV19" s="466">
        <v>16773399</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159</v>
      </c>
      <c r="C20" s="529"/>
      <c r="D20" s="529"/>
      <c r="E20" s="530"/>
      <c r="F20" s="530"/>
      <c r="G20" s="530"/>
      <c r="H20" s="530"/>
      <c r="I20" s="530"/>
      <c r="J20" s="530"/>
      <c r="K20" s="530"/>
      <c r="L20" s="536">
        <v>12734</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160</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161</v>
      </c>
      <c r="C22" s="496"/>
      <c r="D22" s="497"/>
      <c r="E22" s="504" t="s">
        <v>1</v>
      </c>
      <c r="F22" s="479"/>
      <c r="G22" s="479"/>
      <c r="H22" s="479"/>
      <c r="I22" s="479"/>
      <c r="J22" s="479"/>
      <c r="K22" s="480"/>
      <c r="L22" s="504" t="s">
        <v>162</v>
      </c>
      <c r="M22" s="479"/>
      <c r="N22" s="479"/>
      <c r="O22" s="479"/>
      <c r="P22" s="480"/>
      <c r="Q22" s="489" t="s">
        <v>163</v>
      </c>
      <c r="R22" s="490"/>
      <c r="S22" s="490"/>
      <c r="T22" s="490"/>
      <c r="U22" s="490"/>
      <c r="V22" s="505"/>
      <c r="W22" s="507" t="s">
        <v>164</v>
      </c>
      <c r="X22" s="496"/>
      <c r="Y22" s="497"/>
      <c r="Z22" s="504" t="s">
        <v>1</v>
      </c>
      <c r="AA22" s="479"/>
      <c r="AB22" s="479"/>
      <c r="AC22" s="479"/>
      <c r="AD22" s="479"/>
      <c r="AE22" s="479"/>
      <c r="AF22" s="479"/>
      <c r="AG22" s="480"/>
      <c r="AH22" s="478" t="s">
        <v>165</v>
      </c>
      <c r="AI22" s="479"/>
      <c r="AJ22" s="479"/>
      <c r="AK22" s="479"/>
      <c r="AL22" s="480"/>
      <c r="AM22" s="478" t="s">
        <v>166</v>
      </c>
      <c r="AN22" s="484"/>
      <c r="AO22" s="484"/>
      <c r="AP22" s="484"/>
      <c r="AQ22" s="484"/>
      <c r="AR22" s="485"/>
      <c r="AS22" s="489" t="s">
        <v>163</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167</v>
      </c>
      <c r="AZ23" s="459"/>
      <c r="BA23" s="459"/>
      <c r="BB23" s="459"/>
      <c r="BC23" s="459"/>
      <c r="BD23" s="459"/>
      <c r="BE23" s="459"/>
      <c r="BF23" s="459"/>
      <c r="BG23" s="459"/>
      <c r="BH23" s="459"/>
      <c r="BI23" s="459"/>
      <c r="BJ23" s="459"/>
      <c r="BK23" s="459"/>
      <c r="BL23" s="459"/>
      <c r="BM23" s="460"/>
      <c r="BN23" s="466">
        <v>21256833</v>
      </c>
      <c r="BO23" s="467"/>
      <c r="BP23" s="467"/>
      <c r="BQ23" s="467"/>
      <c r="BR23" s="467"/>
      <c r="BS23" s="467"/>
      <c r="BT23" s="467"/>
      <c r="BU23" s="468"/>
      <c r="BV23" s="466">
        <v>22265466</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168</v>
      </c>
      <c r="F24" s="440"/>
      <c r="G24" s="440"/>
      <c r="H24" s="440"/>
      <c r="I24" s="440"/>
      <c r="J24" s="440"/>
      <c r="K24" s="441"/>
      <c r="L24" s="442">
        <v>1</v>
      </c>
      <c r="M24" s="443"/>
      <c r="N24" s="443"/>
      <c r="O24" s="443"/>
      <c r="P24" s="444"/>
      <c r="Q24" s="442">
        <v>7070</v>
      </c>
      <c r="R24" s="443"/>
      <c r="S24" s="443"/>
      <c r="T24" s="443"/>
      <c r="U24" s="443"/>
      <c r="V24" s="444"/>
      <c r="W24" s="508"/>
      <c r="X24" s="499"/>
      <c r="Y24" s="500"/>
      <c r="Z24" s="439" t="s">
        <v>169</v>
      </c>
      <c r="AA24" s="440"/>
      <c r="AB24" s="440"/>
      <c r="AC24" s="440"/>
      <c r="AD24" s="440"/>
      <c r="AE24" s="440"/>
      <c r="AF24" s="440"/>
      <c r="AG24" s="441"/>
      <c r="AH24" s="442">
        <v>329</v>
      </c>
      <c r="AI24" s="443"/>
      <c r="AJ24" s="443"/>
      <c r="AK24" s="443"/>
      <c r="AL24" s="444"/>
      <c r="AM24" s="442">
        <v>1006740</v>
      </c>
      <c r="AN24" s="443"/>
      <c r="AO24" s="443"/>
      <c r="AP24" s="443"/>
      <c r="AQ24" s="443"/>
      <c r="AR24" s="444"/>
      <c r="AS24" s="442">
        <v>3060</v>
      </c>
      <c r="AT24" s="443"/>
      <c r="AU24" s="443"/>
      <c r="AV24" s="443"/>
      <c r="AW24" s="443"/>
      <c r="AX24" s="445"/>
      <c r="AY24" s="433" t="s">
        <v>170</v>
      </c>
      <c r="AZ24" s="434"/>
      <c r="BA24" s="434"/>
      <c r="BB24" s="434"/>
      <c r="BC24" s="434"/>
      <c r="BD24" s="434"/>
      <c r="BE24" s="434"/>
      <c r="BF24" s="434"/>
      <c r="BG24" s="434"/>
      <c r="BH24" s="434"/>
      <c r="BI24" s="434"/>
      <c r="BJ24" s="434"/>
      <c r="BK24" s="434"/>
      <c r="BL24" s="434"/>
      <c r="BM24" s="435"/>
      <c r="BN24" s="466">
        <v>13249952</v>
      </c>
      <c r="BO24" s="467"/>
      <c r="BP24" s="467"/>
      <c r="BQ24" s="467"/>
      <c r="BR24" s="467"/>
      <c r="BS24" s="467"/>
      <c r="BT24" s="467"/>
      <c r="BU24" s="468"/>
      <c r="BV24" s="466">
        <v>13883329</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171</v>
      </c>
      <c r="F25" s="440"/>
      <c r="G25" s="440"/>
      <c r="H25" s="440"/>
      <c r="I25" s="440"/>
      <c r="J25" s="440"/>
      <c r="K25" s="441"/>
      <c r="L25" s="442">
        <v>2</v>
      </c>
      <c r="M25" s="443"/>
      <c r="N25" s="443"/>
      <c r="O25" s="443"/>
      <c r="P25" s="444"/>
      <c r="Q25" s="442">
        <v>7280</v>
      </c>
      <c r="R25" s="443"/>
      <c r="S25" s="443"/>
      <c r="T25" s="443"/>
      <c r="U25" s="443"/>
      <c r="V25" s="444"/>
      <c r="W25" s="508"/>
      <c r="X25" s="499"/>
      <c r="Y25" s="500"/>
      <c r="Z25" s="439" t="s">
        <v>172</v>
      </c>
      <c r="AA25" s="440"/>
      <c r="AB25" s="440"/>
      <c r="AC25" s="440"/>
      <c r="AD25" s="440"/>
      <c r="AE25" s="440"/>
      <c r="AF25" s="440"/>
      <c r="AG25" s="441"/>
      <c r="AH25" s="442" t="s">
        <v>137</v>
      </c>
      <c r="AI25" s="443"/>
      <c r="AJ25" s="443"/>
      <c r="AK25" s="443"/>
      <c r="AL25" s="444"/>
      <c r="AM25" s="442" t="s">
        <v>138</v>
      </c>
      <c r="AN25" s="443"/>
      <c r="AO25" s="443"/>
      <c r="AP25" s="443"/>
      <c r="AQ25" s="443"/>
      <c r="AR25" s="444"/>
      <c r="AS25" s="442" t="s">
        <v>138</v>
      </c>
      <c r="AT25" s="443"/>
      <c r="AU25" s="443"/>
      <c r="AV25" s="443"/>
      <c r="AW25" s="443"/>
      <c r="AX25" s="445"/>
      <c r="AY25" s="458" t="s">
        <v>173</v>
      </c>
      <c r="AZ25" s="459"/>
      <c r="BA25" s="459"/>
      <c r="BB25" s="459"/>
      <c r="BC25" s="459"/>
      <c r="BD25" s="459"/>
      <c r="BE25" s="459"/>
      <c r="BF25" s="459"/>
      <c r="BG25" s="459"/>
      <c r="BH25" s="459"/>
      <c r="BI25" s="459"/>
      <c r="BJ25" s="459"/>
      <c r="BK25" s="459"/>
      <c r="BL25" s="459"/>
      <c r="BM25" s="460"/>
      <c r="BN25" s="461">
        <v>2873948</v>
      </c>
      <c r="BO25" s="462"/>
      <c r="BP25" s="462"/>
      <c r="BQ25" s="462"/>
      <c r="BR25" s="462"/>
      <c r="BS25" s="462"/>
      <c r="BT25" s="462"/>
      <c r="BU25" s="463"/>
      <c r="BV25" s="461">
        <v>5018373</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174</v>
      </c>
      <c r="F26" s="440"/>
      <c r="G26" s="440"/>
      <c r="H26" s="440"/>
      <c r="I26" s="440"/>
      <c r="J26" s="440"/>
      <c r="K26" s="441"/>
      <c r="L26" s="442">
        <v>1</v>
      </c>
      <c r="M26" s="443"/>
      <c r="N26" s="443"/>
      <c r="O26" s="443"/>
      <c r="P26" s="444"/>
      <c r="Q26" s="442">
        <v>6700</v>
      </c>
      <c r="R26" s="443"/>
      <c r="S26" s="443"/>
      <c r="T26" s="443"/>
      <c r="U26" s="443"/>
      <c r="V26" s="444"/>
      <c r="W26" s="508"/>
      <c r="X26" s="499"/>
      <c r="Y26" s="500"/>
      <c r="Z26" s="439" t="s">
        <v>175</v>
      </c>
      <c r="AA26" s="521"/>
      <c r="AB26" s="521"/>
      <c r="AC26" s="521"/>
      <c r="AD26" s="521"/>
      <c r="AE26" s="521"/>
      <c r="AF26" s="521"/>
      <c r="AG26" s="522"/>
      <c r="AH26" s="442">
        <v>5</v>
      </c>
      <c r="AI26" s="443"/>
      <c r="AJ26" s="443"/>
      <c r="AK26" s="443"/>
      <c r="AL26" s="444"/>
      <c r="AM26" s="442">
        <v>10870</v>
      </c>
      <c r="AN26" s="443"/>
      <c r="AO26" s="443"/>
      <c r="AP26" s="443"/>
      <c r="AQ26" s="443"/>
      <c r="AR26" s="444"/>
      <c r="AS26" s="442">
        <v>2174</v>
      </c>
      <c r="AT26" s="443"/>
      <c r="AU26" s="443"/>
      <c r="AV26" s="443"/>
      <c r="AW26" s="443"/>
      <c r="AX26" s="445"/>
      <c r="AY26" s="475" t="s">
        <v>176</v>
      </c>
      <c r="AZ26" s="476"/>
      <c r="BA26" s="476"/>
      <c r="BB26" s="476"/>
      <c r="BC26" s="476"/>
      <c r="BD26" s="476"/>
      <c r="BE26" s="476"/>
      <c r="BF26" s="476"/>
      <c r="BG26" s="476"/>
      <c r="BH26" s="476"/>
      <c r="BI26" s="476"/>
      <c r="BJ26" s="476"/>
      <c r="BK26" s="476"/>
      <c r="BL26" s="476"/>
      <c r="BM26" s="477"/>
      <c r="BN26" s="466" t="s">
        <v>137</v>
      </c>
      <c r="BO26" s="467"/>
      <c r="BP26" s="467"/>
      <c r="BQ26" s="467"/>
      <c r="BR26" s="467"/>
      <c r="BS26" s="467"/>
      <c r="BT26" s="467"/>
      <c r="BU26" s="468"/>
      <c r="BV26" s="466" t="s">
        <v>138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177</v>
      </c>
      <c r="F27" s="440"/>
      <c r="G27" s="440"/>
      <c r="H27" s="440"/>
      <c r="I27" s="440"/>
      <c r="J27" s="440"/>
      <c r="K27" s="441"/>
      <c r="L27" s="442">
        <v>1</v>
      </c>
      <c r="M27" s="443"/>
      <c r="N27" s="443"/>
      <c r="O27" s="443"/>
      <c r="P27" s="444"/>
      <c r="Q27" s="442">
        <v>4200</v>
      </c>
      <c r="R27" s="443"/>
      <c r="S27" s="443"/>
      <c r="T27" s="443"/>
      <c r="U27" s="443"/>
      <c r="V27" s="444"/>
      <c r="W27" s="508"/>
      <c r="X27" s="499"/>
      <c r="Y27" s="500"/>
      <c r="Z27" s="439" t="s">
        <v>178</v>
      </c>
      <c r="AA27" s="440"/>
      <c r="AB27" s="440"/>
      <c r="AC27" s="440"/>
      <c r="AD27" s="440"/>
      <c r="AE27" s="440"/>
      <c r="AF27" s="440"/>
      <c r="AG27" s="441"/>
      <c r="AH27" s="442">
        <v>13</v>
      </c>
      <c r="AI27" s="443"/>
      <c r="AJ27" s="443"/>
      <c r="AK27" s="443"/>
      <c r="AL27" s="444"/>
      <c r="AM27" s="442">
        <v>41619</v>
      </c>
      <c r="AN27" s="443"/>
      <c r="AO27" s="443"/>
      <c r="AP27" s="443"/>
      <c r="AQ27" s="443"/>
      <c r="AR27" s="444"/>
      <c r="AS27" s="442">
        <v>3201</v>
      </c>
      <c r="AT27" s="443"/>
      <c r="AU27" s="443"/>
      <c r="AV27" s="443"/>
      <c r="AW27" s="443"/>
      <c r="AX27" s="445"/>
      <c r="AY27" s="472" t="s">
        <v>179</v>
      </c>
      <c r="AZ27" s="473"/>
      <c r="BA27" s="473"/>
      <c r="BB27" s="473"/>
      <c r="BC27" s="473"/>
      <c r="BD27" s="473"/>
      <c r="BE27" s="473"/>
      <c r="BF27" s="473"/>
      <c r="BG27" s="473"/>
      <c r="BH27" s="473"/>
      <c r="BI27" s="473"/>
      <c r="BJ27" s="473"/>
      <c r="BK27" s="473"/>
      <c r="BL27" s="473"/>
      <c r="BM27" s="474"/>
      <c r="BN27" s="469" t="s">
        <v>138</v>
      </c>
      <c r="BO27" s="470"/>
      <c r="BP27" s="470"/>
      <c r="BQ27" s="470"/>
      <c r="BR27" s="470"/>
      <c r="BS27" s="470"/>
      <c r="BT27" s="470"/>
      <c r="BU27" s="471"/>
      <c r="BV27" s="469" t="s">
        <v>137</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180</v>
      </c>
      <c r="F28" s="440"/>
      <c r="G28" s="440"/>
      <c r="H28" s="440"/>
      <c r="I28" s="440"/>
      <c r="J28" s="440"/>
      <c r="K28" s="441"/>
      <c r="L28" s="442">
        <v>1</v>
      </c>
      <c r="M28" s="443"/>
      <c r="N28" s="443"/>
      <c r="O28" s="443"/>
      <c r="P28" s="444"/>
      <c r="Q28" s="442">
        <v>3690</v>
      </c>
      <c r="R28" s="443"/>
      <c r="S28" s="443"/>
      <c r="T28" s="443"/>
      <c r="U28" s="443"/>
      <c r="V28" s="444"/>
      <c r="W28" s="508"/>
      <c r="X28" s="499"/>
      <c r="Y28" s="500"/>
      <c r="Z28" s="439" t="s">
        <v>181</v>
      </c>
      <c r="AA28" s="440"/>
      <c r="AB28" s="440"/>
      <c r="AC28" s="440"/>
      <c r="AD28" s="440"/>
      <c r="AE28" s="440"/>
      <c r="AF28" s="440"/>
      <c r="AG28" s="441"/>
      <c r="AH28" s="442" t="s">
        <v>138</v>
      </c>
      <c r="AI28" s="443"/>
      <c r="AJ28" s="443"/>
      <c r="AK28" s="443"/>
      <c r="AL28" s="444"/>
      <c r="AM28" s="442" t="s">
        <v>138</v>
      </c>
      <c r="AN28" s="443"/>
      <c r="AO28" s="443"/>
      <c r="AP28" s="443"/>
      <c r="AQ28" s="443"/>
      <c r="AR28" s="444"/>
      <c r="AS28" s="442" t="s">
        <v>138</v>
      </c>
      <c r="AT28" s="443"/>
      <c r="AU28" s="443"/>
      <c r="AV28" s="443"/>
      <c r="AW28" s="443"/>
      <c r="AX28" s="445"/>
      <c r="AY28" s="449" t="s">
        <v>182</v>
      </c>
      <c r="AZ28" s="450"/>
      <c r="BA28" s="450"/>
      <c r="BB28" s="451"/>
      <c r="BC28" s="458" t="s">
        <v>48</v>
      </c>
      <c r="BD28" s="459"/>
      <c r="BE28" s="459"/>
      <c r="BF28" s="459"/>
      <c r="BG28" s="459"/>
      <c r="BH28" s="459"/>
      <c r="BI28" s="459"/>
      <c r="BJ28" s="459"/>
      <c r="BK28" s="459"/>
      <c r="BL28" s="459"/>
      <c r="BM28" s="460"/>
      <c r="BN28" s="461">
        <v>4388496</v>
      </c>
      <c r="BO28" s="462"/>
      <c r="BP28" s="462"/>
      <c r="BQ28" s="462"/>
      <c r="BR28" s="462"/>
      <c r="BS28" s="462"/>
      <c r="BT28" s="462"/>
      <c r="BU28" s="463"/>
      <c r="BV28" s="461">
        <v>4783915</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183</v>
      </c>
      <c r="F29" s="440"/>
      <c r="G29" s="440"/>
      <c r="H29" s="440"/>
      <c r="I29" s="440"/>
      <c r="J29" s="440"/>
      <c r="K29" s="441"/>
      <c r="L29" s="442">
        <v>18</v>
      </c>
      <c r="M29" s="443"/>
      <c r="N29" s="443"/>
      <c r="O29" s="443"/>
      <c r="P29" s="444"/>
      <c r="Q29" s="442">
        <v>3500</v>
      </c>
      <c r="R29" s="443"/>
      <c r="S29" s="443"/>
      <c r="T29" s="443"/>
      <c r="U29" s="443"/>
      <c r="V29" s="444"/>
      <c r="W29" s="509"/>
      <c r="X29" s="510"/>
      <c r="Y29" s="511"/>
      <c r="Z29" s="439" t="s">
        <v>184</v>
      </c>
      <c r="AA29" s="440"/>
      <c r="AB29" s="440"/>
      <c r="AC29" s="440"/>
      <c r="AD29" s="440"/>
      <c r="AE29" s="440"/>
      <c r="AF29" s="440"/>
      <c r="AG29" s="441"/>
      <c r="AH29" s="442">
        <v>342</v>
      </c>
      <c r="AI29" s="443"/>
      <c r="AJ29" s="443"/>
      <c r="AK29" s="443"/>
      <c r="AL29" s="444"/>
      <c r="AM29" s="442">
        <v>1048359</v>
      </c>
      <c r="AN29" s="443"/>
      <c r="AO29" s="443"/>
      <c r="AP29" s="443"/>
      <c r="AQ29" s="443"/>
      <c r="AR29" s="444"/>
      <c r="AS29" s="442">
        <v>3065</v>
      </c>
      <c r="AT29" s="443"/>
      <c r="AU29" s="443"/>
      <c r="AV29" s="443"/>
      <c r="AW29" s="443"/>
      <c r="AX29" s="445"/>
      <c r="AY29" s="452"/>
      <c r="AZ29" s="453"/>
      <c r="BA29" s="453"/>
      <c r="BB29" s="454"/>
      <c r="BC29" s="446" t="s">
        <v>185</v>
      </c>
      <c r="BD29" s="447"/>
      <c r="BE29" s="447"/>
      <c r="BF29" s="447"/>
      <c r="BG29" s="447"/>
      <c r="BH29" s="447"/>
      <c r="BI29" s="447"/>
      <c r="BJ29" s="447"/>
      <c r="BK29" s="447"/>
      <c r="BL29" s="447"/>
      <c r="BM29" s="448"/>
      <c r="BN29" s="466">
        <v>1259531</v>
      </c>
      <c r="BO29" s="467"/>
      <c r="BP29" s="467"/>
      <c r="BQ29" s="467"/>
      <c r="BR29" s="467"/>
      <c r="BS29" s="467"/>
      <c r="BT29" s="467"/>
      <c r="BU29" s="468"/>
      <c r="BV29" s="466">
        <v>1399876</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186</v>
      </c>
      <c r="X30" s="519"/>
      <c r="Y30" s="519"/>
      <c r="Z30" s="519"/>
      <c r="AA30" s="519"/>
      <c r="AB30" s="519"/>
      <c r="AC30" s="519"/>
      <c r="AD30" s="519"/>
      <c r="AE30" s="519"/>
      <c r="AF30" s="519"/>
      <c r="AG30" s="520"/>
      <c r="AH30" s="430">
        <v>97</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11193796</v>
      </c>
      <c r="BO30" s="470"/>
      <c r="BP30" s="470"/>
      <c r="BQ30" s="470"/>
      <c r="BR30" s="470"/>
      <c r="BS30" s="470"/>
      <c r="BT30" s="470"/>
      <c r="BU30" s="471"/>
      <c r="BV30" s="469">
        <v>11440986</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193</v>
      </c>
      <c r="D33" s="429"/>
      <c r="E33" s="428" t="s">
        <v>194</v>
      </c>
      <c r="F33" s="428"/>
      <c r="G33" s="428"/>
      <c r="H33" s="428"/>
      <c r="I33" s="428"/>
      <c r="J33" s="428"/>
      <c r="K33" s="428"/>
      <c r="L33" s="428"/>
      <c r="M33" s="428"/>
      <c r="N33" s="428"/>
      <c r="O33" s="428"/>
      <c r="P33" s="428"/>
      <c r="Q33" s="428"/>
      <c r="R33" s="428"/>
      <c r="S33" s="428"/>
      <c r="T33" s="216"/>
      <c r="U33" s="429" t="s">
        <v>195</v>
      </c>
      <c r="V33" s="429"/>
      <c r="W33" s="428" t="s">
        <v>196</v>
      </c>
      <c r="X33" s="428"/>
      <c r="Y33" s="428"/>
      <c r="Z33" s="428"/>
      <c r="AA33" s="428"/>
      <c r="AB33" s="428"/>
      <c r="AC33" s="428"/>
      <c r="AD33" s="428"/>
      <c r="AE33" s="428"/>
      <c r="AF33" s="428"/>
      <c r="AG33" s="428"/>
      <c r="AH33" s="428"/>
      <c r="AI33" s="428"/>
      <c r="AJ33" s="428"/>
      <c r="AK33" s="428"/>
      <c r="AL33" s="216"/>
      <c r="AM33" s="429" t="s">
        <v>193</v>
      </c>
      <c r="AN33" s="429"/>
      <c r="AO33" s="428" t="s">
        <v>194</v>
      </c>
      <c r="AP33" s="428"/>
      <c r="AQ33" s="428"/>
      <c r="AR33" s="428"/>
      <c r="AS33" s="428"/>
      <c r="AT33" s="428"/>
      <c r="AU33" s="428"/>
      <c r="AV33" s="428"/>
      <c r="AW33" s="428"/>
      <c r="AX33" s="428"/>
      <c r="AY33" s="428"/>
      <c r="AZ33" s="428"/>
      <c r="BA33" s="428"/>
      <c r="BB33" s="428"/>
      <c r="BC33" s="428"/>
      <c r="BD33" s="217"/>
      <c r="BE33" s="428" t="s">
        <v>197</v>
      </c>
      <c r="BF33" s="428"/>
      <c r="BG33" s="428" t="s">
        <v>198</v>
      </c>
      <c r="BH33" s="428"/>
      <c r="BI33" s="428"/>
      <c r="BJ33" s="428"/>
      <c r="BK33" s="428"/>
      <c r="BL33" s="428"/>
      <c r="BM33" s="428"/>
      <c r="BN33" s="428"/>
      <c r="BO33" s="428"/>
      <c r="BP33" s="428"/>
      <c r="BQ33" s="428"/>
      <c r="BR33" s="428"/>
      <c r="BS33" s="428"/>
      <c r="BT33" s="428"/>
      <c r="BU33" s="428"/>
      <c r="BV33" s="217"/>
      <c r="BW33" s="429" t="s">
        <v>197</v>
      </c>
      <c r="BX33" s="429"/>
      <c r="BY33" s="428" t="s">
        <v>199</v>
      </c>
      <c r="BZ33" s="428"/>
      <c r="CA33" s="428"/>
      <c r="CB33" s="428"/>
      <c r="CC33" s="428"/>
      <c r="CD33" s="428"/>
      <c r="CE33" s="428"/>
      <c r="CF33" s="428"/>
      <c r="CG33" s="428"/>
      <c r="CH33" s="428"/>
      <c r="CI33" s="428"/>
      <c r="CJ33" s="428"/>
      <c r="CK33" s="428"/>
      <c r="CL33" s="428"/>
      <c r="CM33" s="428"/>
      <c r="CN33" s="216"/>
      <c r="CO33" s="429" t="s">
        <v>195</v>
      </c>
      <c r="CP33" s="429"/>
      <c r="CQ33" s="428" t="s">
        <v>200</v>
      </c>
      <c r="CR33" s="428"/>
      <c r="CS33" s="428"/>
      <c r="CT33" s="428"/>
      <c r="CU33" s="428"/>
      <c r="CV33" s="428"/>
      <c r="CW33" s="428"/>
      <c r="CX33" s="428"/>
      <c r="CY33" s="428"/>
      <c r="CZ33" s="428"/>
      <c r="DA33" s="428"/>
      <c r="DB33" s="428"/>
      <c r="DC33" s="428"/>
      <c r="DD33" s="428"/>
      <c r="DE33" s="428"/>
      <c r="DF33" s="216"/>
      <c r="DG33" s="427" t="s">
        <v>201</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10</v>
      </c>
      <c r="BF34" s="425"/>
      <c r="BG34" s="424" t="str">
        <f>IF('各会計、関係団体の財政状況及び健全化判断比率'!B34="","",'各会計、関係団体の財政状況及び健全化判断比率'!B34)</f>
        <v>滝根町観光事業特別会計</v>
      </c>
      <c r="BH34" s="424"/>
      <c r="BI34" s="424"/>
      <c r="BJ34" s="424"/>
      <c r="BK34" s="424"/>
      <c r="BL34" s="424"/>
      <c r="BM34" s="424"/>
      <c r="BN34" s="424"/>
      <c r="BO34" s="424"/>
      <c r="BP34" s="424"/>
      <c r="BQ34" s="424"/>
      <c r="BR34" s="424"/>
      <c r="BS34" s="424"/>
      <c r="BT34" s="424"/>
      <c r="BU34" s="424"/>
      <c r="BV34" s="214"/>
      <c r="BW34" s="425">
        <f>IF(BY34="","",MAX(C34:D43,U34:V43,AM34:AN43,BE34:BF43)+1)</f>
        <v>12</v>
      </c>
      <c r="BX34" s="425"/>
      <c r="BY34" s="424" t="str">
        <f>IF('各会計、関係団体の財政状況及び健全化判断比率'!B68="","",'各会計、関係団体の財政状況及び健全化判断比率'!B68)</f>
        <v>福島県市町村総合事務組合一般会計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22</v>
      </c>
      <c r="CP34" s="425"/>
      <c r="CQ34" s="424" t="str">
        <f>IF('各会計、関係団体の財政状況及び健全化判断比率'!BS7="","",'各会計、関係団体の財政状況及び健全化判断比率'!BS7)</f>
        <v>滝根観光振興公社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c r="A35" s="187"/>
      <c r="B35" s="213"/>
      <c r="C35" s="425">
        <f>IF(E35="","",C34+1)</f>
        <v>2</v>
      </c>
      <c r="D35" s="425"/>
      <c r="E35" s="424" t="str">
        <f>IF('各会計、関係団体の財政状況及び健全化判断比率'!B8="","",'各会計、関係団体の財政状況及び健全化判断比率'!B8)</f>
        <v>授産場事業特別会計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8</v>
      </c>
      <c r="AN35" s="425"/>
      <c r="AO35" s="424" t="str">
        <f>IF('各会計、関係団体の財政状況及び健全化判断比率'!B32="","",'各会計、関係団体の財政状況及び健全化判断比率'!B32)</f>
        <v>公共下水道事業会計</v>
      </c>
      <c r="AP35" s="424"/>
      <c r="AQ35" s="424"/>
      <c r="AR35" s="424"/>
      <c r="AS35" s="424"/>
      <c r="AT35" s="424"/>
      <c r="AU35" s="424"/>
      <c r="AV35" s="424"/>
      <c r="AW35" s="424"/>
      <c r="AX35" s="424"/>
      <c r="AY35" s="424"/>
      <c r="AZ35" s="424"/>
      <c r="BA35" s="424"/>
      <c r="BB35" s="424"/>
      <c r="BC35" s="424"/>
      <c r="BD35" s="214"/>
      <c r="BE35" s="425">
        <f t="shared" ref="BE35:BE43" si="1">IF(BG35="","",BE34+1)</f>
        <v>11</v>
      </c>
      <c r="BF35" s="425"/>
      <c r="BG35" s="424" t="str">
        <f>IF('各会計、関係団体の財政状況及び健全化判断比率'!B35="","",'各会計、関係団体の財政状況及び健全化判断比率'!B35)</f>
        <v>農業集落排水事業特別会計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13</v>
      </c>
      <c r="BX35" s="425"/>
      <c r="BY35" s="424" t="str">
        <f>IF('各会計、関係団体の財政状況及び健全化判断比率'!B69="","",'各会計、関係団体の財政状況及び健全化判断比率'!B69)</f>
        <v>福島県市町村総合事務組合消防補償等特別会計</v>
      </c>
      <c r="BZ35" s="424"/>
      <c r="CA35" s="424"/>
      <c r="CB35" s="424"/>
      <c r="CC35" s="424"/>
      <c r="CD35" s="424"/>
      <c r="CE35" s="424"/>
      <c r="CF35" s="424"/>
      <c r="CG35" s="424"/>
      <c r="CH35" s="424"/>
      <c r="CI35" s="424"/>
      <c r="CJ35" s="424"/>
      <c r="CK35" s="424"/>
      <c r="CL35" s="424"/>
      <c r="CM35" s="424"/>
      <c r="CN35" s="214"/>
      <c r="CO35" s="425">
        <f t="shared" ref="CO35:CO43" si="3">IF(CQ35="","",CO34+1)</f>
        <v>23</v>
      </c>
      <c r="CP35" s="425"/>
      <c r="CQ35" s="424" t="str">
        <f>IF('各会計、関係団体の財政状況及び健全化判断比率'!BS8="","",'各会計、関係団体の財政状況及び健全化判断比率'!BS8)</f>
        <v>常葉振興公社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f>IF(E36="","",C35+1)</f>
        <v>3</v>
      </c>
      <c r="D36" s="425"/>
      <c r="E36" s="424" t="str">
        <f>IF('各会計、関係団体の財政状況及び健全化判断比率'!B9="","",'各会計、関係団体の財政状況及び健全化判断比率'!B9)</f>
        <v>診療所事業特別会計</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f t="shared" si="0"/>
        <v>9</v>
      </c>
      <c r="AN36" s="425"/>
      <c r="AO36" s="424" t="str">
        <f>IF('各会計、関係団体の財政状況及び健全化判断比率'!B33="","",'各会計、関係団体の財政状況及び健全化判断比率'!B33)</f>
        <v>病院事業会計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14</v>
      </c>
      <c r="BX36" s="425"/>
      <c r="BY36" s="424" t="str">
        <f>IF('各会計、関係団体の財政状況及び健全化判断比率'!B70="","",'各会計、関係団体の財政状況及び健全化判断比率'!B70)</f>
        <v>福島県市町村総合事務組合消防賞じゅつ金特別会計</v>
      </c>
      <c r="BZ36" s="424"/>
      <c r="CA36" s="424"/>
      <c r="CB36" s="424"/>
      <c r="CC36" s="424"/>
      <c r="CD36" s="424"/>
      <c r="CE36" s="424"/>
      <c r="CF36" s="424"/>
      <c r="CG36" s="424"/>
      <c r="CH36" s="424"/>
      <c r="CI36" s="424"/>
      <c r="CJ36" s="424"/>
      <c r="CK36" s="424"/>
      <c r="CL36" s="424"/>
      <c r="CM36" s="424"/>
      <c r="CN36" s="214"/>
      <c r="CO36" s="425">
        <f t="shared" si="3"/>
        <v>24</v>
      </c>
      <c r="CP36" s="425"/>
      <c r="CQ36" s="424" t="str">
        <f>IF('各会計、関係団体の財政状況及び健全化判断比率'!BS9="","",'各会計、関係団体の財政状況及び健全化判断比率'!BS9)</f>
        <v>ハム工房都路</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15</v>
      </c>
      <c r="BX37" s="425"/>
      <c r="BY37" s="424" t="str">
        <f>IF('各会計、関係団体の財政状況及び健全化判断比率'!B71="","",'各会計、関係団体の財政状況及び健全化判断比率'!B71)</f>
        <v>福島県市町村総合事務組合非常勤職員公務災害補償特別会計</v>
      </c>
      <c r="BZ37" s="424"/>
      <c r="CA37" s="424"/>
      <c r="CB37" s="424"/>
      <c r="CC37" s="424"/>
      <c r="CD37" s="424"/>
      <c r="CE37" s="424"/>
      <c r="CF37" s="424"/>
      <c r="CG37" s="424"/>
      <c r="CH37" s="424"/>
      <c r="CI37" s="424"/>
      <c r="CJ37" s="424"/>
      <c r="CK37" s="424"/>
      <c r="CL37" s="424"/>
      <c r="CM37" s="424"/>
      <c r="CN37" s="214"/>
      <c r="CO37" s="425">
        <f t="shared" si="3"/>
        <v>25</v>
      </c>
      <c r="CP37" s="425"/>
      <c r="CQ37" s="424" t="str">
        <f>IF('各会計、関係団体の財政状況及び健全化判断比率'!BS10="","",'各会計、関係団体の財政状況及び健全化判断比率'!BS10)</f>
        <v>まちづくりふねひき</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16</v>
      </c>
      <c r="BX38" s="425"/>
      <c r="BY38" s="424" t="str">
        <f>IF('各会計、関係団体の財政状況及び健全化判断比率'!B72="","",'各会計、関係団体の財政状況及び健全化判断比率'!B72)</f>
        <v>福島県市町村総合事務組合自治会館管理特別会計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17</v>
      </c>
      <c r="BX39" s="425"/>
      <c r="BY39" s="424" t="str">
        <f>IF('各会計、関係団体の財政状況及び健全化判断比率'!B73="","",'各会計、関係団体の財政状況及び健全化判断比率'!B73)</f>
        <v>福島県後期高齢者医療広域連合一般会計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18</v>
      </c>
      <c r="BX40" s="425"/>
      <c r="BY40" s="424" t="str">
        <f>IF('各会計、関係団体の財政状況及び健全化判断比率'!B74="","",'各会計、関係団体の財政状況及び健全化判断比率'!B74)</f>
        <v>福島県後期高齢者医療広域連合後期高齢者医療特別会計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19</v>
      </c>
      <c r="BX41" s="425"/>
      <c r="BY41" s="424" t="str">
        <f>IF('各会計、関係団体の財政状況及び健全化判断比率'!B75="","",'各会計、関係団体の財政状況及び健全化判断比率'!B75)</f>
        <v>田村広域行政組合　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20</v>
      </c>
      <c r="BX42" s="425"/>
      <c r="BY42" s="424" t="str">
        <f>IF('各会計、関係団体の財政状況及び健全化判断比率'!B76="","",'各会計、関係団体の財政状況及び健全化判断比率'!B76)</f>
        <v>公立小野町地方綜合病院企業団</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21</v>
      </c>
      <c r="BX43" s="425"/>
      <c r="BY43" s="424" t="str">
        <f>IF('各会計、関係団体の財政状況及び健全化判断比率'!B77="","",'各会計、関係団体の財政状況及び健全化判断比率'!B77)</f>
        <v>郡山地方広域消防組合一般会計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206</v>
      </c>
    </row>
    <row r="50" spans="5:5">
      <c r="E50" s="188" t="s">
        <v>207</v>
      </c>
    </row>
    <row r="51" spans="5:5">
      <c r="E51" s="188" t="s">
        <v>208</v>
      </c>
    </row>
    <row r="52" spans="5:5">
      <c r="E52" s="188" t="s">
        <v>209</v>
      </c>
    </row>
    <row r="53" spans="5:5"/>
    <row r="54" spans="5:5"/>
    <row r="55" spans="5:5"/>
    <row r="56" spans="5:5"/>
  </sheetData>
  <sheetProtection algorithmName="SHA-512" hashValue="7qylwy+jng6IrCpX5umFadLWfJS/6+Pee/8++fATTIpjtbmwuoZKu3/CyUTRhlWgRSxe6uqtAVc4A7yrwUvkhQ==" saltValue="SwYMFYmnMwXY9pmzIyUSN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c r="A34" s="22"/>
      <c r="B34" s="31"/>
      <c r="C34" s="1248" t="s">
        <v>561</v>
      </c>
      <c r="D34" s="1248"/>
      <c r="E34" s="1249"/>
      <c r="F34" s="32">
        <v>7.91</v>
      </c>
      <c r="G34" s="33">
        <v>6.52</v>
      </c>
      <c r="H34" s="33">
        <v>12.23</v>
      </c>
      <c r="I34" s="33">
        <v>5.09</v>
      </c>
      <c r="J34" s="34">
        <v>6.29</v>
      </c>
      <c r="K34" s="22"/>
      <c r="L34" s="22"/>
      <c r="M34" s="22"/>
      <c r="N34" s="22"/>
      <c r="O34" s="22"/>
      <c r="P34" s="22"/>
    </row>
    <row r="35" spans="1:16" ht="39" customHeight="1">
      <c r="A35" s="22"/>
      <c r="B35" s="35"/>
      <c r="C35" s="1242" t="s">
        <v>562</v>
      </c>
      <c r="D35" s="1243"/>
      <c r="E35" s="1244"/>
      <c r="F35" s="36">
        <v>3.07</v>
      </c>
      <c r="G35" s="37">
        <v>3.33</v>
      </c>
      <c r="H35" s="37">
        <v>3.4</v>
      </c>
      <c r="I35" s="37">
        <v>3.79</v>
      </c>
      <c r="J35" s="38">
        <v>3.58</v>
      </c>
      <c r="K35" s="22"/>
      <c r="L35" s="22"/>
      <c r="M35" s="22"/>
      <c r="N35" s="22"/>
      <c r="O35" s="22"/>
      <c r="P35" s="22"/>
    </row>
    <row r="36" spans="1:16" ht="39" customHeight="1">
      <c r="A36" s="22"/>
      <c r="B36" s="35"/>
      <c r="C36" s="1242" t="s">
        <v>563</v>
      </c>
      <c r="D36" s="1243"/>
      <c r="E36" s="1244"/>
      <c r="F36" s="36">
        <v>0.95</v>
      </c>
      <c r="G36" s="37">
        <v>1.24</v>
      </c>
      <c r="H36" s="37">
        <v>0.91</v>
      </c>
      <c r="I36" s="37">
        <v>1.58</v>
      </c>
      <c r="J36" s="38">
        <v>1.76</v>
      </c>
      <c r="K36" s="22"/>
      <c r="L36" s="22"/>
      <c r="M36" s="22"/>
      <c r="N36" s="22"/>
      <c r="O36" s="22"/>
      <c r="P36" s="22"/>
    </row>
    <row r="37" spans="1:16" ht="39" customHeight="1">
      <c r="A37" s="22"/>
      <c r="B37" s="35"/>
      <c r="C37" s="1242" t="s">
        <v>564</v>
      </c>
      <c r="D37" s="1243"/>
      <c r="E37" s="1244"/>
      <c r="F37" s="36">
        <v>0.91</v>
      </c>
      <c r="G37" s="37">
        <v>0.94</v>
      </c>
      <c r="H37" s="37">
        <v>1.42</v>
      </c>
      <c r="I37" s="37">
        <v>0.77</v>
      </c>
      <c r="J37" s="38">
        <v>0.43</v>
      </c>
      <c r="K37" s="22"/>
      <c r="L37" s="22"/>
      <c r="M37" s="22"/>
      <c r="N37" s="22"/>
      <c r="O37" s="22"/>
      <c r="P37" s="22"/>
    </row>
    <row r="38" spans="1:16" ht="39" customHeight="1">
      <c r="A38" s="22"/>
      <c r="B38" s="35"/>
      <c r="C38" s="1242" t="s">
        <v>565</v>
      </c>
      <c r="D38" s="1243"/>
      <c r="E38" s="1244"/>
      <c r="F38" s="36" t="s">
        <v>511</v>
      </c>
      <c r="G38" s="37" t="s">
        <v>511</v>
      </c>
      <c r="H38" s="37" t="s">
        <v>511</v>
      </c>
      <c r="I38" s="37" t="s">
        <v>511</v>
      </c>
      <c r="J38" s="38">
        <v>0.41</v>
      </c>
      <c r="K38" s="22"/>
      <c r="L38" s="22"/>
      <c r="M38" s="22"/>
      <c r="N38" s="22"/>
      <c r="O38" s="22"/>
      <c r="P38" s="22"/>
    </row>
    <row r="39" spans="1:16" ht="39" customHeight="1">
      <c r="A39" s="22"/>
      <c r="B39" s="35"/>
      <c r="C39" s="1242" t="s">
        <v>566</v>
      </c>
      <c r="D39" s="1243"/>
      <c r="E39" s="1244"/>
      <c r="F39" s="36">
        <v>0.24</v>
      </c>
      <c r="G39" s="37">
        <v>0.33</v>
      </c>
      <c r="H39" s="37">
        <v>0.57999999999999996</v>
      </c>
      <c r="I39" s="37">
        <v>0.18</v>
      </c>
      <c r="J39" s="38">
        <v>0.16</v>
      </c>
      <c r="K39" s="22"/>
      <c r="L39" s="22"/>
      <c r="M39" s="22"/>
      <c r="N39" s="22"/>
      <c r="O39" s="22"/>
      <c r="P39" s="22"/>
    </row>
    <row r="40" spans="1:16" ht="39" customHeight="1">
      <c r="A40" s="22"/>
      <c r="B40" s="35"/>
      <c r="C40" s="1242" t="s">
        <v>567</v>
      </c>
      <c r="D40" s="1243"/>
      <c r="E40" s="1244"/>
      <c r="F40" s="36">
        <v>0</v>
      </c>
      <c r="G40" s="37">
        <v>0</v>
      </c>
      <c r="H40" s="37">
        <v>0</v>
      </c>
      <c r="I40" s="37">
        <v>0</v>
      </c>
      <c r="J40" s="38">
        <v>0.02</v>
      </c>
      <c r="K40" s="22"/>
      <c r="L40" s="22"/>
      <c r="M40" s="22"/>
      <c r="N40" s="22"/>
      <c r="O40" s="22"/>
      <c r="P40" s="22"/>
    </row>
    <row r="41" spans="1:16" ht="39" customHeight="1">
      <c r="A41" s="22"/>
      <c r="B41" s="35"/>
      <c r="C41" s="1242" t="s">
        <v>568</v>
      </c>
      <c r="D41" s="1243"/>
      <c r="E41" s="1244"/>
      <c r="F41" s="36">
        <v>0</v>
      </c>
      <c r="G41" s="37">
        <v>0</v>
      </c>
      <c r="H41" s="37">
        <v>0</v>
      </c>
      <c r="I41" s="37">
        <v>0</v>
      </c>
      <c r="J41" s="38">
        <v>0</v>
      </c>
      <c r="K41" s="22"/>
      <c r="L41" s="22"/>
      <c r="M41" s="22"/>
      <c r="N41" s="22"/>
      <c r="O41" s="22"/>
      <c r="P41" s="22"/>
    </row>
    <row r="42" spans="1:16" ht="39" customHeight="1">
      <c r="A42" s="22"/>
      <c r="B42" s="39"/>
      <c r="C42" s="1242" t="s">
        <v>569</v>
      </c>
      <c r="D42" s="1243"/>
      <c r="E42" s="1244"/>
      <c r="F42" s="36" t="s">
        <v>511</v>
      </c>
      <c r="G42" s="37" t="s">
        <v>511</v>
      </c>
      <c r="H42" s="37" t="s">
        <v>511</v>
      </c>
      <c r="I42" s="37" t="s">
        <v>511</v>
      </c>
      <c r="J42" s="38" t="s">
        <v>511</v>
      </c>
      <c r="K42" s="22"/>
      <c r="L42" s="22"/>
      <c r="M42" s="22"/>
      <c r="N42" s="22"/>
      <c r="O42" s="22"/>
      <c r="P42" s="22"/>
    </row>
    <row r="43" spans="1:16" ht="39" customHeight="1" thickBot="1">
      <c r="A43" s="22"/>
      <c r="B43" s="40"/>
      <c r="C43" s="1245" t="s">
        <v>570</v>
      </c>
      <c r="D43" s="1246"/>
      <c r="E43" s="1247"/>
      <c r="F43" s="41">
        <v>0</v>
      </c>
      <c r="G43" s="42">
        <v>0</v>
      </c>
      <c r="H43" s="42">
        <v>0</v>
      </c>
      <c r="I43" s="42">
        <v>0.4</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zYQKJPt98wdMd/piq4p3BPghtIrQkIKiA8Ing//JM0YeW7OSaOuB1bUkmLNYKkH/GSM0TdJ7LcshoyyIUyrY9Q==" saltValue="G4JLd3XbFkRl0VEgCpxq8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c r="A45" s="48"/>
      <c r="B45" s="1268" t="s">
        <v>11</v>
      </c>
      <c r="C45" s="1269"/>
      <c r="D45" s="58"/>
      <c r="E45" s="1274" t="s">
        <v>12</v>
      </c>
      <c r="F45" s="1274"/>
      <c r="G45" s="1274"/>
      <c r="H45" s="1274"/>
      <c r="I45" s="1274"/>
      <c r="J45" s="1275"/>
      <c r="K45" s="59">
        <v>2900</v>
      </c>
      <c r="L45" s="60">
        <v>3004</v>
      </c>
      <c r="M45" s="60">
        <v>2988</v>
      </c>
      <c r="N45" s="60">
        <v>2945</v>
      </c>
      <c r="O45" s="61">
        <v>2905</v>
      </c>
      <c r="P45" s="48"/>
      <c r="Q45" s="48"/>
      <c r="R45" s="48"/>
      <c r="S45" s="48"/>
      <c r="T45" s="48"/>
      <c r="U45" s="48"/>
    </row>
    <row r="46" spans="1:21" ht="30.75" customHeight="1">
      <c r="A46" s="48"/>
      <c r="B46" s="1270"/>
      <c r="C46" s="1271"/>
      <c r="D46" s="62"/>
      <c r="E46" s="1252" t="s">
        <v>13</v>
      </c>
      <c r="F46" s="1252"/>
      <c r="G46" s="1252"/>
      <c r="H46" s="1252"/>
      <c r="I46" s="1252"/>
      <c r="J46" s="1253"/>
      <c r="K46" s="63" t="s">
        <v>511</v>
      </c>
      <c r="L46" s="64" t="s">
        <v>511</v>
      </c>
      <c r="M46" s="64" t="s">
        <v>511</v>
      </c>
      <c r="N46" s="64" t="s">
        <v>511</v>
      </c>
      <c r="O46" s="65" t="s">
        <v>511</v>
      </c>
      <c r="P46" s="48"/>
      <c r="Q46" s="48"/>
      <c r="R46" s="48"/>
      <c r="S46" s="48"/>
      <c r="T46" s="48"/>
      <c r="U46" s="48"/>
    </row>
    <row r="47" spans="1:21" ht="30.75" customHeight="1">
      <c r="A47" s="48"/>
      <c r="B47" s="1270"/>
      <c r="C47" s="1271"/>
      <c r="D47" s="62"/>
      <c r="E47" s="1252" t="s">
        <v>14</v>
      </c>
      <c r="F47" s="1252"/>
      <c r="G47" s="1252"/>
      <c r="H47" s="1252"/>
      <c r="I47" s="1252"/>
      <c r="J47" s="1253"/>
      <c r="K47" s="63" t="s">
        <v>511</v>
      </c>
      <c r="L47" s="64" t="s">
        <v>511</v>
      </c>
      <c r="M47" s="64" t="s">
        <v>511</v>
      </c>
      <c r="N47" s="64" t="s">
        <v>511</v>
      </c>
      <c r="O47" s="65" t="s">
        <v>511</v>
      </c>
      <c r="P47" s="48"/>
      <c r="Q47" s="48"/>
      <c r="R47" s="48"/>
      <c r="S47" s="48"/>
      <c r="T47" s="48"/>
      <c r="U47" s="48"/>
    </row>
    <row r="48" spans="1:21" ht="30.75" customHeight="1">
      <c r="A48" s="48"/>
      <c r="B48" s="1270"/>
      <c r="C48" s="1271"/>
      <c r="D48" s="62"/>
      <c r="E48" s="1252" t="s">
        <v>15</v>
      </c>
      <c r="F48" s="1252"/>
      <c r="G48" s="1252"/>
      <c r="H48" s="1252"/>
      <c r="I48" s="1252"/>
      <c r="J48" s="1253"/>
      <c r="K48" s="63">
        <v>387</v>
      </c>
      <c r="L48" s="64">
        <v>437</v>
      </c>
      <c r="M48" s="64">
        <v>436</v>
      </c>
      <c r="N48" s="64">
        <v>430</v>
      </c>
      <c r="O48" s="65">
        <v>409</v>
      </c>
      <c r="P48" s="48"/>
      <c r="Q48" s="48"/>
      <c r="R48" s="48"/>
      <c r="S48" s="48"/>
      <c r="T48" s="48"/>
      <c r="U48" s="48"/>
    </row>
    <row r="49" spans="1:21" ht="30.75" customHeight="1">
      <c r="A49" s="48"/>
      <c r="B49" s="1270"/>
      <c r="C49" s="1271"/>
      <c r="D49" s="62"/>
      <c r="E49" s="1252" t="s">
        <v>16</v>
      </c>
      <c r="F49" s="1252"/>
      <c r="G49" s="1252"/>
      <c r="H49" s="1252"/>
      <c r="I49" s="1252"/>
      <c r="J49" s="1253"/>
      <c r="K49" s="63">
        <v>186</v>
      </c>
      <c r="L49" s="64">
        <v>189</v>
      </c>
      <c r="M49" s="64">
        <v>192</v>
      </c>
      <c r="N49" s="64">
        <v>196</v>
      </c>
      <c r="O49" s="65">
        <v>190</v>
      </c>
      <c r="P49" s="48"/>
      <c r="Q49" s="48"/>
      <c r="R49" s="48"/>
      <c r="S49" s="48"/>
      <c r="T49" s="48"/>
      <c r="U49" s="48"/>
    </row>
    <row r="50" spans="1:21" ht="30.75" customHeight="1">
      <c r="A50" s="48"/>
      <c r="B50" s="1270"/>
      <c r="C50" s="1271"/>
      <c r="D50" s="62"/>
      <c r="E50" s="1252" t="s">
        <v>17</v>
      </c>
      <c r="F50" s="1252"/>
      <c r="G50" s="1252"/>
      <c r="H50" s="1252"/>
      <c r="I50" s="1252"/>
      <c r="J50" s="1253"/>
      <c r="K50" s="63">
        <v>47</v>
      </c>
      <c r="L50" s="64">
        <v>17</v>
      </c>
      <c r="M50" s="64" t="s">
        <v>511</v>
      </c>
      <c r="N50" s="64" t="s">
        <v>511</v>
      </c>
      <c r="O50" s="65" t="s">
        <v>511</v>
      </c>
      <c r="P50" s="48"/>
      <c r="Q50" s="48"/>
      <c r="R50" s="48"/>
      <c r="S50" s="48"/>
      <c r="T50" s="48"/>
      <c r="U50" s="48"/>
    </row>
    <row r="51" spans="1:21" ht="30.75" customHeight="1">
      <c r="A51" s="48"/>
      <c r="B51" s="1272"/>
      <c r="C51" s="1273"/>
      <c r="D51" s="66"/>
      <c r="E51" s="1252" t="s">
        <v>18</v>
      </c>
      <c r="F51" s="1252"/>
      <c r="G51" s="1252"/>
      <c r="H51" s="1252"/>
      <c r="I51" s="1252"/>
      <c r="J51" s="1253"/>
      <c r="K51" s="63">
        <v>1</v>
      </c>
      <c r="L51" s="64">
        <v>1</v>
      </c>
      <c r="M51" s="64">
        <v>0</v>
      </c>
      <c r="N51" s="64">
        <v>0</v>
      </c>
      <c r="O51" s="65">
        <v>0</v>
      </c>
      <c r="P51" s="48"/>
      <c r="Q51" s="48"/>
      <c r="R51" s="48"/>
      <c r="S51" s="48"/>
      <c r="T51" s="48"/>
      <c r="U51" s="48"/>
    </row>
    <row r="52" spans="1:21" ht="30.75" customHeight="1">
      <c r="A52" s="48"/>
      <c r="B52" s="1250" t="s">
        <v>19</v>
      </c>
      <c r="C52" s="1251"/>
      <c r="D52" s="66"/>
      <c r="E52" s="1252" t="s">
        <v>20</v>
      </c>
      <c r="F52" s="1252"/>
      <c r="G52" s="1252"/>
      <c r="H52" s="1252"/>
      <c r="I52" s="1252"/>
      <c r="J52" s="1253"/>
      <c r="K52" s="63">
        <v>2733</v>
      </c>
      <c r="L52" s="64">
        <v>2758</v>
      </c>
      <c r="M52" s="64">
        <v>2732</v>
      </c>
      <c r="N52" s="64">
        <v>2679</v>
      </c>
      <c r="O52" s="65">
        <v>2607</v>
      </c>
      <c r="P52" s="48"/>
      <c r="Q52" s="48"/>
      <c r="R52" s="48"/>
      <c r="S52" s="48"/>
      <c r="T52" s="48"/>
      <c r="U52" s="48"/>
    </row>
    <row r="53" spans="1:21" ht="30.75" customHeight="1" thickBot="1">
      <c r="A53" s="48"/>
      <c r="B53" s="1254" t="s">
        <v>21</v>
      </c>
      <c r="C53" s="1255"/>
      <c r="D53" s="67"/>
      <c r="E53" s="1256" t="s">
        <v>22</v>
      </c>
      <c r="F53" s="1256"/>
      <c r="G53" s="1256"/>
      <c r="H53" s="1256"/>
      <c r="I53" s="1256"/>
      <c r="J53" s="1257"/>
      <c r="K53" s="68">
        <v>788</v>
      </c>
      <c r="L53" s="69">
        <v>890</v>
      </c>
      <c r="M53" s="69">
        <v>884</v>
      </c>
      <c r="N53" s="69">
        <v>892</v>
      </c>
      <c r="O53" s="70">
        <v>897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c r="B57" s="1258" t="s">
        <v>25</v>
      </c>
      <c r="C57" s="1259"/>
      <c r="D57" s="1262" t="s">
        <v>26</v>
      </c>
      <c r="E57" s="1263"/>
      <c r="F57" s="1263"/>
      <c r="G57" s="1263"/>
      <c r="H57" s="1263"/>
      <c r="I57" s="1263"/>
      <c r="J57" s="1264"/>
      <c r="K57" s="83" t="s">
        <v>618</v>
      </c>
      <c r="L57" s="84" t="s">
        <v>619</v>
      </c>
      <c r="M57" s="84" t="s">
        <v>618</v>
      </c>
      <c r="N57" s="84" t="s">
        <v>593</v>
      </c>
      <c r="O57" s="85" t="s">
        <v>618</v>
      </c>
    </row>
    <row r="58" spans="1:21" ht="31.5" customHeight="1" thickBot="1">
      <c r="B58" s="1260"/>
      <c r="C58" s="1261"/>
      <c r="D58" s="1265" t="s">
        <v>27</v>
      </c>
      <c r="E58" s="1266"/>
      <c r="F58" s="1266"/>
      <c r="G58" s="1266"/>
      <c r="H58" s="1266"/>
      <c r="I58" s="1266"/>
      <c r="J58" s="1267"/>
      <c r="K58" s="86" t="s">
        <v>620</v>
      </c>
      <c r="L58" s="87" t="s">
        <v>593</v>
      </c>
      <c r="M58" s="87" t="s">
        <v>619</v>
      </c>
      <c r="N58" s="87" t="s">
        <v>593</v>
      </c>
      <c r="O58" s="88" t="s">
        <v>621</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aH+YOh74Dj2LB+sfxrAEWpCp7yOISC1Fc6SPCZXBp6EWeU1ay1sdjJjL/jn8ktppY2P8q9aaZwBhuOsajnDhQ==" saltValue="QJEs73Tkb9+6Y7QPvlbGh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552</v>
      </c>
      <c r="J40" s="100" t="s">
        <v>553</v>
      </c>
      <c r="K40" s="100" t="s">
        <v>554</v>
      </c>
      <c r="L40" s="100" t="s">
        <v>555</v>
      </c>
      <c r="M40" s="101" t="s">
        <v>556</v>
      </c>
    </row>
    <row r="41" spans="2:13" ht="27.75" customHeight="1">
      <c r="B41" s="1288" t="s">
        <v>30</v>
      </c>
      <c r="C41" s="1289"/>
      <c r="D41" s="102"/>
      <c r="E41" s="1290" t="s">
        <v>31</v>
      </c>
      <c r="F41" s="1290"/>
      <c r="G41" s="1290"/>
      <c r="H41" s="1291"/>
      <c r="I41" s="103">
        <v>26365</v>
      </c>
      <c r="J41" s="104">
        <v>25504</v>
      </c>
      <c r="K41" s="104">
        <v>23952</v>
      </c>
      <c r="L41" s="104">
        <v>22265</v>
      </c>
      <c r="M41" s="105">
        <v>21257</v>
      </c>
    </row>
    <row r="42" spans="2:13" ht="27.75" customHeight="1">
      <c r="B42" s="1278"/>
      <c r="C42" s="1279"/>
      <c r="D42" s="106"/>
      <c r="E42" s="1282" t="s">
        <v>32</v>
      </c>
      <c r="F42" s="1282"/>
      <c r="G42" s="1282"/>
      <c r="H42" s="1283"/>
      <c r="I42" s="107">
        <v>17</v>
      </c>
      <c r="J42" s="108" t="s">
        <v>511</v>
      </c>
      <c r="K42" s="108" t="s">
        <v>511</v>
      </c>
      <c r="L42" s="108" t="s">
        <v>511</v>
      </c>
      <c r="M42" s="109" t="s">
        <v>511</v>
      </c>
    </row>
    <row r="43" spans="2:13" ht="27.75" customHeight="1">
      <c r="B43" s="1278"/>
      <c r="C43" s="1279"/>
      <c r="D43" s="106"/>
      <c r="E43" s="1282" t="s">
        <v>33</v>
      </c>
      <c r="F43" s="1282"/>
      <c r="G43" s="1282"/>
      <c r="H43" s="1283"/>
      <c r="I43" s="107">
        <v>6471</v>
      </c>
      <c r="J43" s="108">
        <v>6680</v>
      </c>
      <c r="K43" s="108">
        <v>6249</v>
      </c>
      <c r="L43" s="108">
        <v>6871</v>
      </c>
      <c r="M43" s="109">
        <v>6458</v>
      </c>
    </row>
    <row r="44" spans="2:13" ht="27.75" customHeight="1">
      <c r="B44" s="1278"/>
      <c r="C44" s="1279"/>
      <c r="D44" s="106"/>
      <c r="E44" s="1282" t="s">
        <v>34</v>
      </c>
      <c r="F44" s="1282"/>
      <c r="G44" s="1282"/>
      <c r="H44" s="1283"/>
      <c r="I44" s="107">
        <v>936</v>
      </c>
      <c r="J44" s="108">
        <v>1054</v>
      </c>
      <c r="K44" s="108">
        <v>1200</v>
      </c>
      <c r="L44" s="108">
        <v>1032</v>
      </c>
      <c r="M44" s="109">
        <v>862</v>
      </c>
    </row>
    <row r="45" spans="2:13" ht="27.75" customHeight="1">
      <c r="B45" s="1278"/>
      <c r="C45" s="1279"/>
      <c r="D45" s="106"/>
      <c r="E45" s="1282" t="s">
        <v>35</v>
      </c>
      <c r="F45" s="1282"/>
      <c r="G45" s="1282"/>
      <c r="H45" s="1283"/>
      <c r="I45" s="107">
        <v>4369</v>
      </c>
      <c r="J45" s="108">
        <v>4085</v>
      </c>
      <c r="K45" s="108">
        <v>3805</v>
      </c>
      <c r="L45" s="108">
        <v>3583</v>
      </c>
      <c r="M45" s="109">
        <v>3427</v>
      </c>
    </row>
    <row r="46" spans="2:13" ht="27.75" customHeight="1">
      <c r="B46" s="1278"/>
      <c r="C46" s="1279"/>
      <c r="D46" s="110"/>
      <c r="E46" s="1282" t="s">
        <v>36</v>
      </c>
      <c r="F46" s="1282"/>
      <c r="G46" s="1282"/>
      <c r="H46" s="1283"/>
      <c r="I46" s="107" t="s">
        <v>511</v>
      </c>
      <c r="J46" s="108" t="s">
        <v>511</v>
      </c>
      <c r="K46" s="108" t="s">
        <v>511</v>
      </c>
      <c r="L46" s="108" t="s">
        <v>511</v>
      </c>
      <c r="M46" s="109" t="s">
        <v>511</v>
      </c>
    </row>
    <row r="47" spans="2:13" ht="27.75" customHeight="1">
      <c r="B47" s="1278"/>
      <c r="C47" s="1279"/>
      <c r="D47" s="111"/>
      <c r="E47" s="1292" t="s">
        <v>37</v>
      </c>
      <c r="F47" s="1293"/>
      <c r="G47" s="1293"/>
      <c r="H47" s="1294"/>
      <c r="I47" s="107" t="s">
        <v>511</v>
      </c>
      <c r="J47" s="108" t="s">
        <v>511</v>
      </c>
      <c r="K47" s="108" t="s">
        <v>511</v>
      </c>
      <c r="L47" s="108" t="s">
        <v>511</v>
      </c>
      <c r="M47" s="109" t="s">
        <v>511</v>
      </c>
    </row>
    <row r="48" spans="2:13" ht="27.75" customHeight="1">
      <c r="B48" s="1278"/>
      <c r="C48" s="1279"/>
      <c r="D48" s="106"/>
      <c r="E48" s="1282" t="s">
        <v>38</v>
      </c>
      <c r="F48" s="1282"/>
      <c r="G48" s="1282"/>
      <c r="H48" s="1283"/>
      <c r="I48" s="107" t="s">
        <v>511</v>
      </c>
      <c r="J48" s="108" t="s">
        <v>511</v>
      </c>
      <c r="K48" s="108" t="s">
        <v>511</v>
      </c>
      <c r="L48" s="108" t="s">
        <v>511</v>
      </c>
      <c r="M48" s="109" t="s">
        <v>511</v>
      </c>
    </row>
    <row r="49" spans="2:13" ht="27.75" customHeight="1">
      <c r="B49" s="1280"/>
      <c r="C49" s="1281"/>
      <c r="D49" s="106"/>
      <c r="E49" s="1282" t="s">
        <v>39</v>
      </c>
      <c r="F49" s="1282"/>
      <c r="G49" s="1282"/>
      <c r="H49" s="1283"/>
      <c r="I49" s="107" t="s">
        <v>511</v>
      </c>
      <c r="J49" s="108" t="s">
        <v>511</v>
      </c>
      <c r="K49" s="108" t="s">
        <v>511</v>
      </c>
      <c r="L49" s="108" t="s">
        <v>511</v>
      </c>
      <c r="M49" s="109" t="s">
        <v>511</v>
      </c>
    </row>
    <row r="50" spans="2:13" ht="27.75" customHeight="1">
      <c r="B50" s="1276" t="s">
        <v>40</v>
      </c>
      <c r="C50" s="1277"/>
      <c r="D50" s="112"/>
      <c r="E50" s="1282" t="s">
        <v>41</v>
      </c>
      <c r="F50" s="1282"/>
      <c r="G50" s="1282"/>
      <c r="H50" s="1283"/>
      <c r="I50" s="107">
        <v>7964</v>
      </c>
      <c r="J50" s="108">
        <v>8158</v>
      </c>
      <c r="K50" s="108">
        <v>7752</v>
      </c>
      <c r="L50" s="108">
        <v>9127</v>
      </c>
      <c r="M50" s="109">
        <v>8867</v>
      </c>
    </row>
    <row r="51" spans="2:13" ht="27.75" customHeight="1">
      <c r="B51" s="1278"/>
      <c r="C51" s="1279"/>
      <c r="D51" s="106"/>
      <c r="E51" s="1282" t="s">
        <v>42</v>
      </c>
      <c r="F51" s="1282"/>
      <c r="G51" s="1282"/>
      <c r="H51" s="1283"/>
      <c r="I51" s="107">
        <v>747</v>
      </c>
      <c r="J51" s="108">
        <v>662</v>
      </c>
      <c r="K51" s="108">
        <v>582</v>
      </c>
      <c r="L51" s="108">
        <v>518</v>
      </c>
      <c r="M51" s="109">
        <v>457</v>
      </c>
    </row>
    <row r="52" spans="2:13" ht="27.75" customHeight="1">
      <c r="B52" s="1280"/>
      <c r="C52" s="1281"/>
      <c r="D52" s="106"/>
      <c r="E52" s="1282" t="s">
        <v>43</v>
      </c>
      <c r="F52" s="1282"/>
      <c r="G52" s="1282"/>
      <c r="H52" s="1283"/>
      <c r="I52" s="107">
        <v>25899</v>
      </c>
      <c r="J52" s="108">
        <v>25195</v>
      </c>
      <c r="K52" s="108">
        <v>23506</v>
      </c>
      <c r="L52" s="108">
        <v>22784</v>
      </c>
      <c r="M52" s="109">
        <v>21656</v>
      </c>
    </row>
    <row r="53" spans="2:13" ht="27.75" customHeight="1" thickBot="1">
      <c r="B53" s="1284" t="s">
        <v>44</v>
      </c>
      <c r="C53" s="1285"/>
      <c r="D53" s="113"/>
      <c r="E53" s="1286" t="s">
        <v>45</v>
      </c>
      <c r="F53" s="1286"/>
      <c r="G53" s="1286"/>
      <c r="H53" s="1287"/>
      <c r="I53" s="114">
        <v>3549</v>
      </c>
      <c r="J53" s="115">
        <v>3309</v>
      </c>
      <c r="K53" s="115">
        <v>3368</v>
      </c>
      <c r="L53" s="115">
        <v>1321</v>
      </c>
      <c r="M53" s="116">
        <v>1024</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E6K8bfNjNtlMQrxB8T1dVCWAmv+PICflE8/V38UpoojM4pALAPocR7ABO3eIEGhlU/sncQ1YyzDxL+OyNXEr4A==" saltValue="HxUV7bGxZB5LghFcMXU5f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25"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554</v>
      </c>
      <c r="G54" s="125" t="s">
        <v>555</v>
      </c>
      <c r="H54" s="126" t="s">
        <v>556</v>
      </c>
    </row>
    <row r="55" spans="2:8" ht="52.5" customHeight="1">
      <c r="B55" s="127"/>
      <c r="C55" s="1303" t="s">
        <v>48</v>
      </c>
      <c r="D55" s="1303"/>
      <c r="E55" s="1304"/>
      <c r="F55" s="128">
        <v>4804</v>
      </c>
      <c r="G55" s="128">
        <v>4784</v>
      </c>
      <c r="H55" s="129">
        <v>4388</v>
      </c>
    </row>
    <row r="56" spans="2:8" ht="52.5" customHeight="1">
      <c r="B56" s="130"/>
      <c r="C56" s="1305" t="s">
        <v>49</v>
      </c>
      <c r="D56" s="1305"/>
      <c r="E56" s="1306"/>
      <c r="F56" s="131">
        <v>1160</v>
      </c>
      <c r="G56" s="131">
        <v>1400</v>
      </c>
      <c r="H56" s="132">
        <v>1260</v>
      </c>
    </row>
    <row r="57" spans="2:8" ht="53.25" customHeight="1">
      <c r="B57" s="130"/>
      <c r="C57" s="1307" t="s">
        <v>50</v>
      </c>
      <c r="D57" s="1307"/>
      <c r="E57" s="1308"/>
      <c r="F57" s="133">
        <v>6508</v>
      </c>
      <c r="G57" s="133">
        <v>11441</v>
      </c>
      <c r="H57" s="134">
        <v>11194</v>
      </c>
    </row>
    <row r="58" spans="2:8" ht="45.75" customHeight="1">
      <c r="B58" s="135"/>
      <c r="C58" s="1295" t="s">
        <v>577</v>
      </c>
      <c r="D58" s="1296"/>
      <c r="E58" s="1297"/>
      <c r="F58" s="136">
        <v>5030</v>
      </c>
      <c r="G58" s="136">
        <v>8991</v>
      </c>
      <c r="H58" s="137">
        <v>8568</v>
      </c>
    </row>
    <row r="59" spans="2:8" ht="45.75" customHeight="1">
      <c r="B59" s="135"/>
      <c r="C59" s="1295" t="s">
        <v>578</v>
      </c>
      <c r="D59" s="1296"/>
      <c r="E59" s="1297"/>
      <c r="F59" s="136">
        <v>1035</v>
      </c>
      <c r="G59" s="136">
        <v>1905</v>
      </c>
      <c r="H59" s="137">
        <v>1867</v>
      </c>
    </row>
    <row r="60" spans="2:8" ht="45.75" customHeight="1">
      <c r="B60" s="135"/>
      <c r="C60" s="1295" t="s">
        <v>581</v>
      </c>
      <c r="D60" s="1296"/>
      <c r="E60" s="1297"/>
      <c r="F60" s="136" t="s">
        <v>511</v>
      </c>
      <c r="G60" s="136">
        <v>160</v>
      </c>
      <c r="H60" s="137">
        <v>369</v>
      </c>
    </row>
    <row r="61" spans="2:8" ht="45.75" customHeight="1">
      <c r="B61" s="135"/>
      <c r="C61" s="1295" t="s">
        <v>580</v>
      </c>
      <c r="D61" s="1296"/>
      <c r="E61" s="1297"/>
      <c r="F61" s="136">
        <v>252</v>
      </c>
      <c r="G61" s="136">
        <v>252</v>
      </c>
      <c r="H61" s="137">
        <v>252</v>
      </c>
    </row>
    <row r="62" spans="2:8" ht="45.75" customHeight="1" thickBot="1">
      <c r="B62" s="138"/>
      <c r="C62" s="1298" t="s">
        <v>579</v>
      </c>
      <c r="D62" s="1299"/>
      <c r="E62" s="1300"/>
      <c r="F62" s="139" t="s">
        <v>511</v>
      </c>
      <c r="G62" s="139">
        <v>40</v>
      </c>
      <c r="H62" s="140">
        <v>60</v>
      </c>
    </row>
    <row r="63" spans="2:8" ht="52.5" customHeight="1" thickBot="1">
      <c r="B63" s="141"/>
      <c r="C63" s="1301" t="s">
        <v>51</v>
      </c>
      <c r="D63" s="1301"/>
      <c r="E63" s="1302"/>
      <c r="F63" s="142">
        <v>12471</v>
      </c>
      <c r="G63" s="142">
        <v>17625</v>
      </c>
      <c r="H63" s="143">
        <v>16842</v>
      </c>
    </row>
    <row r="64" spans="2:8" ht="15" customHeight="1"/>
  </sheetData>
  <sheetProtection algorithmName="SHA-512" hashValue="SgCjvU07fW9c7xKrHG+TvuaetAGbM0UYxufl2DQqODdtJtAKOa2d6tNu1N8w6lf45ysLwgfbkmBxFDP0bh64RA==" saltValue="wG/PqVP23HDeYLb/HGa+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tabSelected="1" topLeftCell="A22" zoomScaleNormal="100" workbookViewId="0">
      <selection activeCell="BW40" sqref="BW40"/>
    </sheetView>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623</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623</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624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625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17" t="s">
        <v>635</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626</v>
      </c>
    </row>
    <row r="50" spans="1:109">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552</v>
      </c>
      <c r="BQ50" s="1315"/>
      <c r="BR50" s="1315"/>
      <c r="BS50" s="1315"/>
      <c r="BT50" s="1315"/>
      <c r="BU50" s="1315"/>
      <c r="BV50" s="1315"/>
      <c r="BW50" s="1315"/>
      <c r="BX50" s="1315" t="s">
        <v>553</v>
      </c>
      <c r="BY50" s="1315"/>
      <c r="BZ50" s="1315"/>
      <c r="CA50" s="1315"/>
      <c r="CB50" s="1315"/>
      <c r="CC50" s="1315"/>
      <c r="CD50" s="1315"/>
      <c r="CE50" s="1315"/>
      <c r="CF50" s="1315" t="s">
        <v>554</v>
      </c>
      <c r="CG50" s="1315"/>
      <c r="CH50" s="1315"/>
      <c r="CI50" s="1315"/>
      <c r="CJ50" s="1315"/>
      <c r="CK50" s="1315"/>
      <c r="CL50" s="1315"/>
      <c r="CM50" s="1315"/>
      <c r="CN50" s="1315" t="s">
        <v>555</v>
      </c>
      <c r="CO50" s="1315"/>
      <c r="CP50" s="1315"/>
      <c r="CQ50" s="1315"/>
      <c r="CR50" s="1315"/>
      <c r="CS50" s="1315"/>
      <c r="CT50" s="1315"/>
      <c r="CU50" s="1315"/>
      <c r="CV50" s="1315" t="s">
        <v>556</v>
      </c>
      <c r="CW50" s="1315"/>
      <c r="CX50" s="1315"/>
      <c r="CY50" s="1315"/>
      <c r="CZ50" s="1315"/>
      <c r="DA50" s="1315"/>
      <c r="DB50" s="1315"/>
      <c r="DC50" s="1315"/>
    </row>
    <row r="51" spans="1:109" ht="13.5" customHeight="1">
      <c r="B51" s="395"/>
      <c r="G51" s="1326"/>
      <c r="H51" s="1326"/>
      <c r="I51" s="1330"/>
      <c r="J51" s="1330"/>
      <c r="K51" s="1316"/>
      <c r="L51" s="1316"/>
      <c r="M51" s="1316"/>
      <c r="N51" s="1316"/>
      <c r="AM51" s="404"/>
      <c r="AN51" s="1314" t="s">
        <v>627</v>
      </c>
      <c r="AO51" s="1314"/>
      <c r="AP51" s="1314"/>
      <c r="AQ51" s="1314"/>
      <c r="AR51" s="1314"/>
      <c r="AS51" s="1314"/>
      <c r="AT51" s="1314"/>
      <c r="AU51" s="1314"/>
      <c r="AV51" s="1314"/>
      <c r="AW51" s="1314"/>
      <c r="AX51" s="1314"/>
      <c r="AY51" s="1314"/>
      <c r="AZ51" s="1314"/>
      <c r="BA51" s="1314"/>
      <c r="BB51" s="1314" t="s">
        <v>628</v>
      </c>
      <c r="BC51" s="1314"/>
      <c r="BD51" s="1314"/>
      <c r="BE51" s="1314"/>
      <c r="BF51" s="1314"/>
      <c r="BG51" s="1314"/>
      <c r="BH51" s="1314"/>
      <c r="BI51" s="1314"/>
      <c r="BJ51" s="1314"/>
      <c r="BK51" s="1314"/>
      <c r="BL51" s="1314"/>
      <c r="BM51" s="1314"/>
      <c r="BN51" s="1314"/>
      <c r="BO51" s="1314"/>
      <c r="BP51" s="1311">
        <v>29.9</v>
      </c>
      <c r="BQ51" s="1311"/>
      <c r="BR51" s="1311"/>
      <c r="BS51" s="1311"/>
      <c r="BT51" s="1311"/>
      <c r="BU51" s="1311"/>
      <c r="BV51" s="1311"/>
      <c r="BW51" s="1311"/>
      <c r="BX51" s="1311">
        <v>29.1</v>
      </c>
      <c r="BY51" s="1311"/>
      <c r="BZ51" s="1311"/>
      <c r="CA51" s="1311"/>
      <c r="CB51" s="1311"/>
      <c r="CC51" s="1311"/>
      <c r="CD51" s="1311"/>
      <c r="CE51" s="1311"/>
      <c r="CF51" s="1311">
        <v>30.5</v>
      </c>
      <c r="CG51" s="1311"/>
      <c r="CH51" s="1311"/>
      <c r="CI51" s="1311"/>
      <c r="CJ51" s="1311"/>
      <c r="CK51" s="1311"/>
      <c r="CL51" s="1311"/>
      <c r="CM51" s="1311"/>
      <c r="CN51" s="1311">
        <v>12.2</v>
      </c>
      <c r="CO51" s="1311"/>
      <c r="CP51" s="1311"/>
      <c r="CQ51" s="1311"/>
      <c r="CR51" s="1311"/>
      <c r="CS51" s="1311"/>
      <c r="CT51" s="1311"/>
      <c r="CU51" s="1311"/>
      <c r="CV51" s="1311">
        <v>9.6</v>
      </c>
      <c r="CW51" s="1311"/>
      <c r="CX51" s="1311"/>
      <c r="CY51" s="1311"/>
      <c r="CZ51" s="1311"/>
      <c r="DA51" s="1311"/>
      <c r="DB51" s="1311"/>
      <c r="DC51" s="1311"/>
    </row>
    <row r="52" spans="1:109">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629</v>
      </c>
      <c r="BC53" s="1314"/>
      <c r="BD53" s="1314"/>
      <c r="BE53" s="1314"/>
      <c r="BF53" s="1314"/>
      <c r="BG53" s="1314"/>
      <c r="BH53" s="1314"/>
      <c r="BI53" s="1314"/>
      <c r="BJ53" s="1314"/>
      <c r="BK53" s="1314"/>
      <c r="BL53" s="1314"/>
      <c r="BM53" s="1314"/>
      <c r="BN53" s="1314"/>
      <c r="BO53" s="1314"/>
      <c r="BP53" s="1311">
        <v>57.6</v>
      </c>
      <c r="BQ53" s="1311"/>
      <c r="BR53" s="1311"/>
      <c r="BS53" s="1311"/>
      <c r="BT53" s="1311"/>
      <c r="BU53" s="1311"/>
      <c r="BV53" s="1311"/>
      <c r="BW53" s="1311"/>
      <c r="BX53" s="1311">
        <v>57.3</v>
      </c>
      <c r="BY53" s="1311"/>
      <c r="BZ53" s="1311"/>
      <c r="CA53" s="1311"/>
      <c r="CB53" s="1311"/>
      <c r="CC53" s="1311"/>
      <c r="CD53" s="1311"/>
      <c r="CE53" s="1311"/>
      <c r="CF53" s="1311">
        <v>60.2</v>
      </c>
      <c r="CG53" s="1311"/>
      <c r="CH53" s="1311"/>
      <c r="CI53" s="1311"/>
      <c r="CJ53" s="1311"/>
      <c r="CK53" s="1311"/>
      <c r="CL53" s="1311"/>
      <c r="CM53" s="1311"/>
      <c r="CN53" s="1311">
        <v>64</v>
      </c>
      <c r="CO53" s="1311"/>
      <c r="CP53" s="1311"/>
      <c r="CQ53" s="1311"/>
      <c r="CR53" s="1311"/>
      <c r="CS53" s="1311"/>
      <c r="CT53" s="1311"/>
      <c r="CU53" s="1311"/>
      <c r="CV53" s="1311">
        <v>63.2</v>
      </c>
      <c r="CW53" s="1311"/>
      <c r="CX53" s="1311"/>
      <c r="CY53" s="1311"/>
      <c r="CZ53" s="1311"/>
      <c r="DA53" s="1311"/>
      <c r="DB53" s="1311"/>
      <c r="DC53" s="1311"/>
    </row>
    <row r="54" spans="1:109">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3"/>
      <c r="B55" s="395"/>
      <c r="G55" s="1309"/>
      <c r="H55" s="1309"/>
      <c r="I55" s="1309"/>
      <c r="J55" s="1309"/>
      <c r="K55" s="1316"/>
      <c r="L55" s="1316"/>
      <c r="M55" s="1316"/>
      <c r="N55" s="1316"/>
      <c r="AN55" s="1315" t="s">
        <v>630</v>
      </c>
      <c r="AO55" s="1315"/>
      <c r="AP55" s="1315"/>
      <c r="AQ55" s="1315"/>
      <c r="AR55" s="1315"/>
      <c r="AS55" s="1315"/>
      <c r="AT55" s="1315"/>
      <c r="AU55" s="1315"/>
      <c r="AV55" s="1315"/>
      <c r="AW55" s="1315"/>
      <c r="AX55" s="1315"/>
      <c r="AY55" s="1315"/>
      <c r="AZ55" s="1315"/>
      <c r="BA55" s="1315"/>
      <c r="BB55" s="1314" t="s">
        <v>628</v>
      </c>
      <c r="BC55" s="1314"/>
      <c r="BD55" s="1314"/>
      <c r="BE55" s="1314"/>
      <c r="BF55" s="1314"/>
      <c r="BG55" s="1314"/>
      <c r="BH55" s="1314"/>
      <c r="BI55" s="1314"/>
      <c r="BJ55" s="1314"/>
      <c r="BK55" s="1314"/>
      <c r="BL55" s="1314"/>
      <c r="BM55" s="1314"/>
      <c r="BN55" s="1314"/>
      <c r="BO55" s="1314"/>
      <c r="BP55" s="1311">
        <v>32.799999999999997</v>
      </c>
      <c r="BQ55" s="1311"/>
      <c r="BR55" s="1311"/>
      <c r="BS55" s="1311"/>
      <c r="BT55" s="1311"/>
      <c r="BU55" s="1311"/>
      <c r="BV55" s="1311"/>
      <c r="BW55" s="1311"/>
      <c r="BX55" s="1311">
        <v>20.2</v>
      </c>
      <c r="BY55" s="1311"/>
      <c r="BZ55" s="1311"/>
      <c r="CA55" s="1311"/>
      <c r="CB55" s="1311"/>
      <c r="CC55" s="1311"/>
      <c r="CD55" s="1311"/>
      <c r="CE55" s="1311"/>
      <c r="CF55" s="1311">
        <v>19</v>
      </c>
      <c r="CG55" s="1311"/>
      <c r="CH55" s="1311"/>
      <c r="CI55" s="1311"/>
      <c r="CJ55" s="1311"/>
      <c r="CK55" s="1311"/>
      <c r="CL55" s="1311"/>
      <c r="CM55" s="1311"/>
      <c r="CN55" s="1311">
        <v>15.4</v>
      </c>
      <c r="CO55" s="1311"/>
      <c r="CP55" s="1311"/>
      <c r="CQ55" s="1311"/>
      <c r="CR55" s="1311"/>
      <c r="CS55" s="1311"/>
      <c r="CT55" s="1311"/>
      <c r="CU55" s="1311"/>
      <c r="CV55" s="1311">
        <v>14.9</v>
      </c>
      <c r="CW55" s="1311"/>
      <c r="CX55" s="1311"/>
      <c r="CY55" s="1311"/>
      <c r="CZ55" s="1311"/>
      <c r="DA55" s="1311"/>
      <c r="DB55" s="1311"/>
      <c r="DC55" s="1311"/>
    </row>
    <row r="56" spans="1:109">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629</v>
      </c>
      <c r="BC57" s="1314"/>
      <c r="BD57" s="1314"/>
      <c r="BE57" s="1314"/>
      <c r="BF57" s="1314"/>
      <c r="BG57" s="1314"/>
      <c r="BH57" s="1314"/>
      <c r="BI57" s="1314"/>
      <c r="BJ57" s="1314"/>
      <c r="BK57" s="1314"/>
      <c r="BL57" s="1314"/>
      <c r="BM57" s="1314"/>
      <c r="BN57" s="1314"/>
      <c r="BO57" s="1314"/>
      <c r="BP57" s="1311">
        <v>58.6</v>
      </c>
      <c r="BQ57" s="1311"/>
      <c r="BR57" s="1311"/>
      <c r="BS57" s="1311"/>
      <c r="BT57" s="1311"/>
      <c r="BU57" s="1311"/>
      <c r="BV57" s="1311"/>
      <c r="BW57" s="1311"/>
      <c r="BX57" s="1311">
        <v>53.6</v>
      </c>
      <c r="BY57" s="1311"/>
      <c r="BZ57" s="1311"/>
      <c r="CA57" s="1311"/>
      <c r="CB57" s="1311"/>
      <c r="CC57" s="1311"/>
      <c r="CD57" s="1311"/>
      <c r="CE57" s="1311"/>
      <c r="CF57" s="1311">
        <v>56.1</v>
      </c>
      <c r="CG57" s="1311"/>
      <c r="CH57" s="1311"/>
      <c r="CI57" s="1311"/>
      <c r="CJ57" s="1311"/>
      <c r="CK57" s="1311"/>
      <c r="CL57" s="1311"/>
      <c r="CM57" s="1311"/>
      <c r="CN57" s="1311">
        <v>57.5</v>
      </c>
      <c r="CO57" s="1311"/>
      <c r="CP57" s="1311"/>
      <c r="CQ57" s="1311"/>
      <c r="CR57" s="1311"/>
      <c r="CS57" s="1311"/>
      <c r="CT57" s="1311"/>
      <c r="CU57" s="1311"/>
      <c r="CV57" s="1311">
        <v>58.4</v>
      </c>
      <c r="CW57" s="1311"/>
      <c r="CX57" s="1311"/>
      <c r="CY57" s="1311"/>
      <c r="CZ57" s="1311"/>
      <c r="DA57" s="1311"/>
      <c r="DB57" s="1311"/>
      <c r="DC57" s="1311"/>
      <c r="DD57" s="408"/>
      <c r="DE57" s="407"/>
    </row>
    <row r="58" spans="1:109" s="403" customFormat="1">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631</v>
      </c>
    </row>
    <row r="64" spans="1:109">
      <c r="B64" s="395"/>
      <c r="G64" s="402"/>
      <c r="I64" s="415"/>
      <c r="J64" s="415"/>
      <c r="K64" s="415"/>
      <c r="L64" s="415"/>
      <c r="M64" s="415"/>
      <c r="N64" s="416"/>
      <c r="AM64" s="402"/>
      <c r="AN64" s="402" t="s">
        <v>625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17" t="s">
        <v>636</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626</v>
      </c>
    </row>
    <row r="72" spans="2:107">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552</v>
      </c>
      <c r="BQ72" s="1315"/>
      <c r="BR72" s="1315"/>
      <c r="BS72" s="1315"/>
      <c r="BT72" s="1315"/>
      <c r="BU72" s="1315"/>
      <c r="BV72" s="1315"/>
      <c r="BW72" s="1315"/>
      <c r="BX72" s="1315" t="s">
        <v>553</v>
      </c>
      <c r="BY72" s="1315"/>
      <c r="BZ72" s="1315"/>
      <c r="CA72" s="1315"/>
      <c r="CB72" s="1315"/>
      <c r="CC72" s="1315"/>
      <c r="CD72" s="1315"/>
      <c r="CE72" s="1315"/>
      <c r="CF72" s="1315" t="s">
        <v>554</v>
      </c>
      <c r="CG72" s="1315"/>
      <c r="CH72" s="1315"/>
      <c r="CI72" s="1315"/>
      <c r="CJ72" s="1315"/>
      <c r="CK72" s="1315"/>
      <c r="CL72" s="1315"/>
      <c r="CM72" s="1315"/>
      <c r="CN72" s="1315" t="s">
        <v>555</v>
      </c>
      <c r="CO72" s="1315"/>
      <c r="CP72" s="1315"/>
      <c r="CQ72" s="1315"/>
      <c r="CR72" s="1315"/>
      <c r="CS72" s="1315"/>
      <c r="CT72" s="1315"/>
      <c r="CU72" s="1315"/>
      <c r="CV72" s="1315" t="s">
        <v>556</v>
      </c>
      <c r="CW72" s="1315"/>
      <c r="CX72" s="1315"/>
      <c r="CY72" s="1315"/>
      <c r="CZ72" s="1315"/>
      <c r="DA72" s="1315"/>
      <c r="DB72" s="1315"/>
      <c r="DC72" s="1315"/>
    </row>
    <row r="73" spans="2:107">
      <c r="B73" s="395"/>
      <c r="G73" s="1326"/>
      <c r="H73" s="1326"/>
      <c r="I73" s="1326"/>
      <c r="J73" s="1326"/>
      <c r="K73" s="1310"/>
      <c r="L73" s="1310"/>
      <c r="M73" s="1310"/>
      <c r="N73" s="1310"/>
      <c r="AM73" s="404"/>
      <c r="AN73" s="1314" t="s">
        <v>627</v>
      </c>
      <c r="AO73" s="1314"/>
      <c r="AP73" s="1314"/>
      <c r="AQ73" s="1314"/>
      <c r="AR73" s="1314"/>
      <c r="AS73" s="1314"/>
      <c r="AT73" s="1314"/>
      <c r="AU73" s="1314"/>
      <c r="AV73" s="1314"/>
      <c r="AW73" s="1314"/>
      <c r="AX73" s="1314"/>
      <c r="AY73" s="1314"/>
      <c r="AZ73" s="1314"/>
      <c r="BA73" s="1314"/>
      <c r="BB73" s="1314" t="s">
        <v>628</v>
      </c>
      <c r="BC73" s="1314"/>
      <c r="BD73" s="1314"/>
      <c r="BE73" s="1314"/>
      <c r="BF73" s="1314"/>
      <c r="BG73" s="1314"/>
      <c r="BH73" s="1314"/>
      <c r="BI73" s="1314"/>
      <c r="BJ73" s="1314"/>
      <c r="BK73" s="1314"/>
      <c r="BL73" s="1314"/>
      <c r="BM73" s="1314"/>
      <c r="BN73" s="1314"/>
      <c r="BO73" s="1314"/>
      <c r="BP73" s="1311">
        <v>29.9</v>
      </c>
      <c r="BQ73" s="1311"/>
      <c r="BR73" s="1311"/>
      <c r="BS73" s="1311"/>
      <c r="BT73" s="1311"/>
      <c r="BU73" s="1311"/>
      <c r="BV73" s="1311"/>
      <c r="BW73" s="1311"/>
      <c r="BX73" s="1311">
        <v>29.1</v>
      </c>
      <c r="BY73" s="1311"/>
      <c r="BZ73" s="1311"/>
      <c r="CA73" s="1311"/>
      <c r="CB73" s="1311"/>
      <c r="CC73" s="1311"/>
      <c r="CD73" s="1311"/>
      <c r="CE73" s="1311"/>
      <c r="CF73" s="1311">
        <v>30.5</v>
      </c>
      <c r="CG73" s="1311"/>
      <c r="CH73" s="1311"/>
      <c r="CI73" s="1311"/>
      <c r="CJ73" s="1311"/>
      <c r="CK73" s="1311"/>
      <c r="CL73" s="1311"/>
      <c r="CM73" s="1311"/>
      <c r="CN73" s="1311">
        <v>12.2</v>
      </c>
      <c r="CO73" s="1311"/>
      <c r="CP73" s="1311"/>
      <c r="CQ73" s="1311"/>
      <c r="CR73" s="1311"/>
      <c r="CS73" s="1311"/>
      <c r="CT73" s="1311"/>
      <c r="CU73" s="1311"/>
      <c r="CV73" s="1311">
        <v>9.6</v>
      </c>
      <c r="CW73" s="1311"/>
      <c r="CX73" s="1311"/>
      <c r="CY73" s="1311"/>
      <c r="CZ73" s="1311"/>
      <c r="DA73" s="1311"/>
      <c r="DB73" s="1311"/>
      <c r="DC73" s="1311"/>
    </row>
    <row r="74" spans="2:107">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632</v>
      </c>
      <c r="BC75" s="1314"/>
      <c r="BD75" s="1314"/>
      <c r="BE75" s="1314"/>
      <c r="BF75" s="1314"/>
      <c r="BG75" s="1314"/>
      <c r="BH75" s="1314"/>
      <c r="BI75" s="1314"/>
      <c r="BJ75" s="1314"/>
      <c r="BK75" s="1314"/>
      <c r="BL75" s="1314"/>
      <c r="BM75" s="1314"/>
      <c r="BN75" s="1314"/>
      <c r="BO75" s="1314"/>
      <c r="BP75" s="1311">
        <v>6.3</v>
      </c>
      <c r="BQ75" s="1311"/>
      <c r="BR75" s="1311"/>
      <c r="BS75" s="1311"/>
      <c r="BT75" s="1311"/>
      <c r="BU75" s="1311"/>
      <c r="BV75" s="1311"/>
      <c r="BW75" s="1311"/>
      <c r="BX75" s="1311">
        <v>6.6</v>
      </c>
      <c r="BY75" s="1311"/>
      <c r="BZ75" s="1311"/>
      <c r="CA75" s="1311"/>
      <c r="CB75" s="1311"/>
      <c r="CC75" s="1311"/>
      <c r="CD75" s="1311"/>
      <c r="CE75" s="1311"/>
      <c r="CF75" s="1311">
        <v>7.5</v>
      </c>
      <c r="CG75" s="1311"/>
      <c r="CH75" s="1311"/>
      <c r="CI75" s="1311"/>
      <c r="CJ75" s="1311"/>
      <c r="CK75" s="1311"/>
      <c r="CL75" s="1311"/>
      <c r="CM75" s="1311"/>
      <c r="CN75" s="1311">
        <v>8</v>
      </c>
      <c r="CO75" s="1311"/>
      <c r="CP75" s="1311"/>
      <c r="CQ75" s="1311"/>
      <c r="CR75" s="1311"/>
      <c r="CS75" s="1311"/>
      <c r="CT75" s="1311"/>
      <c r="CU75" s="1311"/>
      <c r="CV75" s="1311">
        <v>8.1999999999999993</v>
      </c>
      <c r="CW75" s="1311"/>
      <c r="CX75" s="1311"/>
      <c r="CY75" s="1311"/>
      <c r="CZ75" s="1311"/>
      <c r="DA75" s="1311"/>
      <c r="DB75" s="1311"/>
      <c r="DC75" s="1311"/>
    </row>
    <row r="76" spans="2:107">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5"/>
      <c r="G77" s="1309"/>
      <c r="H77" s="1309"/>
      <c r="I77" s="1309"/>
      <c r="J77" s="1309"/>
      <c r="K77" s="1310"/>
      <c r="L77" s="1310"/>
      <c r="M77" s="1310"/>
      <c r="N77" s="1310"/>
      <c r="AN77" s="1315" t="s">
        <v>630</v>
      </c>
      <c r="AO77" s="1315"/>
      <c r="AP77" s="1315"/>
      <c r="AQ77" s="1315"/>
      <c r="AR77" s="1315"/>
      <c r="AS77" s="1315"/>
      <c r="AT77" s="1315"/>
      <c r="AU77" s="1315"/>
      <c r="AV77" s="1315"/>
      <c r="AW77" s="1315"/>
      <c r="AX77" s="1315"/>
      <c r="AY77" s="1315"/>
      <c r="AZ77" s="1315"/>
      <c r="BA77" s="1315"/>
      <c r="BB77" s="1314" t="s">
        <v>628</v>
      </c>
      <c r="BC77" s="1314"/>
      <c r="BD77" s="1314"/>
      <c r="BE77" s="1314"/>
      <c r="BF77" s="1314"/>
      <c r="BG77" s="1314"/>
      <c r="BH77" s="1314"/>
      <c r="BI77" s="1314"/>
      <c r="BJ77" s="1314"/>
      <c r="BK77" s="1314"/>
      <c r="BL77" s="1314"/>
      <c r="BM77" s="1314"/>
      <c r="BN77" s="1314"/>
      <c r="BO77" s="1314"/>
      <c r="BP77" s="1311">
        <v>32.799999999999997</v>
      </c>
      <c r="BQ77" s="1311"/>
      <c r="BR77" s="1311"/>
      <c r="BS77" s="1311"/>
      <c r="BT77" s="1311"/>
      <c r="BU77" s="1311"/>
      <c r="BV77" s="1311"/>
      <c r="BW77" s="1311"/>
      <c r="BX77" s="1311">
        <v>20.2</v>
      </c>
      <c r="BY77" s="1311"/>
      <c r="BZ77" s="1311"/>
      <c r="CA77" s="1311"/>
      <c r="CB77" s="1311"/>
      <c r="CC77" s="1311"/>
      <c r="CD77" s="1311"/>
      <c r="CE77" s="1311"/>
      <c r="CF77" s="1311">
        <v>19</v>
      </c>
      <c r="CG77" s="1311"/>
      <c r="CH77" s="1311"/>
      <c r="CI77" s="1311"/>
      <c r="CJ77" s="1311"/>
      <c r="CK77" s="1311"/>
      <c r="CL77" s="1311"/>
      <c r="CM77" s="1311"/>
      <c r="CN77" s="1311">
        <v>15.4</v>
      </c>
      <c r="CO77" s="1311"/>
      <c r="CP77" s="1311"/>
      <c r="CQ77" s="1311"/>
      <c r="CR77" s="1311"/>
      <c r="CS77" s="1311"/>
      <c r="CT77" s="1311"/>
      <c r="CU77" s="1311"/>
      <c r="CV77" s="1311">
        <v>14.9</v>
      </c>
      <c r="CW77" s="1311"/>
      <c r="CX77" s="1311"/>
      <c r="CY77" s="1311"/>
      <c r="CZ77" s="1311"/>
      <c r="DA77" s="1311"/>
      <c r="DB77" s="1311"/>
      <c r="DC77" s="1311"/>
    </row>
    <row r="78" spans="2:107">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632</v>
      </c>
      <c r="BC79" s="1314"/>
      <c r="BD79" s="1314"/>
      <c r="BE79" s="1314"/>
      <c r="BF79" s="1314"/>
      <c r="BG79" s="1314"/>
      <c r="BH79" s="1314"/>
      <c r="BI79" s="1314"/>
      <c r="BJ79" s="1314"/>
      <c r="BK79" s="1314"/>
      <c r="BL79" s="1314"/>
      <c r="BM79" s="1314"/>
      <c r="BN79" s="1314"/>
      <c r="BO79" s="1314"/>
      <c r="BP79" s="1311">
        <v>9.5</v>
      </c>
      <c r="BQ79" s="1311"/>
      <c r="BR79" s="1311"/>
      <c r="BS79" s="1311"/>
      <c r="BT79" s="1311"/>
      <c r="BU79" s="1311"/>
      <c r="BV79" s="1311"/>
      <c r="BW79" s="1311"/>
      <c r="BX79" s="1311">
        <v>8.6</v>
      </c>
      <c r="BY79" s="1311"/>
      <c r="BZ79" s="1311"/>
      <c r="CA79" s="1311"/>
      <c r="CB79" s="1311"/>
      <c r="CC79" s="1311"/>
      <c r="CD79" s="1311"/>
      <c r="CE79" s="1311"/>
      <c r="CF79" s="1311">
        <v>8.5</v>
      </c>
      <c r="CG79" s="1311"/>
      <c r="CH79" s="1311"/>
      <c r="CI79" s="1311"/>
      <c r="CJ79" s="1311"/>
      <c r="CK79" s="1311"/>
      <c r="CL79" s="1311"/>
      <c r="CM79" s="1311"/>
      <c r="CN79" s="1311">
        <v>8.5</v>
      </c>
      <c r="CO79" s="1311"/>
      <c r="CP79" s="1311"/>
      <c r="CQ79" s="1311"/>
      <c r="CR79" s="1311"/>
      <c r="CS79" s="1311"/>
      <c r="CT79" s="1311"/>
      <c r="CU79" s="1311"/>
      <c r="CV79" s="1311">
        <v>8.5</v>
      </c>
      <c r="CW79" s="1311"/>
      <c r="CX79" s="1311"/>
      <c r="CY79" s="1311"/>
      <c r="CZ79" s="1311"/>
      <c r="DA79" s="1311"/>
      <c r="DB79" s="1311"/>
      <c r="DC79" s="1311"/>
    </row>
    <row r="80" spans="2:107">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ageMargins left="0.7" right="0.7" top="0.75" bottom="0.75" header="0.3" footer="0.3"/>
  <pageSetup paperSize="9" scale="44"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topLeftCell="A85" workbookViewId="0">
      <selection sqref="A1:XFD1048576"/>
    </sheetView>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633</v>
      </c>
    </row>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topLeftCell="A88" workbookViewId="0">
      <selection sqref="A1:XFD1048576"/>
    </sheetView>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634</v>
      </c>
    </row>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550</v>
      </c>
      <c r="G2" s="157"/>
      <c r="H2" s="158"/>
    </row>
    <row r="3" spans="1:8">
      <c r="A3" s="154" t="s">
        <v>543</v>
      </c>
      <c r="B3" s="159"/>
      <c r="C3" s="160"/>
      <c r="D3" s="161">
        <v>170089</v>
      </c>
      <c r="E3" s="162"/>
      <c r="F3" s="163">
        <v>87974</v>
      </c>
      <c r="G3" s="164"/>
      <c r="H3" s="165"/>
    </row>
    <row r="4" spans="1:8">
      <c r="A4" s="166"/>
      <c r="B4" s="167"/>
      <c r="C4" s="168"/>
      <c r="D4" s="169">
        <v>56070</v>
      </c>
      <c r="E4" s="170"/>
      <c r="F4" s="171">
        <v>48183</v>
      </c>
      <c r="G4" s="172"/>
      <c r="H4" s="173"/>
    </row>
    <row r="5" spans="1:8">
      <c r="A5" s="154" t="s">
        <v>545</v>
      </c>
      <c r="B5" s="159"/>
      <c r="C5" s="160"/>
      <c r="D5" s="161">
        <v>134762</v>
      </c>
      <c r="E5" s="162"/>
      <c r="F5" s="163">
        <v>78864</v>
      </c>
      <c r="G5" s="164"/>
      <c r="H5" s="165"/>
    </row>
    <row r="6" spans="1:8">
      <c r="A6" s="166"/>
      <c r="B6" s="167"/>
      <c r="C6" s="168"/>
      <c r="D6" s="169">
        <v>77173</v>
      </c>
      <c r="E6" s="170"/>
      <c r="F6" s="171">
        <v>46136</v>
      </c>
      <c r="G6" s="172"/>
      <c r="H6" s="173"/>
    </row>
    <row r="7" spans="1:8">
      <c r="A7" s="154" t="s">
        <v>546</v>
      </c>
      <c r="B7" s="159"/>
      <c r="C7" s="160"/>
      <c r="D7" s="161">
        <v>132185</v>
      </c>
      <c r="E7" s="162"/>
      <c r="F7" s="163">
        <v>85042</v>
      </c>
      <c r="G7" s="164"/>
      <c r="H7" s="165"/>
    </row>
    <row r="8" spans="1:8">
      <c r="A8" s="166"/>
      <c r="B8" s="167"/>
      <c r="C8" s="168"/>
      <c r="D8" s="169">
        <v>90824</v>
      </c>
      <c r="E8" s="170"/>
      <c r="F8" s="171">
        <v>50806</v>
      </c>
      <c r="G8" s="172"/>
      <c r="H8" s="173"/>
    </row>
    <row r="9" spans="1:8">
      <c r="A9" s="154" t="s">
        <v>547</v>
      </c>
      <c r="B9" s="159"/>
      <c r="C9" s="160"/>
      <c r="D9" s="161">
        <v>205111</v>
      </c>
      <c r="E9" s="162"/>
      <c r="F9" s="163">
        <v>83774</v>
      </c>
      <c r="G9" s="164"/>
      <c r="H9" s="165"/>
    </row>
    <row r="10" spans="1:8">
      <c r="A10" s="166"/>
      <c r="B10" s="167"/>
      <c r="C10" s="168"/>
      <c r="D10" s="169">
        <v>104823</v>
      </c>
      <c r="E10" s="170"/>
      <c r="F10" s="171">
        <v>52179</v>
      </c>
      <c r="G10" s="172"/>
      <c r="H10" s="173"/>
    </row>
    <row r="11" spans="1:8">
      <c r="A11" s="154" t="s">
        <v>548</v>
      </c>
      <c r="B11" s="159"/>
      <c r="C11" s="160"/>
      <c r="D11" s="161">
        <v>237117</v>
      </c>
      <c r="E11" s="162"/>
      <c r="F11" s="163">
        <v>132981</v>
      </c>
      <c r="G11" s="164"/>
      <c r="H11" s="165"/>
    </row>
    <row r="12" spans="1:8">
      <c r="A12" s="166"/>
      <c r="B12" s="167"/>
      <c r="C12" s="174"/>
      <c r="D12" s="169">
        <v>109230</v>
      </c>
      <c r="E12" s="170"/>
      <c r="F12" s="171">
        <v>56973</v>
      </c>
      <c r="G12" s="172"/>
      <c r="H12" s="173"/>
    </row>
    <row r="13" spans="1:8">
      <c r="A13" s="154"/>
      <c r="B13" s="159"/>
      <c r="C13" s="175"/>
      <c r="D13" s="176">
        <v>175853</v>
      </c>
      <c r="E13" s="177"/>
      <c r="F13" s="178">
        <v>93727</v>
      </c>
      <c r="G13" s="179"/>
      <c r="H13" s="165"/>
    </row>
    <row r="14" spans="1:8">
      <c r="A14" s="166"/>
      <c r="B14" s="167"/>
      <c r="C14" s="168"/>
      <c r="D14" s="169">
        <v>87624</v>
      </c>
      <c r="E14" s="170"/>
      <c r="F14" s="171">
        <v>50855</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7.91</v>
      </c>
      <c r="C19" s="180">
        <f>ROUND(VALUE(SUBSTITUTE(実質収支比率等に係る経年分析!G$48,"▲","-")),2)</f>
        <v>6.53</v>
      </c>
      <c r="D19" s="180">
        <f>ROUND(VALUE(SUBSTITUTE(実質収支比率等に係る経年分析!H$48,"▲","-")),2)</f>
        <v>12.23</v>
      </c>
      <c r="E19" s="180">
        <f>ROUND(VALUE(SUBSTITUTE(実質収支比率等に係る経年分析!I$48,"▲","-")),2)</f>
        <v>5.0999999999999996</v>
      </c>
      <c r="F19" s="180">
        <f>ROUND(VALUE(SUBSTITUTE(実質収支比率等に係る経年分析!J$48,"▲","-")),2)</f>
        <v>6.33</v>
      </c>
    </row>
    <row r="20" spans="1:11">
      <c r="A20" s="180" t="s">
        <v>55</v>
      </c>
      <c r="B20" s="180">
        <f>ROUND(VALUE(SUBSTITUTE(実質収支比率等に係る経年分析!F$47,"▲","-")),2)</f>
        <v>30.43</v>
      </c>
      <c r="C20" s="180">
        <f>ROUND(VALUE(SUBSTITUTE(実質収支比率等に係る経年分析!G$47,"▲","-")),2)</f>
        <v>35.74</v>
      </c>
      <c r="D20" s="180">
        <f>ROUND(VALUE(SUBSTITUTE(実質収支比率等に係る経年分析!H$47,"▲","-")),2)</f>
        <v>35.090000000000003</v>
      </c>
      <c r="E20" s="180">
        <f>ROUND(VALUE(SUBSTITUTE(実質収支比率等に係る経年分析!I$47,"▲","-")),2)</f>
        <v>35.76</v>
      </c>
      <c r="F20" s="180">
        <f>ROUND(VALUE(SUBSTITUTE(実質収支比率等に係る経年分析!J$47,"▲","-")),2)</f>
        <v>33.36</v>
      </c>
    </row>
    <row r="21" spans="1:11">
      <c r="A21" s="180" t="s">
        <v>56</v>
      </c>
      <c r="B21" s="180">
        <f>IF(ISNUMBER(VALUE(SUBSTITUTE(実質収支比率等に係る経年分析!F$49,"▲","-"))),ROUND(VALUE(SUBSTITUTE(実質収支比率等に係る経年分析!F$49,"▲","-")),2),NA())</f>
        <v>-2.11</v>
      </c>
      <c r="C21" s="180">
        <f>IF(ISNUMBER(VALUE(SUBSTITUTE(実質収支比率等に係る経年分析!G$49,"▲","-"))),ROUND(VALUE(SUBSTITUTE(実質収支比率等に係る経年分析!G$49,"▲","-")),2),NA())</f>
        <v>-1.52</v>
      </c>
      <c r="D21" s="180">
        <f>IF(ISNUMBER(VALUE(SUBSTITUTE(実質収支比率等に係る経年分析!H$49,"▲","-"))),ROUND(VALUE(SUBSTITUTE(実質収支比率等に係る経年分析!H$49,"▲","-")),2),NA())</f>
        <v>0.7</v>
      </c>
      <c r="E21" s="180">
        <f>IF(ISNUMBER(VALUE(SUBSTITUTE(実質収支比率等に係る経年分析!I$49,"▲","-"))),ROUND(VALUE(SUBSTITUTE(実質収支比率等に係る経年分析!I$49,"▲","-")),2),NA())</f>
        <v>-7.56</v>
      </c>
      <c r="F21" s="180">
        <f>IF(ISNUMBER(VALUE(SUBSTITUTE(実質収支比率等に係る経年分析!J$49,"▲","-"))),ROUND(VALUE(SUBSTITUTE(実質収支比率等に係る経年分析!J$49,"▲","-")),2),NA())</f>
        <v>-1.87</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授産場事業特別会計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c r="A31" s="181" t="str">
        <f>IF(連結実質赤字比率に係る赤字・黒字の構成分析!C$39="",NA(),連結実質赤字比率に係る赤字・黒字の構成分析!C$39)</f>
        <v>滝根町観光事業特別会計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0.57999999999999996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0.16</v>
      </c>
    </row>
    <row r="32" spans="1:11">
      <c r="A32" s="181" t="str">
        <f>IF(連結実質赤字比率に係る赤字・黒字の構成分析!C$38="",NA(),連結実質赤字比率に係る赤字・黒字の構成分析!C$38)</f>
        <v>公共下水道事業会計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0.41</v>
      </c>
    </row>
    <row r="33" spans="1:16">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0.43</v>
      </c>
    </row>
    <row r="34" spans="1:16">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1.76</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3.07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3.33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3.79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3.58</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7.91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6.52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12.23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5.09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6.29</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2733</v>
      </c>
      <c r="E42" s="182"/>
      <c r="F42" s="182"/>
      <c r="G42" s="182">
        <f>'実質公債費比率（分子）の構造'!L$52</f>
        <v>2758</v>
      </c>
      <c r="H42" s="182"/>
      <c r="I42" s="182"/>
      <c r="J42" s="182">
        <f>'実質公債費比率（分子）の構造'!M$52</f>
        <v>2732</v>
      </c>
      <c r="K42" s="182"/>
      <c r="L42" s="182"/>
      <c r="M42" s="182">
        <f>'実質公債費比率（分子）の構造'!N$52</f>
        <v>2679</v>
      </c>
      <c r="N42" s="182"/>
      <c r="O42" s="182"/>
      <c r="P42" s="182">
        <f>'実質公債費比率（分子）の構造'!O$52</f>
        <v>2607</v>
      </c>
    </row>
    <row r="43" spans="1:16">
      <c r="A43" s="182" t="s">
        <v>64</v>
      </c>
      <c r="B43" s="182">
        <f>'実質公債費比率（分子）の構造'!K$51</f>
        <v>1</v>
      </c>
      <c r="C43" s="182"/>
      <c r="D43" s="182"/>
      <c r="E43" s="182">
        <f>'実質公債費比率（分子）の構造'!L$51</f>
        <v>1</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f>'実質公債費比率（分子）の構造'!K$50</f>
        <v>47</v>
      </c>
      <c r="C44" s="182"/>
      <c r="D44" s="182"/>
      <c r="E44" s="182">
        <f>'実質公債費比率（分子）の構造'!L$50</f>
        <v>17</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186</v>
      </c>
      <c r="C45" s="182"/>
      <c r="D45" s="182"/>
      <c r="E45" s="182">
        <f>'実質公債費比率（分子）の構造'!L$49</f>
        <v>189</v>
      </c>
      <c r="F45" s="182"/>
      <c r="G45" s="182"/>
      <c r="H45" s="182">
        <f>'実質公債費比率（分子）の構造'!M$49</f>
        <v>192</v>
      </c>
      <c r="I45" s="182"/>
      <c r="J45" s="182"/>
      <c r="K45" s="182">
        <f>'実質公債費比率（分子）の構造'!N$49</f>
        <v>196</v>
      </c>
      <c r="L45" s="182"/>
      <c r="M45" s="182"/>
      <c r="N45" s="182">
        <f>'実質公債費比率（分子）の構造'!O$49</f>
        <v>190</v>
      </c>
      <c r="O45" s="182"/>
      <c r="P45" s="182"/>
    </row>
    <row r="46" spans="1:16">
      <c r="A46" s="182" t="s">
        <v>67</v>
      </c>
      <c r="B46" s="182">
        <f>'実質公債費比率（分子）の構造'!K$48</f>
        <v>387</v>
      </c>
      <c r="C46" s="182"/>
      <c r="D46" s="182"/>
      <c r="E46" s="182">
        <f>'実質公債費比率（分子）の構造'!L$48</f>
        <v>437</v>
      </c>
      <c r="F46" s="182"/>
      <c r="G46" s="182"/>
      <c r="H46" s="182">
        <f>'実質公債費比率（分子）の構造'!M$48</f>
        <v>436</v>
      </c>
      <c r="I46" s="182"/>
      <c r="J46" s="182"/>
      <c r="K46" s="182">
        <f>'実質公債費比率（分子）の構造'!N$48</f>
        <v>430</v>
      </c>
      <c r="L46" s="182"/>
      <c r="M46" s="182"/>
      <c r="N46" s="182">
        <f>'実質公債費比率（分子）の構造'!O$48</f>
        <v>409</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2900</v>
      </c>
      <c r="C49" s="182"/>
      <c r="D49" s="182"/>
      <c r="E49" s="182">
        <f>'実質公債費比率（分子）の構造'!L$45</f>
        <v>3004</v>
      </c>
      <c r="F49" s="182"/>
      <c r="G49" s="182"/>
      <c r="H49" s="182">
        <f>'実質公債費比率（分子）の構造'!M$45</f>
        <v>2988</v>
      </c>
      <c r="I49" s="182"/>
      <c r="J49" s="182"/>
      <c r="K49" s="182">
        <f>'実質公債費比率（分子）の構造'!N$45</f>
        <v>2945</v>
      </c>
      <c r="L49" s="182"/>
      <c r="M49" s="182"/>
      <c r="N49" s="182">
        <f>'実質公債費比率（分子）の構造'!O$45</f>
        <v>2905</v>
      </c>
      <c r="O49" s="182"/>
      <c r="P49" s="182"/>
    </row>
    <row r="50" spans="1:16">
      <c r="A50" s="182" t="s">
        <v>71</v>
      </c>
      <c r="B50" s="182" t="e">
        <f>NA()</f>
        <v>#N/A</v>
      </c>
      <c r="C50" s="182">
        <f>IF(ISNUMBER('実質公債費比率（分子）の構造'!K$53),'実質公債費比率（分子）の構造'!K$53,NA())</f>
        <v>788</v>
      </c>
      <c r="D50" s="182" t="e">
        <f>NA()</f>
        <v>#N/A</v>
      </c>
      <c r="E50" s="182" t="e">
        <f>NA()</f>
        <v>#N/A</v>
      </c>
      <c r="F50" s="182">
        <f>IF(ISNUMBER('実質公債費比率（分子）の構造'!L$53),'実質公債費比率（分子）の構造'!L$53,NA())</f>
        <v>890</v>
      </c>
      <c r="G50" s="182" t="e">
        <f>NA()</f>
        <v>#N/A</v>
      </c>
      <c r="H50" s="182" t="e">
        <f>NA()</f>
        <v>#N/A</v>
      </c>
      <c r="I50" s="182">
        <f>IF(ISNUMBER('実質公債費比率（分子）の構造'!M$53),'実質公債費比率（分子）の構造'!M$53,NA())</f>
        <v>884</v>
      </c>
      <c r="J50" s="182" t="e">
        <f>NA()</f>
        <v>#N/A</v>
      </c>
      <c r="K50" s="182" t="e">
        <f>NA()</f>
        <v>#N/A</v>
      </c>
      <c r="L50" s="182">
        <f>IF(ISNUMBER('実質公債費比率（分子）の構造'!N$53),'実質公債費比率（分子）の構造'!N$53,NA())</f>
        <v>892</v>
      </c>
      <c r="M50" s="182" t="e">
        <f>NA()</f>
        <v>#N/A</v>
      </c>
      <c r="N50" s="182" t="e">
        <f>NA()</f>
        <v>#N/A</v>
      </c>
      <c r="O50" s="182">
        <f>IF(ISNUMBER('実質公債費比率（分子）の構造'!O$53),'実質公債費比率（分子）の構造'!O$53,NA())</f>
        <v>897</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25899</v>
      </c>
      <c r="E56" s="181"/>
      <c r="F56" s="181"/>
      <c r="G56" s="181">
        <f>'将来負担比率（分子）の構造'!J$52</f>
        <v>25195</v>
      </c>
      <c r="H56" s="181"/>
      <c r="I56" s="181"/>
      <c r="J56" s="181">
        <f>'将来負担比率（分子）の構造'!K$52</f>
        <v>23506</v>
      </c>
      <c r="K56" s="181"/>
      <c r="L56" s="181"/>
      <c r="M56" s="181">
        <f>'将来負担比率（分子）の構造'!L$52</f>
        <v>22784</v>
      </c>
      <c r="N56" s="181"/>
      <c r="O56" s="181"/>
      <c r="P56" s="181">
        <f>'将来負担比率（分子）の構造'!M$52</f>
        <v>21656</v>
      </c>
    </row>
    <row r="57" spans="1:16">
      <c r="A57" s="181" t="s">
        <v>42</v>
      </c>
      <c r="B57" s="181"/>
      <c r="C57" s="181"/>
      <c r="D57" s="181">
        <f>'将来負担比率（分子）の構造'!I$51</f>
        <v>747</v>
      </c>
      <c r="E57" s="181"/>
      <c r="F57" s="181"/>
      <c r="G57" s="181">
        <f>'将来負担比率（分子）の構造'!J$51</f>
        <v>662</v>
      </c>
      <c r="H57" s="181"/>
      <c r="I57" s="181"/>
      <c r="J57" s="181">
        <f>'将来負担比率（分子）の構造'!K$51</f>
        <v>582</v>
      </c>
      <c r="K57" s="181"/>
      <c r="L57" s="181"/>
      <c r="M57" s="181">
        <f>'将来負担比率（分子）の構造'!L$51</f>
        <v>518</v>
      </c>
      <c r="N57" s="181"/>
      <c r="O57" s="181"/>
      <c r="P57" s="181">
        <f>'将来負担比率（分子）の構造'!M$51</f>
        <v>457</v>
      </c>
    </row>
    <row r="58" spans="1:16">
      <c r="A58" s="181" t="s">
        <v>41</v>
      </c>
      <c r="B58" s="181"/>
      <c r="C58" s="181"/>
      <c r="D58" s="181">
        <f>'将来負担比率（分子）の構造'!I$50</f>
        <v>7964</v>
      </c>
      <c r="E58" s="181"/>
      <c r="F58" s="181"/>
      <c r="G58" s="181">
        <f>'将来負担比率（分子）の構造'!J$50</f>
        <v>8158</v>
      </c>
      <c r="H58" s="181"/>
      <c r="I58" s="181"/>
      <c r="J58" s="181">
        <f>'将来負担比率（分子）の構造'!K$50</f>
        <v>7752</v>
      </c>
      <c r="K58" s="181"/>
      <c r="L58" s="181"/>
      <c r="M58" s="181">
        <f>'将来負担比率（分子）の構造'!L$50</f>
        <v>9127</v>
      </c>
      <c r="N58" s="181"/>
      <c r="O58" s="181"/>
      <c r="P58" s="181">
        <f>'将来負担比率（分子）の構造'!M$50</f>
        <v>8867</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4369</v>
      </c>
      <c r="C62" s="181"/>
      <c r="D62" s="181"/>
      <c r="E62" s="181">
        <f>'将来負担比率（分子）の構造'!J$45</f>
        <v>4085</v>
      </c>
      <c r="F62" s="181"/>
      <c r="G62" s="181"/>
      <c r="H62" s="181">
        <f>'将来負担比率（分子）の構造'!K$45</f>
        <v>3805</v>
      </c>
      <c r="I62" s="181"/>
      <c r="J62" s="181"/>
      <c r="K62" s="181">
        <f>'将来負担比率（分子）の構造'!L$45</f>
        <v>3583</v>
      </c>
      <c r="L62" s="181"/>
      <c r="M62" s="181"/>
      <c r="N62" s="181">
        <f>'将来負担比率（分子）の構造'!M$45</f>
        <v>3427</v>
      </c>
      <c r="O62" s="181"/>
      <c r="P62" s="181"/>
    </row>
    <row r="63" spans="1:16">
      <c r="A63" s="181" t="s">
        <v>34</v>
      </c>
      <c r="B63" s="181">
        <f>'将来負担比率（分子）の構造'!I$44</f>
        <v>936</v>
      </c>
      <c r="C63" s="181"/>
      <c r="D63" s="181"/>
      <c r="E63" s="181">
        <f>'将来負担比率（分子）の構造'!J$44</f>
        <v>1054</v>
      </c>
      <c r="F63" s="181"/>
      <c r="G63" s="181"/>
      <c r="H63" s="181">
        <f>'将来負担比率（分子）の構造'!K$44</f>
        <v>1200</v>
      </c>
      <c r="I63" s="181"/>
      <c r="J63" s="181"/>
      <c r="K63" s="181">
        <f>'将来負担比率（分子）の構造'!L$44</f>
        <v>1032</v>
      </c>
      <c r="L63" s="181"/>
      <c r="M63" s="181"/>
      <c r="N63" s="181">
        <f>'将来負担比率（分子）の構造'!M$44</f>
        <v>862</v>
      </c>
      <c r="O63" s="181"/>
      <c r="P63" s="181"/>
    </row>
    <row r="64" spans="1:16">
      <c r="A64" s="181" t="s">
        <v>33</v>
      </c>
      <c r="B64" s="181">
        <f>'将来負担比率（分子）の構造'!I$43</f>
        <v>6471</v>
      </c>
      <c r="C64" s="181"/>
      <c r="D64" s="181"/>
      <c r="E64" s="181">
        <f>'将来負担比率（分子）の構造'!J$43</f>
        <v>6680</v>
      </c>
      <c r="F64" s="181"/>
      <c r="G64" s="181"/>
      <c r="H64" s="181">
        <f>'将来負担比率（分子）の構造'!K$43</f>
        <v>6249</v>
      </c>
      <c r="I64" s="181"/>
      <c r="J64" s="181"/>
      <c r="K64" s="181">
        <f>'将来負担比率（分子）の構造'!L$43</f>
        <v>6871</v>
      </c>
      <c r="L64" s="181"/>
      <c r="M64" s="181"/>
      <c r="N64" s="181">
        <f>'将来負担比率（分子）の構造'!M$43</f>
        <v>6458</v>
      </c>
      <c r="O64" s="181"/>
      <c r="P64" s="181"/>
    </row>
    <row r="65" spans="1:16">
      <c r="A65" s="181" t="s">
        <v>32</v>
      </c>
      <c r="B65" s="181">
        <f>'将来負担比率（分子）の構造'!I$42</f>
        <v>17</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26365</v>
      </c>
      <c r="C66" s="181"/>
      <c r="D66" s="181"/>
      <c r="E66" s="181">
        <f>'将来負担比率（分子）の構造'!J$41</f>
        <v>25504</v>
      </c>
      <c r="F66" s="181"/>
      <c r="G66" s="181"/>
      <c r="H66" s="181">
        <f>'将来負担比率（分子）の構造'!K$41</f>
        <v>23952</v>
      </c>
      <c r="I66" s="181"/>
      <c r="J66" s="181"/>
      <c r="K66" s="181">
        <f>'将来負担比率（分子）の構造'!L$41</f>
        <v>22265</v>
      </c>
      <c r="L66" s="181"/>
      <c r="M66" s="181"/>
      <c r="N66" s="181">
        <f>'将来負担比率（分子）の構造'!M$41</f>
        <v>21257</v>
      </c>
      <c r="O66" s="181"/>
      <c r="P66" s="181"/>
    </row>
    <row r="67" spans="1:16">
      <c r="A67" s="181" t="s">
        <v>75</v>
      </c>
      <c r="B67" s="181" t="e">
        <f>NA()</f>
        <v>#N/A</v>
      </c>
      <c r="C67" s="181">
        <f>IF(ISNUMBER('将来負担比率（分子）の構造'!I$53), IF('将来負担比率（分子）の構造'!I$53 &lt; 0, 0, '将来負担比率（分子）の構造'!I$53), NA())</f>
        <v>3549</v>
      </c>
      <c r="D67" s="181" t="e">
        <f>NA()</f>
        <v>#N/A</v>
      </c>
      <c r="E67" s="181" t="e">
        <f>NA()</f>
        <v>#N/A</v>
      </c>
      <c r="F67" s="181">
        <f>IF(ISNUMBER('将来負担比率（分子）の構造'!J$53), IF('将来負担比率（分子）の構造'!J$53 &lt; 0, 0, '将来負担比率（分子）の構造'!J$53), NA())</f>
        <v>3309</v>
      </c>
      <c r="G67" s="181" t="e">
        <f>NA()</f>
        <v>#N/A</v>
      </c>
      <c r="H67" s="181" t="e">
        <f>NA()</f>
        <v>#N/A</v>
      </c>
      <c r="I67" s="181">
        <f>IF(ISNUMBER('将来負担比率（分子）の構造'!K$53), IF('将来負担比率（分子）の構造'!K$53 &lt; 0, 0, '将来負担比率（分子）の構造'!K$53), NA())</f>
        <v>3368</v>
      </c>
      <c r="J67" s="181" t="e">
        <f>NA()</f>
        <v>#N/A</v>
      </c>
      <c r="K67" s="181" t="e">
        <f>NA()</f>
        <v>#N/A</v>
      </c>
      <c r="L67" s="181">
        <f>IF(ISNUMBER('将来負担比率（分子）の構造'!L$53), IF('将来負担比率（分子）の構造'!L$53 &lt; 0, 0, '将来負担比率（分子）の構造'!L$53), NA())</f>
        <v>1321</v>
      </c>
      <c r="M67" s="181" t="e">
        <f>NA()</f>
        <v>#N/A</v>
      </c>
      <c r="N67" s="181" t="e">
        <f>NA()</f>
        <v>#N/A</v>
      </c>
      <c r="O67" s="181">
        <f>IF(ISNUMBER('将来負担比率（分子）の構造'!M$53), IF('将来負担比率（分子）の構造'!M$53 &lt; 0, 0, '将来負担比率（分子）の構造'!M$53), NA())</f>
        <v>1024</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4804</v>
      </c>
      <c r="C72" s="185">
        <f>基金残高に係る経年分析!G55</f>
        <v>4784</v>
      </c>
      <c r="D72" s="185">
        <f>基金残高に係る経年分析!H55</f>
        <v>4388</v>
      </c>
    </row>
    <row r="73" spans="1:16">
      <c r="A73" s="184" t="s">
        <v>78</v>
      </c>
      <c r="B73" s="185">
        <f>基金残高に係る経年分析!F56</f>
        <v>1160</v>
      </c>
      <c r="C73" s="185">
        <f>基金残高に係る経年分析!G56</f>
        <v>1400</v>
      </c>
      <c r="D73" s="185">
        <f>基金残高に係る経年分析!H56</f>
        <v>1260</v>
      </c>
    </row>
    <row r="74" spans="1:16">
      <c r="A74" s="184" t="s">
        <v>79</v>
      </c>
      <c r="B74" s="185">
        <f>基金残高に係る経年分析!F57</f>
        <v>6508</v>
      </c>
      <c r="C74" s="185">
        <f>基金残高に係る経年分析!G57</f>
        <v>11441</v>
      </c>
      <c r="D74" s="185">
        <f>基金残高に係る経年分析!H57</f>
        <v>11194</v>
      </c>
    </row>
  </sheetData>
  <sheetProtection algorithmName="SHA-512" hashValue="AlQXFRgSgNT+qniniVaJBCfJdZzf7xJI0nM+dd+9GaGWx/IEWRKxo/pwH/GXxezQ+xvCnWjajijJwSGmnlmTpw==" saltValue="UVSDRIMlFq9IHlPk0y0Va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210</v>
      </c>
      <c r="DI1" s="798"/>
      <c r="DJ1" s="798"/>
      <c r="DK1" s="798"/>
      <c r="DL1" s="798"/>
      <c r="DM1" s="798"/>
      <c r="DN1" s="799"/>
      <c r="DO1" s="226"/>
      <c r="DP1" s="797" t="s">
        <v>211</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213</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214</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215</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216</v>
      </c>
      <c r="S4" s="740"/>
      <c r="T4" s="740"/>
      <c r="U4" s="740"/>
      <c r="V4" s="740"/>
      <c r="W4" s="740"/>
      <c r="X4" s="740"/>
      <c r="Y4" s="741"/>
      <c r="Z4" s="739" t="s">
        <v>217</v>
      </c>
      <c r="AA4" s="740"/>
      <c r="AB4" s="740"/>
      <c r="AC4" s="741"/>
      <c r="AD4" s="739" t="s">
        <v>218</v>
      </c>
      <c r="AE4" s="740"/>
      <c r="AF4" s="740"/>
      <c r="AG4" s="740"/>
      <c r="AH4" s="740"/>
      <c r="AI4" s="740"/>
      <c r="AJ4" s="740"/>
      <c r="AK4" s="741"/>
      <c r="AL4" s="739" t="s">
        <v>217</v>
      </c>
      <c r="AM4" s="740"/>
      <c r="AN4" s="740"/>
      <c r="AO4" s="741"/>
      <c r="AP4" s="800" t="s">
        <v>219</v>
      </c>
      <c r="AQ4" s="800"/>
      <c r="AR4" s="800"/>
      <c r="AS4" s="800"/>
      <c r="AT4" s="800"/>
      <c r="AU4" s="800"/>
      <c r="AV4" s="800"/>
      <c r="AW4" s="800"/>
      <c r="AX4" s="800"/>
      <c r="AY4" s="800"/>
      <c r="AZ4" s="800"/>
      <c r="BA4" s="800"/>
      <c r="BB4" s="800"/>
      <c r="BC4" s="800"/>
      <c r="BD4" s="800"/>
      <c r="BE4" s="800"/>
      <c r="BF4" s="800"/>
      <c r="BG4" s="800" t="s">
        <v>220</v>
      </c>
      <c r="BH4" s="800"/>
      <c r="BI4" s="800"/>
      <c r="BJ4" s="800"/>
      <c r="BK4" s="800"/>
      <c r="BL4" s="800"/>
      <c r="BM4" s="800"/>
      <c r="BN4" s="800"/>
      <c r="BO4" s="800" t="s">
        <v>217</v>
      </c>
      <c r="BP4" s="800"/>
      <c r="BQ4" s="800"/>
      <c r="BR4" s="800"/>
      <c r="BS4" s="800" t="s">
        <v>221</v>
      </c>
      <c r="BT4" s="800"/>
      <c r="BU4" s="800"/>
      <c r="BV4" s="800"/>
      <c r="BW4" s="800"/>
      <c r="BX4" s="800"/>
      <c r="BY4" s="800"/>
      <c r="BZ4" s="800"/>
      <c r="CA4" s="800"/>
      <c r="CB4" s="800"/>
      <c r="CD4" s="782" t="s">
        <v>222</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223</v>
      </c>
      <c r="C5" s="745"/>
      <c r="D5" s="745"/>
      <c r="E5" s="745"/>
      <c r="F5" s="745"/>
      <c r="G5" s="745"/>
      <c r="H5" s="745"/>
      <c r="I5" s="745"/>
      <c r="J5" s="745"/>
      <c r="K5" s="745"/>
      <c r="L5" s="745"/>
      <c r="M5" s="745"/>
      <c r="N5" s="745"/>
      <c r="O5" s="745"/>
      <c r="P5" s="745"/>
      <c r="Q5" s="746"/>
      <c r="R5" s="733">
        <v>3886553</v>
      </c>
      <c r="S5" s="734"/>
      <c r="T5" s="734"/>
      <c r="U5" s="734"/>
      <c r="V5" s="734"/>
      <c r="W5" s="734"/>
      <c r="X5" s="734"/>
      <c r="Y5" s="777"/>
      <c r="Z5" s="795">
        <v>11.2</v>
      </c>
      <c r="AA5" s="795"/>
      <c r="AB5" s="795"/>
      <c r="AC5" s="795"/>
      <c r="AD5" s="796">
        <v>3886553</v>
      </c>
      <c r="AE5" s="796"/>
      <c r="AF5" s="796"/>
      <c r="AG5" s="796"/>
      <c r="AH5" s="796"/>
      <c r="AI5" s="796"/>
      <c r="AJ5" s="796"/>
      <c r="AK5" s="796"/>
      <c r="AL5" s="778">
        <v>30.5</v>
      </c>
      <c r="AM5" s="749"/>
      <c r="AN5" s="749"/>
      <c r="AO5" s="779"/>
      <c r="AP5" s="744" t="s">
        <v>224</v>
      </c>
      <c r="AQ5" s="745"/>
      <c r="AR5" s="745"/>
      <c r="AS5" s="745"/>
      <c r="AT5" s="745"/>
      <c r="AU5" s="745"/>
      <c r="AV5" s="745"/>
      <c r="AW5" s="745"/>
      <c r="AX5" s="745"/>
      <c r="AY5" s="745"/>
      <c r="AZ5" s="745"/>
      <c r="BA5" s="745"/>
      <c r="BB5" s="745"/>
      <c r="BC5" s="745"/>
      <c r="BD5" s="745"/>
      <c r="BE5" s="745"/>
      <c r="BF5" s="746"/>
      <c r="BG5" s="678">
        <v>3886428</v>
      </c>
      <c r="BH5" s="679"/>
      <c r="BI5" s="679"/>
      <c r="BJ5" s="679"/>
      <c r="BK5" s="679"/>
      <c r="BL5" s="679"/>
      <c r="BM5" s="679"/>
      <c r="BN5" s="680"/>
      <c r="BO5" s="715">
        <v>100</v>
      </c>
      <c r="BP5" s="715"/>
      <c r="BQ5" s="715"/>
      <c r="BR5" s="715"/>
      <c r="BS5" s="716" t="s">
        <v>225</v>
      </c>
      <c r="BT5" s="716"/>
      <c r="BU5" s="716"/>
      <c r="BV5" s="716"/>
      <c r="BW5" s="716"/>
      <c r="BX5" s="716"/>
      <c r="BY5" s="716"/>
      <c r="BZ5" s="716"/>
      <c r="CA5" s="716"/>
      <c r="CB5" s="775"/>
      <c r="CD5" s="782" t="s">
        <v>219</v>
      </c>
      <c r="CE5" s="783"/>
      <c r="CF5" s="783"/>
      <c r="CG5" s="783"/>
      <c r="CH5" s="783"/>
      <c r="CI5" s="783"/>
      <c r="CJ5" s="783"/>
      <c r="CK5" s="783"/>
      <c r="CL5" s="783"/>
      <c r="CM5" s="783"/>
      <c r="CN5" s="783"/>
      <c r="CO5" s="783"/>
      <c r="CP5" s="783"/>
      <c r="CQ5" s="784"/>
      <c r="CR5" s="782" t="s">
        <v>226</v>
      </c>
      <c r="CS5" s="783"/>
      <c r="CT5" s="783"/>
      <c r="CU5" s="783"/>
      <c r="CV5" s="783"/>
      <c r="CW5" s="783"/>
      <c r="CX5" s="783"/>
      <c r="CY5" s="784"/>
      <c r="CZ5" s="782" t="s">
        <v>217</v>
      </c>
      <c r="DA5" s="783"/>
      <c r="DB5" s="783"/>
      <c r="DC5" s="784"/>
      <c r="DD5" s="782" t="s">
        <v>227</v>
      </c>
      <c r="DE5" s="783"/>
      <c r="DF5" s="783"/>
      <c r="DG5" s="783"/>
      <c r="DH5" s="783"/>
      <c r="DI5" s="783"/>
      <c r="DJ5" s="783"/>
      <c r="DK5" s="783"/>
      <c r="DL5" s="783"/>
      <c r="DM5" s="783"/>
      <c r="DN5" s="783"/>
      <c r="DO5" s="783"/>
      <c r="DP5" s="784"/>
      <c r="DQ5" s="782" t="s">
        <v>228</v>
      </c>
      <c r="DR5" s="783"/>
      <c r="DS5" s="783"/>
      <c r="DT5" s="783"/>
      <c r="DU5" s="783"/>
      <c r="DV5" s="783"/>
      <c r="DW5" s="783"/>
      <c r="DX5" s="783"/>
      <c r="DY5" s="783"/>
      <c r="DZ5" s="783"/>
      <c r="EA5" s="783"/>
      <c r="EB5" s="783"/>
      <c r="EC5" s="784"/>
    </row>
    <row r="6" spans="2:143" ht="11.25" customHeight="1">
      <c r="B6" s="675" t="s">
        <v>229</v>
      </c>
      <c r="C6" s="676"/>
      <c r="D6" s="676"/>
      <c r="E6" s="676"/>
      <c r="F6" s="676"/>
      <c r="G6" s="676"/>
      <c r="H6" s="676"/>
      <c r="I6" s="676"/>
      <c r="J6" s="676"/>
      <c r="K6" s="676"/>
      <c r="L6" s="676"/>
      <c r="M6" s="676"/>
      <c r="N6" s="676"/>
      <c r="O6" s="676"/>
      <c r="P6" s="676"/>
      <c r="Q6" s="677"/>
      <c r="R6" s="678">
        <v>264482</v>
      </c>
      <c r="S6" s="679"/>
      <c r="T6" s="679"/>
      <c r="U6" s="679"/>
      <c r="V6" s="679"/>
      <c r="W6" s="679"/>
      <c r="X6" s="679"/>
      <c r="Y6" s="680"/>
      <c r="Z6" s="715">
        <v>0.8</v>
      </c>
      <c r="AA6" s="715"/>
      <c r="AB6" s="715"/>
      <c r="AC6" s="715"/>
      <c r="AD6" s="716">
        <v>264482</v>
      </c>
      <c r="AE6" s="716"/>
      <c r="AF6" s="716"/>
      <c r="AG6" s="716"/>
      <c r="AH6" s="716"/>
      <c r="AI6" s="716"/>
      <c r="AJ6" s="716"/>
      <c r="AK6" s="716"/>
      <c r="AL6" s="681">
        <v>2.1</v>
      </c>
      <c r="AM6" s="682"/>
      <c r="AN6" s="682"/>
      <c r="AO6" s="717"/>
      <c r="AP6" s="675" t="s">
        <v>230</v>
      </c>
      <c r="AQ6" s="676"/>
      <c r="AR6" s="676"/>
      <c r="AS6" s="676"/>
      <c r="AT6" s="676"/>
      <c r="AU6" s="676"/>
      <c r="AV6" s="676"/>
      <c r="AW6" s="676"/>
      <c r="AX6" s="676"/>
      <c r="AY6" s="676"/>
      <c r="AZ6" s="676"/>
      <c r="BA6" s="676"/>
      <c r="BB6" s="676"/>
      <c r="BC6" s="676"/>
      <c r="BD6" s="676"/>
      <c r="BE6" s="676"/>
      <c r="BF6" s="677"/>
      <c r="BG6" s="678">
        <v>3886428</v>
      </c>
      <c r="BH6" s="679"/>
      <c r="BI6" s="679"/>
      <c r="BJ6" s="679"/>
      <c r="BK6" s="679"/>
      <c r="BL6" s="679"/>
      <c r="BM6" s="679"/>
      <c r="BN6" s="680"/>
      <c r="BO6" s="715">
        <v>100</v>
      </c>
      <c r="BP6" s="715"/>
      <c r="BQ6" s="715"/>
      <c r="BR6" s="715"/>
      <c r="BS6" s="716" t="s">
        <v>137</v>
      </c>
      <c r="BT6" s="716"/>
      <c r="BU6" s="716"/>
      <c r="BV6" s="716"/>
      <c r="BW6" s="716"/>
      <c r="BX6" s="716"/>
      <c r="BY6" s="716"/>
      <c r="BZ6" s="716"/>
      <c r="CA6" s="716"/>
      <c r="CB6" s="775"/>
      <c r="CD6" s="736" t="s">
        <v>231</v>
      </c>
      <c r="CE6" s="737"/>
      <c r="CF6" s="737"/>
      <c r="CG6" s="737"/>
      <c r="CH6" s="737"/>
      <c r="CI6" s="737"/>
      <c r="CJ6" s="737"/>
      <c r="CK6" s="737"/>
      <c r="CL6" s="737"/>
      <c r="CM6" s="737"/>
      <c r="CN6" s="737"/>
      <c r="CO6" s="737"/>
      <c r="CP6" s="737"/>
      <c r="CQ6" s="738"/>
      <c r="CR6" s="678">
        <v>195326</v>
      </c>
      <c r="CS6" s="679"/>
      <c r="CT6" s="679"/>
      <c r="CU6" s="679"/>
      <c r="CV6" s="679"/>
      <c r="CW6" s="679"/>
      <c r="CX6" s="679"/>
      <c r="CY6" s="680"/>
      <c r="CZ6" s="778">
        <v>0.6</v>
      </c>
      <c r="DA6" s="749"/>
      <c r="DB6" s="749"/>
      <c r="DC6" s="781"/>
      <c r="DD6" s="684" t="s">
        <v>137</v>
      </c>
      <c r="DE6" s="679"/>
      <c r="DF6" s="679"/>
      <c r="DG6" s="679"/>
      <c r="DH6" s="679"/>
      <c r="DI6" s="679"/>
      <c r="DJ6" s="679"/>
      <c r="DK6" s="679"/>
      <c r="DL6" s="679"/>
      <c r="DM6" s="679"/>
      <c r="DN6" s="679"/>
      <c r="DO6" s="679"/>
      <c r="DP6" s="680"/>
      <c r="DQ6" s="684">
        <v>195326</v>
      </c>
      <c r="DR6" s="679"/>
      <c r="DS6" s="679"/>
      <c r="DT6" s="679"/>
      <c r="DU6" s="679"/>
      <c r="DV6" s="679"/>
      <c r="DW6" s="679"/>
      <c r="DX6" s="679"/>
      <c r="DY6" s="679"/>
      <c r="DZ6" s="679"/>
      <c r="EA6" s="679"/>
      <c r="EB6" s="679"/>
      <c r="EC6" s="722"/>
    </row>
    <row r="7" spans="2:143" ht="11.25" customHeight="1">
      <c r="B7" s="675" t="s">
        <v>232</v>
      </c>
      <c r="C7" s="676"/>
      <c r="D7" s="676"/>
      <c r="E7" s="676"/>
      <c r="F7" s="676"/>
      <c r="G7" s="676"/>
      <c r="H7" s="676"/>
      <c r="I7" s="676"/>
      <c r="J7" s="676"/>
      <c r="K7" s="676"/>
      <c r="L7" s="676"/>
      <c r="M7" s="676"/>
      <c r="N7" s="676"/>
      <c r="O7" s="676"/>
      <c r="P7" s="676"/>
      <c r="Q7" s="677"/>
      <c r="R7" s="678">
        <v>2412</v>
      </c>
      <c r="S7" s="679"/>
      <c r="T7" s="679"/>
      <c r="U7" s="679"/>
      <c r="V7" s="679"/>
      <c r="W7" s="679"/>
      <c r="X7" s="679"/>
      <c r="Y7" s="680"/>
      <c r="Z7" s="715">
        <v>0</v>
      </c>
      <c r="AA7" s="715"/>
      <c r="AB7" s="715"/>
      <c r="AC7" s="715"/>
      <c r="AD7" s="716">
        <v>2412</v>
      </c>
      <c r="AE7" s="716"/>
      <c r="AF7" s="716"/>
      <c r="AG7" s="716"/>
      <c r="AH7" s="716"/>
      <c r="AI7" s="716"/>
      <c r="AJ7" s="716"/>
      <c r="AK7" s="716"/>
      <c r="AL7" s="681">
        <v>0</v>
      </c>
      <c r="AM7" s="682"/>
      <c r="AN7" s="682"/>
      <c r="AO7" s="717"/>
      <c r="AP7" s="675" t="s">
        <v>233</v>
      </c>
      <c r="AQ7" s="676"/>
      <c r="AR7" s="676"/>
      <c r="AS7" s="676"/>
      <c r="AT7" s="676"/>
      <c r="AU7" s="676"/>
      <c r="AV7" s="676"/>
      <c r="AW7" s="676"/>
      <c r="AX7" s="676"/>
      <c r="AY7" s="676"/>
      <c r="AZ7" s="676"/>
      <c r="BA7" s="676"/>
      <c r="BB7" s="676"/>
      <c r="BC7" s="676"/>
      <c r="BD7" s="676"/>
      <c r="BE7" s="676"/>
      <c r="BF7" s="677"/>
      <c r="BG7" s="678">
        <v>1668987</v>
      </c>
      <c r="BH7" s="679"/>
      <c r="BI7" s="679"/>
      <c r="BJ7" s="679"/>
      <c r="BK7" s="679"/>
      <c r="BL7" s="679"/>
      <c r="BM7" s="679"/>
      <c r="BN7" s="680"/>
      <c r="BO7" s="715">
        <v>42.9</v>
      </c>
      <c r="BP7" s="715"/>
      <c r="BQ7" s="715"/>
      <c r="BR7" s="715"/>
      <c r="BS7" s="716" t="s">
        <v>137</v>
      </c>
      <c r="BT7" s="716"/>
      <c r="BU7" s="716"/>
      <c r="BV7" s="716"/>
      <c r="BW7" s="716"/>
      <c r="BX7" s="716"/>
      <c r="BY7" s="716"/>
      <c r="BZ7" s="716"/>
      <c r="CA7" s="716"/>
      <c r="CB7" s="775"/>
      <c r="CD7" s="711" t="s">
        <v>234</v>
      </c>
      <c r="CE7" s="712"/>
      <c r="CF7" s="712"/>
      <c r="CG7" s="712"/>
      <c r="CH7" s="712"/>
      <c r="CI7" s="712"/>
      <c r="CJ7" s="712"/>
      <c r="CK7" s="712"/>
      <c r="CL7" s="712"/>
      <c r="CM7" s="712"/>
      <c r="CN7" s="712"/>
      <c r="CO7" s="712"/>
      <c r="CP7" s="712"/>
      <c r="CQ7" s="713"/>
      <c r="CR7" s="678">
        <v>2151721</v>
      </c>
      <c r="CS7" s="679"/>
      <c r="CT7" s="679"/>
      <c r="CU7" s="679"/>
      <c r="CV7" s="679"/>
      <c r="CW7" s="679"/>
      <c r="CX7" s="679"/>
      <c r="CY7" s="680"/>
      <c r="CZ7" s="715">
        <v>7</v>
      </c>
      <c r="DA7" s="715"/>
      <c r="DB7" s="715"/>
      <c r="DC7" s="715"/>
      <c r="DD7" s="684">
        <v>76303</v>
      </c>
      <c r="DE7" s="679"/>
      <c r="DF7" s="679"/>
      <c r="DG7" s="679"/>
      <c r="DH7" s="679"/>
      <c r="DI7" s="679"/>
      <c r="DJ7" s="679"/>
      <c r="DK7" s="679"/>
      <c r="DL7" s="679"/>
      <c r="DM7" s="679"/>
      <c r="DN7" s="679"/>
      <c r="DO7" s="679"/>
      <c r="DP7" s="680"/>
      <c r="DQ7" s="684">
        <v>1812534</v>
      </c>
      <c r="DR7" s="679"/>
      <c r="DS7" s="679"/>
      <c r="DT7" s="679"/>
      <c r="DU7" s="679"/>
      <c r="DV7" s="679"/>
      <c r="DW7" s="679"/>
      <c r="DX7" s="679"/>
      <c r="DY7" s="679"/>
      <c r="DZ7" s="679"/>
      <c r="EA7" s="679"/>
      <c r="EB7" s="679"/>
      <c r="EC7" s="722"/>
    </row>
    <row r="8" spans="2:143" ht="11.25" customHeight="1">
      <c r="B8" s="675" t="s">
        <v>235</v>
      </c>
      <c r="C8" s="676"/>
      <c r="D8" s="676"/>
      <c r="E8" s="676"/>
      <c r="F8" s="676"/>
      <c r="G8" s="676"/>
      <c r="H8" s="676"/>
      <c r="I8" s="676"/>
      <c r="J8" s="676"/>
      <c r="K8" s="676"/>
      <c r="L8" s="676"/>
      <c r="M8" s="676"/>
      <c r="N8" s="676"/>
      <c r="O8" s="676"/>
      <c r="P8" s="676"/>
      <c r="Q8" s="677"/>
      <c r="R8" s="678">
        <v>11834</v>
      </c>
      <c r="S8" s="679"/>
      <c r="T8" s="679"/>
      <c r="U8" s="679"/>
      <c r="V8" s="679"/>
      <c r="W8" s="679"/>
      <c r="X8" s="679"/>
      <c r="Y8" s="680"/>
      <c r="Z8" s="715">
        <v>0</v>
      </c>
      <c r="AA8" s="715"/>
      <c r="AB8" s="715"/>
      <c r="AC8" s="715"/>
      <c r="AD8" s="716">
        <v>11834</v>
      </c>
      <c r="AE8" s="716"/>
      <c r="AF8" s="716"/>
      <c r="AG8" s="716"/>
      <c r="AH8" s="716"/>
      <c r="AI8" s="716"/>
      <c r="AJ8" s="716"/>
      <c r="AK8" s="716"/>
      <c r="AL8" s="681">
        <v>0.1</v>
      </c>
      <c r="AM8" s="682"/>
      <c r="AN8" s="682"/>
      <c r="AO8" s="717"/>
      <c r="AP8" s="675" t="s">
        <v>236</v>
      </c>
      <c r="AQ8" s="676"/>
      <c r="AR8" s="676"/>
      <c r="AS8" s="676"/>
      <c r="AT8" s="676"/>
      <c r="AU8" s="676"/>
      <c r="AV8" s="676"/>
      <c r="AW8" s="676"/>
      <c r="AX8" s="676"/>
      <c r="AY8" s="676"/>
      <c r="AZ8" s="676"/>
      <c r="BA8" s="676"/>
      <c r="BB8" s="676"/>
      <c r="BC8" s="676"/>
      <c r="BD8" s="676"/>
      <c r="BE8" s="676"/>
      <c r="BF8" s="677"/>
      <c r="BG8" s="678">
        <v>62920</v>
      </c>
      <c r="BH8" s="679"/>
      <c r="BI8" s="679"/>
      <c r="BJ8" s="679"/>
      <c r="BK8" s="679"/>
      <c r="BL8" s="679"/>
      <c r="BM8" s="679"/>
      <c r="BN8" s="680"/>
      <c r="BO8" s="715">
        <v>1.6</v>
      </c>
      <c r="BP8" s="715"/>
      <c r="BQ8" s="715"/>
      <c r="BR8" s="715"/>
      <c r="BS8" s="684" t="s">
        <v>137</v>
      </c>
      <c r="BT8" s="679"/>
      <c r="BU8" s="679"/>
      <c r="BV8" s="679"/>
      <c r="BW8" s="679"/>
      <c r="BX8" s="679"/>
      <c r="BY8" s="679"/>
      <c r="BZ8" s="679"/>
      <c r="CA8" s="679"/>
      <c r="CB8" s="722"/>
      <c r="CD8" s="711" t="s">
        <v>237</v>
      </c>
      <c r="CE8" s="712"/>
      <c r="CF8" s="712"/>
      <c r="CG8" s="712"/>
      <c r="CH8" s="712"/>
      <c r="CI8" s="712"/>
      <c r="CJ8" s="712"/>
      <c r="CK8" s="712"/>
      <c r="CL8" s="712"/>
      <c r="CM8" s="712"/>
      <c r="CN8" s="712"/>
      <c r="CO8" s="712"/>
      <c r="CP8" s="712"/>
      <c r="CQ8" s="713"/>
      <c r="CR8" s="678">
        <v>8587120</v>
      </c>
      <c r="CS8" s="679"/>
      <c r="CT8" s="679"/>
      <c r="CU8" s="679"/>
      <c r="CV8" s="679"/>
      <c r="CW8" s="679"/>
      <c r="CX8" s="679"/>
      <c r="CY8" s="680"/>
      <c r="CZ8" s="715">
        <v>28</v>
      </c>
      <c r="DA8" s="715"/>
      <c r="DB8" s="715"/>
      <c r="DC8" s="715"/>
      <c r="DD8" s="684">
        <v>193776</v>
      </c>
      <c r="DE8" s="679"/>
      <c r="DF8" s="679"/>
      <c r="DG8" s="679"/>
      <c r="DH8" s="679"/>
      <c r="DI8" s="679"/>
      <c r="DJ8" s="679"/>
      <c r="DK8" s="679"/>
      <c r="DL8" s="679"/>
      <c r="DM8" s="679"/>
      <c r="DN8" s="679"/>
      <c r="DO8" s="679"/>
      <c r="DP8" s="680"/>
      <c r="DQ8" s="684">
        <v>2793361</v>
      </c>
      <c r="DR8" s="679"/>
      <c r="DS8" s="679"/>
      <c r="DT8" s="679"/>
      <c r="DU8" s="679"/>
      <c r="DV8" s="679"/>
      <c r="DW8" s="679"/>
      <c r="DX8" s="679"/>
      <c r="DY8" s="679"/>
      <c r="DZ8" s="679"/>
      <c r="EA8" s="679"/>
      <c r="EB8" s="679"/>
      <c r="EC8" s="722"/>
    </row>
    <row r="9" spans="2:143" ht="11.25" customHeight="1">
      <c r="B9" s="675" t="s">
        <v>238</v>
      </c>
      <c r="C9" s="676"/>
      <c r="D9" s="676"/>
      <c r="E9" s="676"/>
      <c r="F9" s="676"/>
      <c r="G9" s="676"/>
      <c r="H9" s="676"/>
      <c r="I9" s="676"/>
      <c r="J9" s="676"/>
      <c r="K9" s="676"/>
      <c r="L9" s="676"/>
      <c r="M9" s="676"/>
      <c r="N9" s="676"/>
      <c r="O9" s="676"/>
      <c r="P9" s="676"/>
      <c r="Q9" s="677"/>
      <c r="R9" s="678">
        <v>5782</v>
      </c>
      <c r="S9" s="679"/>
      <c r="T9" s="679"/>
      <c r="U9" s="679"/>
      <c r="V9" s="679"/>
      <c r="W9" s="679"/>
      <c r="X9" s="679"/>
      <c r="Y9" s="680"/>
      <c r="Z9" s="715">
        <v>0</v>
      </c>
      <c r="AA9" s="715"/>
      <c r="AB9" s="715"/>
      <c r="AC9" s="715"/>
      <c r="AD9" s="716">
        <v>5782</v>
      </c>
      <c r="AE9" s="716"/>
      <c r="AF9" s="716"/>
      <c r="AG9" s="716"/>
      <c r="AH9" s="716"/>
      <c r="AI9" s="716"/>
      <c r="AJ9" s="716"/>
      <c r="AK9" s="716"/>
      <c r="AL9" s="681">
        <v>0</v>
      </c>
      <c r="AM9" s="682"/>
      <c r="AN9" s="682"/>
      <c r="AO9" s="717"/>
      <c r="AP9" s="675" t="s">
        <v>239</v>
      </c>
      <c r="AQ9" s="676"/>
      <c r="AR9" s="676"/>
      <c r="AS9" s="676"/>
      <c r="AT9" s="676"/>
      <c r="AU9" s="676"/>
      <c r="AV9" s="676"/>
      <c r="AW9" s="676"/>
      <c r="AX9" s="676"/>
      <c r="AY9" s="676"/>
      <c r="AZ9" s="676"/>
      <c r="BA9" s="676"/>
      <c r="BB9" s="676"/>
      <c r="BC9" s="676"/>
      <c r="BD9" s="676"/>
      <c r="BE9" s="676"/>
      <c r="BF9" s="677"/>
      <c r="BG9" s="678">
        <v>1298246</v>
      </c>
      <c r="BH9" s="679"/>
      <c r="BI9" s="679"/>
      <c r="BJ9" s="679"/>
      <c r="BK9" s="679"/>
      <c r="BL9" s="679"/>
      <c r="BM9" s="679"/>
      <c r="BN9" s="680"/>
      <c r="BO9" s="715">
        <v>33.4</v>
      </c>
      <c r="BP9" s="715"/>
      <c r="BQ9" s="715"/>
      <c r="BR9" s="715"/>
      <c r="BS9" s="684" t="s">
        <v>138</v>
      </c>
      <c r="BT9" s="679"/>
      <c r="BU9" s="679"/>
      <c r="BV9" s="679"/>
      <c r="BW9" s="679"/>
      <c r="BX9" s="679"/>
      <c r="BY9" s="679"/>
      <c r="BZ9" s="679"/>
      <c r="CA9" s="679"/>
      <c r="CB9" s="722"/>
      <c r="CD9" s="711" t="s">
        <v>240</v>
      </c>
      <c r="CE9" s="712"/>
      <c r="CF9" s="712"/>
      <c r="CG9" s="712"/>
      <c r="CH9" s="712"/>
      <c r="CI9" s="712"/>
      <c r="CJ9" s="712"/>
      <c r="CK9" s="712"/>
      <c r="CL9" s="712"/>
      <c r="CM9" s="712"/>
      <c r="CN9" s="712"/>
      <c r="CO9" s="712"/>
      <c r="CP9" s="712"/>
      <c r="CQ9" s="713"/>
      <c r="CR9" s="678">
        <v>2364317</v>
      </c>
      <c r="CS9" s="679"/>
      <c r="CT9" s="679"/>
      <c r="CU9" s="679"/>
      <c r="CV9" s="679"/>
      <c r="CW9" s="679"/>
      <c r="CX9" s="679"/>
      <c r="CY9" s="680"/>
      <c r="CZ9" s="715">
        <v>7.7</v>
      </c>
      <c r="DA9" s="715"/>
      <c r="DB9" s="715"/>
      <c r="DC9" s="715"/>
      <c r="DD9" s="684">
        <v>305392</v>
      </c>
      <c r="DE9" s="679"/>
      <c r="DF9" s="679"/>
      <c r="DG9" s="679"/>
      <c r="DH9" s="679"/>
      <c r="DI9" s="679"/>
      <c r="DJ9" s="679"/>
      <c r="DK9" s="679"/>
      <c r="DL9" s="679"/>
      <c r="DM9" s="679"/>
      <c r="DN9" s="679"/>
      <c r="DO9" s="679"/>
      <c r="DP9" s="680"/>
      <c r="DQ9" s="684">
        <v>1628079</v>
      </c>
      <c r="DR9" s="679"/>
      <c r="DS9" s="679"/>
      <c r="DT9" s="679"/>
      <c r="DU9" s="679"/>
      <c r="DV9" s="679"/>
      <c r="DW9" s="679"/>
      <c r="DX9" s="679"/>
      <c r="DY9" s="679"/>
      <c r="DZ9" s="679"/>
      <c r="EA9" s="679"/>
      <c r="EB9" s="679"/>
      <c r="EC9" s="722"/>
    </row>
    <row r="10" spans="2:143" ht="11.25" customHeight="1">
      <c r="B10" s="675" t="s">
        <v>241</v>
      </c>
      <c r="C10" s="676"/>
      <c r="D10" s="676"/>
      <c r="E10" s="676"/>
      <c r="F10" s="676"/>
      <c r="G10" s="676"/>
      <c r="H10" s="676"/>
      <c r="I10" s="676"/>
      <c r="J10" s="676"/>
      <c r="K10" s="676"/>
      <c r="L10" s="676"/>
      <c r="M10" s="676"/>
      <c r="N10" s="676"/>
      <c r="O10" s="676"/>
      <c r="P10" s="676"/>
      <c r="Q10" s="677"/>
      <c r="R10" s="678" t="s">
        <v>137</v>
      </c>
      <c r="S10" s="679"/>
      <c r="T10" s="679"/>
      <c r="U10" s="679"/>
      <c r="V10" s="679"/>
      <c r="W10" s="679"/>
      <c r="X10" s="679"/>
      <c r="Y10" s="680"/>
      <c r="Z10" s="715" t="s">
        <v>138</v>
      </c>
      <c r="AA10" s="715"/>
      <c r="AB10" s="715"/>
      <c r="AC10" s="715"/>
      <c r="AD10" s="716" t="s">
        <v>138</v>
      </c>
      <c r="AE10" s="716"/>
      <c r="AF10" s="716"/>
      <c r="AG10" s="716"/>
      <c r="AH10" s="716"/>
      <c r="AI10" s="716"/>
      <c r="AJ10" s="716"/>
      <c r="AK10" s="716"/>
      <c r="AL10" s="681" t="s">
        <v>225</v>
      </c>
      <c r="AM10" s="682"/>
      <c r="AN10" s="682"/>
      <c r="AO10" s="717"/>
      <c r="AP10" s="675" t="s">
        <v>242</v>
      </c>
      <c r="AQ10" s="676"/>
      <c r="AR10" s="676"/>
      <c r="AS10" s="676"/>
      <c r="AT10" s="676"/>
      <c r="AU10" s="676"/>
      <c r="AV10" s="676"/>
      <c r="AW10" s="676"/>
      <c r="AX10" s="676"/>
      <c r="AY10" s="676"/>
      <c r="AZ10" s="676"/>
      <c r="BA10" s="676"/>
      <c r="BB10" s="676"/>
      <c r="BC10" s="676"/>
      <c r="BD10" s="676"/>
      <c r="BE10" s="676"/>
      <c r="BF10" s="677"/>
      <c r="BG10" s="678">
        <v>86072</v>
      </c>
      <c r="BH10" s="679"/>
      <c r="BI10" s="679"/>
      <c r="BJ10" s="679"/>
      <c r="BK10" s="679"/>
      <c r="BL10" s="679"/>
      <c r="BM10" s="679"/>
      <c r="BN10" s="680"/>
      <c r="BO10" s="715">
        <v>2.2000000000000002</v>
      </c>
      <c r="BP10" s="715"/>
      <c r="BQ10" s="715"/>
      <c r="BR10" s="715"/>
      <c r="BS10" s="684" t="s">
        <v>225</v>
      </c>
      <c r="BT10" s="679"/>
      <c r="BU10" s="679"/>
      <c r="BV10" s="679"/>
      <c r="BW10" s="679"/>
      <c r="BX10" s="679"/>
      <c r="BY10" s="679"/>
      <c r="BZ10" s="679"/>
      <c r="CA10" s="679"/>
      <c r="CB10" s="722"/>
      <c r="CD10" s="711" t="s">
        <v>243</v>
      </c>
      <c r="CE10" s="712"/>
      <c r="CF10" s="712"/>
      <c r="CG10" s="712"/>
      <c r="CH10" s="712"/>
      <c r="CI10" s="712"/>
      <c r="CJ10" s="712"/>
      <c r="CK10" s="712"/>
      <c r="CL10" s="712"/>
      <c r="CM10" s="712"/>
      <c r="CN10" s="712"/>
      <c r="CO10" s="712"/>
      <c r="CP10" s="712"/>
      <c r="CQ10" s="713"/>
      <c r="CR10" s="678">
        <v>10051</v>
      </c>
      <c r="CS10" s="679"/>
      <c r="CT10" s="679"/>
      <c r="CU10" s="679"/>
      <c r="CV10" s="679"/>
      <c r="CW10" s="679"/>
      <c r="CX10" s="679"/>
      <c r="CY10" s="680"/>
      <c r="CZ10" s="715">
        <v>0</v>
      </c>
      <c r="DA10" s="715"/>
      <c r="DB10" s="715"/>
      <c r="DC10" s="715"/>
      <c r="DD10" s="684" t="s">
        <v>225</v>
      </c>
      <c r="DE10" s="679"/>
      <c r="DF10" s="679"/>
      <c r="DG10" s="679"/>
      <c r="DH10" s="679"/>
      <c r="DI10" s="679"/>
      <c r="DJ10" s="679"/>
      <c r="DK10" s="679"/>
      <c r="DL10" s="679"/>
      <c r="DM10" s="679"/>
      <c r="DN10" s="679"/>
      <c r="DO10" s="679"/>
      <c r="DP10" s="680"/>
      <c r="DQ10" s="684">
        <v>213</v>
      </c>
      <c r="DR10" s="679"/>
      <c r="DS10" s="679"/>
      <c r="DT10" s="679"/>
      <c r="DU10" s="679"/>
      <c r="DV10" s="679"/>
      <c r="DW10" s="679"/>
      <c r="DX10" s="679"/>
      <c r="DY10" s="679"/>
      <c r="DZ10" s="679"/>
      <c r="EA10" s="679"/>
      <c r="EB10" s="679"/>
      <c r="EC10" s="722"/>
    </row>
    <row r="11" spans="2:143" ht="11.25" customHeight="1">
      <c r="B11" s="675" t="s">
        <v>244</v>
      </c>
      <c r="C11" s="676"/>
      <c r="D11" s="676"/>
      <c r="E11" s="676"/>
      <c r="F11" s="676"/>
      <c r="G11" s="676"/>
      <c r="H11" s="676"/>
      <c r="I11" s="676"/>
      <c r="J11" s="676"/>
      <c r="K11" s="676"/>
      <c r="L11" s="676"/>
      <c r="M11" s="676"/>
      <c r="N11" s="676"/>
      <c r="O11" s="676"/>
      <c r="P11" s="676"/>
      <c r="Q11" s="677"/>
      <c r="R11" s="678">
        <v>672322</v>
      </c>
      <c r="S11" s="679"/>
      <c r="T11" s="679"/>
      <c r="U11" s="679"/>
      <c r="V11" s="679"/>
      <c r="W11" s="679"/>
      <c r="X11" s="679"/>
      <c r="Y11" s="680"/>
      <c r="Z11" s="681">
        <v>1.9</v>
      </c>
      <c r="AA11" s="682"/>
      <c r="AB11" s="682"/>
      <c r="AC11" s="683"/>
      <c r="AD11" s="684">
        <v>672322</v>
      </c>
      <c r="AE11" s="679"/>
      <c r="AF11" s="679"/>
      <c r="AG11" s="679"/>
      <c r="AH11" s="679"/>
      <c r="AI11" s="679"/>
      <c r="AJ11" s="679"/>
      <c r="AK11" s="680"/>
      <c r="AL11" s="681">
        <v>5.3</v>
      </c>
      <c r="AM11" s="682"/>
      <c r="AN11" s="682"/>
      <c r="AO11" s="717"/>
      <c r="AP11" s="675" t="s">
        <v>245</v>
      </c>
      <c r="AQ11" s="676"/>
      <c r="AR11" s="676"/>
      <c r="AS11" s="676"/>
      <c r="AT11" s="676"/>
      <c r="AU11" s="676"/>
      <c r="AV11" s="676"/>
      <c r="AW11" s="676"/>
      <c r="AX11" s="676"/>
      <c r="AY11" s="676"/>
      <c r="AZ11" s="676"/>
      <c r="BA11" s="676"/>
      <c r="BB11" s="676"/>
      <c r="BC11" s="676"/>
      <c r="BD11" s="676"/>
      <c r="BE11" s="676"/>
      <c r="BF11" s="677"/>
      <c r="BG11" s="678">
        <v>221749</v>
      </c>
      <c r="BH11" s="679"/>
      <c r="BI11" s="679"/>
      <c r="BJ11" s="679"/>
      <c r="BK11" s="679"/>
      <c r="BL11" s="679"/>
      <c r="BM11" s="679"/>
      <c r="BN11" s="680"/>
      <c r="BO11" s="715">
        <v>5.7</v>
      </c>
      <c r="BP11" s="715"/>
      <c r="BQ11" s="715"/>
      <c r="BR11" s="715"/>
      <c r="BS11" s="684" t="s">
        <v>225</v>
      </c>
      <c r="BT11" s="679"/>
      <c r="BU11" s="679"/>
      <c r="BV11" s="679"/>
      <c r="BW11" s="679"/>
      <c r="BX11" s="679"/>
      <c r="BY11" s="679"/>
      <c r="BZ11" s="679"/>
      <c r="CA11" s="679"/>
      <c r="CB11" s="722"/>
      <c r="CD11" s="711" t="s">
        <v>246</v>
      </c>
      <c r="CE11" s="712"/>
      <c r="CF11" s="712"/>
      <c r="CG11" s="712"/>
      <c r="CH11" s="712"/>
      <c r="CI11" s="712"/>
      <c r="CJ11" s="712"/>
      <c r="CK11" s="712"/>
      <c r="CL11" s="712"/>
      <c r="CM11" s="712"/>
      <c r="CN11" s="712"/>
      <c r="CO11" s="712"/>
      <c r="CP11" s="712"/>
      <c r="CQ11" s="713"/>
      <c r="CR11" s="678">
        <v>4770434</v>
      </c>
      <c r="CS11" s="679"/>
      <c r="CT11" s="679"/>
      <c r="CU11" s="679"/>
      <c r="CV11" s="679"/>
      <c r="CW11" s="679"/>
      <c r="CX11" s="679"/>
      <c r="CY11" s="680"/>
      <c r="CZ11" s="715">
        <v>15.5</v>
      </c>
      <c r="DA11" s="715"/>
      <c r="DB11" s="715"/>
      <c r="DC11" s="715"/>
      <c r="DD11" s="684">
        <v>4213811</v>
      </c>
      <c r="DE11" s="679"/>
      <c r="DF11" s="679"/>
      <c r="DG11" s="679"/>
      <c r="DH11" s="679"/>
      <c r="DI11" s="679"/>
      <c r="DJ11" s="679"/>
      <c r="DK11" s="679"/>
      <c r="DL11" s="679"/>
      <c r="DM11" s="679"/>
      <c r="DN11" s="679"/>
      <c r="DO11" s="679"/>
      <c r="DP11" s="680"/>
      <c r="DQ11" s="684">
        <v>747272</v>
      </c>
      <c r="DR11" s="679"/>
      <c r="DS11" s="679"/>
      <c r="DT11" s="679"/>
      <c r="DU11" s="679"/>
      <c r="DV11" s="679"/>
      <c r="DW11" s="679"/>
      <c r="DX11" s="679"/>
      <c r="DY11" s="679"/>
      <c r="DZ11" s="679"/>
      <c r="EA11" s="679"/>
      <c r="EB11" s="679"/>
      <c r="EC11" s="722"/>
    </row>
    <row r="12" spans="2:143" ht="11.25" customHeight="1">
      <c r="B12" s="675" t="s">
        <v>247</v>
      </c>
      <c r="C12" s="676"/>
      <c r="D12" s="676"/>
      <c r="E12" s="676"/>
      <c r="F12" s="676"/>
      <c r="G12" s="676"/>
      <c r="H12" s="676"/>
      <c r="I12" s="676"/>
      <c r="J12" s="676"/>
      <c r="K12" s="676"/>
      <c r="L12" s="676"/>
      <c r="M12" s="676"/>
      <c r="N12" s="676"/>
      <c r="O12" s="676"/>
      <c r="P12" s="676"/>
      <c r="Q12" s="677"/>
      <c r="R12" s="678" t="s">
        <v>225</v>
      </c>
      <c r="S12" s="679"/>
      <c r="T12" s="679"/>
      <c r="U12" s="679"/>
      <c r="V12" s="679"/>
      <c r="W12" s="679"/>
      <c r="X12" s="679"/>
      <c r="Y12" s="680"/>
      <c r="Z12" s="715" t="s">
        <v>138</v>
      </c>
      <c r="AA12" s="715"/>
      <c r="AB12" s="715"/>
      <c r="AC12" s="715"/>
      <c r="AD12" s="716" t="s">
        <v>225</v>
      </c>
      <c r="AE12" s="716"/>
      <c r="AF12" s="716"/>
      <c r="AG12" s="716"/>
      <c r="AH12" s="716"/>
      <c r="AI12" s="716"/>
      <c r="AJ12" s="716"/>
      <c r="AK12" s="716"/>
      <c r="AL12" s="681" t="s">
        <v>138</v>
      </c>
      <c r="AM12" s="682"/>
      <c r="AN12" s="682"/>
      <c r="AO12" s="717"/>
      <c r="AP12" s="675" t="s">
        <v>248</v>
      </c>
      <c r="AQ12" s="676"/>
      <c r="AR12" s="676"/>
      <c r="AS12" s="676"/>
      <c r="AT12" s="676"/>
      <c r="AU12" s="676"/>
      <c r="AV12" s="676"/>
      <c r="AW12" s="676"/>
      <c r="AX12" s="676"/>
      <c r="AY12" s="676"/>
      <c r="AZ12" s="676"/>
      <c r="BA12" s="676"/>
      <c r="BB12" s="676"/>
      <c r="BC12" s="676"/>
      <c r="BD12" s="676"/>
      <c r="BE12" s="676"/>
      <c r="BF12" s="677"/>
      <c r="BG12" s="678">
        <v>1795480</v>
      </c>
      <c r="BH12" s="679"/>
      <c r="BI12" s="679"/>
      <c r="BJ12" s="679"/>
      <c r="BK12" s="679"/>
      <c r="BL12" s="679"/>
      <c r="BM12" s="679"/>
      <c r="BN12" s="680"/>
      <c r="BO12" s="715">
        <v>46.2</v>
      </c>
      <c r="BP12" s="715"/>
      <c r="BQ12" s="715"/>
      <c r="BR12" s="715"/>
      <c r="BS12" s="684" t="s">
        <v>137</v>
      </c>
      <c r="BT12" s="679"/>
      <c r="BU12" s="679"/>
      <c r="BV12" s="679"/>
      <c r="BW12" s="679"/>
      <c r="BX12" s="679"/>
      <c r="BY12" s="679"/>
      <c r="BZ12" s="679"/>
      <c r="CA12" s="679"/>
      <c r="CB12" s="722"/>
      <c r="CD12" s="711" t="s">
        <v>249</v>
      </c>
      <c r="CE12" s="712"/>
      <c r="CF12" s="712"/>
      <c r="CG12" s="712"/>
      <c r="CH12" s="712"/>
      <c r="CI12" s="712"/>
      <c r="CJ12" s="712"/>
      <c r="CK12" s="712"/>
      <c r="CL12" s="712"/>
      <c r="CM12" s="712"/>
      <c r="CN12" s="712"/>
      <c r="CO12" s="712"/>
      <c r="CP12" s="712"/>
      <c r="CQ12" s="713"/>
      <c r="CR12" s="678">
        <v>3090524</v>
      </c>
      <c r="CS12" s="679"/>
      <c r="CT12" s="679"/>
      <c r="CU12" s="679"/>
      <c r="CV12" s="679"/>
      <c r="CW12" s="679"/>
      <c r="CX12" s="679"/>
      <c r="CY12" s="680"/>
      <c r="CZ12" s="715">
        <v>10.1</v>
      </c>
      <c r="DA12" s="715"/>
      <c r="DB12" s="715"/>
      <c r="DC12" s="715"/>
      <c r="DD12" s="684">
        <v>1498922</v>
      </c>
      <c r="DE12" s="679"/>
      <c r="DF12" s="679"/>
      <c r="DG12" s="679"/>
      <c r="DH12" s="679"/>
      <c r="DI12" s="679"/>
      <c r="DJ12" s="679"/>
      <c r="DK12" s="679"/>
      <c r="DL12" s="679"/>
      <c r="DM12" s="679"/>
      <c r="DN12" s="679"/>
      <c r="DO12" s="679"/>
      <c r="DP12" s="680"/>
      <c r="DQ12" s="684">
        <v>331234</v>
      </c>
      <c r="DR12" s="679"/>
      <c r="DS12" s="679"/>
      <c r="DT12" s="679"/>
      <c r="DU12" s="679"/>
      <c r="DV12" s="679"/>
      <c r="DW12" s="679"/>
      <c r="DX12" s="679"/>
      <c r="DY12" s="679"/>
      <c r="DZ12" s="679"/>
      <c r="EA12" s="679"/>
      <c r="EB12" s="679"/>
      <c r="EC12" s="722"/>
    </row>
    <row r="13" spans="2:143" ht="11.25" customHeight="1">
      <c r="B13" s="675" t="s">
        <v>250</v>
      </c>
      <c r="C13" s="676"/>
      <c r="D13" s="676"/>
      <c r="E13" s="676"/>
      <c r="F13" s="676"/>
      <c r="G13" s="676"/>
      <c r="H13" s="676"/>
      <c r="I13" s="676"/>
      <c r="J13" s="676"/>
      <c r="K13" s="676"/>
      <c r="L13" s="676"/>
      <c r="M13" s="676"/>
      <c r="N13" s="676"/>
      <c r="O13" s="676"/>
      <c r="P13" s="676"/>
      <c r="Q13" s="677"/>
      <c r="R13" s="678" t="s">
        <v>137</v>
      </c>
      <c r="S13" s="679"/>
      <c r="T13" s="679"/>
      <c r="U13" s="679"/>
      <c r="V13" s="679"/>
      <c r="W13" s="679"/>
      <c r="X13" s="679"/>
      <c r="Y13" s="680"/>
      <c r="Z13" s="715" t="s">
        <v>137</v>
      </c>
      <c r="AA13" s="715"/>
      <c r="AB13" s="715"/>
      <c r="AC13" s="715"/>
      <c r="AD13" s="716" t="s">
        <v>137</v>
      </c>
      <c r="AE13" s="716"/>
      <c r="AF13" s="716"/>
      <c r="AG13" s="716"/>
      <c r="AH13" s="716"/>
      <c r="AI13" s="716"/>
      <c r="AJ13" s="716"/>
      <c r="AK13" s="716"/>
      <c r="AL13" s="681" t="s">
        <v>225</v>
      </c>
      <c r="AM13" s="682"/>
      <c r="AN13" s="682"/>
      <c r="AO13" s="717"/>
      <c r="AP13" s="675" t="s">
        <v>251</v>
      </c>
      <c r="AQ13" s="676"/>
      <c r="AR13" s="676"/>
      <c r="AS13" s="676"/>
      <c r="AT13" s="676"/>
      <c r="AU13" s="676"/>
      <c r="AV13" s="676"/>
      <c r="AW13" s="676"/>
      <c r="AX13" s="676"/>
      <c r="AY13" s="676"/>
      <c r="AZ13" s="676"/>
      <c r="BA13" s="676"/>
      <c r="BB13" s="676"/>
      <c r="BC13" s="676"/>
      <c r="BD13" s="676"/>
      <c r="BE13" s="676"/>
      <c r="BF13" s="677"/>
      <c r="BG13" s="678">
        <v>1779290</v>
      </c>
      <c r="BH13" s="679"/>
      <c r="BI13" s="679"/>
      <c r="BJ13" s="679"/>
      <c r="BK13" s="679"/>
      <c r="BL13" s="679"/>
      <c r="BM13" s="679"/>
      <c r="BN13" s="680"/>
      <c r="BO13" s="715">
        <v>45.8</v>
      </c>
      <c r="BP13" s="715"/>
      <c r="BQ13" s="715"/>
      <c r="BR13" s="715"/>
      <c r="BS13" s="684" t="s">
        <v>138</v>
      </c>
      <c r="BT13" s="679"/>
      <c r="BU13" s="679"/>
      <c r="BV13" s="679"/>
      <c r="BW13" s="679"/>
      <c r="BX13" s="679"/>
      <c r="BY13" s="679"/>
      <c r="BZ13" s="679"/>
      <c r="CA13" s="679"/>
      <c r="CB13" s="722"/>
      <c r="CD13" s="711" t="s">
        <v>252</v>
      </c>
      <c r="CE13" s="712"/>
      <c r="CF13" s="712"/>
      <c r="CG13" s="712"/>
      <c r="CH13" s="712"/>
      <c r="CI13" s="712"/>
      <c r="CJ13" s="712"/>
      <c r="CK13" s="712"/>
      <c r="CL13" s="712"/>
      <c r="CM13" s="712"/>
      <c r="CN13" s="712"/>
      <c r="CO13" s="712"/>
      <c r="CP13" s="712"/>
      <c r="CQ13" s="713"/>
      <c r="CR13" s="678">
        <v>1950104</v>
      </c>
      <c r="CS13" s="679"/>
      <c r="CT13" s="679"/>
      <c r="CU13" s="679"/>
      <c r="CV13" s="679"/>
      <c r="CW13" s="679"/>
      <c r="CX13" s="679"/>
      <c r="CY13" s="680"/>
      <c r="CZ13" s="715">
        <v>6.4</v>
      </c>
      <c r="DA13" s="715"/>
      <c r="DB13" s="715"/>
      <c r="DC13" s="715"/>
      <c r="DD13" s="684">
        <v>1065475</v>
      </c>
      <c r="DE13" s="679"/>
      <c r="DF13" s="679"/>
      <c r="DG13" s="679"/>
      <c r="DH13" s="679"/>
      <c r="DI13" s="679"/>
      <c r="DJ13" s="679"/>
      <c r="DK13" s="679"/>
      <c r="DL13" s="679"/>
      <c r="DM13" s="679"/>
      <c r="DN13" s="679"/>
      <c r="DO13" s="679"/>
      <c r="DP13" s="680"/>
      <c r="DQ13" s="684">
        <v>1482942</v>
      </c>
      <c r="DR13" s="679"/>
      <c r="DS13" s="679"/>
      <c r="DT13" s="679"/>
      <c r="DU13" s="679"/>
      <c r="DV13" s="679"/>
      <c r="DW13" s="679"/>
      <c r="DX13" s="679"/>
      <c r="DY13" s="679"/>
      <c r="DZ13" s="679"/>
      <c r="EA13" s="679"/>
      <c r="EB13" s="679"/>
      <c r="EC13" s="722"/>
    </row>
    <row r="14" spans="2:143" ht="11.25" customHeight="1">
      <c r="B14" s="675" t="s">
        <v>253</v>
      </c>
      <c r="C14" s="676"/>
      <c r="D14" s="676"/>
      <c r="E14" s="676"/>
      <c r="F14" s="676"/>
      <c r="G14" s="676"/>
      <c r="H14" s="676"/>
      <c r="I14" s="676"/>
      <c r="J14" s="676"/>
      <c r="K14" s="676"/>
      <c r="L14" s="676"/>
      <c r="M14" s="676"/>
      <c r="N14" s="676"/>
      <c r="O14" s="676"/>
      <c r="P14" s="676"/>
      <c r="Q14" s="677"/>
      <c r="R14" s="678">
        <v>27727</v>
      </c>
      <c r="S14" s="679"/>
      <c r="T14" s="679"/>
      <c r="U14" s="679"/>
      <c r="V14" s="679"/>
      <c r="W14" s="679"/>
      <c r="X14" s="679"/>
      <c r="Y14" s="680"/>
      <c r="Z14" s="715">
        <v>0.1</v>
      </c>
      <c r="AA14" s="715"/>
      <c r="AB14" s="715"/>
      <c r="AC14" s="715"/>
      <c r="AD14" s="716">
        <v>27727</v>
      </c>
      <c r="AE14" s="716"/>
      <c r="AF14" s="716"/>
      <c r="AG14" s="716"/>
      <c r="AH14" s="716"/>
      <c r="AI14" s="716"/>
      <c r="AJ14" s="716"/>
      <c r="AK14" s="716"/>
      <c r="AL14" s="681">
        <v>0.2</v>
      </c>
      <c r="AM14" s="682"/>
      <c r="AN14" s="682"/>
      <c r="AO14" s="717"/>
      <c r="AP14" s="675" t="s">
        <v>254</v>
      </c>
      <c r="AQ14" s="676"/>
      <c r="AR14" s="676"/>
      <c r="AS14" s="676"/>
      <c r="AT14" s="676"/>
      <c r="AU14" s="676"/>
      <c r="AV14" s="676"/>
      <c r="AW14" s="676"/>
      <c r="AX14" s="676"/>
      <c r="AY14" s="676"/>
      <c r="AZ14" s="676"/>
      <c r="BA14" s="676"/>
      <c r="BB14" s="676"/>
      <c r="BC14" s="676"/>
      <c r="BD14" s="676"/>
      <c r="BE14" s="676"/>
      <c r="BF14" s="677"/>
      <c r="BG14" s="678">
        <v>146724</v>
      </c>
      <c r="BH14" s="679"/>
      <c r="BI14" s="679"/>
      <c r="BJ14" s="679"/>
      <c r="BK14" s="679"/>
      <c r="BL14" s="679"/>
      <c r="BM14" s="679"/>
      <c r="BN14" s="680"/>
      <c r="BO14" s="715">
        <v>3.8</v>
      </c>
      <c r="BP14" s="715"/>
      <c r="BQ14" s="715"/>
      <c r="BR14" s="715"/>
      <c r="BS14" s="684" t="s">
        <v>137</v>
      </c>
      <c r="BT14" s="679"/>
      <c r="BU14" s="679"/>
      <c r="BV14" s="679"/>
      <c r="BW14" s="679"/>
      <c r="BX14" s="679"/>
      <c r="BY14" s="679"/>
      <c r="BZ14" s="679"/>
      <c r="CA14" s="679"/>
      <c r="CB14" s="722"/>
      <c r="CD14" s="711" t="s">
        <v>255</v>
      </c>
      <c r="CE14" s="712"/>
      <c r="CF14" s="712"/>
      <c r="CG14" s="712"/>
      <c r="CH14" s="712"/>
      <c r="CI14" s="712"/>
      <c r="CJ14" s="712"/>
      <c r="CK14" s="712"/>
      <c r="CL14" s="712"/>
      <c r="CM14" s="712"/>
      <c r="CN14" s="712"/>
      <c r="CO14" s="712"/>
      <c r="CP14" s="712"/>
      <c r="CQ14" s="713"/>
      <c r="CR14" s="678">
        <v>975659</v>
      </c>
      <c r="CS14" s="679"/>
      <c r="CT14" s="679"/>
      <c r="CU14" s="679"/>
      <c r="CV14" s="679"/>
      <c r="CW14" s="679"/>
      <c r="CX14" s="679"/>
      <c r="CY14" s="680"/>
      <c r="CZ14" s="715">
        <v>3.2</v>
      </c>
      <c r="DA14" s="715"/>
      <c r="DB14" s="715"/>
      <c r="DC14" s="715"/>
      <c r="DD14" s="684">
        <v>32593</v>
      </c>
      <c r="DE14" s="679"/>
      <c r="DF14" s="679"/>
      <c r="DG14" s="679"/>
      <c r="DH14" s="679"/>
      <c r="DI14" s="679"/>
      <c r="DJ14" s="679"/>
      <c r="DK14" s="679"/>
      <c r="DL14" s="679"/>
      <c r="DM14" s="679"/>
      <c r="DN14" s="679"/>
      <c r="DO14" s="679"/>
      <c r="DP14" s="680"/>
      <c r="DQ14" s="684">
        <v>946690</v>
      </c>
      <c r="DR14" s="679"/>
      <c r="DS14" s="679"/>
      <c r="DT14" s="679"/>
      <c r="DU14" s="679"/>
      <c r="DV14" s="679"/>
      <c r="DW14" s="679"/>
      <c r="DX14" s="679"/>
      <c r="DY14" s="679"/>
      <c r="DZ14" s="679"/>
      <c r="EA14" s="679"/>
      <c r="EB14" s="679"/>
      <c r="EC14" s="722"/>
    </row>
    <row r="15" spans="2:143" ht="11.25" customHeight="1">
      <c r="B15" s="675" t="s">
        <v>256</v>
      </c>
      <c r="C15" s="676"/>
      <c r="D15" s="676"/>
      <c r="E15" s="676"/>
      <c r="F15" s="676"/>
      <c r="G15" s="676"/>
      <c r="H15" s="676"/>
      <c r="I15" s="676"/>
      <c r="J15" s="676"/>
      <c r="K15" s="676"/>
      <c r="L15" s="676"/>
      <c r="M15" s="676"/>
      <c r="N15" s="676"/>
      <c r="O15" s="676"/>
      <c r="P15" s="676"/>
      <c r="Q15" s="677"/>
      <c r="R15" s="678" t="s">
        <v>137</v>
      </c>
      <c r="S15" s="679"/>
      <c r="T15" s="679"/>
      <c r="U15" s="679"/>
      <c r="V15" s="679"/>
      <c r="W15" s="679"/>
      <c r="X15" s="679"/>
      <c r="Y15" s="680"/>
      <c r="Z15" s="715" t="s">
        <v>137</v>
      </c>
      <c r="AA15" s="715"/>
      <c r="AB15" s="715"/>
      <c r="AC15" s="715"/>
      <c r="AD15" s="716" t="s">
        <v>138</v>
      </c>
      <c r="AE15" s="716"/>
      <c r="AF15" s="716"/>
      <c r="AG15" s="716"/>
      <c r="AH15" s="716"/>
      <c r="AI15" s="716"/>
      <c r="AJ15" s="716"/>
      <c r="AK15" s="716"/>
      <c r="AL15" s="681" t="s">
        <v>137</v>
      </c>
      <c r="AM15" s="682"/>
      <c r="AN15" s="682"/>
      <c r="AO15" s="717"/>
      <c r="AP15" s="675" t="s">
        <v>257</v>
      </c>
      <c r="AQ15" s="676"/>
      <c r="AR15" s="676"/>
      <c r="AS15" s="676"/>
      <c r="AT15" s="676"/>
      <c r="AU15" s="676"/>
      <c r="AV15" s="676"/>
      <c r="AW15" s="676"/>
      <c r="AX15" s="676"/>
      <c r="AY15" s="676"/>
      <c r="AZ15" s="676"/>
      <c r="BA15" s="676"/>
      <c r="BB15" s="676"/>
      <c r="BC15" s="676"/>
      <c r="BD15" s="676"/>
      <c r="BE15" s="676"/>
      <c r="BF15" s="677"/>
      <c r="BG15" s="678">
        <v>274324</v>
      </c>
      <c r="BH15" s="679"/>
      <c r="BI15" s="679"/>
      <c r="BJ15" s="679"/>
      <c r="BK15" s="679"/>
      <c r="BL15" s="679"/>
      <c r="BM15" s="679"/>
      <c r="BN15" s="680"/>
      <c r="BO15" s="715">
        <v>7.1</v>
      </c>
      <c r="BP15" s="715"/>
      <c r="BQ15" s="715"/>
      <c r="BR15" s="715"/>
      <c r="BS15" s="684" t="s">
        <v>225</v>
      </c>
      <c r="BT15" s="679"/>
      <c r="BU15" s="679"/>
      <c r="BV15" s="679"/>
      <c r="BW15" s="679"/>
      <c r="BX15" s="679"/>
      <c r="BY15" s="679"/>
      <c r="BZ15" s="679"/>
      <c r="CA15" s="679"/>
      <c r="CB15" s="722"/>
      <c r="CD15" s="711" t="s">
        <v>258</v>
      </c>
      <c r="CE15" s="712"/>
      <c r="CF15" s="712"/>
      <c r="CG15" s="712"/>
      <c r="CH15" s="712"/>
      <c r="CI15" s="712"/>
      <c r="CJ15" s="712"/>
      <c r="CK15" s="712"/>
      <c r="CL15" s="712"/>
      <c r="CM15" s="712"/>
      <c r="CN15" s="712"/>
      <c r="CO15" s="712"/>
      <c r="CP15" s="712"/>
      <c r="CQ15" s="713"/>
      <c r="CR15" s="678">
        <v>2830922</v>
      </c>
      <c r="CS15" s="679"/>
      <c r="CT15" s="679"/>
      <c r="CU15" s="679"/>
      <c r="CV15" s="679"/>
      <c r="CW15" s="679"/>
      <c r="CX15" s="679"/>
      <c r="CY15" s="680"/>
      <c r="CZ15" s="715">
        <v>9.1999999999999993</v>
      </c>
      <c r="DA15" s="715"/>
      <c r="DB15" s="715"/>
      <c r="DC15" s="715"/>
      <c r="DD15" s="684">
        <v>1229130</v>
      </c>
      <c r="DE15" s="679"/>
      <c r="DF15" s="679"/>
      <c r="DG15" s="679"/>
      <c r="DH15" s="679"/>
      <c r="DI15" s="679"/>
      <c r="DJ15" s="679"/>
      <c r="DK15" s="679"/>
      <c r="DL15" s="679"/>
      <c r="DM15" s="679"/>
      <c r="DN15" s="679"/>
      <c r="DO15" s="679"/>
      <c r="DP15" s="680"/>
      <c r="DQ15" s="684">
        <v>1606458</v>
      </c>
      <c r="DR15" s="679"/>
      <c r="DS15" s="679"/>
      <c r="DT15" s="679"/>
      <c r="DU15" s="679"/>
      <c r="DV15" s="679"/>
      <c r="DW15" s="679"/>
      <c r="DX15" s="679"/>
      <c r="DY15" s="679"/>
      <c r="DZ15" s="679"/>
      <c r="EA15" s="679"/>
      <c r="EB15" s="679"/>
      <c r="EC15" s="722"/>
    </row>
    <row r="16" spans="2:143" ht="11.25" customHeight="1">
      <c r="B16" s="675" t="s">
        <v>259</v>
      </c>
      <c r="C16" s="676"/>
      <c r="D16" s="676"/>
      <c r="E16" s="676"/>
      <c r="F16" s="676"/>
      <c r="G16" s="676"/>
      <c r="H16" s="676"/>
      <c r="I16" s="676"/>
      <c r="J16" s="676"/>
      <c r="K16" s="676"/>
      <c r="L16" s="676"/>
      <c r="M16" s="676"/>
      <c r="N16" s="676"/>
      <c r="O16" s="676"/>
      <c r="P16" s="676"/>
      <c r="Q16" s="677"/>
      <c r="R16" s="678">
        <v>8707</v>
      </c>
      <c r="S16" s="679"/>
      <c r="T16" s="679"/>
      <c r="U16" s="679"/>
      <c r="V16" s="679"/>
      <c r="W16" s="679"/>
      <c r="X16" s="679"/>
      <c r="Y16" s="680"/>
      <c r="Z16" s="715">
        <v>0</v>
      </c>
      <c r="AA16" s="715"/>
      <c r="AB16" s="715"/>
      <c r="AC16" s="715"/>
      <c r="AD16" s="716">
        <v>8707</v>
      </c>
      <c r="AE16" s="716"/>
      <c r="AF16" s="716"/>
      <c r="AG16" s="716"/>
      <c r="AH16" s="716"/>
      <c r="AI16" s="716"/>
      <c r="AJ16" s="716"/>
      <c r="AK16" s="716"/>
      <c r="AL16" s="681">
        <v>0.1</v>
      </c>
      <c r="AM16" s="682"/>
      <c r="AN16" s="682"/>
      <c r="AO16" s="717"/>
      <c r="AP16" s="675" t="s">
        <v>260</v>
      </c>
      <c r="AQ16" s="676"/>
      <c r="AR16" s="676"/>
      <c r="AS16" s="676"/>
      <c r="AT16" s="676"/>
      <c r="AU16" s="676"/>
      <c r="AV16" s="676"/>
      <c r="AW16" s="676"/>
      <c r="AX16" s="676"/>
      <c r="AY16" s="676"/>
      <c r="AZ16" s="676"/>
      <c r="BA16" s="676"/>
      <c r="BB16" s="676"/>
      <c r="BC16" s="676"/>
      <c r="BD16" s="676"/>
      <c r="BE16" s="676"/>
      <c r="BF16" s="677"/>
      <c r="BG16" s="678">
        <v>913</v>
      </c>
      <c r="BH16" s="679"/>
      <c r="BI16" s="679"/>
      <c r="BJ16" s="679"/>
      <c r="BK16" s="679"/>
      <c r="BL16" s="679"/>
      <c r="BM16" s="679"/>
      <c r="BN16" s="680"/>
      <c r="BO16" s="715">
        <v>0</v>
      </c>
      <c r="BP16" s="715"/>
      <c r="BQ16" s="715"/>
      <c r="BR16" s="715"/>
      <c r="BS16" s="684" t="s">
        <v>225</v>
      </c>
      <c r="BT16" s="679"/>
      <c r="BU16" s="679"/>
      <c r="BV16" s="679"/>
      <c r="BW16" s="679"/>
      <c r="BX16" s="679"/>
      <c r="BY16" s="679"/>
      <c r="BZ16" s="679"/>
      <c r="CA16" s="679"/>
      <c r="CB16" s="722"/>
      <c r="CD16" s="711" t="s">
        <v>261</v>
      </c>
      <c r="CE16" s="712"/>
      <c r="CF16" s="712"/>
      <c r="CG16" s="712"/>
      <c r="CH16" s="712"/>
      <c r="CI16" s="712"/>
      <c r="CJ16" s="712"/>
      <c r="CK16" s="712"/>
      <c r="CL16" s="712"/>
      <c r="CM16" s="712"/>
      <c r="CN16" s="712"/>
      <c r="CO16" s="712"/>
      <c r="CP16" s="712"/>
      <c r="CQ16" s="713"/>
      <c r="CR16" s="678">
        <v>855460</v>
      </c>
      <c r="CS16" s="679"/>
      <c r="CT16" s="679"/>
      <c r="CU16" s="679"/>
      <c r="CV16" s="679"/>
      <c r="CW16" s="679"/>
      <c r="CX16" s="679"/>
      <c r="CY16" s="680"/>
      <c r="CZ16" s="715">
        <v>2.8</v>
      </c>
      <c r="DA16" s="715"/>
      <c r="DB16" s="715"/>
      <c r="DC16" s="715"/>
      <c r="DD16" s="684" t="s">
        <v>225</v>
      </c>
      <c r="DE16" s="679"/>
      <c r="DF16" s="679"/>
      <c r="DG16" s="679"/>
      <c r="DH16" s="679"/>
      <c r="DI16" s="679"/>
      <c r="DJ16" s="679"/>
      <c r="DK16" s="679"/>
      <c r="DL16" s="679"/>
      <c r="DM16" s="679"/>
      <c r="DN16" s="679"/>
      <c r="DO16" s="679"/>
      <c r="DP16" s="680"/>
      <c r="DQ16" s="684">
        <v>317315</v>
      </c>
      <c r="DR16" s="679"/>
      <c r="DS16" s="679"/>
      <c r="DT16" s="679"/>
      <c r="DU16" s="679"/>
      <c r="DV16" s="679"/>
      <c r="DW16" s="679"/>
      <c r="DX16" s="679"/>
      <c r="DY16" s="679"/>
      <c r="DZ16" s="679"/>
      <c r="EA16" s="679"/>
      <c r="EB16" s="679"/>
      <c r="EC16" s="722"/>
    </row>
    <row r="17" spans="2:133" ht="11.25" customHeight="1">
      <c r="B17" s="675" t="s">
        <v>262</v>
      </c>
      <c r="C17" s="676"/>
      <c r="D17" s="676"/>
      <c r="E17" s="676"/>
      <c r="F17" s="676"/>
      <c r="G17" s="676"/>
      <c r="H17" s="676"/>
      <c r="I17" s="676"/>
      <c r="J17" s="676"/>
      <c r="K17" s="676"/>
      <c r="L17" s="676"/>
      <c r="M17" s="676"/>
      <c r="N17" s="676"/>
      <c r="O17" s="676"/>
      <c r="P17" s="676"/>
      <c r="Q17" s="677"/>
      <c r="R17" s="678">
        <v>69468</v>
      </c>
      <c r="S17" s="679"/>
      <c r="T17" s="679"/>
      <c r="U17" s="679"/>
      <c r="V17" s="679"/>
      <c r="W17" s="679"/>
      <c r="X17" s="679"/>
      <c r="Y17" s="680"/>
      <c r="Z17" s="715">
        <v>0.2</v>
      </c>
      <c r="AA17" s="715"/>
      <c r="AB17" s="715"/>
      <c r="AC17" s="715"/>
      <c r="AD17" s="716">
        <v>69468</v>
      </c>
      <c r="AE17" s="716"/>
      <c r="AF17" s="716"/>
      <c r="AG17" s="716"/>
      <c r="AH17" s="716"/>
      <c r="AI17" s="716"/>
      <c r="AJ17" s="716"/>
      <c r="AK17" s="716"/>
      <c r="AL17" s="681">
        <v>0.5</v>
      </c>
      <c r="AM17" s="682"/>
      <c r="AN17" s="682"/>
      <c r="AO17" s="717"/>
      <c r="AP17" s="675" t="s">
        <v>263</v>
      </c>
      <c r="AQ17" s="676"/>
      <c r="AR17" s="676"/>
      <c r="AS17" s="676"/>
      <c r="AT17" s="676"/>
      <c r="AU17" s="676"/>
      <c r="AV17" s="676"/>
      <c r="AW17" s="676"/>
      <c r="AX17" s="676"/>
      <c r="AY17" s="676"/>
      <c r="AZ17" s="676"/>
      <c r="BA17" s="676"/>
      <c r="BB17" s="676"/>
      <c r="BC17" s="676"/>
      <c r="BD17" s="676"/>
      <c r="BE17" s="676"/>
      <c r="BF17" s="677"/>
      <c r="BG17" s="678" t="s">
        <v>137</v>
      </c>
      <c r="BH17" s="679"/>
      <c r="BI17" s="679"/>
      <c r="BJ17" s="679"/>
      <c r="BK17" s="679"/>
      <c r="BL17" s="679"/>
      <c r="BM17" s="679"/>
      <c r="BN17" s="680"/>
      <c r="BO17" s="715" t="s">
        <v>138</v>
      </c>
      <c r="BP17" s="715"/>
      <c r="BQ17" s="715"/>
      <c r="BR17" s="715"/>
      <c r="BS17" s="684" t="s">
        <v>225</v>
      </c>
      <c r="BT17" s="679"/>
      <c r="BU17" s="679"/>
      <c r="BV17" s="679"/>
      <c r="BW17" s="679"/>
      <c r="BX17" s="679"/>
      <c r="BY17" s="679"/>
      <c r="BZ17" s="679"/>
      <c r="CA17" s="679"/>
      <c r="CB17" s="722"/>
      <c r="CD17" s="711" t="s">
        <v>264</v>
      </c>
      <c r="CE17" s="712"/>
      <c r="CF17" s="712"/>
      <c r="CG17" s="712"/>
      <c r="CH17" s="712"/>
      <c r="CI17" s="712"/>
      <c r="CJ17" s="712"/>
      <c r="CK17" s="712"/>
      <c r="CL17" s="712"/>
      <c r="CM17" s="712"/>
      <c r="CN17" s="712"/>
      <c r="CO17" s="712"/>
      <c r="CP17" s="712"/>
      <c r="CQ17" s="713"/>
      <c r="CR17" s="678">
        <v>2905287</v>
      </c>
      <c r="CS17" s="679"/>
      <c r="CT17" s="679"/>
      <c r="CU17" s="679"/>
      <c r="CV17" s="679"/>
      <c r="CW17" s="679"/>
      <c r="CX17" s="679"/>
      <c r="CY17" s="680"/>
      <c r="CZ17" s="715">
        <v>9.5</v>
      </c>
      <c r="DA17" s="715"/>
      <c r="DB17" s="715"/>
      <c r="DC17" s="715"/>
      <c r="DD17" s="684" t="s">
        <v>225</v>
      </c>
      <c r="DE17" s="679"/>
      <c r="DF17" s="679"/>
      <c r="DG17" s="679"/>
      <c r="DH17" s="679"/>
      <c r="DI17" s="679"/>
      <c r="DJ17" s="679"/>
      <c r="DK17" s="679"/>
      <c r="DL17" s="679"/>
      <c r="DM17" s="679"/>
      <c r="DN17" s="679"/>
      <c r="DO17" s="679"/>
      <c r="DP17" s="680"/>
      <c r="DQ17" s="684">
        <v>2839316</v>
      </c>
      <c r="DR17" s="679"/>
      <c r="DS17" s="679"/>
      <c r="DT17" s="679"/>
      <c r="DU17" s="679"/>
      <c r="DV17" s="679"/>
      <c r="DW17" s="679"/>
      <c r="DX17" s="679"/>
      <c r="DY17" s="679"/>
      <c r="DZ17" s="679"/>
      <c r="EA17" s="679"/>
      <c r="EB17" s="679"/>
      <c r="EC17" s="722"/>
    </row>
    <row r="18" spans="2:133" ht="11.25" customHeight="1">
      <c r="B18" s="675" t="s">
        <v>265</v>
      </c>
      <c r="C18" s="676"/>
      <c r="D18" s="676"/>
      <c r="E18" s="676"/>
      <c r="F18" s="676"/>
      <c r="G18" s="676"/>
      <c r="H18" s="676"/>
      <c r="I18" s="676"/>
      <c r="J18" s="676"/>
      <c r="K18" s="676"/>
      <c r="L18" s="676"/>
      <c r="M18" s="676"/>
      <c r="N18" s="676"/>
      <c r="O18" s="676"/>
      <c r="P18" s="676"/>
      <c r="Q18" s="677"/>
      <c r="R18" s="678">
        <v>17028</v>
      </c>
      <c r="S18" s="679"/>
      <c r="T18" s="679"/>
      <c r="U18" s="679"/>
      <c r="V18" s="679"/>
      <c r="W18" s="679"/>
      <c r="X18" s="679"/>
      <c r="Y18" s="680"/>
      <c r="Z18" s="715">
        <v>0</v>
      </c>
      <c r="AA18" s="715"/>
      <c r="AB18" s="715"/>
      <c r="AC18" s="715"/>
      <c r="AD18" s="716">
        <v>17028</v>
      </c>
      <c r="AE18" s="716"/>
      <c r="AF18" s="716"/>
      <c r="AG18" s="716"/>
      <c r="AH18" s="716"/>
      <c r="AI18" s="716"/>
      <c r="AJ18" s="716"/>
      <c r="AK18" s="716"/>
      <c r="AL18" s="681">
        <v>0.1</v>
      </c>
      <c r="AM18" s="682"/>
      <c r="AN18" s="682"/>
      <c r="AO18" s="717"/>
      <c r="AP18" s="675" t="s">
        <v>266</v>
      </c>
      <c r="AQ18" s="676"/>
      <c r="AR18" s="676"/>
      <c r="AS18" s="676"/>
      <c r="AT18" s="676"/>
      <c r="AU18" s="676"/>
      <c r="AV18" s="676"/>
      <c r="AW18" s="676"/>
      <c r="AX18" s="676"/>
      <c r="AY18" s="676"/>
      <c r="AZ18" s="676"/>
      <c r="BA18" s="676"/>
      <c r="BB18" s="676"/>
      <c r="BC18" s="676"/>
      <c r="BD18" s="676"/>
      <c r="BE18" s="676"/>
      <c r="BF18" s="677"/>
      <c r="BG18" s="678" t="s">
        <v>138</v>
      </c>
      <c r="BH18" s="679"/>
      <c r="BI18" s="679"/>
      <c r="BJ18" s="679"/>
      <c r="BK18" s="679"/>
      <c r="BL18" s="679"/>
      <c r="BM18" s="679"/>
      <c r="BN18" s="680"/>
      <c r="BO18" s="715" t="s">
        <v>137</v>
      </c>
      <c r="BP18" s="715"/>
      <c r="BQ18" s="715"/>
      <c r="BR18" s="715"/>
      <c r="BS18" s="684" t="s">
        <v>137</v>
      </c>
      <c r="BT18" s="679"/>
      <c r="BU18" s="679"/>
      <c r="BV18" s="679"/>
      <c r="BW18" s="679"/>
      <c r="BX18" s="679"/>
      <c r="BY18" s="679"/>
      <c r="BZ18" s="679"/>
      <c r="CA18" s="679"/>
      <c r="CB18" s="722"/>
      <c r="CD18" s="711" t="s">
        <v>267</v>
      </c>
      <c r="CE18" s="712"/>
      <c r="CF18" s="712"/>
      <c r="CG18" s="712"/>
      <c r="CH18" s="712"/>
      <c r="CI18" s="712"/>
      <c r="CJ18" s="712"/>
      <c r="CK18" s="712"/>
      <c r="CL18" s="712"/>
      <c r="CM18" s="712"/>
      <c r="CN18" s="712"/>
      <c r="CO18" s="712"/>
      <c r="CP18" s="712"/>
      <c r="CQ18" s="713"/>
      <c r="CR18" s="678" t="s">
        <v>138</v>
      </c>
      <c r="CS18" s="679"/>
      <c r="CT18" s="679"/>
      <c r="CU18" s="679"/>
      <c r="CV18" s="679"/>
      <c r="CW18" s="679"/>
      <c r="CX18" s="679"/>
      <c r="CY18" s="680"/>
      <c r="CZ18" s="715" t="s">
        <v>137</v>
      </c>
      <c r="DA18" s="715"/>
      <c r="DB18" s="715"/>
      <c r="DC18" s="715"/>
      <c r="DD18" s="684" t="s">
        <v>137</v>
      </c>
      <c r="DE18" s="679"/>
      <c r="DF18" s="679"/>
      <c r="DG18" s="679"/>
      <c r="DH18" s="679"/>
      <c r="DI18" s="679"/>
      <c r="DJ18" s="679"/>
      <c r="DK18" s="679"/>
      <c r="DL18" s="679"/>
      <c r="DM18" s="679"/>
      <c r="DN18" s="679"/>
      <c r="DO18" s="679"/>
      <c r="DP18" s="680"/>
      <c r="DQ18" s="684" t="s">
        <v>137</v>
      </c>
      <c r="DR18" s="679"/>
      <c r="DS18" s="679"/>
      <c r="DT18" s="679"/>
      <c r="DU18" s="679"/>
      <c r="DV18" s="679"/>
      <c r="DW18" s="679"/>
      <c r="DX18" s="679"/>
      <c r="DY18" s="679"/>
      <c r="DZ18" s="679"/>
      <c r="EA18" s="679"/>
      <c r="EB18" s="679"/>
      <c r="EC18" s="722"/>
    </row>
    <row r="19" spans="2:133" ht="11.25" customHeight="1">
      <c r="B19" s="675" t="s">
        <v>268</v>
      </c>
      <c r="C19" s="676"/>
      <c r="D19" s="676"/>
      <c r="E19" s="676"/>
      <c r="F19" s="676"/>
      <c r="G19" s="676"/>
      <c r="H19" s="676"/>
      <c r="I19" s="676"/>
      <c r="J19" s="676"/>
      <c r="K19" s="676"/>
      <c r="L19" s="676"/>
      <c r="M19" s="676"/>
      <c r="N19" s="676"/>
      <c r="O19" s="676"/>
      <c r="P19" s="676"/>
      <c r="Q19" s="677"/>
      <c r="R19" s="678">
        <v>3742</v>
      </c>
      <c r="S19" s="679"/>
      <c r="T19" s="679"/>
      <c r="U19" s="679"/>
      <c r="V19" s="679"/>
      <c r="W19" s="679"/>
      <c r="X19" s="679"/>
      <c r="Y19" s="680"/>
      <c r="Z19" s="715">
        <v>0</v>
      </c>
      <c r="AA19" s="715"/>
      <c r="AB19" s="715"/>
      <c r="AC19" s="715"/>
      <c r="AD19" s="716">
        <v>3742</v>
      </c>
      <c r="AE19" s="716"/>
      <c r="AF19" s="716"/>
      <c r="AG19" s="716"/>
      <c r="AH19" s="716"/>
      <c r="AI19" s="716"/>
      <c r="AJ19" s="716"/>
      <c r="AK19" s="716"/>
      <c r="AL19" s="681">
        <v>0</v>
      </c>
      <c r="AM19" s="682"/>
      <c r="AN19" s="682"/>
      <c r="AO19" s="717"/>
      <c r="AP19" s="675" t="s">
        <v>269</v>
      </c>
      <c r="AQ19" s="676"/>
      <c r="AR19" s="676"/>
      <c r="AS19" s="676"/>
      <c r="AT19" s="676"/>
      <c r="AU19" s="676"/>
      <c r="AV19" s="676"/>
      <c r="AW19" s="676"/>
      <c r="AX19" s="676"/>
      <c r="AY19" s="676"/>
      <c r="AZ19" s="676"/>
      <c r="BA19" s="676"/>
      <c r="BB19" s="676"/>
      <c r="BC19" s="676"/>
      <c r="BD19" s="676"/>
      <c r="BE19" s="676"/>
      <c r="BF19" s="677"/>
      <c r="BG19" s="678">
        <v>125</v>
      </c>
      <c r="BH19" s="679"/>
      <c r="BI19" s="679"/>
      <c r="BJ19" s="679"/>
      <c r="BK19" s="679"/>
      <c r="BL19" s="679"/>
      <c r="BM19" s="679"/>
      <c r="BN19" s="680"/>
      <c r="BO19" s="715">
        <v>0</v>
      </c>
      <c r="BP19" s="715"/>
      <c r="BQ19" s="715"/>
      <c r="BR19" s="715"/>
      <c r="BS19" s="684" t="s">
        <v>225</v>
      </c>
      <c r="BT19" s="679"/>
      <c r="BU19" s="679"/>
      <c r="BV19" s="679"/>
      <c r="BW19" s="679"/>
      <c r="BX19" s="679"/>
      <c r="BY19" s="679"/>
      <c r="BZ19" s="679"/>
      <c r="CA19" s="679"/>
      <c r="CB19" s="722"/>
      <c r="CD19" s="711" t="s">
        <v>270</v>
      </c>
      <c r="CE19" s="712"/>
      <c r="CF19" s="712"/>
      <c r="CG19" s="712"/>
      <c r="CH19" s="712"/>
      <c r="CI19" s="712"/>
      <c r="CJ19" s="712"/>
      <c r="CK19" s="712"/>
      <c r="CL19" s="712"/>
      <c r="CM19" s="712"/>
      <c r="CN19" s="712"/>
      <c r="CO19" s="712"/>
      <c r="CP19" s="712"/>
      <c r="CQ19" s="713"/>
      <c r="CR19" s="678" t="s">
        <v>137</v>
      </c>
      <c r="CS19" s="679"/>
      <c r="CT19" s="679"/>
      <c r="CU19" s="679"/>
      <c r="CV19" s="679"/>
      <c r="CW19" s="679"/>
      <c r="CX19" s="679"/>
      <c r="CY19" s="680"/>
      <c r="CZ19" s="715" t="s">
        <v>137</v>
      </c>
      <c r="DA19" s="715"/>
      <c r="DB19" s="715"/>
      <c r="DC19" s="715"/>
      <c r="DD19" s="684" t="s">
        <v>137</v>
      </c>
      <c r="DE19" s="679"/>
      <c r="DF19" s="679"/>
      <c r="DG19" s="679"/>
      <c r="DH19" s="679"/>
      <c r="DI19" s="679"/>
      <c r="DJ19" s="679"/>
      <c r="DK19" s="679"/>
      <c r="DL19" s="679"/>
      <c r="DM19" s="679"/>
      <c r="DN19" s="679"/>
      <c r="DO19" s="679"/>
      <c r="DP19" s="680"/>
      <c r="DQ19" s="684" t="s">
        <v>225</v>
      </c>
      <c r="DR19" s="679"/>
      <c r="DS19" s="679"/>
      <c r="DT19" s="679"/>
      <c r="DU19" s="679"/>
      <c r="DV19" s="679"/>
      <c r="DW19" s="679"/>
      <c r="DX19" s="679"/>
      <c r="DY19" s="679"/>
      <c r="DZ19" s="679"/>
      <c r="EA19" s="679"/>
      <c r="EB19" s="679"/>
      <c r="EC19" s="722"/>
    </row>
    <row r="20" spans="2:133" ht="11.25" customHeight="1">
      <c r="B20" s="675" t="s">
        <v>271</v>
      </c>
      <c r="C20" s="676"/>
      <c r="D20" s="676"/>
      <c r="E20" s="676"/>
      <c r="F20" s="676"/>
      <c r="G20" s="676"/>
      <c r="H20" s="676"/>
      <c r="I20" s="676"/>
      <c r="J20" s="676"/>
      <c r="K20" s="676"/>
      <c r="L20" s="676"/>
      <c r="M20" s="676"/>
      <c r="N20" s="676"/>
      <c r="O20" s="676"/>
      <c r="P20" s="676"/>
      <c r="Q20" s="677"/>
      <c r="R20" s="678">
        <v>965</v>
      </c>
      <c r="S20" s="679"/>
      <c r="T20" s="679"/>
      <c r="U20" s="679"/>
      <c r="V20" s="679"/>
      <c r="W20" s="679"/>
      <c r="X20" s="679"/>
      <c r="Y20" s="680"/>
      <c r="Z20" s="715">
        <v>0</v>
      </c>
      <c r="AA20" s="715"/>
      <c r="AB20" s="715"/>
      <c r="AC20" s="715"/>
      <c r="AD20" s="716">
        <v>965</v>
      </c>
      <c r="AE20" s="716"/>
      <c r="AF20" s="716"/>
      <c r="AG20" s="716"/>
      <c r="AH20" s="716"/>
      <c r="AI20" s="716"/>
      <c r="AJ20" s="716"/>
      <c r="AK20" s="716"/>
      <c r="AL20" s="681">
        <v>0</v>
      </c>
      <c r="AM20" s="682"/>
      <c r="AN20" s="682"/>
      <c r="AO20" s="717"/>
      <c r="AP20" s="675" t="s">
        <v>272</v>
      </c>
      <c r="AQ20" s="676"/>
      <c r="AR20" s="676"/>
      <c r="AS20" s="676"/>
      <c r="AT20" s="676"/>
      <c r="AU20" s="676"/>
      <c r="AV20" s="676"/>
      <c r="AW20" s="676"/>
      <c r="AX20" s="676"/>
      <c r="AY20" s="676"/>
      <c r="AZ20" s="676"/>
      <c r="BA20" s="676"/>
      <c r="BB20" s="676"/>
      <c r="BC20" s="676"/>
      <c r="BD20" s="676"/>
      <c r="BE20" s="676"/>
      <c r="BF20" s="677"/>
      <c r="BG20" s="678">
        <v>125</v>
      </c>
      <c r="BH20" s="679"/>
      <c r="BI20" s="679"/>
      <c r="BJ20" s="679"/>
      <c r="BK20" s="679"/>
      <c r="BL20" s="679"/>
      <c r="BM20" s="679"/>
      <c r="BN20" s="680"/>
      <c r="BO20" s="715">
        <v>0</v>
      </c>
      <c r="BP20" s="715"/>
      <c r="BQ20" s="715"/>
      <c r="BR20" s="715"/>
      <c r="BS20" s="684" t="s">
        <v>225</v>
      </c>
      <c r="BT20" s="679"/>
      <c r="BU20" s="679"/>
      <c r="BV20" s="679"/>
      <c r="BW20" s="679"/>
      <c r="BX20" s="679"/>
      <c r="BY20" s="679"/>
      <c r="BZ20" s="679"/>
      <c r="CA20" s="679"/>
      <c r="CB20" s="722"/>
      <c r="CD20" s="711" t="s">
        <v>273</v>
      </c>
      <c r="CE20" s="712"/>
      <c r="CF20" s="712"/>
      <c r="CG20" s="712"/>
      <c r="CH20" s="712"/>
      <c r="CI20" s="712"/>
      <c r="CJ20" s="712"/>
      <c r="CK20" s="712"/>
      <c r="CL20" s="712"/>
      <c r="CM20" s="712"/>
      <c r="CN20" s="712"/>
      <c r="CO20" s="712"/>
      <c r="CP20" s="712"/>
      <c r="CQ20" s="713"/>
      <c r="CR20" s="678">
        <v>30686925</v>
      </c>
      <c r="CS20" s="679"/>
      <c r="CT20" s="679"/>
      <c r="CU20" s="679"/>
      <c r="CV20" s="679"/>
      <c r="CW20" s="679"/>
      <c r="CX20" s="679"/>
      <c r="CY20" s="680"/>
      <c r="CZ20" s="715">
        <v>100</v>
      </c>
      <c r="DA20" s="715"/>
      <c r="DB20" s="715"/>
      <c r="DC20" s="715"/>
      <c r="DD20" s="684">
        <v>8615402</v>
      </c>
      <c r="DE20" s="679"/>
      <c r="DF20" s="679"/>
      <c r="DG20" s="679"/>
      <c r="DH20" s="679"/>
      <c r="DI20" s="679"/>
      <c r="DJ20" s="679"/>
      <c r="DK20" s="679"/>
      <c r="DL20" s="679"/>
      <c r="DM20" s="679"/>
      <c r="DN20" s="679"/>
      <c r="DO20" s="679"/>
      <c r="DP20" s="680"/>
      <c r="DQ20" s="684">
        <v>14700740</v>
      </c>
      <c r="DR20" s="679"/>
      <c r="DS20" s="679"/>
      <c r="DT20" s="679"/>
      <c r="DU20" s="679"/>
      <c r="DV20" s="679"/>
      <c r="DW20" s="679"/>
      <c r="DX20" s="679"/>
      <c r="DY20" s="679"/>
      <c r="DZ20" s="679"/>
      <c r="EA20" s="679"/>
      <c r="EB20" s="679"/>
      <c r="EC20" s="722"/>
    </row>
    <row r="21" spans="2:133" ht="11.25" customHeight="1">
      <c r="B21" s="675" t="s">
        <v>274</v>
      </c>
      <c r="C21" s="676"/>
      <c r="D21" s="676"/>
      <c r="E21" s="676"/>
      <c r="F21" s="676"/>
      <c r="G21" s="676"/>
      <c r="H21" s="676"/>
      <c r="I21" s="676"/>
      <c r="J21" s="676"/>
      <c r="K21" s="676"/>
      <c r="L21" s="676"/>
      <c r="M21" s="676"/>
      <c r="N21" s="676"/>
      <c r="O21" s="676"/>
      <c r="P21" s="676"/>
      <c r="Q21" s="677"/>
      <c r="R21" s="678">
        <v>47733</v>
      </c>
      <c r="S21" s="679"/>
      <c r="T21" s="679"/>
      <c r="U21" s="679"/>
      <c r="V21" s="679"/>
      <c r="W21" s="679"/>
      <c r="X21" s="679"/>
      <c r="Y21" s="680"/>
      <c r="Z21" s="715">
        <v>0.1</v>
      </c>
      <c r="AA21" s="715"/>
      <c r="AB21" s="715"/>
      <c r="AC21" s="715"/>
      <c r="AD21" s="716">
        <v>47733</v>
      </c>
      <c r="AE21" s="716"/>
      <c r="AF21" s="716"/>
      <c r="AG21" s="716"/>
      <c r="AH21" s="716"/>
      <c r="AI21" s="716"/>
      <c r="AJ21" s="716"/>
      <c r="AK21" s="716"/>
      <c r="AL21" s="681">
        <v>0.4</v>
      </c>
      <c r="AM21" s="682"/>
      <c r="AN21" s="682"/>
      <c r="AO21" s="717"/>
      <c r="AP21" s="772" t="s">
        <v>275</v>
      </c>
      <c r="AQ21" s="780"/>
      <c r="AR21" s="780"/>
      <c r="AS21" s="780"/>
      <c r="AT21" s="780"/>
      <c r="AU21" s="780"/>
      <c r="AV21" s="780"/>
      <c r="AW21" s="780"/>
      <c r="AX21" s="780"/>
      <c r="AY21" s="780"/>
      <c r="AZ21" s="780"/>
      <c r="BA21" s="780"/>
      <c r="BB21" s="780"/>
      <c r="BC21" s="780"/>
      <c r="BD21" s="780"/>
      <c r="BE21" s="780"/>
      <c r="BF21" s="774"/>
      <c r="BG21" s="678">
        <v>125</v>
      </c>
      <c r="BH21" s="679"/>
      <c r="BI21" s="679"/>
      <c r="BJ21" s="679"/>
      <c r="BK21" s="679"/>
      <c r="BL21" s="679"/>
      <c r="BM21" s="679"/>
      <c r="BN21" s="680"/>
      <c r="BO21" s="715">
        <v>0</v>
      </c>
      <c r="BP21" s="715"/>
      <c r="BQ21" s="715"/>
      <c r="BR21" s="715"/>
      <c r="BS21" s="684" t="s">
        <v>137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276</v>
      </c>
      <c r="C22" s="676"/>
      <c r="D22" s="676"/>
      <c r="E22" s="676"/>
      <c r="F22" s="676"/>
      <c r="G22" s="676"/>
      <c r="H22" s="676"/>
      <c r="I22" s="676"/>
      <c r="J22" s="676"/>
      <c r="K22" s="676"/>
      <c r="L22" s="676"/>
      <c r="M22" s="676"/>
      <c r="N22" s="676"/>
      <c r="O22" s="676"/>
      <c r="P22" s="676"/>
      <c r="Q22" s="677"/>
      <c r="R22" s="678">
        <v>11744929</v>
      </c>
      <c r="S22" s="679"/>
      <c r="T22" s="679"/>
      <c r="U22" s="679"/>
      <c r="V22" s="679"/>
      <c r="W22" s="679"/>
      <c r="X22" s="679"/>
      <c r="Y22" s="680"/>
      <c r="Z22" s="715">
        <v>33.799999999999997</v>
      </c>
      <c r="AA22" s="715"/>
      <c r="AB22" s="715"/>
      <c r="AC22" s="715"/>
      <c r="AD22" s="716">
        <v>7782990</v>
      </c>
      <c r="AE22" s="716"/>
      <c r="AF22" s="716"/>
      <c r="AG22" s="716"/>
      <c r="AH22" s="716"/>
      <c r="AI22" s="716"/>
      <c r="AJ22" s="716"/>
      <c r="AK22" s="716"/>
      <c r="AL22" s="681">
        <v>61.1</v>
      </c>
      <c r="AM22" s="682"/>
      <c r="AN22" s="682"/>
      <c r="AO22" s="717"/>
      <c r="AP22" s="772" t="s">
        <v>277</v>
      </c>
      <c r="AQ22" s="780"/>
      <c r="AR22" s="780"/>
      <c r="AS22" s="780"/>
      <c r="AT22" s="780"/>
      <c r="AU22" s="780"/>
      <c r="AV22" s="780"/>
      <c r="AW22" s="780"/>
      <c r="AX22" s="780"/>
      <c r="AY22" s="780"/>
      <c r="AZ22" s="780"/>
      <c r="BA22" s="780"/>
      <c r="BB22" s="780"/>
      <c r="BC22" s="780"/>
      <c r="BD22" s="780"/>
      <c r="BE22" s="780"/>
      <c r="BF22" s="774"/>
      <c r="BG22" s="678" t="s">
        <v>138</v>
      </c>
      <c r="BH22" s="679"/>
      <c r="BI22" s="679"/>
      <c r="BJ22" s="679"/>
      <c r="BK22" s="679"/>
      <c r="BL22" s="679"/>
      <c r="BM22" s="679"/>
      <c r="BN22" s="680"/>
      <c r="BO22" s="715" t="s">
        <v>225</v>
      </c>
      <c r="BP22" s="715"/>
      <c r="BQ22" s="715"/>
      <c r="BR22" s="715"/>
      <c r="BS22" s="684" t="s">
        <v>138</v>
      </c>
      <c r="BT22" s="679"/>
      <c r="BU22" s="679"/>
      <c r="BV22" s="679"/>
      <c r="BW22" s="679"/>
      <c r="BX22" s="679"/>
      <c r="BY22" s="679"/>
      <c r="BZ22" s="679"/>
      <c r="CA22" s="679"/>
      <c r="CB22" s="722"/>
      <c r="CD22" s="782" t="s">
        <v>278</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279</v>
      </c>
      <c r="C23" s="676"/>
      <c r="D23" s="676"/>
      <c r="E23" s="676"/>
      <c r="F23" s="676"/>
      <c r="G23" s="676"/>
      <c r="H23" s="676"/>
      <c r="I23" s="676"/>
      <c r="J23" s="676"/>
      <c r="K23" s="676"/>
      <c r="L23" s="676"/>
      <c r="M23" s="676"/>
      <c r="N23" s="676"/>
      <c r="O23" s="676"/>
      <c r="P23" s="676"/>
      <c r="Q23" s="677"/>
      <c r="R23" s="678">
        <v>7782990</v>
      </c>
      <c r="S23" s="679"/>
      <c r="T23" s="679"/>
      <c r="U23" s="679"/>
      <c r="V23" s="679"/>
      <c r="W23" s="679"/>
      <c r="X23" s="679"/>
      <c r="Y23" s="680"/>
      <c r="Z23" s="715">
        <v>22.4</v>
      </c>
      <c r="AA23" s="715"/>
      <c r="AB23" s="715"/>
      <c r="AC23" s="715"/>
      <c r="AD23" s="716">
        <v>7782990</v>
      </c>
      <c r="AE23" s="716"/>
      <c r="AF23" s="716"/>
      <c r="AG23" s="716"/>
      <c r="AH23" s="716"/>
      <c r="AI23" s="716"/>
      <c r="AJ23" s="716"/>
      <c r="AK23" s="716"/>
      <c r="AL23" s="681">
        <v>61.1</v>
      </c>
      <c r="AM23" s="682"/>
      <c r="AN23" s="682"/>
      <c r="AO23" s="717"/>
      <c r="AP23" s="772" t="s">
        <v>280</v>
      </c>
      <c r="AQ23" s="780"/>
      <c r="AR23" s="780"/>
      <c r="AS23" s="780"/>
      <c r="AT23" s="780"/>
      <c r="AU23" s="780"/>
      <c r="AV23" s="780"/>
      <c r="AW23" s="780"/>
      <c r="AX23" s="780"/>
      <c r="AY23" s="780"/>
      <c r="AZ23" s="780"/>
      <c r="BA23" s="780"/>
      <c r="BB23" s="780"/>
      <c r="BC23" s="780"/>
      <c r="BD23" s="780"/>
      <c r="BE23" s="780"/>
      <c r="BF23" s="774"/>
      <c r="BG23" s="678" t="s">
        <v>137</v>
      </c>
      <c r="BH23" s="679"/>
      <c r="BI23" s="679"/>
      <c r="BJ23" s="679"/>
      <c r="BK23" s="679"/>
      <c r="BL23" s="679"/>
      <c r="BM23" s="679"/>
      <c r="BN23" s="680"/>
      <c r="BO23" s="715" t="s">
        <v>225</v>
      </c>
      <c r="BP23" s="715"/>
      <c r="BQ23" s="715"/>
      <c r="BR23" s="715"/>
      <c r="BS23" s="684" t="s">
        <v>137</v>
      </c>
      <c r="BT23" s="679"/>
      <c r="BU23" s="679"/>
      <c r="BV23" s="679"/>
      <c r="BW23" s="679"/>
      <c r="BX23" s="679"/>
      <c r="BY23" s="679"/>
      <c r="BZ23" s="679"/>
      <c r="CA23" s="679"/>
      <c r="CB23" s="722"/>
      <c r="CD23" s="782" t="s">
        <v>219</v>
      </c>
      <c r="CE23" s="783"/>
      <c r="CF23" s="783"/>
      <c r="CG23" s="783"/>
      <c r="CH23" s="783"/>
      <c r="CI23" s="783"/>
      <c r="CJ23" s="783"/>
      <c r="CK23" s="783"/>
      <c r="CL23" s="783"/>
      <c r="CM23" s="783"/>
      <c r="CN23" s="783"/>
      <c r="CO23" s="783"/>
      <c r="CP23" s="783"/>
      <c r="CQ23" s="784"/>
      <c r="CR23" s="782" t="s">
        <v>281</v>
      </c>
      <c r="CS23" s="783"/>
      <c r="CT23" s="783"/>
      <c r="CU23" s="783"/>
      <c r="CV23" s="783"/>
      <c r="CW23" s="783"/>
      <c r="CX23" s="783"/>
      <c r="CY23" s="784"/>
      <c r="CZ23" s="782" t="s">
        <v>282</v>
      </c>
      <c r="DA23" s="783"/>
      <c r="DB23" s="783"/>
      <c r="DC23" s="784"/>
      <c r="DD23" s="782" t="s">
        <v>283</v>
      </c>
      <c r="DE23" s="783"/>
      <c r="DF23" s="783"/>
      <c r="DG23" s="783"/>
      <c r="DH23" s="783"/>
      <c r="DI23" s="783"/>
      <c r="DJ23" s="783"/>
      <c r="DK23" s="784"/>
      <c r="DL23" s="791" t="s">
        <v>284</v>
      </c>
      <c r="DM23" s="792"/>
      <c r="DN23" s="792"/>
      <c r="DO23" s="792"/>
      <c r="DP23" s="792"/>
      <c r="DQ23" s="792"/>
      <c r="DR23" s="792"/>
      <c r="DS23" s="792"/>
      <c r="DT23" s="792"/>
      <c r="DU23" s="792"/>
      <c r="DV23" s="793"/>
      <c r="DW23" s="782" t="s">
        <v>285</v>
      </c>
      <c r="DX23" s="783"/>
      <c r="DY23" s="783"/>
      <c r="DZ23" s="783"/>
      <c r="EA23" s="783"/>
      <c r="EB23" s="783"/>
      <c r="EC23" s="784"/>
    </row>
    <row r="24" spans="2:133" ht="11.25" customHeight="1">
      <c r="B24" s="675" t="s">
        <v>286</v>
      </c>
      <c r="C24" s="676"/>
      <c r="D24" s="676"/>
      <c r="E24" s="676"/>
      <c r="F24" s="676"/>
      <c r="G24" s="676"/>
      <c r="H24" s="676"/>
      <c r="I24" s="676"/>
      <c r="J24" s="676"/>
      <c r="K24" s="676"/>
      <c r="L24" s="676"/>
      <c r="M24" s="676"/>
      <c r="N24" s="676"/>
      <c r="O24" s="676"/>
      <c r="P24" s="676"/>
      <c r="Q24" s="677"/>
      <c r="R24" s="678">
        <v>791353</v>
      </c>
      <c r="S24" s="679"/>
      <c r="T24" s="679"/>
      <c r="U24" s="679"/>
      <c r="V24" s="679"/>
      <c r="W24" s="679"/>
      <c r="X24" s="679"/>
      <c r="Y24" s="680"/>
      <c r="Z24" s="715">
        <v>2.2999999999999998</v>
      </c>
      <c r="AA24" s="715"/>
      <c r="AB24" s="715"/>
      <c r="AC24" s="715"/>
      <c r="AD24" s="716" t="s">
        <v>137</v>
      </c>
      <c r="AE24" s="716"/>
      <c r="AF24" s="716"/>
      <c r="AG24" s="716"/>
      <c r="AH24" s="716"/>
      <c r="AI24" s="716"/>
      <c r="AJ24" s="716"/>
      <c r="AK24" s="716"/>
      <c r="AL24" s="681" t="s">
        <v>138</v>
      </c>
      <c r="AM24" s="682"/>
      <c r="AN24" s="682"/>
      <c r="AO24" s="717"/>
      <c r="AP24" s="772" t="s">
        <v>287</v>
      </c>
      <c r="AQ24" s="780"/>
      <c r="AR24" s="780"/>
      <c r="AS24" s="780"/>
      <c r="AT24" s="780"/>
      <c r="AU24" s="780"/>
      <c r="AV24" s="780"/>
      <c r="AW24" s="780"/>
      <c r="AX24" s="780"/>
      <c r="AY24" s="780"/>
      <c r="AZ24" s="780"/>
      <c r="BA24" s="780"/>
      <c r="BB24" s="780"/>
      <c r="BC24" s="780"/>
      <c r="BD24" s="780"/>
      <c r="BE24" s="780"/>
      <c r="BF24" s="774"/>
      <c r="BG24" s="678" t="s">
        <v>137</v>
      </c>
      <c r="BH24" s="679"/>
      <c r="BI24" s="679"/>
      <c r="BJ24" s="679"/>
      <c r="BK24" s="679"/>
      <c r="BL24" s="679"/>
      <c r="BM24" s="679"/>
      <c r="BN24" s="680"/>
      <c r="BO24" s="715" t="s">
        <v>225</v>
      </c>
      <c r="BP24" s="715"/>
      <c r="BQ24" s="715"/>
      <c r="BR24" s="715"/>
      <c r="BS24" s="684" t="s">
        <v>137</v>
      </c>
      <c r="BT24" s="679"/>
      <c r="BU24" s="679"/>
      <c r="BV24" s="679"/>
      <c r="BW24" s="679"/>
      <c r="BX24" s="679"/>
      <c r="BY24" s="679"/>
      <c r="BZ24" s="679"/>
      <c r="CA24" s="679"/>
      <c r="CB24" s="722"/>
      <c r="CD24" s="736" t="s">
        <v>288</v>
      </c>
      <c r="CE24" s="737"/>
      <c r="CF24" s="737"/>
      <c r="CG24" s="737"/>
      <c r="CH24" s="737"/>
      <c r="CI24" s="737"/>
      <c r="CJ24" s="737"/>
      <c r="CK24" s="737"/>
      <c r="CL24" s="737"/>
      <c r="CM24" s="737"/>
      <c r="CN24" s="737"/>
      <c r="CO24" s="737"/>
      <c r="CP24" s="737"/>
      <c r="CQ24" s="738"/>
      <c r="CR24" s="733">
        <v>8531943</v>
      </c>
      <c r="CS24" s="734"/>
      <c r="CT24" s="734"/>
      <c r="CU24" s="734"/>
      <c r="CV24" s="734"/>
      <c r="CW24" s="734"/>
      <c r="CX24" s="734"/>
      <c r="CY24" s="777"/>
      <c r="CZ24" s="778">
        <v>27.8</v>
      </c>
      <c r="DA24" s="749"/>
      <c r="DB24" s="749"/>
      <c r="DC24" s="781"/>
      <c r="DD24" s="776">
        <v>6506948</v>
      </c>
      <c r="DE24" s="734"/>
      <c r="DF24" s="734"/>
      <c r="DG24" s="734"/>
      <c r="DH24" s="734"/>
      <c r="DI24" s="734"/>
      <c r="DJ24" s="734"/>
      <c r="DK24" s="777"/>
      <c r="DL24" s="776">
        <v>6481087</v>
      </c>
      <c r="DM24" s="734"/>
      <c r="DN24" s="734"/>
      <c r="DO24" s="734"/>
      <c r="DP24" s="734"/>
      <c r="DQ24" s="734"/>
      <c r="DR24" s="734"/>
      <c r="DS24" s="734"/>
      <c r="DT24" s="734"/>
      <c r="DU24" s="734"/>
      <c r="DV24" s="777"/>
      <c r="DW24" s="778">
        <v>49.3</v>
      </c>
      <c r="DX24" s="749"/>
      <c r="DY24" s="749"/>
      <c r="DZ24" s="749"/>
      <c r="EA24" s="749"/>
      <c r="EB24" s="749"/>
      <c r="EC24" s="779"/>
    </row>
    <row r="25" spans="2:133" ht="11.25" customHeight="1">
      <c r="B25" s="675" t="s">
        <v>289</v>
      </c>
      <c r="C25" s="676"/>
      <c r="D25" s="676"/>
      <c r="E25" s="676"/>
      <c r="F25" s="676"/>
      <c r="G25" s="676"/>
      <c r="H25" s="676"/>
      <c r="I25" s="676"/>
      <c r="J25" s="676"/>
      <c r="K25" s="676"/>
      <c r="L25" s="676"/>
      <c r="M25" s="676"/>
      <c r="N25" s="676"/>
      <c r="O25" s="676"/>
      <c r="P25" s="676"/>
      <c r="Q25" s="677"/>
      <c r="R25" s="678">
        <v>3170586</v>
      </c>
      <c r="S25" s="679"/>
      <c r="T25" s="679"/>
      <c r="U25" s="679"/>
      <c r="V25" s="679"/>
      <c r="W25" s="679"/>
      <c r="X25" s="679"/>
      <c r="Y25" s="680"/>
      <c r="Z25" s="715">
        <v>9.1</v>
      </c>
      <c r="AA25" s="715"/>
      <c r="AB25" s="715"/>
      <c r="AC25" s="715"/>
      <c r="AD25" s="716" t="s">
        <v>225</v>
      </c>
      <c r="AE25" s="716"/>
      <c r="AF25" s="716"/>
      <c r="AG25" s="716"/>
      <c r="AH25" s="716"/>
      <c r="AI25" s="716"/>
      <c r="AJ25" s="716"/>
      <c r="AK25" s="716"/>
      <c r="AL25" s="681" t="s">
        <v>225</v>
      </c>
      <c r="AM25" s="682"/>
      <c r="AN25" s="682"/>
      <c r="AO25" s="717"/>
      <c r="AP25" s="772" t="s">
        <v>290</v>
      </c>
      <c r="AQ25" s="780"/>
      <c r="AR25" s="780"/>
      <c r="AS25" s="780"/>
      <c r="AT25" s="780"/>
      <c r="AU25" s="780"/>
      <c r="AV25" s="780"/>
      <c r="AW25" s="780"/>
      <c r="AX25" s="780"/>
      <c r="AY25" s="780"/>
      <c r="AZ25" s="780"/>
      <c r="BA25" s="780"/>
      <c r="BB25" s="780"/>
      <c r="BC25" s="780"/>
      <c r="BD25" s="780"/>
      <c r="BE25" s="780"/>
      <c r="BF25" s="774"/>
      <c r="BG25" s="678" t="s">
        <v>225</v>
      </c>
      <c r="BH25" s="679"/>
      <c r="BI25" s="679"/>
      <c r="BJ25" s="679"/>
      <c r="BK25" s="679"/>
      <c r="BL25" s="679"/>
      <c r="BM25" s="679"/>
      <c r="BN25" s="680"/>
      <c r="BO25" s="715" t="s">
        <v>225</v>
      </c>
      <c r="BP25" s="715"/>
      <c r="BQ25" s="715"/>
      <c r="BR25" s="715"/>
      <c r="BS25" s="684" t="s">
        <v>225</v>
      </c>
      <c r="BT25" s="679"/>
      <c r="BU25" s="679"/>
      <c r="BV25" s="679"/>
      <c r="BW25" s="679"/>
      <c r="BX25" s="679"/>
      <c r="BY25" s="679"/>
      <c r="BZ25" s="679"/>
      <c r="CA25" s="679"/>
      <c r="CB25" s="722"/>
      <c r="CD25" s="711" t="s">
        <v>291</v>
      </c>
      <c r="CE25" s="712"/>
      <c r="CF25" s="712"/>
      <c r="CG25" s="712"/>
      <c r="CH25" s="712"/>
      <c r="CI25" s="712"/>
      <c r="CJ25" s="712"/>
      <c r="CK25" s="712"/>
      <c r="CL25" s="712"/>
      <c r="CM25" s="712"/>
      <c r="CN25" s="712"/>
      <c r="CO25" s="712"/>
      <c r="CP25" s="712"/>
      <c r="CQ25" s="713"/>
      <c r="CR25" s="678">
        <v>3084617</v>
      </c>
      <c r="CS25" s="697"/>
      <c r="CT25" s="697"/>
      <c r="CU25" s="697"/>
      <c r="CV25" s="697"/>
      <c r="CW25" s="697"/>
      <c r="CX25" s="697"/>
      <c r="CY25" s="698"/>
      <c r="CZ25" s="681">
        <v>10.1</v>
      </c>
      <c r="DA25" s="699"/>
      <c r="DB25" s="699"/>
      <c r="DC25" s="700"/>
      <c r="DD25" s="684">
        <v>2852304</v>
      </c>
      <c r="DE25" s="697"/>
      <c r="DF25" s="697"/>
      <c r="DG25" s="697"/>
      <c r="DH25" s="697"/>
      <c r="DI25" s="697"/>
      <c r="DJ25" s="697"/>
      <c r="DK25" s="698"/>
      <c r="DL25" s="684">
        <v>2837990</v>
      </c>
      <c r="DM25" s="697"/>
      <c r="DN25" s="697"/>
      <c r="DO25" s="697"/>
      <c r="DP25" s="697"/>
      <c r="DQ25" s="697"/>
      <c r="DR25" s="697"/>
      <c r="DS25" s="697"/>
      <c r="DT25" s="697"/>
      <c r="DU25" s="697"/>
      <c r="DV25" s="698"/>
      <c r="DW25" s="681">
        <v>21.6</v>
      </c>
      <c r="DX25" s="699"/>
      <c r="DY25" s="699"/>
      <c r="DZ25" s="699"/>
      <c r="EA25" s="699"/>
      <c r="EB25" s="699"/>
      <c r="EC25" s="714"/>
    </row>
    <row r="26" spans="2:133" ht="11.25" customHeight="1">
      <c r="B26" s="675" t="s">
        <v>292</v>
      </c>
      <c r="C26" s="676"/>
      <c r="D26" s="676"/>
      <c r="E26" s="676"/>
      <c r="F26" s="676"/>
      <c r="G26" s="676"/>
      <c r="H26" s="676"/>
      <c r="I26" s="676"/>
      <c r="J26" s="676"/>
      <c r="K26" s="676"/>
      <c r="L26" s="676"/>
      <c r="M26" s="676"/>
      <c r="N26" s="676"/>
      <c r="O26" s="676"/>
      <c r="P26" s="676"/>
      <c r="Q26" s="677"/>
      <c r="R26" s="678">
        <v>16694216</v>
      </c>
      <c r="S26" s="679"/>
      <c r="T26" s="679"/>
      <c r="U26" s="679"/>
      <c r="V26" s="679"/>
      <c r="W26" s="679"/>
      <c r="X26" s="679"/>
      <c r="Y26" s="680"/>
      <c r="Z26" s="715">
        <v>48</v>
      </c>
      <c r="AA26" s="715"/>
      <c r="AB26" s="715"/>
      <c r="AC26" s="715"/>
      <c r="AD26" s="716">
        <v>12732277</v>
      </c>
      <c r="AE26" s="716"/>
      <c r="AF26" s="716"/>
      <c r="AG26" s="716"/>
      <c r="AH26" s="716"/>
      <c r="AI26" s="716"/>
      <c r="AJ26" s="716"/>
      <c r="AK26" s="716"/>
      <c r="AL26" s="681">
        <v>100</v>
      </c>
      <c r="AM26" s="682"/>
      <c r="AN26" s="682"/>
      <c r="AO26" s="717"/>
      <c r="AP26" s="772" t="s">
        <v>293</v>
      </c>
      <c r="AQ26" s="773"/>
      <c r="AR26" s="773"/>
      <c r="AS26" s="773"/>
      <c r="AT26" s="773"/>
      <c r="AU26" s="773"/>
      <c r="AV26" s="773"/>
      <c r="AW26" s="773"/>
      <c r="AX26" s="773"/>
      <c r="AY26" s="773"/>
      <c r="AZ26" s="773"/>
      <c r="BA26" s="773"/>
      <c r="BB26" s="773"/>
      <c r="BC26" s="773"/>
      <c r="BD26" s="773"/>
      <c r="BE26" s="773"/>
      <c r="BF26" s="774"/>
      <c r="BG26" s="678" t="s">
        <v>225</v>
      </c>
      <c r="BH26" s="679"/>
      <c r="BI26" s="679"/>
      <c r="BJ26" s="679"/>
      <c r="BK26" s="679"/>
      <c r="BL26" s="679"/>
      <c r="BM26" s="679"/>
      <c r="BN26" s="680"/>
      <c r="BO26" s="715" t="s">
        <v>137</v>
      </c>
      <c r="BP26" s="715"/>
      <c r="BQ26" s="715"/>
      <c r="BR26" s="715"/>
      <c r="BS26" s="684" t="s">
        <v>225</v>
      </c>
      <c r="BT26" s="679"/>
      <c r="BU26" s="679"/>
      <c r="BV26" s="679"/>
      <c r="BW26" s="679"/>
      <c r="BX26" s="679"/>
      <c r="BY26" s="679"/>
      <c r="BZ26" s="679"/>
      <c r="CA26" s="679"/>
      <c r="CB26" s="722"/>
      <c r="CD26" s="711" t="s">
        <v>294</v>
      </c>
      <c r="CE26" s="712"/>
      <c r="CF26" s="712"/>
      <c r="CG26" s="712"/>
      <c r="CH26" s="712"/>
      <c r="CI26" s="712"/>
      <c r="CJ26" s="712"/>
      <c r="CK26" s="712"/>
      <c r="CL26" s="712"/>
      <c r="CM26" s="712"/>
      <c r="CN26" s="712"/>
      <c r="CO26" s="712"/>
      <c r="CP26" s="712"/>
      <c r="CQ26" s="713"/>
      <c r="CR26" s="678">
        <v>1984533</v>
      </c>
      <c r="CS26" s="679"/>
      <c r="CT26" s="679"/>
      <c r="CU26" s="679"/>
      <c r="CV26" s="679"/>
      <c r="CW26" s="679"/>
      <c r="CX26" s="679"/>
      <c r="CY26" s="680"/>
      <c r="CZ26" s="681">
        <v>6.5</v>
      </c>
      <c r="DA26" s="699"/>
      <c r="DB26" s="699"/>
      <c r="DC26" s="700"/>
      <c r="DD26" s="684">
        <v>1784058</v>
      </c>
      <c r="DE26" s="679"/>
      <c r="DF26" s="679"/>
      <c r="DG26" s="679"/>
      <c r="DH26" s="679"/>
      <c r="DI26" s="679"/>
      <c r="DJ26" s="679"/>
      <c r="DK26" s="680"/>
      <c r="DL26" s="684" t="s">
        <v>137</v>
      </c>
      <c r="DM26" s="679"/>
      <c r="DN26" s="679"/>
      <c r="DO26" s="679"/>
      <c r="DP26" s="679"/>
      <c r="DQ26" s="679"/>
      <c r="DR26" s="679"/>
      <c r="DS26" s="679"/>
      <c r="DT26" s="679"/>
      <c r="DU26" s="679"/>
      <c r="DV26" s="680"/>
      <c r="DW26" s="681" t="s">
        <v>137</v>
      </c>
      <c r="DX26" s="699"/>
      <c r="DY26" s="699"/>
      <c r="DZ26" s="699"/>
      <c r="EA26" s="699"/>
      <c r="EB26" s="699"/>
      <c r="EC26" s="714"/>
    </row>
    <row r="27" spans="2:133" ht="11.25" customHeight="1">
      <c r="B27" s="675" t="s">
        <v>295</v>
      </c>
      <c r="C27" s="676"/>
      <c r="D27" s="676"/>
      <c r="E27" s="676"/>
      <c r="F27" s="676"/>
      <c r="G27" s="676"/>
      <c r="H27" s="676"/>
      <c r="I27" s="676"/>
      <c r="J27" s="676"/>
      <c r="K27" s="676"/>
      <c r="L27" s="676"/>
      <c r="M27" s="676"/>
      <c r="N27" s="676"/>
      <c r="O27" s="676"/>
      <c r="P27" s="676"/>
      <c r="Q27" s="677"/>
      <c r="R27" s="678">
        <v>2794</v>
      </c>
      <c r="S27" s="679"/>
      <c r="T27" s="679"/>
      <c r="U27" s="679"/>
      <c r="V27" s="679"/>
      <c r="W27" s="679"/>
      <c r="X27" s="679"/>
      <c r="Y27" s="680"/>
      <c r="Z27" s="715">
        <v>0</v>
      </c>
      <c r="AA27" s="715"/>
      <c r="AB27" s="715"/>
      <c r="AC27" s="715"/>
      <c r="AD27" s="716">
        <v>2794</v>
      </c>
      <c r="AE27" s="716"/>
      <c r="AF27" s="716"/>
      <c r="AG27" s="716"/>
      <c r="AH27" s="716"/>
      <c r="AI27" s="716"/>
      <c r="AJ27" s="716"/>
      <c r="AK27" s="716"/>
      <c r="AL27" s="681">
        <v>0</v>
      </c>
      <c r="AM27" s="682"/>
      <c r="AN27" s="682"/>
      <c r="AO27" s="717"/>
      <c r="AP27" s="675" t="s">
        <v>296</v>
      </c>
      <c r="AQ27" s="676"/>
      <c r="AR27" s="676"/>
      <c r="AS27" s="676"/>
      <c r="AT27" s="676"/>
      <c r="AU27" s="676"/>
      <c r="AV27" s="676"/>
      <c r="AW27" s="676"/>
      <c r="AX27" s="676"/>
      <c r="AY27" s="676"/>
      <c r="AZ27" s="676"/>
      <c r="BA27" s="676"/>
      <c r="BB27" s="676"/>
      <c r="BC27" s="676"/>
      <c r="BD27" s="676"/>
      <c r="BE27" s="676"/>
      <c r="BF27" s="677"/>
      <c r="BG27" s="678">
        <v>3886553</v>
      </c>
      <c r="BH27" s="679"/>
      <c r="BI27" s="679"/>
      <c r="BJ27" s="679"/>
      <c r="BK27" s="679"/>
      <c r="BL27" s="679"/>
      <c r="BM27" s="679"/>
      <c r="BN27" s="680"/>
      <c r="BO27" s="715">
        <v>100</v>
      </c>
      <c r="BP27" s="715"/>
      <c r="BQ27" s="715"/>
      <c r="BR27" s="715"/>
      <c r="BS27" s="684" t="s">
        <v>138</v>
      </c>
      <c r="BT27" s="679"/>
      <c r="BU27" s="679"/>
      <c r="BV27" s="679"/>
      <c r="BW27" s="679"/>
      <c r="BX27" s="679"/>
      <c r="BY27" s="679"/>
      <c r="BZ27" s="679"/>
      <c r="CA27" s="679"/>
      <c r="CB27" s="722"/>
      <c r="CD27" s="711" t="s">
        <v>297</v>
      </c>
      <c r="CE27" s="712"/>
      <c r="CF27" s="712"/>
      <c r="CG27" s="712"/>
      <c r="CH27" s="712"/>
      <c r="CI27" s="712"/>
      <c r="CJ27" s="712"/>
      <c r="CK27" s="712"/>
      <c r="CL27" s="712"/>
      <c r="CM27" s="712"/>
      <c r="CN27" s="712"/>
      <c r="CO27" s="712"/>
      <c r="CP27" s="712"/>
      <c r="CQ27" s="713"/>
      <c r="CR27" s="678">
        <v>2542039</v>
      </c>
      <c r="CS27" s="697"/>
      <c r="CT27" s="697"/>
      <c r="CU27" s="697"/>
      <c r="CV27" s="697"/>
      <c r="CW27" s="697"/>
      <c r="CX27" s="697"/>
      <c r="CY27" s="698"/>
      <c r="CZ27" s="681">
        <v>8.3000000000000007</v>
      </c>
      <c r="DA27" s="699"/>
      <c r="DB27" s="699"/>
      <c r="DC27" s="700"/>
      <c r="DD27" s="684">
        <v>815328</v>
      </c>
      <c r="DE27" s="697"/>
      <c r="DF27" s="697"/>
      <c r="DG27" s="697"/>
      <c r="DH27" s="697"/>
      <c r="DI27" s="697"/>
      <c r="DJ27" s="697"/>
      <c r="DK27" s="698"/>
      <c r="DL27" s="684">
        <v>803781</v>
      </c>
      <c r="DM27" s="697"/>
      <c r="DN27" s="697"/>
      <c r="DO27" s="697"/>
      <c r="DP27" s="697"/>
      <c r="DQ27" s="697"/>
      <c r="DR27" s="697"/>
      <c r="DS27" s="697"/>
      <c r="DT27" s="697"/>
      <c r="DU27" s="697"/>
      <c r="DV27" s="698"/>
      <c r="DW27" s="681">
        <v>6.1</v>
      </c>
      <c r="DX27" s="699"/>
      <c r="DY27" s="699"/>
      <c r="DZ27" s="699"/>
      <c r="EA27" s="699"/>
      <c r="EB27" s="699"/>
      <c r="EC27" s="714"/>
    </row>
    <row r="28" spans="2:133" ht="11.25" customHeight="1">
      <c r="B28" s="675" t="s">
        <v>298</v>
      </c>
      <c r="C28" s="676"/>
      <c r="D28" s="676"/>
      <c r="E28" s="676"/>
      <c r="F28" s="676"/>
      <c r="G28" s="676"/>
      <c r="H28" s="676"/>
      <c r="I28" s="676"/>
      <c r="J28" s="676"/>
      <c r="K28" s="676"/>
      <c r="L28" s="676"/>
      <c r="M28" s="676"/>
      <c r="N28" s="676"/>
      <c r="O28" s="676"/>
      <c r="P28" s="676"/>
      <c r="Q28" s="677"/>
      <c r="R28" s="678">
        <v>12412</v>
      </c>
      <c r="S28" s="679"/>
      <c r="T28" s="679"/>
      <c r="U28" s="679"/>
      <c r="V28" s="679"/>
      <c r="W28" s="679"/>
      <c r="X28" s="679"/>
      <c r="Y28" s="680"/>
      <c r="Z28" s="715">
        <v>0</v>
      </c>
      <c r="AA28" s="715"/>
      <c r="AB28" s="715"/>
      <c r="AC28" s="715"/>
      <c r="AD28" s="716" t="s">
        <v>225</v>
      </c>
      <c r="AE28" s="716"/>
      <c r="AF28" s="716"/>
      <c r="AG28" s="716"/>
      <c r="AH28" s="716"/>
      <c r="AI28" s="716"/>
      <c r="AJ28" s="716"/>
      <c r="AK28" s="716"/>
      <c r="AL28" s="681" t="s">
        <v>225</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299</v>
      </c>
      <c r="CE28" s="712"/>
      <c r="CF28" s="712"/>
      <c r="CG28" s="712"/>
      <c r="CH28" s="712"/>
      <c r="CI28" s="712"/>
      <c r="CJ28" s="712"/>
      <c r="CK28" s="712"/>
      <c r="CL28" s="712"/>
      <c r="CM28" s="712"/>
      <c r="CN28" s="712"/>
      <c r="CO28" s="712"/>
      <c r="CP28" s="712"/>
      <c r="CQ28" s="713"/>
      <c r="CR28" s="678">
        <v>2905287</v>
      </c>
      <c r="CS28" s="679"/>
      <c r="CT28" s="679"/>
      <c r="CU28" s="679"/>
      <c r="CV28" s="679"/>
      <c r="CW28" s="679"/>
      <c r="CX28" s="679"/>
      <c r="CY28" s="680"/>
      <c r="CZ28" s="681">
        <v>9.5</v>
      </c>
      <c r="DA28" s="699"/>
      <c r="DB28" s="699"/>
      <c r="DC28" s="700"/>
      <c r="DD28" s="684">
        <v>2839316</v>
      </c>
      <c r="DE28" s="679"/>
      <c r="DF28" s="679"/>
      <c r="DG28" s="679"/>
      <c r="DH28" s="679"/>
      <c r="DI28" s="679"/>
      <c r="DJ28" s="679"/>
      <c r="DK28" s="680"/>
      <c r="DL28" s="684">
        <v>2839316</v>
      </c>
      <c r="DM28" s="679"/>
      <c r="DN28" s="679"/>
      <c r="DO28" s="679"/>
      <c r="DP28" s="679"/>
      <c r="DQ28" s="679"/>
      <c r="DR28" s="679"/>
      <c r="DS28" s="679"/>
      <c r="DT28" s="679"/>
      <c r="DU28" s="679"/>
      <c r="DV28" s="680"/>
      <c r="DW28" s="681">
        <v>21.6</v>
      </c>
      <c r="DX28" s="699"/>
      <c r="DY28" s="699"/>
      <c r="DZ28" s="699"/>
      <c r="EA28" s="699"/>
      <c r="EB28" s="699"/>
      <c r="EC28" s="714"/>
    </row>
    <row r="29" spans="2:133" ht="11.25" customHeight="1">
      <c r="B29" s="675" t="s">
        <v>300</v>
      </c>
      <c r="C29" s="676"/>
      <c r="D29" s="676"/>
      <c r="E29" s="676"/>
      <c r="F29" s="676"/>
      <c r="G29" s="676"/>
      <c r="H29" s="676"/>
      <c r="I29" s="676"/>
      <c r="J29" s="676"/>
      <c r="K29" s="676"/>
      <c r="L29" s="676"/>
      <c r="M29" s="676"/>
      <c r="N29" s="676"/>
      <c r="O29" s="676"/>
      <c r="P29" s="676"/>
      <c r="Q29" s="677"/>
      <c r="R29" s="678">
        <v>253411</v>
      </c>
      <c r="S29" s="679"/>
      <c r="T29" s="679"/>
      <c r="U29" s="679"/>
      <c r="V29" s="679"/>
      <c r="W29" s="679"/>
      <c r="X29" s="679"/>
      <c r="Y29" s="680"/>
      <c r="Z29" s="715">
        <v>0.7</v>
      </c>
      <c r="AA29" s="715"/>
      <c r="AB29" s="715"/>
      <c r="AC29" s="715"/>
      <c r="AD29" s="716" t="s">
        <v>138</v>
      </c>
      <c r="AE29" s="716"/>
      <c r="AF29" s="716"/>
      <c r="AG29" s="716"/>
      <c r="AH29" s="716"/>
      <c r="AI29" s="716"/>
      <c r="AJ29" s="716"/>
      <c r="AK29" s="716"/>
      <c r="AL29" s="681" t="s">
        <v>138</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301</v>
      </c>
      <c r="CE29" s="764"/>
      <c r="CF29" s="711" t="s">
        <v>302</v>
      </c>
      <c r="CG29" s="712"/>
      <c r="CH29" s="712"/>
      <c r="CI29" s="712"/>
      <c r="CJ29" s="712"/>
      <c r="CK29" s="712"/>
      <c r="CL29" s="712"/>
      <c r="CM29" s="712"/>
      <c r="CN29" s="712"/>
      <c r="CO29" s="712"/>
      <c r="CP29" s="712"/>
      <c r="CQ29" s="713"/>
      <c r="CR29" s="678">
        <v>2905236</v>
      </c>
      <c r="CS29" s="697"/>
      <c r="CT29" s="697"/>
      <c r="CU29" s="697"/>
      <c r="CV29" s="697"/>
      <c r="CW29" s="697"/>
      <c r="CX29" s="697"/>
      <c r="CY29" s="698"/>
      <c r="CZ29" s="681">
        <v>9.5</v>
      </c>
      <c r="DA29" s="699"/>
      <c r="DB29" s="699"/>
      <c r="DC29" s="700"/>
      <c r="DD29" s="684">
        <v>2839265</v>
      </c>
      <c r="DE29" s="697"/>
      <c r="DF29" s="697"/>
      <c r="DG29" s="697"/>
      <c r="DH29" s="697"/>
      <c r="DI29" s="697"/>
      <c r="DJ29" s="697"/>
      <c r="DK29" s="698"/>
      <c r="DL29" s="684">
        <v>2839265</v>
      </c>
      <c r="DM29" s="697"/>
      <c r="DN29" s="697"/>
      <c r="DO29" s="697"/>
      <c r="DP29" s="697"/>
      <c r="DQ29" s="697"/>
      <c r="DR29" s="697"/>
      <c r="DS29" s="697"/>
      <c r="DT29" s="697"/>
      <c r="DU29" s="697"/>
      <c r="DV29" s="698"/>
      <c r="DW29" s="681">
        <v>21.6</v>
      </c>
      <c r="DX29" s="699"/>
      <c r="DY29" s="699"/>
      <c r="DZ29" s="699"/>
      <c r="EA29" s="699"/>
      <c r="EB29" s="699"/>
      <c r="EC29" s="714"/>
    </row>
    <row r="30" spans="2:133" ht="11.25" customHeight="1">
      <c r="B30" s="675" t="s">
        <v>303</v>
      </c>
      <c r="C30" s="676"/>
      <c r="D30" s="676"/>
      <c r="E30" s="676"/>
      <c r="F30" s="676"/>
      <c r="G30" s="676"/>
      <c r="H30" s="676"/>
      <c r="I30" s="676"/>
      <c r="J30" s="676"/>
      <c r="K30" s="676"/>
      <c r="L30" s="676"/>
      <c r="M30" s="676"/>
      <c r="N30" s="676"/>
      <c r="O30" s="676"/>
      <c r="P30" s="676"/>
      <c r="Q30" s="677"/>
      <c r="R30" s="678">
        <v>173349</v>
      </c>
      <c r="S30" s="679"/>
      <c r="T30" s="679"/>
      <c r="U30" s="679"/>
      <c r="V30" s="679"/>
      <c r="W30" s="679"/>
      <c r="X30" s="679"/>
      <c r="Y30" s="680"/>
      <c r="Z30" s="715">
        <v>0.5</v>
      </c>
      <c r="AA30" s="715"/>
      <c r="AB30" s="715"/>
      <c r="AC30" s="715"/>
      <c r="AD30" s="716" t="s">
        <v>137</v>
      </c>
      <c r="AE30" s="716"/>
      <c r="AF30" s="716"/>
      <c r="AG30" s="716"/>
      <c r="AH30" s="716"/>
      <c r="AI30" s="716"/>
      <c r="AJ30" s="716"/>
      <c r="AK30" s="716"/>
      <c r="AL30" s="681" t="s">
        <v>137</v>
      </c>
      <c r="AM30" s="682"/>
      <c r="AN30" s="682"/>
      <c r="AO30" s="717"/>
      <c r="AP30" s="739" t="s">
        <v>219</v>
      </c>
      <c r="AQ30" s="740"/>
      <c r="AR30" s="740"/>
      <c r="AS30" s="740"/>
      <c r="AT30" s="740"/>
      <c r="AU30" s="740"/>
      <c r="AV30" s="740"/>
      <c r="AW30" s="740"/>
      <c r="AX30" s="740"/>
      <c r="AY30" s="740"/>
      <c r="AZ30" s="740"/>
      <c r="BA30" s="740"/>
      <c r="BB30" s="740"/>
      <c r="BC30" s="740"/>
      <c r="BD30" s="740"/>
      <c r="BE30" s="740"/>
      <c r="BF30" s="741"/>
      <c r="BG30" s="739" t="s">
        <v>304</v>
      </c>
      <c r="BH30" s="752"/>
      <c r="BI30" s="752"/>
      <c r="BJ30" s="752"/>
      <c r="BK30" s="752"/>
      <c r="BL30" s="752"/>
      <c r="BM30" s="752"/>
      <c r="BN30" s="752"/>
      <c r="BO30" s="752"/>
      <c r="BP30" s="752"/>
      <c r="BQ30" s="753"/>
      <c r="BR30" s="739" t="s">
        <v>305</v>
      </c>
      <c r="BS30" s="752"/>
      <c r="BT30" s="752"/>
      <c r="BU30" s="752"/>
      <c r="BV30" s="752"/>
      <c r="BW30" s="752"/>
      <c r="BX30" s="752"/>
      <c r="BY30" s="752"/>
      <c r="BZ30" s="752"/>
      <c r="CA30" s="752"/>
      <c r="CB30" s="753"/>
      <c r="CD30" s="765"/>
      <c r="CE30" s="766"/>
      <c r="CF30" s="711" t="s">
        <v>306</v>
      </c>
      <c r="CG30" s="712"/>
      <c r="CH30" s="712"/>
      <c r="CI30" s="712"/>
      <c r="CJ30" s="712"/>
      <c r="CK30" s="712"/>
      <c r="CL30" s="712"/>
      <c r="CM30" s="712"/>
      <c r="CN30" s="712"/>
      <c r="CO30" s="712"/>
      <c r="CP30" s="712"/>
      <c r="CQ30" s="713"/>
      <c r="CR30" s="678">
        <v>2780233</v>
      </c>
      <c r="CS30" s="679"/>
      <c r="CT30" s="679"/>
      <c r="CU30" s="679"/>
      <c r="CV30" s="679"/>
      <c r="CW30" s="679"/>
      <c r="CX30" s="679"/>
      <c r="CY30" s="680"/>
      <c r="CZ30" s="681">
        <v>9.1</v>
      </c>
      <c r="DA30" s="699"/>
      <c r="DB30" s="699"/>
      <c r="DC30" s="700"/>
      <c r="DD30" s="684">
        <v>2715422</v>
      </c>
      <c r="DE30" s="679"/>
      <c r="DF30" s="679"/>
      <c r="DG30" s="679"/>
      <c r="DH30" s="679"/>
      <c r="DI30" s="679"/>
      <c r="DJ30" s="679"/>
      <c r="DK30" s="680"/>
      <c r="DL30" s="684">
        <v>2715422</v>
      </c>
      <c r="DM30" s="679"/>
      <c r="DN30" s="679"/>
      <c r="DO30" s="679"/>
      <c r="DP30" s="679"/>
      <c r="DQ30" s="679"/>
      <c r="DR30" s="679"/>
      <c r="DS30" s="679"/>
      <c r="DT30" s="679"/>
      <c r="DU30" s="679"/>
      <c r="DV30" s="680"/>
      <c r="DW30" s="681">
        <v>20.7</v>
      </c>
      <c r="DX30" s="699"/>
      <c r="DY30" s="699"/>
      <c r="DZ30" s="699"/>
      <c r="EA30" s="699"/>
      <c r="EB30" s="699"/>
      <c r="EC30" s="714"/>
    </row>
    <row r="31" spans="2:133" ht="11.25" customHeight="1">
      <c r="B31" s="675" t="s">
        <v>307</v>
      </c>
      <c r="C31" s="676"/>
      <c r="D31" s="676"/>
      <c r="E31" s="676"/>
      <c r="F31" s="676"/>
      <c r="G31" s="676"/>
      <c r="H31" s="676"/>
      <c r="I31" s="676"/>
      <c r="J31" s="676"/>
      <c r="K31" s="676"/>
      <c r="L31" s="676"/>
      <c r="M31" s="676"/>
      <c r="N31" s="676"/>
      <c r="O31" s="676"/>
      <c r="P31" s="676"/>
      <c r="Q31" s="677"/>
      <c r="R31" s="678">
        <v>3032812</v>
      </c>
      <c r="S31" s="679"/>
      <c r="T31" s="679"/>
      <c r="U31" s="679"/>
      <c r="V31" s="679"/>
      <c r="W31" s="679"/>
      <c r="X31" s="679"/>
      <c r="Y31" s="680"/>
      <c r="Z31" s="715">
        <v>8.6999999999999993</v>
      </c>
      <c r="AA31" s="715"/>
      <c r="AB31" s="715"/>
      <c r="AC31" s="715"/>
      <c r="AD31" s="716" t="s">
        <v>137</v>
      </c>
      <c r="AE31" s="716"/>
      <c r="AF31" s="716"/>
      <c r="AG31" s="716"/>
      <c r="AH31" s="716"/>
      <c r="AI31" s="716"/>
      <c r="AJ31" s="716"/>
      <c r="AK31" s="716"/>
      <c r="AL31" s="681" t="s">
        <v>138</v>
      </c>
      <c r="AM31" s="682"/>
      <c r="AN31" s="682"/>
      <c r="AO31" s="717"/>
      <c r="AP31" s="754" t="s">
        <v>308</v>
      </c>
      <c r="AQ31" s="755"/>
      <c r="AR31" s="755"/>
      <c r="AS31" s="755"/>
      <c r="AT31" s="760" t="s">
        <v>309</v>
      </c>
      <c r="AU31" s="231"/>
      <c r="AV31" s="231"/>
      <c r="AW31" s="231"/>
      <c r="AX31" s="744" t="s">
        <v>184</v>
      </c>
      <c r="AY31" s="745"/>
      <c r="AZ31" s="745"/>
      <c r="BA31" s="745"/>
      <c r="BB31" s="745"/>
      <c r="BC31" s="745"/>
      <c r="BD31" s="745"/>
      <c r="BE31" s="745"/>
      <c r="BF31" s="746"/>
      <c r="BG31" s="747">
        <v>98.5</v>
      </c>
      <c r="BH31" s="748"/>
      <c r="BI31" s="748"/>
      <c r="BJ31" s="748"/>
      <c r="BK31" s="748"/>
      <c r="BL31" s="748"/>
      <c r="BM31" s="749">
        <v>93</v>
      </c>
      <c r="BN31" s="748"/>
      <c r="BO31" s="748"/>
      <c r="BP31" s="748"/>
      <c r="BQ31" s="750"/>
      <c r="BR31" s="747">
        <v>98.2</v>
      </c>
      <c r="BS31" s="748"/>
      <c r="BT31" s="748"/>
      <c r="BU31" s="748"/>
      <c r="BV31" s="748"/>
      <c r="BW31" s="748"/>
      <c r="BX31" s="749">
        <v>92.8</v>
      </c>
      <c r="BY31" s="748"/>
      <c r="BZ31" s="748"/>
      <c r="CA31" s="748"/>
      <c r="CB31" s="750"/>
      <c r="CD31" s="765"/>
      <c r="CE31" s="766"/>
      <c r="CF31" s="711" t="s">
        <v>310</v>
      </c>
      <c r="CG31" s="712"/>
      <c r="CH31" s="712"/>
      <c r="CI31" s="712"/>
      <c r="CJ31" s="712"/>
      <c r="CK31" s="712"/>
      <c r="CL31" s="712"/>
      <c r="CM31" s="712"/>
      <c r="CN31" s="712"/>
      <c r="CO31" s="712"/>
      <c r="CP31" s="712"/>
      <c r="CQ31" s="713"/>
      <c r="CR31" s="678">
        <v>125003</v>
      </c>
      <c r="CS31" s="697"/>
      <c r="CT31" s="697"/>
      <c r="CU31" s="697"/>
      <c r="CV31" s="697"/>
      <c r="CW31" s="697"/>
      <c r="CX31" s="697"/>
      <c r="CY31" s="698"/>
      <c r="CZ31" s="681">
        <v>0.4</v>
      </c>
      <c r="DA31" s="699"/>
      <c r="DB31" s="699"/>
      <c r="DC31" s="700"/>
      <c r="DD31" s="684">
        <v>123843</v>
      </c>
      <c r="DE31" s="697"/>
      <c r="DF31" s="697"/>
      <c r="DG31" s="697"/>
      <c r="DH31" s="697"/>
      <c r="DI31" s="697"/>
      <c r="DJ31" s="697"/>
      <c r="DK31" s="698"/>
      <c r="DL31" s="684">
        <v>123843</v>
      </c>
      <c r="DM31" s="697"/>
      <c r="DN31" s="697"/>
      <c r="DO31" s="697"/>
      <c r="DP31" s="697"/>
      <c r="DQ31" s="697"/>
      <c r="DR31" s="697"/>
      <c r="DS31" s="697"/>
      <c r="DT31" s="697"/>
      <c r="DU31" s="697"/>
      <c r="DV31" s="698"/>
      <c r="DW31" s="681">
        <v>0.9</v>
      </c>
      <c r="DX31" s="699"/>
      <c r="DY31" s="699"/>
      <c r="DZ31" s="699"/>
      <c r="EA31" s="699"/>
      <c r="EB31" s="699"/>
      <c r="EC31" s="714"/>
    </row>
    <row r="32" spans="2:133" ht="11.25" customHeight="1">
      <c r="B32" s="769" t="s">
        <v>311</v>
      </c>
      <c r="C32" s="770"/>
      <c r="D32" s="770"/>
      <c r="E32" s="770"/>
      <c r="F32" s="770"/>
      <c r="G32" s="770"/>
      <c r="H32" s="770"/>
      <c r="I32" s="770"/>
      <c r="J32" s="770"/>
      <c r="K32" s="770"/>
      <c r="L32" s="770"/>
      <c r="M32" s="770"/>
      <c r="N32" s="770"/>
      <c r="O32" s="770"/>
      <c r="P32" s="770"/>
      <c r="Q32" s="771"/>
      <c r="R32" s="678">
        <v>1282</v>
      </c>
      <c r="S32" s="679"/>
      <c r="T32" s="679"/>
      <c r="U32" s="679"/>
      <c r="V32" s="679"/>
      <c r="W32" s="679"/>
      <c r="X32" s="679"/>
      <c r="Y32" s="680"/>
      <c r="Z32" s="715">
        <v>0</v>
      </c>
      <c r="AA32" s="715"/>
      <c r="AB32" s="715"/>
      <c r="AC32" s="715"/>
      <c r="AD32" s="716">
        <v>1282</v>
      </c>
      <c r="AE32" s="716"/>
      <c r="AF32" s="716"/>
      <c r="AG32" s="716"/>
      <c r="AH32" s="716"/>
      <c r="AI32" s="716"/>
      <c r="AJ32" s="716"/>
      <c r="AK32" s="716"/>
      <c r="AL32" s="681">
        <v>0</v>
      </c>
      <c r="AM32" s="682"/>
      <c r="AN32" s="682"/>
      <c r="AO32" s="717"/>
      <c r="AP32" s="756"/>
      <c r="AQ32" s="757"/>
      <c r="AR32" s="757"/>
      <c r="AS32" s="757"/>
      <c r="AT32" s="761"/>
      <c r="AU32" s="230" t="s">
        <v>312</v>
      </c>
      <c r="AV32" s="230"/>
      <c r="AW32" s="230"/>
      <c r="AX32" s="675" t="s">
        <v>313</v>
      </c>
      <c r="AY32" s="676"/>
      <c r="AZ32" s="676"/>
      <c r="BA32" s="676"/>
      <c r="BB32" s="676"/>
      <c r="BC32" s="676"/>
      <c r="BD32" s="676"/>
      <c r="BE32" s="676"/>
      <c r="BF32" s="677"/>
      <c r="BG32" s="751">
        <v>98.9</v>
      </c>
      <c r="BH32" s="697"/>
      <c r="BI32" s="697"/>
      <c r="BJ32" s="697"/>
      <c r="BK32" s="697"/>
      <c r="BL32" s="697"/>
      <c r="BM32" s="682">
        <v>93.9</v>
      </c>
      <c r="BN32" s="743"/>
      <c r="BO32" s="743"/>
      <c r="BP32" s="743"/>
      <c r="BQ32" s="721"/>
      <c r="BR32" s="751">
        <v>98.3</v>
      </c>
      <c r="BS32" s="697"/>
      <c r="BT32" s="697"/>
      <c r="BU32" s="697"/>
      <c r="BV32" s="697"/>
      <c r="BW32" s="697"/>
      <c r="BX32" s="682">
        <v>93.3</v>
      </c>
      <c r="BY32" s="743"/>
      <c r="BZ32" s="743"/>
      <c r="CA32" s="743"/>
      <c r="CB32" s="721"/>
      <c r="CD32" s="767"/>
      <c r="CE32" s="768"/>
      <c r="CF32" s="711" t="s">
        <v>314</v>
      </c>
      <c r="CG32" s="712"/>
      <c r="CH32" s="712"/>
      <c r="CI32" s="712"/>
      <c r="CJ32" s="712"/>
      <c r="CK32" s="712"/>
      <c r="CL32" s="712"/>
      <c r="CM32" s="712"/>
      <c r="CN32" s="712"/>
      <c r="CO32" s="712"/>
      <c r="CP32" s="712"/>
      <c r="CQ32" s="713"/>
      <c r="CR32" s="678">
        <v>51</v>
      </c>
      <c r="CS32" s="679"/>
      <c r="CT32" s="679"/>
      <c r="CU32" s="679"/>
      <c r="CV32" s="679"/>
      <c r="CW32" s="679"/>
      <c r="CX32" s="679"/>
      <c r="CY32" s="680"/>
      <c r="CZ32" s="681">
        <v>0</v>
      </c>
      <c r="DA32" s="699"/>
      <c r="DB32" s="699"/>
      <c r="DC32" s="700"/>
      <c r="DD32" s="684">
        <v>51</v>
      </c>
      <c r="DE32" s="679"/>
      <c r="DF32" s="679"/>
      <c r="DG32" s="679"/>
      <c r="DH32" s="679"/>
      <c r="DI32" s="679"/>
      <c r="DJ32" s="679"/>
      <c r="DK32" s="680"/>
      <c r="DL32" s="684">
        <v>51</v>
      </c>
      <c r="DM32" s="679"/>
      <c r="DN32" s="679"/>
      <c r="DO32" s="679"/>
      <c r="DP32" s="679"/>
      <c r="DQ32" s="679"/>
      <c r="DR32" s="679"/>
      <c r="DS32" s="679"/>
      <c r="DT32" s="679"/>
      <c r="DU32" s="679"/>
      <c r="DV32" s="680"/>
      <c r="DW32" s="681">
        <v>0</v>
      </c>
      <c r="DX32" s="699"/>
      <c r="DY32" s="699"/>
      <c r="DZ32" s="699"/>
      <c r="EA32" s="699"/>
      <c r="EB32" s="699"/>
      <c r="EC32" s="714"/>
    </row>
    <row r="33" spans="2:133" ht="11.25" customHeight="1">
      <c r="B33" s="675" t="s">
        <v>315</v>
      </c>
      <c r="C33" s="676"/>
      <c r="D33" s="676"/>
      <c r="E33" s="676"/>
      <c r="F33" s="676"/>
      <c r="G33" s="676"/>
      <c r="H33" s="676"/>
      <c r="I33" s="676"/>
      <c r="J33" s="676"/>
      <c r="K33" s="676"/>
      <c r="L33" s="676"/>
      <c r="M33" s="676"/>
      <c r="N33" s="676"/>
      <c r="O33" s="676"/>
      <c r="P33" s="676"/>
      <c r="Q33" s="677"/>
      <c r="R33" s="678">
        <v>8247210</v>
      </c>
      <c r="S33" s="679"/>
      <c r="T33" s="679"/>
      <c r="U33" s="679"/>
      <c r="V33" s="679"/>
      <c r="W33" s="679"/>
      <c r="X33" s="679"/>
      <c r="Y33" s="680"/>
      <c r="Z33" s="715">
        <v>23.7</v>
      </c>
      <c r="AA33" s="715"/>
      <c r="AB33" s="715"/>
      <c r="AC33" s="715"/>
      <c r="AD33" s="716" t="s">
        <v>225</v>
      </c>
      <c r="AE33" s="716"/>
      <c r="AF33" s="716"/>
      <c r="AG33" s="716"/>
      <c r="AH33" s="716"/>
      <c r="AI33" s="716"/>
      <c r="AJ33" s="716"/>
      <c r="AK33" s="716"/>
      <c r="AL33" s="681" t="s">
        <v>225</v>
      </c>
      <c r="AM33" s="682"/>
      <c r="AN33" s="682"/>
      <c r="AO33" s="717"/>
      <c r="AP33" s="758"/>
      <c r="AQ33" s="759"/>
      <c r="AR33" s="759"/>
      <c r="AS33" s="759"/>
      <c r="AT33" s="762"/>
      <c r="AU33" s="232"/>
      <c r="AV33" s="232"/>
      <c r="AW33" s="232"/>
      <c r="AX33" s="659" t="s">
        <v>316</v>
      </c>
      <c r="AY33" s="660"/>
      <c r="AZ33" s="660"/>
      <c r="BA33" s="660"/>
      <c r="BB33" s="660"/>
      <c r="BC33" s="660"/>
      <c r="BD33" s="660"/>
      <c r="BE33" s="660"/>
      <c r="BF33" s="661"/>
      <c r="BG33" s="742">
        <v>97.9</v>
      </c>
      <c r="BH33" s="663"/>
      <c r="BI33" s="663"/>
      <c r="BJ33" s="663"/>
      <c r="BK33" s="663"/>
      <c r="BL33" s="663"/>
      <c r="BM33" s="706">
        <v>91</v>
      </c>
      <c r="BN33" s="663"/>
      <c r="BO33" s="663"/>
      <c r="BP33" s="663"/>
      <c r="BQ33" s="727"/>
      <c r="BR33" s="742">
        <v>97.8</v>
      </c>
      <c r="BS33" s="663"/>
      <c r="BT33" s="663"/>
      <c r="BU33" s="663"/>
      <c r="BV33" s="663"/>
      <c r="BW33" s="663"/>
      <c r="BX33" s="706">
        <v>91.2</v>
      </c>
      <c r="BY33" s="663"/>
      <c r="BZ33" s="663"/>
      <c r="CA33" s="663"/>
      <c r="CB33" s="727"/>
      <c r="CD33" s="711" t="s">
        <v>317</v>
      </c>
      <c r="CE33" s="712"/>
      <c r="CF33" s="712"/>
      <c r="CG33" s="712"/>
      <c r="CH33" s="712"/>
      <c r="CI33" s="712"/>
      <c r="CJ33" s="712"/>
      <c r="CK33" s="712"/>
      <c r="CL33" s="712"/>
      <c r="CM33" s="712"/>
      <c r="CN33" s="712"/>
      <c r="CO33" s="712"/>
      <c r="CP33" s="712"/>
      <c r="CQ33" s="713"/>
      <c r="CR33" s="678">
        <v>12684121</v>
      </c>
      <c r="CS33" s="697"/>
      <c r="CT33" s="697"/>
      <c r="CU33" s="697"/>
      <c r="CV33" s="697"/>
      <c r="CW33" s="697"/>
      <c r="CX33" s="697"/>
      <c r="CY33" s="698"/>
      <c r="CZ33" s="681">
        <v>41.3</v>
      </c>
      <c r="DA33" s="699"/>
      <c r="DB33" s="699"/>
      <c r="DC33" s="700"/>
      <c r="DD33" s="684">
        <v>6260090</v>
      </c>
      <c r="DE33" s="697"/>
      <c r="DF33" s="697"/>
      <c r="DG33" s="697"/>
      <c r="DH33" s="697"/>
      <c r="DI33" s="697"/>
      <c r="DJ33" s="697"/>
      <c r="DK33" s="698"/>
      <c r="DL33" s="684">
        <v>5436246</v>
      </c>
      <c r="DM33" s="697"/>
      <c r="DN33" s="697"/>
      <c r="DO33" s="697"/>
      <c r="DP33" s="697"/>
      <c r="DQ33" s="697"/>
      <c r="DR33" s="697"/>
      <c r="DS33" s="697"/>
      <c r="DT33" s="697"/>
      <c r="DU33" s="697"/>
      <c r="DV33" s="698"/>
      <c r="DW33" s="681">
        <v>41.3</v>
      </c>
      <c r="DX33" s="699"/>
      <c r="DY33" s="699"/>
      <c r="DZ33" s="699"/>
      <c r="EA33" s="699"/>
      <c r="EB33" s="699"/>
      <c r="EC33" s="714"/>
    </row>
    <row r="34" spans="2:133" ht="11.25" customHeight="1">
      <c r="B34" s="675" t="s">
        <v>318</v>
      </c>
      <c r="C34" s="676"/>
      <c r="D34" s="676"/>
      <c r="E34" s="676"/>
      <c r="F34" s="676"/>
      <c r="G34" s="676"/>
      <c r="H34" s="676"/>
      <c r="I34" s="676"/>
      <c r="J34" s="676"/>
      <c r="K34" s="676"/>
      <c r="L34" s="676"/>
      <c r="M34" s="676"/>
      <c r="N34" s="676"/>
      <c r="O34" s="676"/>
      <c r="P34" s="676"/>
      <c r="Q34" s="677"/>
      <c r="R34" s="678">
        <v>151059</v>
      </c>
      <c r="S34" s="679"/>
      <c r="T34" s="679"/>
      <c r="U34" s="679"/>
      <c r="V34" s="679"/>
      <c r="W34" s="679"/>
      <c r="X34" s="679"/>
      <c r="Y34" s="680"/>
      <c r="Z34" s="715">
        <v>0.4</v>
      </c>
      <c r="AA34" s="715"/>
      <c r="AB34" s="715"/>
      <c r="AC34" s="715"/>
      <c r="AD34" s="716" t="s">
        <v>138</v>
      </c>
      <c r="AE34" s="716"/>
      <c r="AF34" s="716"/>
      <c r="AG34" s="716"/>
      <c r="AH34" s="716"/>
      <c r="AI34" s="716"/>
      <c r="AJ34" s="716"/>
      <c r="AK34" s="716"/>
      <c r="AL34" s="681" t="s">
        <v>225</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319</v>
      </c>
      <c r="CE34" s="712"/>
      <c r="CF34" s="712"/>
      <c r="CG34" s="712"/>
      <c r="CH34" s="712"/>
      <c r="CI34" s="712"/>
      <c r="CJ34" s="712"/>
      <c r="CK34" s="712"/>
      <c r="CL34" s="712"/>
      <c r="CM34" s="712"/>
      <c r="CN34" s="712"/>
      <c r="CO34" s="712"/>
      <c r="CP34" s="712"/>
      <c r="CQ34" s="713"/>
      <c r="CR34" s="678">
        <v>6716591</v>
      </c>
      <c r="CS34" s="679"/>
      <c r="CT34" s="679"/>
      <c r="CU34" s="679"/>
      <c r="CV34" s="679"/>
      <c r="CW34" s="679"/>
      <c r="CX34" s="679"/>
      <c r="CY34" s="680"/>
      <c r="CZ34" s="681">
        <v>21.9</v>
      </c>
      <c r="DA34" s="699"/>
      <c r="DB34" s="699"/>
      <c r="DC34" s="700"/>
      <c r="DD34" s="684">
        <v>2277439</v>
      </c>
      <c r="DE34" s="679"/>
      <c r="DF34" s="679"/>
      <c r="DG34" s="679"/>
      <c r="DH34" s="679"/>
      <c r="DI34" s="679"/>
      <c r="DJ34" s="679"/>
      <c r="DK34" s="680"/>
      <c r="DL34" s="684">
        <v>1955195</v>
      </c>
      <c r="DM34" s="679"/>
      <c r="DN34" s="679"/>
      <c r="DO34" s="679"/>
      <c r="DP34" s="679"/>
      <c r="DQ34" s="679"/>
      <c r="DR34" s="679"/>
      <c r="DS34" s="679"/>
      <c r="DT34" s="679"/>
      <c r="DU34" s="679"/>
      <c r="DV34" s="680"/>
      <c r="DW34" s="681">
        <v>14.9</v>
      </c>
      <c r="DX34" s="699"/>
      <c r="DY34" s="699"/>
      <c r="DZ34" s="699"/>
      <c r="EA34" s="699"/>
      <c r="EB34" s="699"/>
      <c r="EC34" s="714"/>
    </row>
    <row r="35" spans="2:133" ht="11.25" customHeight="1">
      <c r="B35" s="675" t="s">
        <v>320</v>
      </c>
      <c r="C35" s="676"/>
      <c r="D35" s="676"/>
      <c r="E35" s="676"/>
      <c r="F35" s="676"/>
      <c r="G35" s="676"/>
      <c r="H35" s="676"/>
      <c r="I35" s="676"/>
      <c r="J35" s="676"/>
      <c r="K35" s="676"/>
      <c r="L35" s="676"/>
      <c r="M35" s="676"/>
      <c r="N35" s="676"/>
      <c r="O35" s="676"/>
      <c r="P35" s="676"/>
      <c r="Q35" s="677"/>
      <c r="R35" s="678">
        <v>192537</v>
      </c>
      <c r="S35" s="679"/>
      <c r="T35" s="679"/>
      <c r="U35" s="679"/>
      <c r="V35" s="679"/>
      <c r="W35" s="679"/>
      <c r="X35" s="679"/>
      <c r="Y35" s="680"/>
      <c r="Z35" s="715">
        <v>0.6</v>
      </c>
      <c r="AA35" s="715"/>
      <c r="AB35" s="715"/>
      <c r="AC35" s="715"/>
      <c r="AD35" s="716" t="s">
        <v>138</v>
      </c>
      <c r="AE35" s="716"/>
      <c r="AF35" s="716"/>
      <c r="AG35" s="716"/>
      <c r="AH35" s="716"/>
      <c r="AI35" s="716"/>
      <c r="AJ35" s="716"/>
      <c r="AK35" s="716"/>
      <c r="AL35" s="681" t="s">
        <v>137</v>
      </c>
      <c r="AM35" s="682"/>
      <c r="AN35" s="682"/>
      <c r="AO35" s="717"/>
      <c r="AP35" s="235"/>
      <c r="AQ35" s="739" t="s">
        <v>321</v>
      </c>
      <c r="AR35" s="740"/>
      <c r="AS35" s="740"/>
      <c r="AT35" s="740"/>
      <c r="AU35" s="740"/>
      <c r="AV35" s="740"/>
      <c r="AW35" s="740"/>
      <c r="AX35" s="740"/>
      <c r="AY35" s="740"/>
      <c r="AZ35" s="740"/>
      <c r="BA35" s="740"/>
      <c r="BB35" s="740"/>
      <c r="BC35" s="740"/>
      <c r="BD35" s="740"/>
      <c r="BE35" s="740"/>
      <c r="BF35" s="741"/>
      <c r="BG35" s="739" t="s">
        <v>322</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323</v>
      </c>
      <c r="CE35" s="712"/>
      <c r="CF35" s="712"/>
      <c r="CG35" s="712"/>
      <c r="CH35" s="712"/>
      <c r="CI35" s="712"/>
      <c r="CJ35" s="712"/>
      <c r="CK35" s="712"/>
      <c r="CL35" s="712"/>
      <c r="CM35" s="712"/>
      <c r="CN35" s="712"/>
      <c r="CO35" s="712"/>
      <c r="CP35" s="712"/>
      <c r="CQ35" s="713"/>
      <c r="CR35" s="678">
        <v>110800</v>
      </c>
      <c r="CS35" s="697"/>
      <c r="CT35" s="697"/>
      <c r="CU35" s="697"/>
      <c r="CV35" s="697"/>
      <c r="CW35" s="697"/>
      <c r="CX35" s="697"/>
      <c r="CY35" s="698"/>
      <c r="CZ35" s="681">
        <v>0.4</v>
      </c>
      <c r="DA35" s="699"/>
      <c r="DB35" s="699"/>
      <c r="DC35" s="700"/>
      <c r="DD35" s="684">
        <v>96472</v>
      </c>
      <c r="DE35" s="697"/>
      <c r="DF35" s="697"/>
      <c r="DG35" s="697"/>
      <c r="DH35" s="697"/>
      <c r="DI35" s="697"/>
      <c r="DJ35" s="697"/>
      <c r="DK35" s="698"/>
      <c r="DL35" s="684">
        <v>96472</v>
      </c>
      <c r="DM35" s="697"/>
      <c r="DN35" s="697"/>
      <c r="DO35" s="697"/>
      <c r="DP35" s="697"/>
      <c r="DQ35" s="697"/>
      <c r="DR35" s="697"/>
      <c r="DS35" s="697"/>
      <c r="DT35" s="697"/>
      <c r="DU35" s="697"/>
      <c r="DV35" s="698"/>
      <c r="DW35" s="681">
        <v>0.7</v>
      </c>
      <c r="DX35" s="699"/>
      <c r="DY35" s="699"/>
      <c r="DZ35" s="699"/>
      <c r="EA35" s="699"/>
      <c r="EB35" s="699"/>
      <c r="EC35" s="714"/>
    </row>
    <row r="36" spans="2:133" ht="11.25" customHeight="1">
      <c r="B36" s="675" t="s">
        <v>324</v>
      </c>
      <c r="C36" s="676"/>
      <c r="D36" s="676"/>
      <c r="E36" s="676"/>
      <c r="F36" s="676"/>
      <c r="G36" s="676"/>
      <c r="H36" s="676"/>
      <c r="I36" s="676"/>
      <c r="J36" s="676"/>
      <c r="K36" s="676"/>
      <c r="L36" s="676"/>
      <c r="M36" s="676"/>
      <c r="N36" s="676"/>
      <c r="O36" s="676"/>
      <c r="P36" s="676"/>
      <c r="Q36" s="677"/>
      <c r="R36" s="678">
        <v>2738664</v>
      </c>
      <c r="S36" s="679"/>
      <c r="T36" s="679"/>
      <c r="U36" s="679"/>
      <c r="V36" s="679"/>
      <c r="W36" s="679"/>
      <c r="X36" s="679"/>
      <c r="Y36" s="680"/>
      <c r="Z36" s="715">
        <v>7.9</v>
      </c>
      <c r="AA36" s="715"/>
      <c r="AB36" s="715"/>
      <c r="AC36" s="715"/>
      <c r="AD36" s="716" t="s">
        <v>137</v>
      </c>
      <c r="AE36" s="716"/>
      <c r="AF36" s="716"/>
      <c r="AG36" s="716"/>
      <c r="AH36" s="716"/>
      <c r="AI36" s="716"/>
      <c r="AJ36" s="716"/>
      <c r="AK36" s="716"/>
      <c r="AL36" s="681" t="s">
        <v>137</v>
      </c>
      <c r="AM36" s="682"/>
      <c r="AN36" s="682"/>
      <c r="AO36" s="717"/>
      <c r="AP36" s="235"/>
      <c r="AQ36" s="730" t="s">
        <v>325</v>
      </c>
      <c r="AR36" s="731"/>
      <c r="AS36" s="731"/>
      <c r="AT36" s="731"/>
      <c r="AU36" s="731"/>
      <c r="AV36" s="731"/>
      <c r="AW36" s="731"/>
      <c r="AX36" s="731"/>
      <c r="AY36" s="732"/>
      <c r="AZ36" s="733">
        <v>1713019</v>
      </c>
      <c r="BA36" s="734"/>
      <c r="BB36" s="734"/>
      <c r="BC36" s="734"/>
      <c r="BD36" s="734"/>
      <c r="BE36" s="734"/>
      <c r="BF36" s="735"/>
      <c r="BG36" s="736" t="s">
        <v>326</v>
      </c>
      <c r="BH36" s="737"/>
      <c r="BI36" s="737"/>
      <c r="BJ36" s="737"/>
      <c r="BK36" s="737"/>
      <c r="BL36" s="737"/>
      <c r="BM36" s="737"/>
      <c r="BN36" s="737"/>
      <c r="BO36" s="737"/>
      <c r="BP36" s="737"/>
      <c r="BQ36" s="737"/>
      <c r="BR36" s="737"/>
      <c r="BS36" s="737"/>
      <c r="BT36" s="737"/>
      <c r="BU36" s="738"/>
      <c r="BV36" s="733">
        <v>57081</v>
      </c>
      <c r="BW36" s="734"/>
      <c r="BX36" s="734"/>
      <c r="BY36" s="734"/>
      <c r="BZ36" s="734"/>
      <c r="CA36" s="734"/>
      <c r="CB36" s="735"/>
      <c r="CD36" s="711" t="s">
        <v>327</v>
      </c>
      <c r="CE36" s="712"/>
      <c r="CF36" s="712"/>
      <c r="CG36" s="712"/>
      <c r="CH36" s="712"/>
      <c r="CI36" s="712"/>
      <c r="CJ36" s="712"/>
      <c r="CK36" s="712"/>
      <c r="CL36" s="712"/>
      <c r="CM36" s="712"/>
      <c r="CN36" s="712"/>
      <c r="CO36" s="712"/>
      <c r="CP36" s="712"/>
      <c r="CQ36" s="713"/>
      <c r="CR36" s="678">
        <v>3007030</v>
      </c>
      <c r="CS36" s="679"/>
      <c r="CT36" s="679"/>
      <c r="CU36" s="679"/>
      <c r="CV36" s="679"/>
      <c r="CW36" s="679"/>
      <c r="CX36" s="679"/>
      <c r="CY36" s="680"/>
      <c r="CZ36" s="681">
        <v>9.8000000000000007</v>
      </c>
      <c r="DA36" s="699"/>
      <c r="DB36" s="699"/>
      <c r="DC36" s="700"/>
      <c r="DD36" s="684">
        <v>2790702</v>
      </c>
      <c r="DE36" s="679"/>
      <c r="DF36" s="679"/>
      <c r="DG36" s="679"/>
      <c r="DH36" s="679"/>
      <c r="DI36" s="679"/>
      <c r="DJ36" s="679"/>
      <c r="DK36" s="680"/>
      <c r="DL36" s="684">
        <v>2523643</v>
      </c>
      <c r="DM36" s="679"/>
      <c r="DN36" s="679"/>
      <c r="DO36" s="679"/>
      <c r="DP36" s="679"/>
      <c r="DQ36" s="679"/>
      <c r="DR36" s="679"/>
      <c r="DS36" s="679"/>
      <c r="DT36" s="679"/>
      <c r="DU36" s="679"/>
      <c r="DV36" s="680"/>
      <c r="DW36" s="681">
        <v>19.2</v>
      </c>
      <c r="DX36" s="699"/>
      <c r="DY36" s="699"/>
      <c r="DZ36" s="699"/>
      <c r="EA36" s="699"/>
      <c r="EB36" s="699"/>
      <c r="EC36" s="714"/>
    </row>
    <row r="37" spans="2:133" ht="11.25" customHeight="1">
      <c r="B37" s="675" t="s">
        <v>328</v>
      </c>
      <c r="C37" s="676"/>
      <c r="D37" s="676"/>
      <c r="E37" s="676"/>
      <c r="F37" s="676"/>
      <c r="G37" s="676"/>
      <c r="H37" s="676"/>
      <c r="I37" s="676"/>
      <c r="J37" s="676"/>
      <c r="K37" s="676"/>
      <c r="L37" s="676"/>
      <c r="M37" s="676"/>
      <c r="N37" s="676"/>
      <c r="O37" s="676"/>
      <c r="P37" s="676"/>
      <c r="Q37" s="677"/>
      <c r="R37" s="678">
        <v>976432</v>
      </c>
      <c r="S37" s="679"/>
      <c r="T37" s="679"/>
      <c r="U37" s="679"/>
      <c r="V37" s="679"/>
      <c r="W37" s="679"/>
      <c r="X37" s="679"/>
      <c r="Y37" s="680"/>
      <c r="Z37" s="715">
        <v>2.8</v>
      </c>
      <c r="AA37" s="715"/>
      <c r="AB37" s="715"/>
      <c r="AC37" s="715"/>
      <c r="AD37" s="716" t="s">
        <v>138</v>
      </c>
      <c r="AE37" s="716"/>
      <c r="AF37" s="716"/>
      <c r="AG37" s="716"/>
      <c r="AH37" s="716"/>
      <c r="AI37" s="716"/>
      <c r="AJ37" s="716"/>
      <c r="AK37" s="716"/>
      <c r="AL37" s="681" t="s">
        <v>137</v>
      </c>
      <c r="AM37" s="682"/>
      <c r="AN37" s="682"/>
      <c r="AO37" s="717"/>
      <c r="AQ37" s="718" t="s">
        <v>329</v>
      </c>
      <c r="AR37" s="719"/>
      <c r="AS37" s="719"/>
      <c r="AT37" s="719"/>
      <c r="AU37" s="719"/>
      <c r="AV37" s="719"/>
      <c r="AW37" s="719"/>
      <c r="AX37" s="719"/>
      <c r="AY37" s="720"/>
      <c r="AZ37" s="678">
        <v>445337</v>
      </c>
      <c r="BA37" s="679"/>
      <c r="BB37" s="679"/>
      <c r="BC37" s="679"/>
      <c r="BD37" s="697"/>
      <c r="BE37" s="697"/>
      <c r="BF37" s="721"/>
      <c r="BG37" s="711" t="s">
        <v>330</v>
      </c>
      <c r="BH37" s="712"/>
      <c r="BI37" s="712"/>
      <c r="BJ37" s="712"/>
      <c r="BK37" s="712"/>
      <c r="BL37" s="712"/>
      <c r="BM37" s="712"/>
      <c r="BN37" s="712"/>
      <c r="BO37" s="712"/>
      <c r="BP37" s="712"/>
      <c r="BQ37" s="712"/>
      <c r="BR37" s="712"/>
      <c r="BS37" s="712"/>
      <c r="BT37" s="712"/>
      <c r="BU37" s="713"/>
      <c r="BV37" s="678">
        <v>45018</v>
      </c>
      <c r="BW37" s="679"/>
      <c r="BX37" s="679"/>
      <c r="BY37" s="679"/>
      <c r="BZ37" s="679"/>
      <c r="CA37" s="679"/>
      <c r="CB37" s="722"/>
      <c r="CD37" s="711" t="s">
        <v>331</v>
      </c>
      <c r="CE37" s="712"/>
      <c r="CF37" s="712"/>
      <c r="CG37" s="712"/>
      <c r="CH37" s="712"/>
      <c r="CI37" s="712"/>
      <c r="CJ37" s="712"/>
      <c r="CK37" s="712"/>
      <c r="CL37" s="712"/>
      <c r="CM37" s="712"/>
      <c r="CN37" s="712"/>
      <c r="CO37" s="712"/>
      <c r="CP37" s="712"/>
      <c r="CQ37" s="713"/>
      <c r="CR37" s="678">
        <v>1384108</v>
      </c>
      <c r="CS37" s="697"/>
      <c r="CT37" s="697"/>
      <c r="CU37" s="697"/>
      <c r="CV37" s="697"/>
      <c r="CW37" s="697"/>
      <c r="CX37" s="697"/>
      <c r="CY37" s="698"/>
      <c r="CZ37" s="681">
        <v>4.5</v>
      </c>
      <c r="DA37" s="699"/>
      <c r="DB37" s="699"/>
      <c r="DC37" s="700"/>
      <c r="DD37" s="684">
        <v>1384108</v>
      </c>
      <c r="DE37" s="697"/>
      <c r="DF37" s="697"/>
      <c r="DG37" s="697"/>
      <c r="DH37" s="697"/>
      <c r="DI37" s="697"/>
      <c r="DJ37" s="697"/>
      <c r="DK37" s="698"/>
      <c r="DL37" s="684">
        <v>1384108</v>
      </c>
      <c r="DM37" s="697"/>
      <c r="DN37" s="697"/>
      <c r="DO37" s="697"/>
      <c r="DP37" s="697"/>
      <c r="DQ37" s="697"/>
      <c r="DR37" s="697"/>
      <c r="DS37" s="697"/>
      <c r="DT37" s="697"/>
      <c r="DU37" s="697"/>
      <c r="DV37" s="698"/>
      <c r="DW37" s="681">
        <v>10.5</v>
      </c>
      <c r="DX37" s="699"/>
      <c r="DY37" s="699"/>
      <c r="DZ37" s="699"/>
      <c r="EA37" s="699"/>
      <c r="EB37" s="699"/>
      <c r="EC37" s="714"/>
    </row>
    <row r="38" spans="2:133" ht="11.25" customHeight="1">
      <c r="B38" s="675" t="s">
        <v>332</v>
      </c>
      <c r="C38" s="676"/>
      <c r="D38" s="676"/>
      <c r="E38" s="676"/>
      <c r="F38" s="676"/>
      <c r="G38" s="676"/>
      <c r="H38" s="676"/>
      <c r="I38" s="676"/>
      <c r="J38" s="676"/>
      <c r="K38" s="676"/>
      <c r="L38" s="676"/>
      <c r="M38" s="676"/>
      <c r="N38" s="676"/>
      <c r="O38" s="676"/>
      <c r="P38" s="676"/>
      <c r="Q38" s="677"/>
      <c r="R38" s="678">
        <v>515296</v>
      </c>
      <c r="S38" s="679"/>
      <c r="T38" s="679"/>
      <c r="U38" s="679"/>
      <c r="V38" s="679"/>
      <c r="W38" s="679"/>
      <c r="X38" s="679"/>
      <c r="Y38" s="680"/>
      <c r="Z38" s="715">
        <v>1.5</v>
      </c>
      <c r="AA38" s="715"/>
      <c r="AB38" s="715"/>
      <c r="AC38" s="715"/>
      <c r="AD38" s="716">
        <v>8</v>
      </c>
      <c r="AE38" s="716"/>
      <c r="AF38" s="716"/>
      <c r="AG38" s="716"/>
      <c r="AH38" s="716"/>
      <c r="AI38" s="716"/>
      <c r="AJ38" s="716"/>
      <c r="AK38" s="716"/>
      <c r="AL38" s="681">
        <v>0</v>
      </c>
      <c r="AM38" s="682"/>
      <c r="AN38" s="682"/>
      <c r="AO38" s="717"/>
      <c r="AQ38" s="718" t="s">
        <v>333</v>
      </c>
      <c r="AR38" s="719"/>
      <c r="AS38" s="719"/>
      <c r="AT38" s="719"/>
      <c r="AU38" s="719"/>
      <c r="AV38" s="719"/>
      <c r="AW38" s="719"/>
      <c r="AX38" s="719"/>
      <c r="AY38" s="720"/>
      <c r="AZ38" s="678">
        <v>107923</v>
      </c>
      <c r="BA38" s="679"/>
      <c r="BB38" s="679"/>
      <c r="BC38" s="679"/>
      <c r="BD38" s="697"/>
      <c r="BE38" s="697"/>
      <c r="BF38" s="721"/>
      <c r="BG38" s="711" t="s">
        <v>334</v>
      </c>
      <c r="BH38" s="712"/>
      <c r="BI38" s="712"/>
      <c r="BJ38" s="712"/>
      <c r="BK38" s="712"/>
      <c r="BL38" s="712"/>
      <c r="BM38" s="712"/>
      <c r="BN38" s="712"/>
      <c r="BO38" s="712"/>
      <c r="BP38" s="712"/>
      <c r="BQ38" s="712"/>
      <c r="BR38" s="712"/>
      <c r="BS38" s="712"/>
      <c r="BT38" s="712"/>
      <c r="BU38" s="713"/>
      <c r="BV38" s="678">
        <v>5007</v>
      </c>
      <c r="BW38" s="679"/>
      <c r="BX38" s="679"/>
      <c r="BY38" s="679"/>
      <c r="BZ38" s="679"/>
      <c r="CA38" s="679"/>
      <c r="CB38" s="722"/>
      <c r="CD38" s="711" t="s">
        <v>335</v>
      </c>
      <c r="CE38" s="712"/>
      <c r="CF38" s="712"/>
      <c r="CG38" s="712"/>
      <c r="CH38" s="712"/>
      <c r="CI38" s="712"/>
      <c r="CJ38" s="712"/>
      <c r="CK38" s="712"/>
      <c r="CL38" s="712"/>
      <c r="CM38" s="712"/>
      <c r="CN38" s="712"/>
      <c r="CO38" s="712"/>
      <c r="CP38" s="712"/>
      <c r="CQ38" s="713"/>
      <c r="CR38" s="678">
        <v>1088415</v>
      </c>
      <c r="CS38" s="679"/>
      <c r="CT38" s="679"/>
      <c r="CU38" s="679"/>
      <c r="CV38" s="679"/>
      <c r="CW38" s="679"/>
      <c r="CX38" s="679"/>
      <c r="CY38" s="680"/>
      <c r="CZ38" s="681">
        <v>3.5</v>
      </c>
      <c r="DA38" s="699"/>
      <c r="DB38" s="699"/>
      <c r="DC38" s="700"/>
      <c r="DD38" s="684">
        <v>811581</v>
      </c>
      <c r="DE38" s="679"/>
      <c r="DF38" s="679"/>
      <c r="DG38" s="679"/>
      <c r="DH38" s="679"/>
      <c r="DI38" s="679"/>
      <c r="DJ38" s="679"/>
      <c r="DK38" s="680"/>
      <c r="DL38" s="684">
        <v>795318</v>
      </c>
      <c r="DM38" s="679"/>
      <c r="DN38" s="679"/>
      <c r="DO38" s="679"/>
      <c r="DP38" s="679"/>
      <c r="DQ38" s="679"/>
      <c r="DR38" s="679"/>
      <c r="DS38" s="679"/>
      <c r="DT38" s="679"/>
      <c r="DU38" s="679"/>
      <c r="DV38" s="680"/>
      <c r="DW38" s="681">
        <v>6</v>
      </c>
      <c r="DX38" s="699"/>
      <c r="DY38" s="699"/>
      <c r="DZ38" s="699"/>
      <c r="EA38" s="699"/>
      <c r="EB38" s="699"/>
      <c r="EC38" s="714"/>
    </row>
    <row r="39" spans="2:133" ht="11.25" customHeight="1">
      <c r="B39" s="675" t="s">
        <v>336</v>
      </c>
      <c r="C39" s="676"/>
      <c r="D39" s="676"/>
      <c r="E39" s="676"/>
      <c r="F39" s="676"/>
      <c r="G39" s="676"/>
      <c r="H39" s="676"/>
      <c r="I39" s="676"/>
      <c r="J39" s="676"/>
      <c r="K39" s="676"/>
      <c r="L39" s="676"/>
      <c r="M39" s="676"/>
      <c r="N39" s="676"/>
      <c r="O39" s="676"/>
      <c r="P39" s="676"/>
      <c r="Q39" s="677"/>
      <c r="R39" s="678">
        <v>1771600</v>
      </c>
      <c r="S39" s="679"/>
      <c r="T39" s="679"/>
      <c r="U39" s="679"/>
      <c r="V39" s="679"/>
      <c r="W39" s="679"/>
      <c r="X39" s="679"/>
      <c r="Y39" s="680"/>
      <c r="Z39" s="715">
        <v>5.0999999999999996</v>
      </c>
      <c r="AA39" s="715"/>
      <c r="AB39" s="715"/>
      <c r="AC39" s="715"/>
      <c r="AD39" s="716" t="s">
        <v>137</v>
      </c>
      <c r="AE39" s="716"/>
      <c r="AF39" s="716"/>
      <c r="AG39" s="716"/>
      <c r="AH39" s="716"/>
      <c r="AI39" s="716"/>
      <c r="AJ39" s="716"/>
      <c r="AK39" s="716"/>
      <c r="AL39" s="681" t="s">
        <v>137</v>
      </c>
      <c r="AM39" s="682"/>
      <c r="AN39" s="682"/>
      <c r="AO39" s="717"/>
      <c r="AQ39" s="718" t="s">
        <v>337</v>
      </c>
      <c r="AR39" s="719"/>
      <c r="AS39" s="719"/>
      <c r="AT39" s="719"/>
      <c r="AU39" s="719"/>
      <c r="AV39" s="719"/>
      <c r="AW39" s="719"/>
      <c r="AX39" s="719"/>
      <c r="AY39" s="720"/>
      <c r="AZ39" s="678">
        <v>92812</v>
      </c>
      <c r="BA39" s="679"/>
      <c r="BB39" s="679"/>
      <c r="BC39" s="679"/>
      <c r="BD39" s="697"/>
      <c r="BE39" s="697"/>
      <c r="BF39" s="721"/>
      <c r="BG39" s="711" t="s">
        <v>338</v>
      </c>
      <c r="BH39" s="712"/>
      <c r="BI39" s="712"/>
      <c r="BJ39" s="712"/>
      <c r="BK39" s="712"/>
      <c r="BL39" s="712"/>
      <c r="BM39" s="712"/>
      <c r="BN39" s="712"/>
      <c r="BO39" s="712"/>
      <c r="BP39" s="712"/>
      <c r="BQ39" s="712"/>
      <c r="BR39" s="712"/>
      <c r="BS39" s="712"/>
      <c r="BT39" s="712"/>
      <c r="BU39" s="713"/>
      <c r="BV39" s="678">
        <v>8350</v>
      </c>
      <c r="BW39" s="679"/>
      <c r="BX39" s="679"/>
      <c r="BY39" s="679"/>
      <c r="BZ39" s="679"/>
      <c r="CA39" s="679"/>
      <c r="CB39" s="722"/>
      <c r="CD39" s="711" t="s">
        <v>339</v>
      </c>
      <c r="CE39" s="712"/>
      <c r="CF39" s="712"/>
      <c r="CG39" s="712"/>
      <c r="CH39" s="712"/>
      <c r="CI39" s="712"/>
      <c r="CJ39" s="712"/>
      <c r="CK39" s="712"/>
      <c r="CL39" s="712"/>
      <c r="CM39" s="712"/>
      <c r="CN39" s="712"/>
      <c r="CO39" s="712"/>
      <c r="CP39" s="712"/>
      <c r="CQ39" s="713"/>
      <c r="CR39" s="678">
        <v>1568202</v>
      </c>
      <c r="CS39" s="697"/>
      <c r="CT39" s="697"/>
      <c r="CU39" s="697"/>
      <c r="CV39" s="697"/>
      <c r="CW39" s="697"/>
      <c r="CX39" s="697"/>
      <c r="CY39" s="698"/>
      <c r="CZ39" s="681">
        <v>5.0999999999999996</v>
      </c>
      <c r="DA39" s="699"/>
      <c r="DB39" s="699"/>
      <c r="DC39" s="700"/>
      <c r="DD39" s="684">
        <v>114853</v>
      </c>
      <c r="DE39" s="697"/>
      <c r="DF39" s="697"/>
      <c r="DG39" s="697"/>
      <c r="DH39" s="697"/>
      <c r="DI39" s="697"/>
      <c r="DJ39" s="697"/>
      <c r="DK39" s="698"/>
      <c r="DL39" s="684" t="s">
        <v>137</v>
      </c>
      <c r="DM39" s="697"/>
      <c r="DN39" s="697"/>
      <c r="DO39" s="697"/>
      <c r="DP39" s="697"/>
      <c r="DQ39" s="697"/>
      <c r="DR39" s="697"/>
      <c r="DS39" s="697"/>
      <c r="DT39" s="697"/>
      <c r="DU39" s="697"/>
      <c r="DV39" s="698"/>
      <c r="DW39" s="681" t="s">
        <v>138</v>
      </c>
      <c r="DX39" s="699"/>
      <c r="DY39" s="699"/>
      <c r="DZ39" s="699"/>
      <c r="EA39" s="699"/>
      <c r="EB39" s="699"/>
      <c r="EC39" s="714"/>
    </row>
    <row r="40" spans="2:133" ht="11.25" customHeight="1">
      <c r="B40" s="675" t="s">
        <v>340</v>
      </c>
      <c r="C40" s="676"/>
      <c r="D40" s="676"/>
      <c r="E40" s="676"/>
      <c r="F40" s="676"/>
      <c r="G40" s="676"/>
      <c r="H40" s="676"/>
      <c r="I40" s="676"/>
      <c r="J40" s="676"/>
      <c r="K40" s="676"/>
      <c r="L40" s="676"/>
      <c r="M40" s="676"/>
      <c r="N40" s="676"/>
      <c r="O40" s="676"/>
      <c r="P40" s="676"/>
      <c r="Q40" s="677"/>
      <c r="R40" s="678" t="s">
        <v>225</v>
      </c>
      <c r="S40" s="679"/>
      <c r="T40" s="679"/>
      <c r="U40" s="679"/>
      <c r="V40" s="679"/>
      <c r="W40" s="679"/>
      <c r="X40" s="679"/>
      <c r="Y40" s="680"/>
      <c r="Z40" s="715" t="s">
        <v>137</v>
      </c>
      <c r="AA40" s="715"/>
      <c r="AB40" s="715"/>
      <c r="AC40" s="715"/>
      <c r="AD40" s="716" t="s">
        <v>137</v>
      </c>
      <c r="AE40" s="716"/>
      <c r="AF40" s="716"/>
      <c r="AG40" s="716"/>
      <c r="AH40" s="716"/>
      <c r="AI40" s="716"/>
      <c r="AJ40" s="716"/>
      <c r="AK40" s="716"/>
      <c r="AL40" s="681" t="s">
        <v>137</v>
      </c>
      <c r="AM40" s="682"/>
      <c r="AN40" s="682"/>
      <c r="AO40" s="717"/>
      <c r="AQ40" s="718" t="s">
        <v>341</v>
      </c>
      <c r="AR40" s="719"/>
      <c r="AS40" s="719"/>
      <c r="AT40" s="719"/>
      <c r="AU40" s="719"/>
      <c r="AV40" s="719"/>
      <c r="AW40" s="719"/>
      <c r="AX40" s="719"/>
      <c r="AY40" s="720"/>
      <c r="AZ40" s="678" t="s">
        <v>225</v>
      </c>
      <c r="BA40" s="679"/>
      <c r="BB40" s="679"/>
      <c r="BC40" s="679"/>
      <c r="BD40" s="697"/>
      <c r="BE40" s="697"/>
      <c r="BF40" s="721"/>
      <c r="BG40" s="723" t="s">
        <v>342</v>
      </c>
      <c r="BH40" s="724"/>
      <c r="BI40" s="724"/>
      <c r="BJ40" s="724"/>
      <c r="BK40" s="724"/>
      <c r="BL40" s="236"/>
      <c r="BM40" s="712" t="s">
        <v>343</v>
      </c>
      <c r="BN40" s="712"/>
      <c r="BO40" s="712"/>
      <c r="BP40" s="712"/>
      <c r="BQ40" s="712"/>
      <c r="BR40" s="712"/>
      <c r="BS40" s="712"/>
      <c r="BT40" s="712"/>
      <c r="BU40" s="713"/>
      <c r="BV40" s="678">
        <v>79</v>
      </c>
      <c r="BW40" s="679"/>
      <c r="BX40" s="679"/>
      <c r="BY40" s="679"/>
      <c r="BZ40" s="679"/>
      <c r="CA40" s="679"/>
      <c r="CB40" s="722"/>
      <c r="CD40" s="711" t="s">
        <v>344</v>
      </c>
      <c r="CE40" s="712"/>
      <c r="CF40" s="712"/>
      <c r="CG40" s="712"/>
      <c r="CH40" s="712"/>
      <c r="CI40" s="712"/>
      <c r="CJ40" s="712"/>
      <c r="CK40" s="712"/>
      <c r="CL40" s="712"/>
      <c r="CM40" s="712"/>
      <c r="CN40" s="712"/>
      <c r="CO40" s="712"/>
      <c r="CP40" s="712"/>
      <c r="CQ40" s="713"/>
      <c r="CR40" s="678">
        <v>193083</v>
      </c>
      <c r="CS40" s="679"/>
      <c r="CT40" s="679"/>
      <c r="CU40" s="679"/>
      <c r="CV40" s="679"/>
      <c r="CW40" s="679"/>
      <c r="CX40" s="679"/>
      <c r="CY40" s="680"/>
      <c r="CZ40" s="681">
        <v>0.6</v>
      </c>
      <c r="DA40" s="699"/>
      <c r="DB40" s="699"/>
      <c r="DC40" s="700"/>
      <c r="DD40" s="684">
        <v>169043</v>
      </c>
      <c r="DE40" s="679"/>
      <c r="DF40" s="679"/>
      <c r="DG40" s="679"/>
      <c r="DH40" s="679"/>
      <c r="DI40" s="679"/>
      <c r="DJ40" s="679"/>
      <c r="DK40" s="680"/>
      <c r="DL40" s="684">
        <v>65618</v>
      </c>
      <c r="DM40" s="679"/>
      <c r="DN40" s="679"/>
      <c r="DO40" s="679"/>
      <c r="DP40" s="679"/>
      <c r="DQ40" s="679"/>
      <c r="DR40" s="679"/>
      <c r="DS40" s="679"/>
      <c r="DT40" s="679"/>
      <c r="DU40" s="679"/>
      <c r="DV40" s="680"/>
      <c r="DW40" s="681">
        <v>0.5</v>
      </c>
      <c r="DX40" s="699"/>
      <c r="DY40" s="699"/>
      <c r="DZ40" s="699"/>
      <c r="EA40" s="699"/>
      <c r="EB40" s="699"/>
      <c r="EC40" s="714"/>
    </row>
    <row r="41" spans="2:133" ht="11.25" customHeight="1">
      <c r="B41" s="675" t="s">
        <v>345</v>
      </c>
      <c r="C41" s="676"/>
      <c r="D41" s="676"/>
      <c r="E41" s="676"/>
      <c r="F41" s="676"/>
      <c r="G41" s="676"/>
      <c r="H41" s="676"/>
      <c r="I41" s="676"/>
      <c r="J41" s="676"/>
      <c r="K41" s="676"/>
      <c r="L41" s="676"/>
      <c r="M41" s="676"/>
      <c r="N41" s="676"/>
      <c r="O41" s="676"/>
      <c r="P41" s="676"/>
      <c r="Q41" s="677"/>
      <c r="R41" s="678">
        <v>411100</v>
      </c>
      <c r="S41" s="679"/>
      <c r="T41" s="679"/>
      <c r="U41" s="679"/>
      <c r="V41" s="679"/>
      <c r="W41" s="679"/>
      <c r="X41" s="679"/>
      <c r="Y41" s="680"/>
      <c r="Z41" s="715">
        <v>1.2</v>
      </c>
      <c r="AA41" s="715"/>
      <c r="AB41" s="715"/>
      <c r="AC41" s="715"/>
      <c r="AD41" s="716" t="s">
        <v>137</v>
      </c>
      <c r="AE41" s="716"/>
      <c r="AF41" s="716"/>
      <c r="AG41" s="716"/>
      <c r="AH41" s="716"/>
      <c r="AI41" s="716"/>
      <c r="AJ41" s="716"/>
      <c r="AK41" s="716"/>
      <c r="AL41" s="681" t="s">
        <v>137</v>
      </c>
      <c r="AM41" s="682"/>
      <c r="AN41" s="682"/>
      <c r="AO41" s="717"/>
      <c r="AQ41" s="718" t="s">
        <v>346</v>
      </c>
      <c r="AR41" s="719"/>
      <c r="AS41" s="719"/>
      <c r="AT41" s="719"/>
      <c r="AU41" s="719"/>
      <c r="AV41" s="719"/>
      <c r="AW41" s="719"/>
      <c r="AX41" s="719"/>
      <c r="AY41" s="720"/>
      <c r="AZ41" s="678">
        <v>272567</v>
      </c>
      <c r="BA41" s="679"/>
      <c r="BB41" s="679"/>
      <c r="BC41" s="679"/>
      <c r="BD41" s="697"/>
      <c r="BE41" s="697"/>
      <c r="BF41" s="721"/>
      <c r="BG41" s="723"/>
      <c r="BH41" s="724"/>
      <c r="BI41" s="724"/>
      <c r="BJ41" s="724"/>
      <c r="BK41" s="724"/>
      <c r="BL41" s="236"/>
      <c r="BM41" s="712" t="s">
        <v>347</v>
      </c>
      <c r="BN41" s="712"/>
      <c r="BO41" s="712"/>
      <c r="BP41" s="712"/>
      <c r="BQ41" s="712"/>
      <c r="BR41" s="712"/>
      <c r="BS41" s="712"/>
      <c r="BT41" s="712"/>
      <c r="BU41" s="713"/>
      <c r="BV41" s="678">
        <v>9</v>
      </c>
      <c r="BW41" s="679"/>
      <c r="BX41" s="679"/>
      <c r="BY41" s="679"/>
      <c r="BZ41" s="679"/>
      <c r="CA41" s="679"/>
      <c r="CB41" s="722"/>
      <c r="CD41" s="711" t="s">
        <v>348</v>
      </c>
      <c r="CE41" s="712"/>
      <c r="CF41" s="712"/>
      <c r="CG41" s="712"/>
      <c r="CH41" s="712"/>
      <c r="CI41" s="712"/>
      <c r="CJ41" s="712"/>
      <c r="CK41" s="712"/>
      <c r="CL41" s="712"/>
      <c r="CM41" s="712"/>
      <c r="CN41" s="712"/>
      <c r="CO41" s="712"/>
      <c r="CP41" s="712"/>
      <c r="CQ41" s="713"/>
      <c r="CR41" s="678" t="s">
        <v>225</v>
      </c>
      <c r="CS41" s="697"/>
      <c r="CT41" s="697"/>
      <c r="CU41" s="697"/>
      <c r="CV41" s="697"/>
      <c r="CW41" s="697"/>
      <c r="CX41" s="697"/>
      <c r="CY41" s="698"/>
      <c r="CZ41" s="681" t="s">
        <v>225</v>
      </c>
      <c r="DA41" s="699"/>
      <c r="DB41" s="699"/>
      <c r="DC41" s="700"/>
      <c r="DD41" s="684" t="s">
        <v>225</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349</v>
      </c>
      <c r="C42" s="660"/>
      <c r="D42" s="660"/>
      <c r="E42" s="660"/>
      <c r="F42" s="660"/>
      <c r="G42" s="660"/>
      <c r="H42" s="660"/>
      <c r="I42" s="660"/>
      <c r="J42" s="660"/>
      <c r="K42" s="660"/>
      <c r="L42" s="660"/>
      <c r="M42" s="660"/>
      <c r="N42" s="660"/>
      <c r="O42" s="660"/>
      <c r="P42" s="660"/>
      <c r="Q42" s="661"/>
      <c r="R42" s="662">
        <v>34763074</v>
      </c>
      <c r="S42" s="701"/>
      <c r="T42" s="701"/>
      <c r="U42" s="701"/>
      <c r="V42" s="701"/>
      <c r="W42" s="701"/>
      <c r="X42" s="701"/>
      <c r="Y42" s="703"/>
      <c r="Z42" s="704">
        <v>100</v>
      </c>
      <c r="AA42" s="704"/>
      <c r="AB42" s="704"/>
      <c r="AC42" s="704"/>
      <c r="AD42" s="705">
        <v>12736361</v>
      </c>
      <c r="AE42" s="705"/>
      <c r="AF42" s="705"/>
      <c r="AG42" s="705"/>
      <c r="AH42" s="705"/>
      <c r="AI42" s="705"/>
      <c r="AJ42" s="705"/>
      <c r="AK42" s="705"/>
      <c r="AL42" s="665">
        <v>100</v>
      </c>
      <c r="AM42" s="706"/>
      <c r="AN42" s="706"/>
      <c r="AO42" s="707"/>
      <c r="AQ42" s="708" t="s">
        <v>350</v>
      </c>
      <c r="AR42" s="709"/>
      <c r="AS42" s="709"/>
      <c r="AT42" s="709"/>
      <c r="AU42" s="709"/>
      <c r="AV42" s="709"/>
      <c r="AW42" s="709"/>
      <c r="AX42" s="709"/>
      <c r="AY42" s="710"/>
      <c r="AZ42" s="662">
        <v>794380</v>
      </c>
      <c r="BA42" s="701"/>
      <c r="BB42" s="701"/>
      <c r="BC42" s="701"/>
      <c r="BD42" s="663"/>
      <c r="BE42" s="663"/>
      <c r="BF42" s="727"/>
      <c r="BG42" s="725"/>
      <c r="BH42" s="726"/>
      <c r="BI42" s="726"/>
      <c r="BJ42" s="726"/>
      <c r="BK42" s="726"/>
      <c r="BL42" s="237"/>
      <c r="BM42" s="728" t="s">
        <v>351</v>
      </c>
      <c r="BN42" s="728"/>
      <c r="BO42" s="728"/>
      <c r="BP42" s="728"/>
      <c r="BQ42" s="728"/>
      <c r="BR42" s="728"/>
      <c r="BS42" s="728"/>
      <c r="BT42" s="728"/>
      <c r="BU42" s="729"/>
      <c r="BV42" s="662">
        <v>323</v>
      </c>
      <c r="BW42" s="701"/>
      <c r="BX42" s="701"/>
      <c r="BY42" s="701"/>
      <c r="BZ42" s="701"/>
      <c r="CA42" s="701"/>
      <c r="CB42" s="702"/>
      <c r="CD42" s="675" t="s">
        <v>352</v>
      </c>
      <c r="CE42" s="676"/>
      <c r="CF42" s="676"/>
      <c r="CG42" s="676"/>
      <c r="CH42" s="676"/>
      <c r="CI42" s="676"/>
      <c r="CJ42" s="676"/>
      <c r="CK42" s="676"/>
      <c r="CL42" s="676"/>
      <c r="CM42" s="676"/>
      <c r="CN42" s="676"/>
      <c r="CO42" s="676"/>
      <c r="CP42" s="676"/>
      <c r="CQ42" s="677"/>
      <c r="CR42" s="678">
        <v>9470861</v>
      </c>
      <c r="CS42" s="679"/>
      <c r="CT42" s="679"/>
      <c r="CU42" s="679"/>
      <c r="CV42" s="679"/>
      <c r="CW42" s="679"/>
      <c r="CX42" s="679"/>
      <c r="CY42" s="680"/>
      <c r="CZ42" s="681">
        <v>30.9</v>
      </c>
      <c r="DA42" s="682"/>
      <c r="DB42" s="682"/>
      <c r="DC42" s="683"/>
      <c r="DD42" s="684">
        <v>1933702</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353</v>
      </c>
      <c r="CE43" s="676"/>
      <c r="CF43" s="676"/>
      <c r="CG43" s="676"/>
      <c r="CH43" s="676"/>
      <c r="CI43" s="676"/>
      <c r="CJ43" s="676"/>
      <c r="CK43" s="676"/>
      <c r="CL43" s="676"/>
      <c r="CM43" s="676"/>
      <c r="CN43" s="676"/>
      <c r="CO43" s="676"/>
      <c r="CP43" s="676"/>
      <c r="CQ43" s="677"/>
      <c r="CR43" s="678">
        <v>110421</v>
      </c>
      <c r="CS43" s="697"/>
      <c r="CT43" s="697"/>
      <c r="CU43" s="697"/>
      <c r="CV43" s="697"/>
      <c r="CW43" s="697"/>
      <c r="CX43" s="697"/>
      <c r="CY43" s="698"/>
      <c r="CZ43" s="681">
        <v>0.4</v>
      </c>
      <c r="DA43" s="699"/>
      <c r="DB43" s="699"/>
      <c r="DC43" s="700"/>
      <c r="DD43" s="684">
        <v>110421</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301</v>
      </c>
      <c r="CE44" s="692"/>
      <c r="CF44" s="675" t="s">
        <v>354</v>
      </c>
      <c r="CG44" s="676"/>
      <c r="CH44" s="676"/>
      <c r="CI44" s="676"/>
      <c r="CJ44" s="676"/>
      <c r="CK44" s="676"/>
      <c r="CL44" s="676"/>
      <c r="CM44" s="676"/>
      <c r="CN44" s="676"/>
      <c r="CO44" s="676"/>
      <c r="CP44" s="676"/>
      <c r="CQ44" s="677"/>
      <c r="CR44" s="678">
        <v>8615402</v>
      </c>
      <c r="CS44" s="679"/>
      <c r="CT44" s="679"/>
      <c r="CU44" s="679"/>
      <c r="CV44" s="679"/>
      <c r="CW44" s="679"/>
      <c r="CX44" s="679"/>
      <c r="CY44" s="680"/>
      <c r="CZ44" s="681">
        <v>28.1</v>
      </c>
      <c r="DA44" s="682"/>
      <c r="DB44" s="682"/>
      <c r="DC44" s="683"/>
      <c r="DD44" s="684">
        <v>1616388</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355</v>
      </c>
      <c r="CG45" s="676"/>
      <c r="CH45" s="676"/>
      <c r="CI45" s="676"/>
      <c r="CJ45" s="676"/>
      <c r="CK45" s="676"/>
      <c r="CL45" s="676"/>
      <c r="CM45" s="676"/>
      <c r="CN45" s="676"/>
      <c r="CO45" s="676"/>
      <c r="CP45" s="676"/>
      <c r="CQ45" s="677"/>
      <c r="CR45" s="678">
        <v>4508403</v>
      </c>
      <c r="CS45" s="697"/>
      <c r="CT45" s="697"/>
      <c r="CU45" s="697"/>
      <c r="CV45" s="697"/>
      <c r="CW45" s="697"/>
      <c r="CX45" s="697"/>
      <c r="CY45" s="698"/>
      <c r="CZ45" s="681">
        <v>14.7</v>
      </c>
      <c r="DA45" s="699"/>
      <c r="DB45" s="699"/>
      <c r="DC45" s="700"/>
      <c r="DD45" s="684">
        <v>265219</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357</v>
      </c>
      <c r="CG46" s="676"/>
      <c r="CH46" s="676"/>
      <c r="CI46" s="676"/>
      <c r="CJ46" s="676"/>
      <c r="CK46" s="676"/>
      <c r="CL46" s="676"/>
      <c r="CM46" s="676"/>
      <c r="CN46" s="676"/>
      <c r="CO46" s="676"/>
      <c r="CP46" s="676"/>
      <c r="CQ46" s="677"/>
      <c r="CR46" s="678">
        <v>3968749</v>
      </c>
      <c r="CS46" s="679"/>
      <c r="CT46" s="679"/>
      <c r="CU46" s="679"/>
      <c r="CV46" s="679"/>
      <c r="CW46" s="679"/>
      <c r="CX46" s="679"/>
      <c r="CY46" s="680"/>
      <c r="CZ46" s="681">
        <v>12.9</v>
      </c>
      <c r="DA46" s="682"/>
      <c r="DB46" s="682"/>
      <c r="DC46" s="683"/>
      <c r="DD46" s="684">
        <v>1218519</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359</v>
      </c>
      <c r="CG47" s="676"/>
      <c r="CH47" s="676"/>
      <c r="CI47" s="676"/>
      <c r="CJ47" s="676"/>
      <c r="CK47" s="676"/>
      <c r="CL47" s="676"/>
      <c r="CM47" s="676"/>
      <c r="CN47" s="676"/>
      <c r="CO47" s="676"/>
      <c r="CP47" s="676"/>
      <c r="CQ47" s="677"/>
      <c r="CR47" s="678">
        <v>855459</v>
      </c>
      <c r="CS47" s="697"/>
      <c r="CT47" s="697"/>
      <c r="CU47" s="697"/>
      <c r="CV47" s="697"/>
      <c r="CW47" s="697"/>
      <c r="CX47" s="697"/>
      <c r="CY47" s="698"/>
      <c r="CZ47" s="681">
        <v>2.8</v>
      </c>
      <c r="DA47" s="699"/>
      <c r="DB47" s="699"/>
      <c r="DC47" s="700"/>
      <c r="DD47" s="684">
        <v>317314</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360</v>
      </c>
      <c r="CD48" s="695"/>
      <c r="CE48" s="696"/>
      <c r="CF48" s="675" t="s">
        <v>361</v>
      </c>
      <c r="CG48" s="676"/>
      <c r="CH48" s="676"/>
      <c r="CI48" s="676"/>
      <c r="CJ48" s="676"/>
      <c r="CK48" s="676"/>
      <c r="CL48" s="676"/>
      <c r="CM48" s="676"/>
      <c r="CN48" s="676"/>
      <c r="CO48" s="676"/>
      <c r="CP48" s="676"/>
      <c r="CQ48" s="677"/>
      <c r="CR48" s="678" t="s">
        <v>137</v>
      </c>
      <c r="CS48" s="679"/>
      <c r="CT48" s="679"/>
      <c r="CU48" s="679"/>
      <c r="CV48" s="679"/>
      <c r="CW48" s="679"/>
      <c r="CX48" s="679"/>
      <c r="CY48" s="680"/>
      <c r="CZ48" s="681" t="s">
        <v>137</v>
      </c>
      <c r="DA48" s="682"/>
      <c r="DB48" s="682"/>
      <c r="DC48" s="683"/>
      <c r="DD48" s="684" t="s">
        <v>137</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362</v>
      </c>
      <c r="CE49" s="660"/>
      <c r="CF49" s="660"/>
      <c r="CG49" s="660"/>
      <c r="CH49" s="660"/>
      <c r="CI49" s="660"/>
      <c r="CJ49" s="660"/>
      <c r="CK49" s="660"/>
      <c r="CL49" s="660"/>
      <c r="CM49" s="660"/>
      <c r="CN49" s="660"/>
      <c r="CO49" s="660"/>
      <c r="CP49" s="660"/>
      <c r="CQ49" s="661"/>
      <c r="CR49" s="662">
        <v>30686925</v>
      </c>
      <c r="CS49" s="663"/>
      <c r="CT49" s="663"/>
      <c r="CU49" s="663"/>
      <c r="CV49" s="663"/>
      <c r="CW49" s="663"/>
      <c r="CX49" s="663"/>
      <c r="CY49" s="664"/>
      <c r="CZ49" s="665">
        <v>100</v>
      </c>
      <c r="DA49" s="666"/>
      <c r="DB49" s="666"/>
      <c r="DC49" s="667"/>
      <c r="DD49" s="668">
        <v>14700740</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7Y7hIv++/mV3WdzWWTInBlddMQsHp7rflQLacNltRUch5SF0TqN+ItkuZtAJy3tKzXAyAKTl0QFqoEVPkmNofA==" saltValue="J67bSZma1qUxUahKRNsNO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364</v>
      </c>
      <c r="DK2" s="1204"/>
      <c r="DL2" s="1204"/>
      <c r="DM2" s="1204"/>
      <c r="DN2" s="1204"/>
      <c r="DO2" s="1205"/>
      <c r="DP2" s="250"/>
      <c r="DQ2" s="1203" t="s">
        <v>365</v>
      </c>
      <c r="DR2" s="1204"/>
      <c r="DS2" s="1204"/>
      <c r="DT2" s="1204"/>
      <c r="DU2" s="1204"/>
      <c r="DV2" s="1204"/>
      <c r="DW2" s="1204"/>
      <c r="DX2" s="1204"/>
      <c r="DY2" s="1204"/>
      <c r="DZ2" s="120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366</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368</v>
      </c>
      <c r="B5" s="1089"/>
      <c r="C5" s="1089"/>
      <c r="D5" s="1089"/>
      <c r="E5" s="1089"/>
      <c r="F5" s="1089"/>
      <c r="G5" s="1089"/>
      <c r="H5" s="1089"/>
      <c r="I5" s="1089"/>
      <c r="J5" s="1089"/>
      <c r="K5" s="1089"/>
      <c r="L5" s="1089"/>
      <c r="M5" s="1089"/>
      <c r="N5" s="1089"/>
      <c r="O5" s="1089"/>
      <c r="P5" s="1090"/>
      <c r="Q5" s="1094" t="s">
        <v>369</v>
      </c>
      <c r="R5" s="1095"/>
      <c r="S5" s="1095"/>
      <c r="T5" s="1095"/>
      <c r="U5" s="1096"/>
      <c r="V5" s="1094" t="s">
        <v>370</v>
      </c>
      <c r="W5" s="1095"/>
      <c r="X5" s="1095"/>
      <c r="Y5" s="1095"/>
      <c r="Z5" s="1096"/>
      <c r="AA5" s="1094" t="s">
        <v>371</v>
      </c>
      <c r="AB5" s="1095"/>
      <c r="AC5" s="1095"/>
      <c r="AD5" s="1095"/>
      <c r="AE5" s="1095"/>
      <c r="AF5" s="1206" t="s">
        <v>372</v>
      </c>
      <c r="AG5" s="1095"/>
      <c r="AH5" s="1095"/>
      <c r="AI5" s="1095"/>
      <c r="AJ5" s="1110"/>
      <c r="AK5" s="1095" t="s">
        <v>373</v>
      </c>
      <c r="AL5" s="1095"/>
      <c r="AM5" s="1095"/>
      <c r="AN5" s="1095"/>
      <c r="AO5" s="1096"/>
      <c r="AP5" s="1094" t="s">
        <v>374</v>
      </c>
      <c r="AQ5" s="1095"/>
      <c r="AR5" s="1095"/>
      <c r="AS5" s="1095"/>
      <c r="AT5" s="1096"/>
      <c r="AU5" s="1094" t="s">
        <v>375</v>
      </c>
      <c r="AV5" s="1095"/>
      <c r="AW5" s="1095"/>
      <c r="AX5" s="1095"/>
      <c r="AY5" s="1110"/>
      <c r="AZ5" s="257"/>
      <c r="BA5" s="257"/>
      <c r="BB5" s="257"/>
      <c r="BC5" s="257"/>
      <c r="BD5" s="257"/>
      <c r="BE5" s="258"/>
      <c r="BF5" s="258"/>
      <c r="BG5" s="258"/>
      <c r="BH5" s="258"/>
      <c r="BI5" s="258"/>
      <c r="BJ5" s="258"/>
      <c r="BK5" s="258"/>
      <c r="BL5" s="258"/>
      <c r="BM5" s="258"/>
      <c r="BN5" s="258"/>
      <c r="BO5" s="258"/>
      <c r="BP5" s="258"/>
      <c r="BQ5" s="1088" t="s">
        <v>376</v>
      </c>
      <c r="BR5" s="1089"/>
      <c r="BS5" s="1089"/>
      <c r="BT5" s="1089"/>
      <c r="BU5" s="1089"/>
      <c r="BV5" s="1089"/>
      <c r="BW5" s="1089"/>
      <c r="BX5" s="1089"/>
      <c r="BY5" s="1089"/>
      <c r="BZ5" s="1089"/>
      <c r="CA5" s="1089"/>
      <c r="CB5" s="1089"/>
      <c r="CC5" s="1089"/>
      <c r="CD5" s="1089"/>
      <c r="CE5" s="1089"/>
      <c r="CF5" s="1089"/>
      <c r="CG5" s="1090"/>
      <c r="CH5" s="1094" t="s">
        <v>377</v>
      </c>
      <c r="CI5" s="1095"/>
      <c r="CJ5" s="1095"/>
      <c r="CK5" s="1095"/>
      <c r="CL5" s="1096"/>
      <c r="CM5" s="1094" t="s">
        <v>378</v>
      </c>
      <c r="CN5" s="1095"/>
      <c r="CO5" s="1095"/>
      <c r="CP5" s="1095"/>
      <c r="CQ5" s="1096"/>
      <c r="CR5" s="1094" t="s">
        <v>379</v>
      </c>
      <c r="CS5" s="1095"/>
      <c r="CT5" s="1095"/>
      <c r="CU5" s="1095"/>
      <c r="CV5" s="1096"/>
      <c r="CW5" s="1094" t="s">
        <v>380</v>
      </c>
      <c r="CX5" s="1095"/>
      <c r="CY5" s="1095"/>
      <c r="CZ5" s="1095"/>
      <c r="DA5" s="1096"/>
      <c r="DB5" s="1094" t="s">
        <v>381</v>
      </c>
      <c r="DC5" s="1095"/>
      <c r="DD5" s="1095"/>
      <c r="DE5" s="1095"/>
      <c r="DF5" s="1096"/>
      <c r="DG5" s="1191" t="s">
        <v>382</v>
      </c>
      <c r="DH5" s="1192"/>
      <c r="DI5" s="1192"/>
      <c r="DJ5" s="1192"/>
      <c r="DK5" s="1193"/>
      <c r="DL5" s="1191" t="s">
        <v>383</v>
      </c>
      <c r="DM5" s="1192"/>
      <c r="DN5" s="1192"/>
      <c r="DO5" s="1192"/>
      <c r="DP5" s="1193"/>
      <c r="DQ5" s="1094" t="s">
        <v>384</v>
      </c>
      <c r="DR5" s="1095"/>
      <c r="DS5" s="1095"/>
      <c r="DT5" s="1095"/>
      <c r="DU5" s="1096"/>
      <c r="DV5" s="1094" t="s">
        <v>375</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c r="A7" s="259">
        <v>1</v>
      </c>
      <c r="B7" s="1143" t="s">
        <v>385</v>
      </c>
      <c r="C7" s="1144"/>
      <c r="D7" s="1144"/>
      <c r="E7" s="1144"/>
      <c r="F7" s="1144"/>
      <c r="G7" s="1144"/>
      <c r="H7" s="1144"/>
      <c r="I7" s="1144"/>
      <c r="J7" s="1144"/>
      <c r="K7" s="1144"/>
      <c r="L7" s="1144"/>
      <c r="M7" s="1144"/>
      <c r="N7" s="1144"/>
      <c r="O7" s="1144"/>
      <c r="P7" s="1145"/>
      <c r="Q7" s="1197">
        <v>34611</v>
      </c>
      <c r="R7" s="1198"/>
      <c r="S7" s="1198"/>
      <c r="T7" s="1198"/>
      <c r="U7" s="1198"/>
      <c r="V7" s="1198">
        <v>30545</v>
      </c>
      <c r="W7" s="1198"/>
      <c r="X7" s="1198"/>
      <c r="Y7" s="1198"/>
      <c r="Z7" s="1198"/>
      <c r="AA7" s="1198">
        <v>4066</v>
      </c>
      <c r="AB7" s="1198"/>
      <c r="AC7" s="1198"/>
      <c r="AD7" s="1198"/>
      <c r="AE7" s="1199"/>
      <c r="AF7" s="1200">
        <v>829</v>
      </c>
      <c r="AG7" s="1201"/>
      <c r="AH7" s="1201"/>
      <c r="AI7" s="1201"/>
      <c r="AJ7" s="1202"/>
      <c r="AK7" s="1184">
        <v>21</v>
      </c>
      <c r="AL7" s="1185"/>
      <c r="AM7" s="1185"/>
      <c r="AN7" s="1185"/>
      <c r="AO7" s="1185"/>
      <c r="AP7" s="1185">
        <v>21257</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605</v>
      </c>
      <c r="BT7" s="1189"/>
      <c r="BU7" s="1189"/>
      <c r="BV7" s="1189"/>
      <c r="BW7" s="1189"/>
      <c r="BX7" s="1189"/>
      <c r="BY7" s="1189"/>
      <c r="BZ7" s="1189"/>
      <c r="CA7" s="1189"/>
      <c r="CB7" s="1189"/>
      <c r="CC7" s="1189"/>
      <c r="CD7" s="1189"/>
      <c r="CE7" s="1189"/>
      <c r="CF7" s="1189"/>
      <c r="CG7" s="1190"/>
      <c r="CH7" s="1181" t="s">
        <v>593</v>
      </c>
      <c r="CI7" s="1182"/>
      <c r="CJ7" s="1182"/>
      <c r="CK7" s="1182"/>
      <c r="CL7" s="1183"/>
      <c r="CM7" s="1181">
        <v>82</v>
      </c>
      <c r="CN7" s="1182"/>
      <c r="CO7" s="1182"/>
      <c r="CP7" s="1182"/>
      <c r="CQ7" s="1183"/>
      <c r="CR7" s="1181">
        <v>30</v>
      </c>
      <c r="CS7" s="1182"/>
      <c r="CT7" s="1182"/>
      <c r="CU7" s="1182"/>
      <c r="CV7" s="1183"/>
      <c r="CW7" s="1181">
        <v>1</v>
      </c>
      <c r="CX7" s="1182"/>
      <c r="CY7" s="1182"/>
      <c r="CZ7" s="1182"/>
      <c r="DA7" s="1183"/>
      <c r="DB7" s="1181" t="s">
        <v>616</v>
      </c>
      <c r="DC7" s="1182"/>
      <c r="DD7" s="1182"/>
      <c r="DE7" s="1182"/>
      <c r="DF7" s="1183"/>
      <c r="DG7" s="1181" t="s">
        <v>617</v>
      </c>
      <c r="DH7" s="1182"/>
      <c r="DI7" s="1182"/>
      <c r="DJ7" s="1182"/>
      <c r="DK7" s="1183"/>
      <c r="DL7" s="1181" t="s">
        <v>617</v>
      </c>
      <c r="DM7" s="1182"/>
      <c r="DN7" s="1182"/>
      <c r="DO7" s="1182"/>
      <c r="DP7" s="1183"/>
      <c r="DQ7" s="1181" t="s">
        <v>593</v>
      </c>
      <c r="DR7" s="1182"/>
      <c r="DS7" s="1182"/>
      <c r="DT7" s="1182"/>
      <c r="DU7" s="1183"/>
      <c r="DV7" s="1208"/>
      <c r="DW7" s="1209"/>
      <c r="DX7" s="1209"/>
      <c r="DY7" s="1209"/>
      <c r="DZ7" s="1210"/>
      <c r="EA7" s="255"/>
    </row>
    <row r="8" spans="1:131" s="256" customFormat="1" ht="26.25" customHeight="1">
      <c r="A8" s="262">
        <v>2</v>
      </c>
      <c r="B8" s="1130" t="s">
        <v>386</v>
      </c>
      <c r="C8" s="1131"/>
      <c r="D8" s="1131"/>
      <c r="E8" s="1131"/>
      <c r="F8" s="1131"/>
      <c r="G8" s="1131"/>
      <c r="H8" s="1131"/>
      <c r="I8" s="1131"/>
      <c r="J8" s="1131"/>
      <c r="K8" s="1131"/>
      <c r="L8" s="1131"/>
      <c r="M8" s="1131"/>
      <c r="N8" s="1131"/>
      <c r="O8" s="1131"/>
      <c r="P8" s="1132"/>
      <c r="Q8" s="1136">
        <v>56</v>
      </c>
      <c r="R8" s="1137"/>
      <c r="S8" s="1137"/>
      <c r="T8" s="1137"/>
      <c r="U8" s="1137"/>
      <c r="V8" s="1137">
        <v>52</v>
      </c>
      <c r="W8" s="1137"/>
      <c r="X8" s="1137"/>
      <c r="Y8" s="1137"/>
      <c r="Z8" s="1137"/>
      <c r="AA8" s="1137">
        <v>4</v>
      </c>
      <c r="AB8" s="1137"/>
      <c r="AC8" s="1137"/>
      <c r="AD8" s="1137"/>
      <c r="AE8" s="1138"/>
      <c r="AF8" s="1112">
        <v>4</v>
      </c>
      <c r="AG8" s="1113"/>
      <c r="AH8" s="1113"/>
      <c r="AI8" s="1113"/>
      <c r="AJ8" s="1114"/>
      <c r="AK8" s="1179">
        <v>6</v>
      </c>
      <c r="AL8" s="1180"/>
      <c r="AM8" s="1180"/>
      <c r="AN8" s="1180"/>
      <c r="AO8" s="1180"/>
      <c r="AP8" s="1180" t="s">
        <v>595</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606</v>
      </c>
      <c r="BT8" s="1108"/>
      <c r="BU8" s="1108"/>
      <c r="BV8" s="1108"/>
      <c r="BW8" s="1108"/>
      <c r="BX8" s="1108"/>
      <c r="BY8" s="1108"/>
      <c r="BZ8" s="1108"/>
      <c r="CA8" s="1108"/>
      <c r="CB8" s="1108"/>
      <c r="CC8" s="1108"/>
      <c r="CD8" s="1108"/>
      <c r="CE8" s="1108"/>
      <c r="CF8" s="1108"/>
      <c r="CG8" s="1109"/>
      <c r="CH8" s="1082">
        <v>-1</v>
      </c>
      <c r="CI8" s="1083"/>
      <c r="CJ8" s="1083"/>
      <c r="CK8" s="1083"/>
      <c r="CL8" s="1084"/>
      <c r="CM8" s="1082">
        <v>35</v>
      </c>
      <c r="CN8" s="1083"/>
      <c r="CO8" s="1083"/>
      <c r="CP8" s="1083"/>
      <c r="CQ8" s="1084"/>
      <c r="CR8" s="1082">
        <v>15</v>
      </c>
      <c r="CS8" s="1083"/>
      <c r="CT8" s="1083"/>
      <c r="CU8" s="1083"/>
      <c r="CV8" s="1084"/>
      <c r="CW8" s="1082" t="s">
        <v>614</v>
      </c>
      <c r="CX8" s="1083"/>
      <c r="CY8" s="1083"/>
      <c r="CZ8" s="1083"/>
      <c r="DA8" s="1084"/>
      <c r="DB8" s="1082" t="s">
        <v>593</v>
      </c>
      <c r="DC8" s="1083"/>
      <c r="DD8" s="1083"/>
      <c r="DE8" s="1083"/>
      <c r="DF8" s="1084"/>
      <c r="DG8" s="1082" t="s">
        <v>615</v>
      </c>
      <c r="DH8" s="1083"/>
      <c r="DI8" s="1083"/>
      <c r="DJ8" s="1083"/>
      <c r="DK8" s="1084"/>
      <c r="DL8" s="1082" t="s">
        <v>593</v>
      </c>
      <c r="DM8" s="1083"/>
      <c r="DN8" s="1083"/>
      <c r="DO8" s="1083"/>
      <c r="DP8" s="1084"/>
      <c r="DQ8" s="1082" t="s">
        <v>593</v>
      </c>
      <c r="DR8" s="1083"/>
      <c r="DS8" s="1083"/>
      <c r="DT8" s="1083"/>
      <c r="DU8" s="1084"/>
      <c r="DV8" s="1085"/>
      <c r="DW8" s="1086"/>
      <c r="DX8" s="1086"/>
      <c r="DY8" s="1086"/>
      <c r="DZ8" s="1087"/>
      <c r="EA8" s="255"/>
    </row>
    <row r="9" spans="1:131" s="256" customFormat="1" ht="26.25" customHeight="1">
      <c r="A9" s="262">
        <v>3</v>
      </c>
      <c r="B9" s="1130" t="s">
        <v>387</v>
      </c>
      <c r="C9" s="1131"/>
      <c r="D9" s="1131"/>
      <c r="E9" s="1131"/>
      <c r="F9" s="1131"/>
      <c r="G9" s="1131"/>
      <c r="H9" s="1131"/>
      <c r="I9" s="1131"/>
      <c r="J9" s="1131"/>
      <c r="K9" s="1131"/>
      <c r="L9" s="1131"/>
      <c r="M9" s="1131"/>
      <c r="N9" s="1131"/>
      <c r="O9" s="1131"/>
      <c r="P9" s="1132"/>
      <c r="Q9" s="1136">
        <v>193</v>
      </c>
      <c r="R9" s="1137"/>
      <c r="S9" s="1137"/>
      <c r="T9" s="1137"/>
      <c r="U9" s="1137"/>
      <c r="V9" s="1137">
        <v>193</v>
      </c>
      <c r="W9" s="1137"/>
      <c r="X9" s="1137"/>
      <c r="Y9" s="1137"/>
      <c r="Z9" s="1137"/>
      <c r="AA9" s="1137" t="s">
        <v>593</v>
      </c>
      <c r="AB9" s="1137"/>
      <c r="AC9" s="1137"/>
      <c r="AD9" s="1137"/>
      <c r="AE9" s="1138"/>
      <c r="AF9" s="1112" t="s">
        <v>137</v>
      </c>
      <c r="AG9" s="1113"/>
      <c r="AH9" s="1113"/>
      <c r="AI9" s="1113"/>
      <c r="AJ9" s="1114"/>
      <c r="AK9" s="1179">
        <v>89</v>
      </c>
      <c r="AL9" s="1180"/>
      <c r="AM9" s="1180"/>
      <c r="AN9" s="1180"/>
      <c r="AO9" s="1180"/>
      <c r="AP9" s="1180" t="s">
        <v>594</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607</v>
      </c>
      <c r="BT9" s="1108"/>
      <c r="BU9" s="1108"/>
      <c r="BV9" s="1108"/>
      <c r="BW9" s="1108"/>
      <c r="BX9" s="1108"/>
      <c r="BY9" s="1108"/>
      <c r="BZ9" s="1108"/>
      <c r="CA9" s="1108"/>
      <c r="CB9" s="1108"/>
      <c r="CC9" s="1108"/>
      <c r="CD9" s="1108"/>
      <c r="CE9" s="1108"/>
      <c r="CF9" s="1108"/>
      <c r="CG9" s="1109"/>
      <c r="CH9" s="1082">
        <v>52</v>
      </c>
      <c r="CI9" s="1083"/>
      <c r="CJ9" s="1083"/>
      <c r="CK9" s="1083"/>
      <c r="CL9" s="1084"/>
      <c r="CM9" s="1082">
        <v>1</v>
      </c>
      <c r="CN9" s="1083"/>
      <c r="CO9" s="1083"/>
      <c r="CP9" s="1083"/>
      <c r="CQ9" s="1084"/>
      <c r="CR9" s="1082">
        <v>8</v>
      </c>
      <c r="CS9" s="1083"/>
      <c r="CT9" s="1083"/>
      <c r="CU9" s="1083"/>
      <c r="CV9" s="1084"/>
      <c r="CW9" s="1082" t="s">
        <v>511</v>
      </c>
      <c r="CX9" s="1083"/>
      <c r="CY9" s="1083"/>
      <c r="CZ9" s="1083"/>
      <c r="DA9" s="1084"/>
      <c r="DB9" s="1082" t="s">
        <v>511</v>
      </c>
      <c r="DC9" s="1083"/>
      <c r="DD9" s="1083"/>
      <c r="DE9" s="1083"/>
      <c r="DF9" s="1084"/>
      <c r="DG9" s="1082" t="s">
        <v>511</v>
      </c>
      <c r="DH9" s="1083"/>
      <c r="DI9" s="1083"/>
      <c r="DJ9" s="1083"/>
      <c r="DK9" s="1084"/>
      <c r="DL9" s="1082" t="s">
        <v>511</v>
      </c>
      <c r="DM9" s="1083"/>
      <c r="DN9" s="1083"/>
      <c r="DO9" s="1083"/>
      <c r="DP9" s="1084"/>
      <c r="DQ9" s="1082"/>
      <c r="DR9" s="1083"/>
      <c r="DS9" s="1083"/>
      <c r="DT9" s="1083"/>
      <c r="DU9" s="1084"/>
      <c r="DV9" s="1085"/>
      <c r="DW9" s="1086"/>
      <c r="DX9" s="1086"/>
      <c r="DY9" s="1086"/>
      <c r="DZ9" s="1087"/>
      <c r="EA9" s="255"/>
    </row>
    <row r="10" spans="1:131" s="256" customFormat="1" ht="26.25" customHeight="1">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608</v>
      </c>
      <c r="BT10" s="1108"/>
      <c r="BU10" s="1108"/>
      <c r="BV10" s="1108"/>
      <c r="BW10" s="1108"/>
      <c r="BX10" s="1108"/>
      <c r="BY10" s="1108"/>
      <c r="BZ10" s="1108"/>
      <c r="CA10" s="1108"/>
      <c r="CB10" s="1108"/>
      <c r="CC10" s="1108"/>
      <c r="CD10" s="1108"/>
      <c r="CE10" s="1108"/>
      <c r="CF10" s="1108"/>
      <c r="CG10" s="1109"/>
      <c r="CH10" s="1082">
        <v>0</v>
      </c>
      <c r="CI10" s="1083"/>
      <c r="CJ10" s="1083"/>
      <c r="CK10" s="1083"/>
      <c r="CL10" s="1084"/>
      <c r="CM10" s="1082">
        <v>37</v>
      </c>
      <c r="CN10" s="1083"/>
      <c r="CO10" s="1083"/>
      <c r="CP10" s="1083"/>
      <c r="CQ10" s="1084"/>
      <c r="CR10" s="1082">
        <v>5</v>
      </c>
      <c r="CS10" s="1083"/>
      <c r="CT10" s="1083"/>
      <c r="CU10" s="1083"/>
      <c r="CV10" s="1084"/>
      <c r="CW10" s="1082" t="s">
        <v>594</v>
      </c>
      <c r="CX10" s="1083"/>
      <c r="CY10" s="1083"/>
      <c r="CZ10" s="1083"/>
      <c r="DA10" s="1084"/>
      <c r="DB10" s="1082" t="s">
        <v>594</v>
      </c>
      <c r="DC10" s="1083"/>
      <c r="DD10" s="1083"/>
      <c r="DE10" s="1083"/>
      <c r="DF10" s="1084"/>
      <c r="DG10" s="1082" t="s">
        <v>594</v>
      </c>
      <c r="DH10" s="1083"/>
      <c r="DI10" s="1083"/>
      <c r="DJ10" s="1083"/>
      <c r="DK10" s="1084"/>
      <c r="DL10" s="1082" t="s">
        <v>594</v>
      </c>
      <c r="DM10" s="1083"/>
      <c r="DN10" s="1083"/>
      <c r="DO10" s="1083"/>
      <c r="DP10" s="1084"/>
      <c r="DQ10" s="1082" t="s">
        <v>594</v>
      </c>
      <c r="DR10" s="1083"/>
      <c r="DS10" s="1083"/>
      <c r="DT10" s="1083"/>
      <c r="DU10" s="1084"/>
      <c r="DV10" s="1085"/>
      <c r="DW10" s="1086"/>
      <c r="DX10" s="1086"/>
      <c r="DY10" s="1086"/>
      <c r="DZ10" s="1087"/>
      <c r="EA10" s="255"/>
    </row>
    <row r="11" spans="1:131" s="256" customFormat="1" ht="26.25" customHeight="1">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388</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389</v>
      </c>
      <c r="B23" s="1037" t="s">
        <v>390</v>
      </c>
      <c r="C23" s="1038"/>
      <c r="D23" s="1038"/>
      <c r="E23" s="1038"/>
      <c r="F23" s="1038"/>
      <c r="G23" s="1038"/>
      <c r="H23" s="1038"/>
      <c r="I23" s="1038"/>
      <c r="J23" s="1038"/>
      <c r="K23" s="1038"/>
      <c r="L23" s="1038"/>
      <c r="M23" s="1038"/>
      <c r="N23" s="1038"/>
      <c r="O23" s="1038"/>
      <c r="P23" s="1039"/>
      <c r="Q23" s="1161">
        <v>34860</v>
      </c>
      <c r="R23" s="1162"/>
      <c r="S23" s="1162"/>
      <c r="T23" s="1162"/>
      <c r="U23" s="1162"/>
      <c r="V23" s="1162">
        <v>30791</v>
      </c>
      <c r="W23" s="1162"/>
      <c r="X23" s="1162"/>
      <c r="Y23" s="1162"/>
      <c r="Z23" s="1162"/>
      <c r="AA23" s="1162">
        <v>4069</v>
      </c>
      <c r="AB23" s="1162"/>
      <c r="AC23" s="1162"/>
      <c r="AD23" s="1162"/>
      <c r="AE23" s="1163"/>
      <c r="AF23" s="1164">
        <v>832</v>
      </c>
      <c r="AG23" s="1162"/>
      <c r="AH23" s="1162"/>
      <c r="AI23" s="1162"/>
      <c r="AJ23" s="1165"/>
      <c r="AK23" s="1166"/>
      <c r="AL23" s="1167"/>
      <c r="AM23" s="1167"/>
      <c r="AN23" s="1167"/>
      <c r="AO23" s="1167"/>
      <c r="AP23" s="1162">
        <v>21257</v>
      </c>
      <c r="AQ23" s="1162"/>
      <c r="AR23" s="1162"/>
      <c r="AS23" s="1162"/>
      <c r="AT23" s="1162"/>
      <c r="AU23" s="1168"/>
      <c r="AV23" s="1168"/>
      <c r="AW23" s="1168"/>
      <c r="AX23" s="1168"/>
      <c r="AY23" s="1169"/>
      <c r="AZ23" s="1158" t="s">
        <v>137</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391</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392</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368</v>
      </c>
      <c r="B26" s="1089"/>
      <c r="C26" s="1089"/>
      <c r="D26" s="1089"/>
      <c r="E26" s="1089"/>
      <c r="F26" s="1089"/>
      <c r="G26" s="1089"/>
      <c r="H26" s="1089"/>
      <c r="I26" s="1089"/>
      <c r="J26" s="1089"/>
      <c r="K26" s="1089"/>
      <c r="L26" s="1089"/>
      <c r="M26" s="1089"/>
      <c r="N26" s="1089"/>
      <c r="O26" s="1089"/>
      <c r="P26" s="1090"/>
      <c r="Q26" s="1094" t="s">
        <v>393</v>
      </c>
      <c r="R26" s="1095"/>
      <c r="S26" s="1095"/>
      <c r="T26" s="1095"/>
      <c r="U26" s="1096"/>
      <c r="V26" s="1094" t="s">
        <v>394</v>
      </c>
      <c r="W26" s="1095"/>
      <c r="X26" s="1095"/>
      <c r="Y26" s="1095"/>
      <c r="Z26" s="1096"/>
      <c r="AA26" s="1094" t="s">
        <v>395</v>
      </c>
      <c r="AB26" s="1095"/>
      <c r="AC26" s="1095"/>
      <c r="AD26" s="1095"/>
      <c r="AE26" s="1095"/>
      <c r="AF26" s="1152" t="s">
        <v>396</v>
      </c>
      <c r="AG26" s="1101"/>
      <c r="AH26" s="1101"/>
      <c r="AI26" s="1101"/>
      <c r="AJ26" s="1153"/>
      <c r="AK26" s="1095" t="s">
        <v>397</v>
      </c>
      <c r="AL26" s="1095"/>
      <c r="AM26" s="1095"/>
      <c r="AN26" s="1095"/>
      <c r="AO26" s="1096"/>
      <c r="AP26" s="1094" t="s">
        <v>398</v>
      </c>
      <c r="AQ26" s="1095"/>
      <c r="AR26" s="1095"/>
      <c r="AS26" s="1095"/>
      <c r="AT26" s="1096"/>
      <c r="AU26" s="1094" t="s">
        <v>399</v>
      </c>
      <c r="AV26" s="1095"/>
      <c r="AW26" s="1095"/>
      <c r="AX26" s="1095"/>
      <c r="AY26" s="1096"/>
      <c r="AZ26" s="1094" t="s">
        <v>400</v>
      </c>
      <c r="BA26" s="1095"/>
      <c r="BB26" s="1095"/>
      <c r="BC26" s="1095"/>
      <c r="BD26" s="1096"/>
      <c r="BE26" s="1094" t="s">
        <v>375</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3" t="s">
        <v>401</v>
      </c>
      <c r="C28" s="1144"/>
      <c r="D28" s="1144"/>
      <c r="E28" s="1144"/>
      <c r="F28" s="1144"/>
      <c r="G28" s="1144"/>
      <c r="H28" s="1144"/>
      <c r="I28" s="1144"/>
      <c r="J28" s="1144"/>
      <c r="K28" s="1144"/>
      <c r="L28" s="1144"/>
      <c r="M28" s="1144"/>
      <c r="N28" s="1144"/>
      <c r="O28" s="1144"/>
      <c r="P28" s="1145"/>
      <c r="Q28" s="1146">
        <v>3935</v>
      </c>
      <c r="R28" s="1147"/>
      <c r="S28" s="1147"/>
      <c r="T28" s="1147"/>
      <c r="U28" s="1147"/>
      <c r="V28" s="1147">
        <v>3878</v>
      </c>
      <c r="W28" s="1147"/>
      <c r="X28" s="1147"/>
      <c r="Y28" s="1147"/>
      <c r="Z28" s="1147"/>
      <c r="AA28" s="1147">
        <v>57</v>
      </c>
      <c r="AB28" s="1147"/>
      <c r="AC28" s="1147"/>
      <c r="AD28" s="1147"/>
      <c r="AE28" s="1148"/>
      <c r="AF28" s="1149">
        <v>57</v>
      </c>
      <c r="AG28" s="1147"/>
      <c r="AH28" s="1147"/>
      <c r="AI28" s="1147"/>
      <c r="AJ28" s="1150"/>
      <c r="AK28" s="1151">
        <v>271</v>
      </c>
      <c r="AL28" s="1139"/>
      <c r="AM28" s="1139"/>
      <c r="AN28" s="1139"/>
      <c r="AO28" s="1139"/>
      <c r="AP28" s="1139" t="s">
        <v>596</v>
      </c>
      <c r="AQ28" s="1139"/>
      <c r="AR28" s="1139"/>
      <c r="AS28" s="1139"/>
      <c r="AT28" s="1139"/>
      <c r="AU28" s="1139" t="s">
        <v>597</v>
      </c>
      <c r="AV28" s="1139"/>
      <c r="AW28" s="1139"/>
      <c r="AX28" s="1139"/>
      <c r="AY28" s="1139"/>
      <c r="AZ28" s="1140" t="s">
        <v>593</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402</v>
      </c>
      <c r="C29" s="1131"/>
      <c r="D29" s="1131"/>
      <c r="E29" s="1131"/>
      <c r="F29" s="1131"/>
      <c r="G29" s="1131"/>
      <c r="H29" s="1131"/>
      <c r="I29" s="1131"/>
      <c r="J29" s="1131"/>
      <c r="K29" s="1131"/>
      <c r="L29" s="1131"/>
      <c r="M29" s="1131"/>
      <c r="N29" s="1131"/>
      <c r="O29" s="1131"/>
      <c r="P29" s="1132"/>
      <c r="Q29" s="1136">
        <v>4526</v>
      </c>
      <c r="R29" s="1137"/>
      <c r="S29" s="1137"/>
      <c r="T29" s="1137"/>
      <c r="U29" s="1137"/>
      <c r="V29" s="1137">
        <v>4293</v>
      </c>
      <c r="W29" s="1137"/>
      <c r="X29" s="1137"/>
      <c r="Y29" s="1137"/>
      <c r="Z29" s="1137"/>
      <c r="AA29" s="1137">
        <v>233</v>
      </c>
      <c r="AB29" s="1137"/>
      <c r="AC29" s="1137"/>
      <c r="AD29" s="1137"/>
      <c r="AE29" s="1138"/>
      <c r="AF29" s="1112">
        <v>233</v>
      </c>
      <c r="AG29" s="1113"/>
      <c r="AH29" s="1113"/>
      <c r="AI29" s="1113"/>
      <c r="AJ29" s="1114"/>
      <c r="AK29" s="1073">
        <v>631</v>
      </c>
      <c r="AL29" s="1064"/>
      <c r="AM29" s="1064"/>
      <c r="AN29" s="1064"/>
      <c r="AO29" s="1064"/>
      <c r="AP29" s="1064" t="s">
        <v>593</v>
      </c>
      <c r="AQ29" s="1064"/>
      <c r="AR29" s="1064"/>
      <c r="AS29" s="1064"/>
      <c r="AT29" s="1064"/>
      <c r="AU29" s="1064" t="s">
        <v>598</v>
      </c>
      <c r="AV29" s="1064"/>
      <c r="AW29" s="1064"/>
      <c r="AX29" s="1064"/>
      <c r="AY29" s="1064"/>
      <c r="AZ29" s="1135" t="s">
        <v>599</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403</v>
      </c>
      <c r="C30" s="1131"/>
      <c r="D30" s="1131"/>
      <c r="E30" s="1131"/>
      <c r="F30" s="1131"/>
      <c r="G30" s="1131"/>
      <c r="H30" s="1131"/>
      <c r="I30" s="1131"/>
      <c r="J30" s="1131"/>
      <c r="K30" s="1131"/>
      <c r="L30" s="1131"/>
      <c r="M30" s="1131"/>
      <c r="N30" s="1131"/>
      <c r="O30" s="1131"/>
      <c r="P30" s="1132"/>
      <c r="Q30" s="1136">
        <v>379</v>
      </c>
      <c r="R30" s="1137"/>
      <c r="S30" s="1137"/>
      <c r="T30" s="1137"/>
      <c r="U30" s="1137"/>
      <c r="V30" s="1137">
        <v>379</v>
      </c>
      <c r="W30" s="1137"/>
      <c r="X30" s="1137"/>
      <c r="Y30" s="1137"/>
      <c r="Z30" s="1137"/>
      <c r="AA30" s="1137">
        <v>0</v>
      </c>
      <c r="AB30" s="1137"/>
      <c r="AC30" s="1137"/>
      <c r="AD30" s="1137"/>
      <c r="AE30" s="1138"/>
      <c r="AF30" s="1112">
        <v>0</v>
      </c>
      <c r="AG30" s="1113"/>
      <c r="AH30" s="1113"/>
      <c r="AI30" s="1113"/>
      <c r="AJ30" s="1114"/>
      <c r="AK30" s="1073">
        <v>105</v>
      </c>
      <c r="AL30" s="1064"/>
      <c r="AM30" s="1064"/>
      <c r="AN30" s="1064"/>
      <c r="AO30" s="1064"/>
      <c r="AP30" s="1064" t="s">
        <v>595</v>
      </c>
      <c r="AQ30" s="1064"/>
      <c r="AR30" s="1064"/>
      <c r="AS30" s="1064"/>
      <c r="AT30" s="1064"/>
      <c r="AU30" s="1064" t="s">
        <v>600</v>
      </c>
      <c r="AV30" s="1064"/>
      <c r="AW30" s="1064"/>
      <c r="AX30" s="1064"/>
      <c r="AY30" s="1064"/>
      <c r="AZ30" s="1135" t="s">
        <v>595</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t="s">
        <v>404</v>
      </c>
      <c r="C31" s="1131"/>
      <c r="D31" s="1131"/>
      <c r="E31" s="1131"/>
      <c r="F31" s="1131"/>
      <c r="G31" s="1131"/>
      <c r="H31" s="1131"/>
      <c r="I31" s="1131"/>
      <c r="J31" s="1131"/>
      <c r="K31" s="1131"/>
      <c r="L31" s="1131"/>
      <c r="M31" s="1131"/>
      <c r="N31" s="1131"/>
      <c r="O31" s="1131"/>
      <c r="P31" s="1132"/>
      <c r="Q31" s="1136">
        <v>662</v>
      </c>
      <c r="R31" s="1137"/>
      <c r="S31" s="1137"/>
      <c r="T31" s="1137"/>
      <c r="U31" s="1137"/>
      <c r="V31" s="1137">
        <v>617</v>
      </c>
      <c r="W31" s="1137"/>
      <c r="X31" s="1137"/>
      <c r="Y31" s="1137"/>
      <c r="Z31" s="1137"/>
      <c r="AA31" s="1137">
        <v>45</v>
      </c>
      <c r="AB31" s="1137"/>
      <c r="AC31" s="1137"/>
      <c r="AD31" s="1137"/>
      <c r="AE31" s="1138"/>
      <c r="AF31" s="1112">
        <v>471</v>
      </c>
      <c r="AG31" s="1113"/>
      <c r="AH31" s="1113"/>
      <c r="AI31" s="1113"/>
      <c r="AJ31" s="1114"/>
      <c r="AK31" s="1073">
        <v>96</v>
      </c>
      <c r="AL31" s="1064"/>
      <c r="AM31" s="1064"/>
      <c r="AN31" s="1064"/>
      <c r="AO31" s="1064"/>
      <c r="AP31" s="1064">
        <v>3989</v>
      </c>
      <c r="AQ31" s="1064"/>
      <c r="AR31" s="1064"/>
      <c r="AS31" s="1064"/>
      <c r="AT31" s="1064"/>
      <c r="AU31" s="1064">
        <v>1</v>
      </c>
      <c r="AV31" s="1064"/>
      <c r="AW31" s="1064"/>
      <c r="AX31" s="1064"/>
      <c r="AY31" s="1064"/>
      <c r="AZ31" s="1135" t="s">
        <v>593</v>
      </c>
      <c r="BA31" s="1135"/>
      <c r="BB31" s="1135"/>
      <c r="BC31" s="1135"/>
      <c r="BD31" s="1135"/>
      <c r="BE31" s="1125" t="s">
        <v>405</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t="s">
        <v>406</v>
      </c>
      <c r="C32" s="1131"/>
      <c r="D32" s="1131"/>
      <c r="E32" s="1131"/>
      <c r="F32" s="1131"/>
      <c r="G32" s="1131"/>
      <c r="H32" s="1131"/>
      <c r="I32" s="1131"/>
      <c r="J32" s="1131"/>
      <c r="K32" s="1131"/>
      <c r="L32" s="1131"/>
      <c r="M32" s="1131"/>
      <c r="N32" s="1131"/>
      <c r="O32" s="1131"/>
      <c r="P32" s="1132"/>
      <c r="Q32" s="1136">
        <v>552</v>
      </c>
      <c r="R32" s="1137"/>
      <c r="S32" s="1137"/>
      <c r="T32" s="1137"/>
      <c r="U32" s="1137"/>
      <c r="V32" s="1137">
        <v>552</v>
      </c>
      <c r="W32" s="1137"/>
      <c r="X32" s="1137"/>
      <c r="Y32" s="1137"/>
      <c r="Z32" s="1137"/>
      <c r="AA32" s="1137">
        <v>0</v>
      </c>
      <c r="AB32" s="1137"/>
      <c r="AC32" s="1137"/>
      <c r="AD32" s="1137"/>
      <c r="AE32" s="1138"/>
      <c r="AF32" s="1112">
        <v>54</v>
      </c>
      <c r="AG32" s="1113"/>
      <c r="AH32" s="1113"/>
      <c r="AI32" s="1113"/>
      <c r="AJ32" s="1114"/>
      <c r="AK32" s="1073">
        <v>424</v>
      </c>
      <c r="AL32" s="1064"/>
      <c r="AM32" s="1064"/>
      <c r="AN32" s="1064"/>
      <c r="AO32" s="1064"/>
      <c r="AP32" s="1064">
        <v>6272</v>
      </c>
      <c r="AQ32" s="1064"/>
      <c r="AR32" s="1064"/>
      <c r="AS32" s="1064"/>
      <c r="AT32" s="1064"/>
      <c r="AU32" s="1064">
        <v>1445</v>
      </c>
      <c r="AV32" s="1064"/>
      <c r="AW32" s="1064"/>
      <c r="AX32" s="1064"/>
      <c r="AY32" s="1064"/>
      <c r="AZ32" s="1135" t="s">
        <v>593</v>
      </c>
      <c r="BA32" s="1135"/>
      <c r="BB32" s="1135"/>
      <c r="BC32" s="1135"/>
      <c r="BD32" s="1135"/>
      <c r="BE32" s="1125" t="s">
        <v>407</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t="s">
        <v>408</v>
      </c>
      <c r="C33" s="1131"/>
      <c r="D33" s="1131"/>
      <c r="E33" s="1131"/>
      <c r="F33" s="1131"/>
      <c r="G33" s="1131"/>
      <c r="H33" s="1131"/>
      <c r="I33" s="1131"/>
      <c r="J33" s="1131"/>
      <c r="K33" s="1131"/>
      <c r="L33" s="1131"/>
      <c r="M33" s="1131"/>
      <c r="N33" s="1131"/>
      <c r="O33" s="1131"/>
      <c r="P33" s="1132"/>
      <c r="Q33" s="1136">
        <v>62</v>
      </c>
      <c r="R33" s="1137"/>
      <c r="S33" s="1137"/>
      <c r="T33" s="1137"/>
      <c r="U33" s="1137"/>
      <c r="V33" s="1137">
        <v>62</v>
      </c>
      <c r="W33" s="1137"/>
      <c r="X33" s="1137"/>
      <c r="Y33" s="1137"/>
      <c r="Z33" s="1137"/>
      <c r="AA33" s="1137" t="s">
        <v>601</v>
      </c>
      <c r="AB33" s="1137"/>
      <c r="AC33" s="1137"/>
      <c r="AD33" s="1137"/>
      <c r="AE33" s="1138"/>
      <c r="AF33" s="1112" t="s">
        <v>137</v>
      </c>
      <c r="AG33" s="1113"/>
      <c r="AH33" s="1113"/>
      <c r="AI33" s="1113"/>
      <c r="AJ33" s="1114"/>
      <c r="AK33" s="1073">
        <v>97</v>
      </c>
      <c r="AL33" s="1064"/>
      <c r="AM33" s="1064"/>
      <c r="AN33" s="1064"/>
      <c r="AO33" s="1064"/>
      <c r="AP33" s="1064" t="s">
        <v>603</v>
      </c>
      <c r="AQ33" s="1064"/>
      <c r="AR33" s="1064"/>
      <c r="AS33" s="1064"/>
      <c r="AT33" s="1064"/>
      <c r="AU33" s="1064" t="s">
        <v>604</v>
      </c>
      <c r="AV33" s="1064"/>
      <c r="AW33" s="1064"/>
      <c r="AX33" s="1064"/>
      <c r="AY33" s="1064"/>
      <c r="AZ33" s="1135" t="s">
        <v>593</v>
      </c>
      <c r="BA33" s="1135"/>
      <c r="BB33" s="1135"/>
      <c r="BC33" s="1135"/>
      <c r="BD33" s="1135"/>
      <c r="BE33" s="1125" t="s">
        <v>407</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t="s">
        <v>409</v>
      </c>
      <c r="C34" s="1131"/>
      <c r="D34" s="1131"/>
      <c r="E34" s="1131"/>
      <c r="F34" s="1131"/>
      <c r="G34" s="1131"/>
      <c r="H34" s="1131"/>
      <c r="I34" s="1131"/>
      <c r="J34" s="1131"/>
      <c r="K34" s="1131"/>
      <c r="L34" s="1131"/>
      <c r="M34" s="1131"/>
      <c r="N34" s="1131"/>
      <c r="O34" s="1131"/>
      <c r="P34" s="1132"/>
      <c r="Q34" s="1136">
        <v>873</v>
      </c>
      <c r="R34" s="1137"/>
      <c r="S34" s="1137"/>
      <c r="T34" s="1137"/>
      <c r="U34" s="1137"/>
      <c r="V34" s="1137">
        <v>851</v>
      </c>
      <c r="W34" s="1137"/>
      <c r="X34" s="1137"/>
      <c r="Y34" s="1137"/>
      <c r="Z34" s="1137"/>
      <c r="AA34" s="1137">
        <v>22</v>
      </c>
      <c r="AB34" s="1137"/>
      <c r="AC34" s="1137"/>
      <c r="AD34" s="1137"/>
      <c r="AE34" s="1138"/>
      <c r="AF34" s="1112">
        <v>22</v>
      </c>
      <c r="AG34" s="1113"/>
      <c r="AH34" s="1113"/>
      <c r="AI34" s="1113"/>
      <c r="AJ34" s="1114"/>
      <c r="AK34" s="1073" t="s">
        <v>593</v>
      </c>
      <c r="AL34" s="1064"/>
      <c r="AM34" s="1064"/>
      <c r="AN34" s="1064"/>
      <c r="AO34" s="1064"/>
      <c r="AP34" s="1064" t="s">
        <v>603</v>
      </c>
      <c r="AQ34" s="1064"/>
      <c r="AR34" s="1064"/>
      <c r="AS34" s="1064"/>
      <c r="AT34" s="1064"/>
      <c r="AU34" s="1064" t="s">
        <v>604</v>
      </c>
      <c r="AV34" s="1064"/>
      <c r="AW34" s="1064"/>
      <c r="AX34" s="1064"/>
      <c r="AY34" s="1064"/>
      <c r="AZ34" s="1135" t="s">
        <v>593</v>
      </c>
      <c r="BA34" s="1135"/>
      <c r="BB34" s="1135"/>
      <c r="BC34" s="1135"/>
      <c r="BD34" s="1135"/>
      <c r="BE34" s="1125" t="s">
        <v>410</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t="s">
        <v>411</v>
      </c>
      <c r="C35" s="1131"/>
      <c r="D35" s="1131"/>
      <c r="E35" s="1131"/>
      <c r="F35" s="1131"/>
      <c r="G35" s="1131"/>
      <c r="H35" s="1131"/>
      <c r="I35" s="1131"/>
      <c r="J35" s="1131"/>
      <c r="K35" s="1131"/>
      <c r="L35" s="1131"/>
      <c r="M35" s="1131"/>
      <c r="N35" s="1131"/>
      <c r="O35" s="1131"/>
      <c r="P35" s="1132"/>
      <c r="Q35" s="1136">
        <v>26</v>
      </c>
      <c r="R35" s="1137"/>
      <c r="S35" s="1137"/>
      <c r="T35" s="1137"/>
      <c r="U35" s="1137"/>
      <c r="V35" s="1137">
        <v>26</v>
      </c>
      <c r="W35" s="1137"/>
      <c r="X35" s="1137"/>
      <c r="Y35" s="1137"/>
      <c r="Z35" s="1137"/>
      <c r="AA35" s="1137" t="s">
        <v>602</v>
      </c>
      <c r="AB35" s="1137"/>
      <c r="AC35" s="1137"/>
      <c r="AD35" s="1137"/>
      <c r="AE35" s="1138"/>
      <c r="AF35" s="1112" t="s">
        <v>412</v>
      </c>
      <c r="AG35" s="1113"/>
      <c r="AH35" s="1113"/>
      <c r="AI35" s="1113"/>
      <c r="AJ35" s="1114"/>
      <c r="AK35" s="1073">
        <v>21</v>
      </c>
      <c r="AL35" s="1064"/>
      <c r="AM35" s="1064"/>
      <c r="AN35" s="1064"/>
      <c r="AO35" s="1064"/>
      <c r="AP35" s="1064">
        <v>102</v>
      </c>
      <c r="AQ35" s="1064"/>
      <c r="AR35" s="1064"/>
      <c r="AS35" s="1064"/>
      <c r="AT35" s="1064"/>
      <c r="AU35" s="1064">
        <v>102</v>
      </c>
      <c r="AV35" s="1064"/>
      <c r="AW35" s="1064"/>
      <c r="AX35" s="1064"/>
      <c r="AY35" s="1064"/>
      <c r="AZ35" s="1135" t="s">
        <v>593</v>
      </c>
      <c r="BA35" s="1135"/>
      <c r="BB35" s="1135"/>
      <c r="BC35" s="1135"/>
      <c r="BD35" s="1135"/>
      <c r="BE35" s="1125" t="s">
        <v>413</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414</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389</v>
      </c>
      <c r="B63" s="1037" t="s">
        <v>415</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837</v>
      </c>
      <c r="AG63" s="1052"/>
      <c r="AH63" s="1052"/>
      <c r="AI63" s="1052"/>
      <c r="AJ63" s="1123"/>
      <c r="AK63" s="1124"/>
      <c r="AL63" s="1056"/>
      <c r="AM63" s="1056"/>
      <c r="AN63" s="1056"/>
      <c r="AO63" s="1056"/>
      <c r="AP63" s="1052">
        <v>10363</v>
      </c>
      <c r="AQ63" s="1052"/>
      <c r="AR63" s="1052"/>
      <c r="AS63" s="1052"/>
      <c r="AT63" s="1052"/>
      <c r="AU63" s="1052">
        <v>1548</v>
      </c>
      <c r="AV63" s="1052"/>
      <c r="AW63" s="1052"/>
      <c r="AX63" s="1052"/>
      <c r="AY63" s="1052"/>
      <c r="AZ63" s="1118"/>
      <c r="BA63" s="1118"/>
      <c r="BB63" s="1118"/>
      <c r="BC63" s="1118"/>
      <c r="BD63" s="1118"/>
      <c r="BE63" s="1053"/>
      <c r="BF63" s="1053"/>
      <c r="BG63" s="1053"/>
      <c r="BH63" s="1053"/>
      <c r="BI63" s="1054"/>
      <c r="BJ63" s="1119" t="s">
        <v>137</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417</v>
      </c>
      <c r="B66" s="1089"/>
      <c r="C66" s="1089"/>
      <c r="D66" s="1089"/>
      <c r="E66" s="1089"/>
      <c r="F66" s="1089"/>
      <c r="G66" s="1089"/>
      <c r="H66" s="1089"/>
      <c r="I66" s="1089"/>
      <c r="J66" s="1089"/>
      <c r="K66" s="1089"/>
      <c r="L66" s="1089"/>
      <c r="M66" s="1089"/>
      <c r="N66" s="1089"/>
      <c r="O66" s="1089"/>
      <c r="P66" s="1090"/>
      <c r="Q66" s="1094" t="s">
        <v>393</v>
      </c>
      <c r="R66" s="1095"/>
      <c r="S66" s="1095"/>
      <c r="T66" s="1095"/>
      <c r="U66" s="1096"/>
      <c r="V66" s="1094" t="s">
        <v>394</v>
      </c>
      <c r="W66" s="1095"/>
      <c r="X66" s="1095"/>
      <c r="Y66" s="1095"/>
      <c r="Z66" s="1096"/>
      <c r="AA66" s="1094" t="s">
        <v>395</v>
      </c>
      <c r="AB66" s="1095"/>
      <c r="AC66" s="1095"/>
      <c r="AD66" s="1095"/>
      <c r="AE66" s="1096"/>
      <c r="AF66" s="1100" t="s">
        <v>418</v>
      </c>
      <c r="AG66" s="1101"/>
      <c r="AH66" s="1101"/>
      <c r="AI66" s="1101"/>
      <c r="AJ66" s="1102"/>
      <c r="AK66" s="1094" t="s">
        <v>419</v>
      </c>
      <c r="AL66" s="1089"/>
      <c r="AM66" s="1089"/>
      <c r="AN66" s="1089"/>
      <c r="AO66" s="1090"/>
      <c r="AP66" s="1094" t="s">
        <v>420</v>
      </c>
      <c r="AQ66" s="1095"/>
      <c r="AR66" s="1095"/>
      <c r="AS66" s="1095"/>
      <c r="AT66" s="1096"/>
      <c r="AU66" s="1094" t="s">
        <v>421</v>
      </c>
      <c r="AV66" s="1095"/>
      <c r="AW66" s="1095"/>
      <c r="AX66" s="1095"/>
      <c r="AY66" s="1096"/>
      <c r="AZ66" s="1094" t="s">
        <v>375</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582</v>
      </c>
      <c r="C68" s="1079"/>
      <c r="D68" s="1079"/>
      <c r="E68" s="1079"/>
      <c r="F68" s="1079"/>
      <c r="G68" s="1079"/>
      <c r="H68" s="1079"/>
      <c r="I68" s="1079"/>
      <c r="J68" s="1079"/>
      <c r="K68" s="1079"/>
      <c r="L68" s="1079"/>
      <c r="M68" s="1079"/>
      <c r="N68" s="1079"/>
      <c r="O68" s="1079"/>
      <c r="P68" s="1080"/>
      <c r="Q68" s="1081">
        <v>7032</v>
      </c>
      <c r="R68" s="1075"/>
      <c r="S68" s="1075"/>
      <c r="T68" s="1075"/>
      <c r="U68" s="1075"/>
      <c r="V68" s="1075">
        <v>6827</v>
      </c>
      <c r="W68" s="1075"/>
      <c r="X68" s="1075"/>
      <c r="Y68" s="1075"/>
      <c r="Z68" s="1075"/>
      <c r="AA68" s="1075">
        <v>205</v>
      </c>
      <c r="AB68" s="1075"/>
      <c r="AC68" s="1075"/>
      <c r="AD68" s="1075"/>
      <c r="AE68" s="1075"/>
      <c r="AF68" s="1075" t="s">
        <v>609</v>
      </c>
      <c r="AG68" s="1075"/>
      <c r="AH68" s="1075"/>
      <c r="AI68" s="1075"/>
      <c r="AJ68" s="1075"/>
      <c r="AK68" s="1075">
        <v>15</v>
      </c>
      <c r="AL68" s="1075"/>
      <c r="AM68" s="1075"/>
      <c r="AN68" s="1075"/>
      <c r="AO68" s="1075"/>
      <c r="AP68" s="1075" t="s">
        <v>511</v>
      </c>
      <c r="AQ68" s="1075"/>
      <c r="AR68" s="1075"/>
      <c r="AS68" s="1075"/>
      <c r="AT68" s="1075"/>
      <c r="AU68" s="1075" t="s">
        <v>511</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583</v>
      </c>
      <c r="C69" s="1068"/>
      <c r="D69" s="1068"/>
      <c r="E69" s="1068"/>
      <c r="F69" s="1068"/>
      <c r="G69" s="1068"/>
      <c r="H69" s="1068"/>
      <c r="I69" s="1068"/>
      <c r="J69" s="1068"/>
      <c r="K69" s="1068"/>
      <c r="L69" s="1068"/>
      <c r="M69" s="1068"/>
      <c r="N69" s="1068"/>
      <c r="O69" s="1068"/>
      <c r="P69" s="1069"/>
      <c r="Q69" s="1070">
        <v>1625</v>
      </c>
      <c r="R69" s="1064"/>
      <c r="S69" s="1064"/>
      <c r="T69" s="1064"/>
      <c r="U69" s="1064"/>
      <c r="V69" s="1064">
        <v>1624</v>
      </c>
      <c r="W69" s="1064"/>
      <c r="X69" s="1064"/>
      <c r="Y69" s="1064"/>
      <c r="Z69" s="1064"/>
      <c r="AA69" s="1064">
        <v>1</v>
      </c>
      <c r="AB69" s="1064"/>
      <c r="AC69" s="1064"/>
      <c r="AD69" s="1064"/>
      <c r="AE69" s="1064"/>
      <c r="AF69" s="1074" t="s">
        <v>612</v>
      </c>
      <c r="AG69" s="1072"/>
      <c r="AH69" s="1072"/>
      <c r="AI69" s="1072"/>
      <c r="AJ69" s="1073"/>
      <c r="AK69" s="1064" t="s">
        <v>609</v>
      </c>
      <c r="AL69" s="1064"/>
      <c r="AM69" s="1064"/>
      <c r="AN69" s="1064"/>
      <c r="AO69" s="1064"/>
      <c r="AP69" s="1064" t="s">
        <v>511</v>
      </c>
      <c r="AQ69" s="1064"/>
      <c r="AR69" s="1064"/>
      <c r="AS69" s="1064"/>
      <c r="AT69" s="1064"/>
      <c r="AU69" s="1064" t="s">
        <v>511</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584</v>
      </c>
      <c r="C70" s="1068"/>
      <c r="D70" s="1068"/>
      <c r="E70" s="1068"/>
      <c r="F70" s="1068"/>
      <c r="G70" s="1068"/>
      <c r="H70" s="1068"/>
      <c r="I70" s="1068"/>
      <c r="J70" s="1068"/>
      <c r="K70" s="1068"/>
      <c r="L70" s="1068"/>
      <c r="M70" s="1068"/>
      <c r="N70" s="1068"/>
      <c r="O70" s="1068"/>
      <c r="P70" s="1069"/>
      <c r="Q70" s="1070">
        <v>1</v>
      </c>
      <c r="R70" s="1064"/>
      <c r="S70" s="1064"/>
      <c r="T70" s="1064"/>
      <c r="U70" s="1064"/>
      <c r="V70" s="1064">
        <v>0</v>
      </c>
      <c r="W70" s="1064"/>
      <c r="X70" s="1064"/>
      <c r="Y70" s="1064"/>
      <c r="Z70" s="1064"/>
      <c r="AA70" s="1064">
        <v>1</v>
      </c>
      <c r="AB70" s="1064"/>
      <c r="AC70" s="1064"/>
      <c r="AD70" s="1064"/>
      <c r="AE70" s="1064"/>
      <c r="AF70" s="1074" t="s">
        <v>612</v>
      </c>
      <c r="AG70" s="1072"/>
      <c r="AH70" s="1072"/>
      <c r="AI70" s="1072"/>
      <c r="AJ70" s="1073"/>
      <c r="AK70" s="1064" t="s">
        <v>610</v>
      </c>
      <c r="AL70" s="1064"/>
      <c r="AM70" s="1064"/>
      <c r="AN70" s="1064"/>
      <c r="AO70" s="1064"/>
      <c r="AP70" s="1064" t="s">
        <v>511</v>
      </c>
      <c r="AQ70" s="1064"/>
      <c r="AR70" s="1064"/>
      <c r="AS70" s="1064"/>
      <c r="AT70" s="1064"/>
      <c r="AU70" s="1064" t="s">
        <v>511</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585</v>
      </c>
      <c r="C71" s="1068"/>
      <c r="D71" s="1068"/>
      <c r="E71" s="1068"/>
      <c r="F71" s="1068"/>
      <c r="G71" s="1068"/>
      <c r="H71" s="1068"/>
      <c r="I71" s="1068"/>
      <c r="J71" s="1068"/>
      <c r="K71" s="1068"/>
      <c r="L71" s="1068"/>
      <c r="M71" s="1068"/>
      <c r="N71" s="1068"/>
      <c r="O71" s="1068"/>
      <c r="P71" s="1069"/>
      <c r="Q71" s="1070">
        <v>65</v>
      </c>
      <c r="R71" s="1064"/>
      <c r="S71" s="1064"/>
      <c r="T71" s="1064"/>
      <c r="U71" s="1064"/>
      <c r="V71" s="1064">
        <v>53</v>
      </c>
      <c r="W71" s="1064"/>
      <c r="X71" s="1064"/>
      <c r="Y71" s="1064"/>
      <c r="Z71" s="1064"/>
      <c r="AA71" s="1064">
        <v>12</v>
      </c>
      <c r="AB71" s="1064"/>
      <c r="AC71" s="1064"/>
      <c r="AD71" s="1064"/>
      <c r="AE71" s="1064"/>
      <c r="AF71" s="1074" t="s">
        <v>612</v>
      </c>
      <c r="AG71" s="1072"/>
      <c r="AH71" s="1072"/>
      <c r="AI71" s="1072"/>
      <c r="AJ71" s="1073"/>
      <c r="AK71" s="1064">
        <v>26</v>
      </c>
      <c r="AL71" s="1064"/>
      <c r="AM71" s="1064"/>
      <c r="AN71" s="1064"/>
      <c r="AO71" s="1064"/>
      <c r="AP71" s="1064" t="s">
        <v>511</v>
      </c>
      <c r="AQ71" s="1064"/>
      <c r="AR71" s="1064"/>
      <c r="AS71" s="1064"/>
      <c r="AT71" s="1064"/>
      <c r="AU71" s="1064" t="s">
        <v>511</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t="s">
        <v>586</v>
      </c>
      <c r="C72" s="1068"/>
      <c r="D72" s="1068"/>
      <c r="E72" s="1068"/>
      <c r="F72" s="1068"/>
      <c r="G72" s="1068"/>
      <c r="H72" s="1068"/>
      <c r="I72" s="1068"/>
      <c r="J72" s="1068"/>
      <c r="K72" s="1068"/>
      <c r="L72" s="1068"/>
      <c r="M72" s="1068"/>
      <c r="N72" s="1068"/>
      <c r="O72" s="1068"/>
      <c r="P72" s="1069"/>
      <c r="Q72" s="1070">
        <v>30</v>
      </c>
      <c r="R72" s="1064"/>
      <c r="S72" s="1064"/>
      <c r="T72" s="1064"/>
      <c r="U72" s="1064"/>
      <c r="V72" s="1064">
        <v>26</v>
      </c>
      <c r="W72" s="1064"/>
      <c r="X72" s="1064"/>
      <c r="Y72" s="1064"/>
      <c r="Z72" s="1064"/>
      <c r="AA72" s="1064">
        <v>4</v>
      </c>
      <c r="AB72" s="1064"/>
      <c r="AC72" s="1064"/>
      <c r="AD72" s="1064"/>
      <c r="AE72" s="1064"/>
      <c r="AF72" s="1074" t="s">
        <v>612</v>
      </c>
      <c r="AG72" s="1072"/>
      <c r="AH72" s="1072"/>
      <c r="AI72" s="1072"/>
      <c r="AJ72" s="1073"/>
      <c r="AK72" s="1064" t="s">
        <v>611</v>
      </c>
      <c r="AL72" s="1064"/>
      <c r="AM72" s="1064"/>
      <c r="AN72" s="1064"/>
      <c r="AO72" s="1064"/>
      <c r="AP72" s="1064" t="s">
        <v>613</v>
      </c>
      <c r="AQ72" s="1064"/>
      <c r="AR72" s="1064"/>
      <c r="AS72" s="1064"/>
      <c r="AT72" s="1064"/>
      <c r="AU72" s="1064" t="s">
        <v>593</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t="s">
        <v>587</v>
      </c>
      <c r="C73" s="1068"/>
      <c r="D73" s="1068"/>
      <c r="E73" s="1068"/>
      <c r="F73" s="1068"/>
      <c r="G73" s="1068"/>
      <c r="H73" s="1068"/>
      <c r="I73" s="1068"/>
      <c r="J73" s="1068"/>
      <c r="K73" s="1068"/>
      <c r="L73" s="1068"/>
      <c r="M73" s="1068"/>
      <c r="N73" s="1068"/>
      <c r="O73" s="1068"/>
      <c r="P73" s="1069"/>
      <c r="Q73" s="1070">
        <v>899</v>
      </c>
      <c r="R73" s="1064"/>
      <c r="S73" s="1064"/>
      <c r="T73" s="1064"/>
      <c r="U73" s="1064"/>
      <c r="V73" s="1064">
        <v>853</v>
      </c>
      <c r="W73" s="1064"/>
      <c r="X73" s="1064"/>
      <c r="Y73" s="1064"/>
      <c r="Z73" s="1064"/>
      <c r="AA73" s="1064">
        <v>46</v>
      </c>
      <c r="AB73" s="1064"/>
      <c r="AC73" s="1064"/>
      <c r="AD73" s="1064"/>
      <c r="AE73" s="1064"/>
      <c r="AF73" s="1064">
        <v>46</v>
      </c>
      <c r="AG73" s="1064"/>
      <c r="AH73" s="1064"/>
      <c r="AI73" s="1064"/>
      <c r="AJ73" s="1064"/>
      <c r="AK73" s="1064">
        <v>0</v>
      </c>
      <c r="AL73" s="1064"/>
      <c r="AM73" s="1064"/>
      <c r="AN73" s="1064"/>
      <c r="AO73" s="1064"/>
      <c r="AP73" s="1064" t="s">
        <v>511</v>
      </c>
      <c r="AQ73" s="1064"/>
      <c r="AR73" s="1064"/>
      <c r="AS73" s="1064"/>
      <c r="AT73" s="1064"/>
      <c r="AU73" s="1064" t="s">
        <v>511</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t="s">
        <v>588</v>
      </c>
      <c r="C74" s="1068"/>
      <c r="D74" s="1068"/>
      <c r="E74" s="1068"/>
      <c r="F74" s="1068"/>
      <c r="G74" s="1068"/>
      <c r="H74" s="1068"/>
      <c r="I74" s="1068"/>
      <c r="J74" s="1068"/>
      <c r="K74" s="1068"/>
      <c r="L74" s="1068"/>
      <c r="M74" s="1068"/>
      <c r="N74" s="1068"/>
      <c r="O74" s="1068"/>
      <c r="P74" s="1069"/>
      <c r="Q74" s="1070">
        <v>255217</v>
      </c>
      <c r="R74" s="1064"/>
      <c r="S74" s="1064"/>
      <c r="T74" s="1064"/>
      <c r="U74" s="1064"/>
      <c r="V74" s="1064">
        <v>243412</v>
      </c>
      <c r="W74" s="1064"/>
      <c r="X74" s="1064"/>
      <c r="Y74" s="1064"/>
      <c r="Z74" s="1064"/>
      <c r="AA74" s="1064">
        <v>11805</v>
      </c>
      <c r="AB74" s="1064"/>
      <c r="AC74" s="1064"/>
      <c r="AD74" s="1064"/>
      <c r="AE74" s="1064"/>
      <c r="AF74" s="1064">
        <v>11805</v>
      </c>
      <c r="AG74" s="1064"/>
      <c r="AH74" s="1064"/>
      <c r="AI74" s="1064"/>
      <c r="AJ74" s="1064"/>
      <c r="AK74" s="1064">
        <v>646</v>
      </c>
      <c r="AL74" s="1064"/>
      <c r="AM74" s="1064"/>
      <c r="AN74" s="1064"/>
      <c r="AO74" s="1064"/>
      <c r="AP74" s="1064" t="s">
        <v>511</v>
      </c>
      <c r="AQ74" s="1064"/>
      <c r="AR74" s="1064"/>
      <c r="AS74" s="1064"/>
      <c r="AT74" s="1064"/>
      <c r="AU74" s="1064" t="s">
        <v>511</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t="s">
        <v>589</v>
      </c>
      <c r="C75" s="1068"/>
      <c r="D75" s="1068"/>
      <c r="E75" s="1068"/>
      <c r="F75" s="1068"/>
      <c r="G75" s="1068"/>
      <c r="H75" s="1068"/>
      <c r="I75" s="1068"/>
      <c r="J75" s="1068"/>
      <c r="K75" s="1068"/>
      <c r="L75" s="1068"/>
      <c r="M75" s="1068"/>
      <c r="N75" s="1068"/>
      <c r="O75" s="1068"/>
      <c r="P75" s="1069"/>
      <c r="Q75" s="1071">
        <v>1670</v>
      </c>
      <c r="R75" s="1072"/>
      <c r="S75" s="1072"/>
      <c r="T75" s="1072"/>
      <c r="U75" s="1073"/>
      <c r="V75" s="1074">
        <v>1611</v>
      </c>
      <c r="W75" s="1072"/>
      <c r="X75" s="1072"/>
      <c r="Y75" s="1072"/>
      <c r="Z75" s="1073"/>
      <c r="AA75" s="1074">
        <v>59</v>
      </c>
      <c r="AB75" s="1072"/>
      <c r="AC75" s="1072"/>
      <c r="AD75" s="1072"/>
      <c r="AE75" s="1073"/>
      <c r="AF75" s="1074">
        <v>59</v>
      </c>
      <c r="AG75" s="1072"/>
      <c r="AH75" s="1072"/>
      <c r="AI75" s="1072"/>
      <c r="AJ75" s="1073"/>
      <c r="AK75" s="1074">
        <v>34</v>
      </c>
      <c r="AL75" s="1072"/>
      <c r="AM75" s="1072"/>
      <c r="AN75" s="1072"/>
      <c r="AO75" s="1073"/>
      <c r="AP75" s="1074">
        <v>212</v>
      </c>
      <c r="AQ75" s="1072"/>
      <c r="AR75" s="1072"/>
      <c r="AS75" s="1072"/>
      <c r="AT75" s="1073"/>
      <c r="AU75" s="1074">
        <v>132</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t="s">
        <v>590</v>
      </c>
      <c r="C76" s="1068"/>
      <c r="D76" s="1068"/>
      <c r="E76" s="1068"/>
      <c r="F76" s="1068"/>
      <c r="G76" s="1068"/>
      <c r="H76" s="1068"/>
      <c r="I76" s="1068"/>
      <c r="J76" s="1068"/>
      <c r="K76" s="1068"/>
      <c r="L76" s="1068"/>
      <c r="M76" s="1068"/>
      <c r="N76" s="1068"/>
      <c r="O76" s="1068"/>
      <c r="P76" s="1069"/>
      <c r="Q76" s="1071">
        <v>1821</v>
      </c>
      <c r="R76" s="1072"/>
      <c r="S76" s="1072"/>
      <c r="T76" s="1072"/>
      <c r="U76" s="1073"/>
      <c r="V76" s="1074">
        <v>1909</v>
      </c>
      <c r="W76" s="1072"/>
      <c r="X76" s="1072"/>
      <c r="Y76" s="1072"/>
      <c r="Z76" s="1073"/>
      <c r="AA76" s="1074">
        <v>-88</v>
      </c>
      <c r="AB76" s="1072"/>
      <c r="AC76" s="1072"/>
      <c r="AD76" s="1072"/>
      <c r="AE76" s="1073"/>
      <c r="AF76" s="1074">
        <v>196</v>
      </c>
      <c r="AG76" s="1072"/>
      <c r="AH76" s="1072"/>
      <c r="AI76" s="1072"/>
      <c r="AJ76" s="1073"/>
      <c r="AK76" s="1074" t="s">
        <v>593</v>
      </c>
      <c r="AL76" s="1072"/>
      <c r="AM76" s="1072"/>
      <c r="AN76" s="1072"/>
      <c r="AO76" s="1073"/>
      <c r="AP76" s="1074">
        <v>368</v>
      </c>
      <c r="AQ76" s="1072"/>
      <c r="AR76" s="1072"/>
      <c r="AS76" s="1072"/>
      <c r="AT76" s="1073"/>
      <c r="AU76" s="1074">
        <v>15</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t="s">
        <v>591</v>
      </c>
      <c r="C77" s="1068"/>
      <c r="D77" s="1068"/>
      <c r="E77" s="1068"/>
      <c r="F77" s="1068"/>
      <c r="G77" s="1068"/>
      <c r="H77" s="1068"/>
      <c r="I77" s="1068"/>
      <c r="J77" s="1068"/>
      <c r="K77" s="1068"/>
      <c r="L77" s="1068"/>
      <c r="M77" s="1068"/>
      <c r="N77" s="1068"/>
      <c r="O77" s="1068"/>
      <c r="P77" s="1069"/>
      <c r="Q77" s="1071">
        <v>5049</v>
      </c>
      <c r="R77" s="1072"/>
      <c r="S77" s="1072"/>
      <c r="T77" s="1072"/>
      <c r="U77" s="1073"/>
      <c r="V77" s="1074">
        <v>4981</v>
      </c>
      <c r="W77" s="1072"/>
      <c r="X77" s="1072"/>
      <c r="Y77" s="1072"/>
      <c r="Z77" s="1073"/>
      <c r="AA77" s="1074">
        <v>68</v>
      </c>
      <c r="AB77" s="1072"/>
      <c r="AC77" s="1072"/>
      <c r="AD77" s="1072"/>
      <c r="AE77" s="1073"/>
      <c r="AF77" s="1074">
        <v>68</v>
      </c>
      <c r="AG77" s="1072"/>
      <c r="AH77" s="1072"/>
      <c r="AI77" s="1072"/>
      <c r="AJ77" s="1073"/>
      <c r="AK77" s="1074">
        <v>338</v>
      </c>
      <c r="AL77" s="1072"/>
      <c r="AM77" s="1072"/>
      <c r="AN77" s="1072"/>
      <c r="AO77" s="1073"/>
      <c r="AP77" s="1074">
        <v>706</v>
      </c>
      <c r="AQ77" s="1072"/>
      <c r="AR77" s="1072"/>
      <c r="AS77" s="1072"/>
      <c r="AT77" s="1073"/>
      <c r="AU77" s="1074">
        <v>627</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t="s">
        <v>592</v>
      </c>
      <c r="C78" s="1068"/>
      <c r="D78" s="1068"/>
      <c r="E78" s="1068"/>
      <c r="F78" s="1068"/>
      <c r="G78" s="1068"/>
      <c r="H78" s="1068"/>
      <c r="I78" s="1068"/>
      <c r="J78" s="1068"/>
      <c r="K78" s="1068"/>
      <c r="L78" s="1068"/>
      <c r="M78" s="1068"/>
      <c r="N78" s="1068"/>
      <c r="O78" s="1068"/>
      <c r="P78" s="1069"/>
      <c r="Q78" s="1070">
        <v>228</v>
      </c>
      <c r="R78" s="1064"/>
      <c r="S78" s="1064"/>
      <c r="T78" s="1064"/>
      <c r="U78" s="1064"/>
      <c r="V78" s="1064">
        <v>228</v>
      </c>
      <c r="W78" s="1064"/>
      <c r="X78" s="1064"/>
      <c r="Y78" s="1064"/>
      <c r="Z78" s="1064"/>
      <c r="AA78" s="1064">
        <v>0</v>
      </c>
      <c r="AB78" s="1064"/>
      <c r="AC78" s="1064"/>
      <c r="AD78" s="1064"/>
      <c r="AE78" s="1064"/>
      <c r="AF78" s="1064">
        <v>0</v>
      </c>
      <c r="AG78" s="1064"/>
      <c r="AH78" s="1064"/>
      <c r="AI78" s="1064"/>
      <c r="AJ78" s="1064"/>
      <c r="AK78" s="1064">
        <v>8</v>
      </c>
      <c r="AL78" s="1064"/>
      <c r="AM78" s="1064"/>
      <c r="AN78" s="1064"/>
      <c r="AO78" s="1064"/>
      <c r="AP78" s="1064" t="s">
        <v>622</v>
      </c>
      <c r="AQ78" s="1064"/>
      <c r="AR78" s="1064"/>
      <c r="AS78" s="1064"/>
      <c r="AT78" s="1064"/>
      <c r="AU78" s="1064" t="s">
        <v>593</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389</v>
      </c>
      <c r="B88" s="1037" t="s">
        <v>422</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12174</v>
      </c>
      <c r="AG88" s="1052"/>
      <c r="AH88" s="1052"/>
      <c r="AI88" s="1052"/>
      <c r="AJ88" s="1052"/>
      <c r="AK88" s="1056"/>
      <c r="AL88" s="1056"/>
      <c r="AM88" s="1056"/>
      <c r="AN88" s="1056"/>
      <c r="AO88" s="1056"/>
      <c r="AP88" s="1052">
        <v>1286</v>
      </c>
      <c r="AQ88" s="1052"/>
      <c r="AR88" s="1052"/>
      <c r="AS88" s="1052"/>
      <c r="AT88" s="1052"/>
      <c r="AU88" s="1052">
        <v>774</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1037" t="s">
        <v>423</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58</v>
      </c>
      <c r="CS102" s="1044"/>
      <c r="CT102" s="1044"/>
      <c r="CU102" s="1044"/>
      <c r="CV102" s="1045"/>
      <c r="CW102" s="1043">
        <v>1</v>
      </c>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424</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425</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428</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429</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430</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431</v>
      </c>
      <c r="AB109" s="987"/>
      <c r="AC109" s="987"/>
      <c r="AD109" s="987"/>
      <c r="AE109" s="988"/>
      <c r="AF109" s="989" t="s">
        <v>305</v>
      </c>
      <c r="AG109" s="987"/>
      <c r="AH109" s="987"/>
      <c r="AI109" s="987"/>
      <c r="AJ109" s="988"/>
      <c r="AK109" s="989" t="s">
        <v>304</v>
      </c>
      <c r="AL109" s="987"/>
      <c r="AM109" s="987"/>
      <c r="AN109" s="987"/>
      <c r="AO109" s="988"/>
      <c r="AP109" s="989" t="s">
        <v>432</v>
      </c>
      <c r="AQ109" s="987"/>
      <c r="AR109" s="987"/>
      <c r="AS109" s="987"/>
      <c r="AT109" s="1018"/>
      <c r="AU109" s="986" t="s">
        <v>430</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431</v>
      </c>
      <c r="BR109" s="987"/>
      <c r="BS109" s="987"/>
      <c r="BT109" s="987"/>
      <c r="BU109" s="988"/>
      <c r="BV109" s="989" t="s">
        <v>305</v>
      </c>
      <c r="BW109" s="987"/>
      <c r="BX109" s="987"/>
      <c r="BY109" s="987"/>
      <c r="BZ109" s="988"/>
      <c r="CA109" s="989" t="s">
        <v>304</v>
      </c>
      <c r="CB109" s="987"/>
      <c r="CC109" s="987"/>
      <c r="CD109" s="987"/>
      <c r="CE109" s="988"/>
      <c r="CF109" s="1025" t="s">
        <v>432</v>
      </c>
      <c r="CG109" s="1025"/>
      <c r="CH109" s="1025"/>
      <c r="CI109" s="1025"/>
      <c r="CJ109" s="1025"/>
      <c r="CK109" s="989" t="s">
        <v>433</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431</v>
      </c>
      <c r="DH109" s="987"/>
      <c r="DI109" s="987"/>
      <c r="DJ109" s="987"/>
      <c r="DK109" s="988"/>
      <c r="DL109" s="989" t="s">
        <v>305</v>
      </c>
      <c r="DM109" s="987"/>
      <c r="DN109" s="987"/>
      <c r="DO109" s="987"/>
      <c r="DP109" s="988"/>
      <c r="DQ109" s="989" t="s">
        <v>304</v>
      </c>
      <c r="DR109" s="987"/>
      <c r="DS109" s="987"/>
      <c r="DT109" s="987"/>
      <c r="DU109" s="988"/>
      <c r="DV109" s="989" t="s">
        <v>432</v>
      </c>
      <c r="DW109" s="987"/>
      <c r="DX109" s="987"/>
      <c r="DY109" s="987"/>
      <c r="DZ109" s="1018"/>
    </row>
    <row r="110" spans="1:131" s="247" customFormat="1" ht="26.25" customHeight="1">
      <c r="A110" s="889" t="s">
        <v>434</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2987785</v>
      </c>
      <c r="AB110" s="980"/>
      <c r="AC110" s="980"/>
      <c r="AD110" s="980"/>
      <c r="AE110" s="981"/>
      <c r="AF110" s="982">
        <v>2944552</v>
      </c>
      <c r="AG110" s="980"/>
      <c r="AH110" s="980"/>
      <c r="AI110" s="980"/>
      <c r="AJ110" s="981"/>
      <c r="AK110" s="982">
        <v>2905236</v>
      </c>
      <c r="AL110" s="980"/>
      <c r="AM110" s="980"/>
      <c r="AN110" s="980"/>
      <c r="AO110" s="981"/>
      <c r="AP110" s="983">
        <v>27.4</v>
      </c>
      <c r="AQ110" s="984"/>
      <c r="AR110" s="984"/>
      <c r="AS110" s="984"/>
      <c r="AT110" s="985"/>
      <c r="AU110" s="1019" t="s">
        <v>73</v>
      </c>
      <c r="AV110" s="1020"/>
      <c r="AW110" s="1020"/>
      <c r="AX110" s="1020"/>
      <c r="AY110" s="1020"/>
      <c r="AZ110" s="945" t="s">
        <v>435</v>
      </c>
      <c r="BA110" s="890"/>
      <c r="BB110" s="890"/>
      <c r="BC110" s="890"/>
      <c r="BD110" s="890"/>
      <c r="BE110" s="890"/>
      <c r="BF110" s="890"/>
      <c r="BG110" s="890"/>
      <c r="BH110" s="890"/>
      <c r="BI110" s="890"/>
      <c r="BJ110" s="890"/>
      <c r="BK110" s="890"/>
      <c r="BL110" s="890"/>
      <c r="BM110" s="890"/>
      <c r="BN110" s="890"/>
      <c r="BO110" s="890"/>
      <c r="BP110" s="891"/>
      <c r="BQ110" s="946">
        <v>23952449</v>
      </c>
      <c r="BR110" s="927"/>
      <c r="BS110" s="927"/>
      <c r="BT110" s="927"/>
      <c r="BU110" s="927"/>
      <c r="BV110" s="927">
        <v>22265465</v>
      </c>
      <c r="BW110" s="927"/>
      <c r="BX110" s="927"/>
      <c r="BY110" s="927"/>
      <c r="BZ110" s="927"/>
      <c r="CA110" s="927">
        <v>21256833</v>
      </c>
      <c r="CB110" s="927"/>
      <c r="CC110" s="927"/>
      <c r="CD110" s="927"/>
      <c r="CE110" s="927"/>
      <c r="CF110" s="951">
        <v>200.2</v>
      </c>
      <c r="CG110" s="952"/>
      <c r="CH110" s="952"/>
      <c r="CI110" s="952"/>
      <c r="CJ110" s="952"/>
      <c r="CK110" s="1015" t="s">
        <v>436</v>
      </c>
      <c r="CL110" s="901"/>
      <c r="CM110" s="976" t="s">
        <v>437</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438</v>
      </c>
      <c r="DH110" s="927"/>
      <c r="DI110" s="927"/>
      <c r="DJ110" s="927"/>
      <c r="DK110" s="927"/>
      <c r="DL110" s="927" t="s">
        <v>438</v>
      </c>
      <c r="DM110" s="927"/>
      <c r="DN110" s="927"/>
      <c r="DO110" s="927"/>
      <c r="DP110" s="927"/>
      <c r="DQ110" s="927" t="s">
        <v>439</v>
      </c>
      <c r="DR110" s="927"/>
      <c r="DS110" s="927"/>
      <c r="DT110" s="927"/>
      <c r="DU110" s="927"/>
      <c r="DV110" s="928" t="s">
        <v>137</v>
      </c>
      <c r="DW110" s="928"/>
      <c r="DX110" s="928"/>
      <c r="DY110" s="928"/>
      <c r="DZ110" s="929"/>
    </row>
    <row r="111" spans="1:131" s="247" customFormat="1" ht="26.25" customHeight="1">
      <c r="A111" s="856" t="s">
        <v>440</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438</v>
      </c>
      <c r="AB111" s="1008"/>
      <c r="AC111" s="1008"/>
      <c r="AD111" s="1008"/>
      <c r="AE111" s="1009"/>
      <c r="AF111" s="1010" t="s">
        <v>137</v>
      </c>
      <c r="AG111" s="1008"/>
      <c r="AH111" s="1008"/>
      <c r="AI111" s="1008"/>
      <c r="AJ111" s="1009"/>
      <c r="AK111" s="1010" t="s">
        <v>137</v>
      </c>
      <c r="AL111" s="1008"/>
      <c r="AM111" s="1008"/>
      <c r="AN111" s="1008"/>
      <c r="AO111" s="1009"/>
      <c r="AP111" s="1011" t="s">
        <v>137</v>
      </c>
      <c r="AQ111" s="1012"/>
      <c r="AR111" s="1012"/>
      <c r="AS111" s="1012"/>
      <c r="AT111" s="1013"/>
      <c r="AU111" s="1021"/>
      <c r="AV111" s="1022"/>
      <c r="AW111" s="1022"/>
      <c r="AX111" s="1022"/>
      <c r="AY111" s="1022"/>
      <c r="AZ111" s="897" t="s">
        <v>441</v>
      </c>
      <c r="BA111" s="832"/>
      <c r="BB111" s="832"/>
      <c r="BC111" s="832"/>
      <c r="BD111" s="832"/>
      <c r="BE111" s="832"/>
      <c r="BF111" s="832"/>
      <c r="BG111" s="832"/>
      <c r="BH111" s="832"/>
      <c r="BI111" s="832"/>
      <c r="BJ111" s="832"/>
      <c r="BK111" s="832"/>
      <c r="BL111" s="832"/>
      <c r="BM111" s="832"/>
      <c r="BN111" s="832"/>
      <c r="BO111" s="832"/>
      <c r="BP111" s="833"/>
      <c r="BQ111" s="898" t="s">
        <v>438</v>
      </c>
      <c r="BR111" s="899"/>
      <c r="BS111" s="899"/>
      <c r="BT111" s="899"/>
      <c r="BU111" s="899"/>
      <c r="BV111" s="899" t="s">
        <v>137</v>
      </c>
      <c r="BW111" s="899"/>
      <c r="BX111" s="899"/>
      <c r="BY111" s="899"/>
      <c r="BZ111" s="899"/>
      <c r="CA111" s="899" t="s">
        <v>439</v>
      </c>
      <c r="CB111" s="899"/>
      <c r="CC111" s="899"/>
      <c r="CD111" s="899"/>
      <c r="CE111" s="899"/>
      <c r="CF111" s="960" t="s">
        <v>438</v>
      </c>
      <c r="CG111" s="961"/>
      <c r="CH111" s="961"/>
      <c r="CI111" s="961"/>
      <c r="CJ111" s="961"/>
      <c r="CK111" s="1016"/>
      <c r="CL111" s="903"/>
      <c r="CM111" s="906" t="s">
        <v>442</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439</v>
      </c>
      <c r="DH111" s="899"/>
      <c r="DI111" s="899"/>
      <c r="DJ111" s="899"/>
      <c r="DK111" s="899"/>
      <c r="DL111" s="899" t="s">
        <v>438</v>
      </c>
      <c r="DM111" s="899"/>
      <c r="DN111" s="899"/>
      <c r="DO111" s="899"/>
      <c r="DP111" s="899"/>
      <c r="DQ111" s="899" t="s">
        <v>438</v>
      </c>
      <c r="DR111" s="899"/>
      <c r="DS111" s="899"/>
      <c r="DT111" s="899"/>
      <c r="DU111" s="899"/>
      <c r="DV111" s="876" t="s">
        <v>438</v>
      </c>
      <c r="DW111" s="876"/>
      <c r="DX111" s="876"/>
      <c r="DY111" s="876"/>
      <c r="DZ111" s="877"/>
    </row>
    <row r="112" spans="1:131" s="247" customFormat="1" ht="26.25" customHeight="1">
      <c r="A112" s="1001" t="s">
        <v>443</v>
      </c>
      <c r="B112" s="1002"/>
      <c r="C112" s="832" t="s">
        <v>444</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137</v>
      </c>
      <c r="AB112" s="862"/>
      <c r="AC112" s="862"/>
      <c r="AD112" s="862"/>
      <c r="AE112" s="863"/>
      <c r="AF112" s="864" t="s">
        <v>438</v>
      </c>
      <c r="AG112" s="862"/>
      <c r="AH112" s="862"/>
      <c r="AI112" s="862"/>
      <c r="AJ112" s="863"/>
      <c r="AK112" s="864" t="s">
        <v>438</v>
      </c>
      <c r="AL112" s="862"/>
      <c r="AM112" s="862"/>
      <c r="AN112" s="862"/>
      <c r="AO112" s="863"/>
      <c r="AP112" s="909" t="s">
        <v>438</v>
      </c>
      <c r="AQ112" s="910"/>
      <c r="AR112" s="910"/>
      <c r="AS112" s="910"/>
      <c r="AT112" s="911"/>
      <c r="AU112" s="1021"/>
      <c r="AV112" s="1022"/>
      <c r="AW112" s="1022"/>
      <c r="AX112" s="1022"/>
      <c r="AY112" s="1022"/>
      <c r="AZ112" s="897" t="s">
        <v>445</v>
      </c>
      <c r="BA112" s="832"/>
      <c r="BB112" s="832"/>
      <c r="BC112" s="832"/>
      <c r="BD112" s="832"/>
      <c r="BE112" s="832"/>
      <c r="BF112" s="832"/>
      <c r="BG112" s="832"/>
      <c r="BH112" s="832"/>
      <c r="BI112" s="832"/>
      <c r="BJ112" s="832"/>
      <c r="BK112" s="832"/>
      <c r="BL112" s="832"/>
      <c r="BM112" s="832"/>
      <c r="BN112" s="832"/>
      <c r="BO112" s="832"/>
      <c r="BP112" s="833"/>
      <c r="BQ112" s="898">
        <v>6248830</v>
      </c>
      <c r="BR112" s="899"/>
      <c r="BS112" s="899"/>
      <c r="BT112" s="899"/>
      <c r="BU112" s="899"/>
      <c r="BV112" s="899">
        <v>6870923</v>
      </c>
      <c r="BW112" s="899"/>
      <c r="BX112" s="899"/>
      <c r="BY112" s="899"/>
      <c r="BZ112" s="899"/>
      <c r="CA112" s="899">
        <v>6457900</v>
      </c>
      <c r="CB112" s="899"/>
      <c r="CC112" s="899"/>
      <c r="CD112" s="899"/>
      <c r="CE112" s="899"/>
      <c r="CF112" s="960">
        <v>60.8</v>
      </c>
      <c r="CG112" s="961"/>
      <c r="CH112" s="961"/>
      <c r="CI112" s="961"/>
      <c r="CJ112" s="961"/>
      <c r="CK112" s="1016"/>
      <c r="CL112" s="903"/>
      <c r="CM112" s="906" t="s">
        <v>446</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438</v>
      </c>
      <c r="DH112" s="899"/>
      <c r="DI112" s="899"/>
      <c r="DJ112" s="899"/>
      <c r="DK112" s="899"/>
      <c r="DL112" s="899" t="s">
        <v>438</v>
      </c>
      <c r="DM112" s="899"/>
      <c r="DN112" s="899"/>
      <c r="DO112" s="899"/>
      <c r="DP112" s="899"/>
      <c r="DQ112" s="899" t="s">
        <v>439</v>
      </c>
      <c r="DR112" s="899"/>
      <c r="DS112" s="899"/>
      <c r="DT112" s="899"/>
      <c r="DU112" s="899"/>
      <c r="DV112" s="876" t="s">
        <v>438</v>
      </c>
      <c r="DW112" s="876"/>
      <c r="DX112" s="876"/>
      <c r="DY112" s="876"/>
      <c r="DZ112" s="877"/>
    </row>
    <row r="113" spans="1:130" s="247" customFormat="1" ht="26.25" customHeight="1">
      <c r="A113" s="1003"/>
      <c r="B113" s="1004"/>
      <c r="C113" s="832" t="s">
        <v>447</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435588</v>
      </c>
      <c r="AB113" s="1008"/>
      <c r="AC113" s="1008"/>
      <c r="AD113" s="1008"/>
      <c r="AE113" s="1009"/>
      <c r="AF113" s="1010">
        <v>429601</v>
      </c>
      <c r="AG113" s="1008"/>
      <c r="AH113" s="1008"/>
      <c r="AI113" s="1008"/>
      <c r="AJ113" s="1009"/>
      <c r="AK113" s="1010">
        <v>408578</v>
      </c>
      <c r="AL113" s="1008"/>
      <c r="AM113" s="1008"/>
      <c r="AN113" s="1008"/>
      <c r="AO113" s="1009"/>
      <c r="AP113" s="1011">
        <v>3.8</v>
      </c>
      <c r="AQ113" s="1012"/>
      <c r="AR113" s="1012"/>
      <c r="AS113" s="1012"/>
      <c r="AT113" s="1013"/>
      <c r="AU113" s="1021"/>
      <c r="AV113" s="1022"/>
      <c r="AW113" s="1022"/>
      <c r="AX113" s="1022"/>
      <c r="AY113" s="1022"/>
      <c r="AZ113" s="897" t="s">
        <v>448</v>
      </c>
      <c r="BA113" s="832"/>
      <c r="BB113" s="832"/>
      <c r="BC113" s="832"/>
      <c r="BD113" s="832"/>
      <c r="BE113" s="832"/>
      <c r="BF113" s="832"/>
      <c r="BG113" s="832"/>
      <c r="BH113" s="832"/>
      <c r="BI113" s="832"/>
      <c r="BJ113" s="832"/>
      <c r="BK113" s="832"/>
      <c r="BL113" s="832"/>
      <c r="BM113" s="832"/>
      <c r="BN113" s="832"/>
      <c r="BO113" s="832"/>
      <c r="BP113" s="833"/>
      <c r="BQ113" s="898">
        <v>1200228</v>
      </c>
      <c r="BR113" s="899"/>
      <c r="BS113" s="899"/>
      <c r="BT113" s="899"/>
      <c r="BU113" s="899"/>
      <c r="BV113" s="899">
        <v>1031922</v>
      </c>
      <c r="BW113" s="899"/>
      <c r="BX113" s="899"/>
      <c r="BY113" s="899"/>
      <c r="BZ113" s="899"/>
      <c r="CA113" s="899">
        <v>861695</v>
      </c>
      <c r="CB113" s="899"/>
      <c r="CC113" s="899"/>
      <c r="CD113" s="899"/>
      <c r="CE113" s="899"/>
      <c r="CF113" s="960">
        <v>8.1</v>
      </c>
      <c r="CG113" s="961"/>
      <c r="CH113" s="961"/>
      <c r="CI113" s="961"/>
      <c r="CJ113" s="961"/>
      <c r="CK113" s="1016"/>
      <c r="CL113" s="903"/>
      <c r="CM113" s="906" t="s">
        <v>449</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438</v>
      </c>
      <c r="DH113" s="862"/>
      <c r="DI113" s="862"/>
      <c r="DJ113" s="862"/>
      <c r="DK113" s="863"/>
      <c r="DL113" s="864" t="s">
        <v>137</v>
      </c>
      <c r="DM113" s="862"/>
      <c r="DN113" s="862"/>
      <c r="DO113" s="862"/>
      <c r="DP113" s="863"/>
      <c r="DQ113" s="864" t="s">
        <v>438</v>
      </c>
      <c r="DR113" s="862"/>
      <c r="DS113" s="862"/>
      <c r="DT113" s="862"/>
      <c r="DU113" s="863"/>
      <c r="DV113" s="909" t="s">
        <v>438</v>
      </c>
      <c r="DW113" s="910"/>
      <c r="DX113" s="910"/>
      <c r="DY113" s="910"/>
      <c r="DZ113" s="911"/>
    </row>
    <row r="114" spans="1:130" s="247" customFormat="1" ht="26.25" customHeight="1">
      <c r="A114" s="1003"/>
      <c r="B114" s="1004"/>
      <c r="C114" s="832" t="s">
        <v>450</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191773</v>
      </c>
      <c r="AB114" s="862"/>
      <c r="AC114" s="862"/>
      <c r="AD114" s="862"/>
      <c r="AE114" s="863"/>
      <c r="AF114" s="864">
        <v>196186</v>
      </c>
      <c r="AG114" s="862"/>
      <c r="AH114" s="862"/>
      <c r="AI114" s="862"/>
      <c r="AJ114" s="863"/>
      <c r="AK114" s="864">
        <v>189877</v>
      </c>
      <c r="AL114" s="862"/>
      <c r="AM114" s="862"/>
      <c r="AN114" s="862"/>
      <c r="AO114" s="863"/>
      <c r="AP114" s="909">
        <v>1.8</v>
      </c>
      <c r="AQ114" s="910"/>
      <c r="AR114" s="910"/>
      <c r="AS114" s="910"/>
      <c r="AT114" s="911"/>
      <c r="AU114" s="1021"/>
      <c r="AV114" s="1022"/>
      <c r="AW114" s="1022"/>
      <c r="AX114" s="1022"/>
      <c r="AY114" s="1022"/>
      <c r="AZ114" s="897" t="s">
        <v>451</v>
      </c>
      <c r="BA114" s="832"/>
      <c r="BB114" s="832"/>
      <c r="BC114" s="832"/>
      <c r="BD114" s="832"/>
      <c r="BE114" s="832"/>
      <c r="BF114" s="832"/>
      <c r="BG114" s="832"/>
      <c r="BH114" s="832"/>
      <c r="BI114" s="832"/>
      <c r="BJ114" s="832"/>
      <c r="BK114" s="832"/>
      <c r="BL114" s="832"/>
      <c r="BM114" s="832"/>
      <c r="BN114" s="832"/>
      <c r="BO114" s="832"/>
      <c r="BP114" s="833"/>
      <c r="BQ114" s="898">
        <v>3805490</v>
      </c>
      <c r="BR114" s="899"/>
      <c r="BS114" s="899"/>
      <c r="BT114" s="899"/>
      <c r="BU114" s="899"/>
      <c r="BV114" s="899">
        <v>3582939</v>
      </c>
      <c r="BW114" s="899"/>
      <c r="BX114" s="899"/>
      <c r="BY114" s="899"/>
      <c r="BZ114" s="899"/>
      <c r="CA114" s="899">
        <v>3427140</v>
      </c>
      <c r="CB114" s="899"/>
      <c r="CC114" s="899"/>
      <c r="CD114" s="899"/>
      <c r="CE114" s="899"/>
      <c r="CF114" s="960">
        <v>32.299999999999997</v>
      </c>
      <c r="CG114" s="961"/>
      <c r="CH114" s="961"/>
      <c r="CI114" s="961"/>
      <c r="CJ114" s="961"/>
      <c r="CK114" s="1016"/>
      <c r="CL114" s="903"/>
      <c r="CM114" s="906" t="s">
        <v>452</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438</v>
      </c>
      <c r="DH114" s="862"/>
      <c r="DI114" s="862"/>
      <c r="DJ114" s="862"/>
      <c r="DK114" s="863"/>
      <c r="DL114" s="864" t="s">
        <v>137</v>
      </c>
      <c r="DM114" s="862"/>
      <c r="DN114" s="862"/>
      <c r="DO114" s="862"/>
      <c r="DP114" s="863"/>
      <c r="DQ114" s="864" t="s">
        <v>438</v>
      </c>
      <c r="DR114" s="862"/>
      <c r="DS114" s="862"/>
      <c r="DT114" s="862"/>
      <c r="DU114" s="863"/>
      <c r="DV114" s="909" t="s">
        <v>438</v>
      </c>
      <c r="DW114" s="910"/>
      <c r="DX114" s="910"/>
      <c r="DY114" s="910"/>
      <c r="DZ114" s="911"/>
    </row>
    <row r="115" spans="1:130" s="247" customFormat="1" ht="26.25" customHeight="1">
      <c r="A115" s="1003"/>
      <c r="B115" s="1004"/>
      <c r="C115" s="832" t="s">
        <v>453</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137</v>
      </c>
      <c r="AB115" s="1008"/>
      <c r="AC115" s="1008"/>
      <c r="AD115" s="1008"/>
      <c r="AE115" s="1009"/>
      <c r="AF115" s="1010" t="s">
        <v>438</v>
      </c>
      <c r="AG115" s="1008"/>
      <c r="AH115" s="1008"/>
      <c r="AI115" s="1008"/>
      <c r="AJ115" s="1009"/>
      <c r="AK115" s="1010" t="s">
        <v>438</v>
      </c>
      <c r="AL115" s="1008"/>
      <c r="AM115" s="1008"/>
      <c r="AN115" s="1008"/>
      <c r="AO115" s="1009"/>
      <c r="AP115" s="1011" t="s">
        <v>438</v>
      </c>
      <c r="AQ115" s="1012"/>
      <c r="AR115" s="1012"/>
      <c r="AS115" s="1012"/>
      <c r="AT115" s="1013"/>
      <c r="AU115" s="1021"/>
      <c r="AV115" s="1022"/>
      <c r="AW115" s="1022"/>
      <c r="AX115" s="1022"/>
      <c r="AY115" s="1022"/>
      <c r="AZ115" s="897" t="s">
        <v>454</v>
      </c>
      <c r="BA115" s="832"/>
      <c r="BB115" s="832"/>
      <c r="BC115" s="832"/>
      <c r="BD115" s="832"/>
      <c r="BE115" s="832"/>
      <c r="BF115" s="832"/>
      <c r="BG115" s="832"/>
      <c r="BH115" s="832"/>
      <c r="BI115" s="832"/>
      <c r="BJ115" s="832"/>
      <c r="BK115" s="832"/>
      <c r="BL115" s="832"/>
      <c r="BM115" s="832"/>
      <c r="BN115" s="832"/>
      <c r="BO115" s="832"/>
      <c r="BP115" s="833"/>
      <c r="BQ115" s="898" t="s">
        <v>438</v>
      </c>
      <c r="BR115" s="899"/>
      <c r="BS115" s="899"/>
      <c r="BT115" s="899"/>
      <c r="BU115" s="899"/>
      <c r="BV115" s="899" t="s">
        <v>438</v>
      </c>
      <c r="BW115" s="899"/>
      <c r="BX115" s="899"/>
      <c r="BY115" s="899"/>
      <c r="BZ115" s="899"/>
      <c r="CA115" s="899" t="s">
        <v>137</v>
      </c>
      <c r="CB115" s="899"/>
      <c r="CC115" s="899"/>
      <c r="CD115" s="899"/>
      <c r="CE115" s="899"/>
      <c r="CF115" s="960" t="s">
        <v>438</v>
      </c>
      <c r="CG115" s="961"/>
      <c r="CH115" s="961"/>
      <c r="CI115" s="961"/>
      <c r="CJ115" s="961"/>
      <c r="CK115" s="1016"/>
      <c r="CL115" s="903"/>
      <c r="CM115" s="897" t="s">
        <v>455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438</v>
      </c>
      <c r="DH115" s="862"/>
      <c r="DI115" s="862"/>
      <c r="DJ115" s="862"/>
      <c r="DK115" s="863"/>
      <c r="DL115" s="864" t="s">
        <v>438</v>
      </c>
      <c r="DM115" s="862"/>
      <c r="DN115" s="862"/>
      <c r="DO115" s="862"/>
      <c r="DP115" s="863"/>
      <c r="DQ115" s="864" t="s">
        <v>438</v>
      </c>
      <c r="DR115" s="862"/>
      <c r="DS115" s="862"/>
      <c r="DT115" s="862"/>
      <c r="DU115" s="863"/>
      <c r="DV115" s="909" t="s">
        <v>438</v>
      </c>
      <c r="DW115" s="910"/>
      <c r="DX115" s="910"/>
      <c r="DY115" s="910"/>
      <c r="DZ115" s="911"/>
    </row>
    <row r="116" spans="1:130" s="247" customFormat="1" ht="26.25" customHeight="1">
      <c r="A116" s="1005"/>
      <c r="B116" s="1006"/>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297</v>
      </c>
      <c r="AB116" s="862"/>
      <c r="AC116" s="862"/>
      <c r="AD116" s="862"/>
      <c r="AE116" s="863"/>
      <c r="AF116" s="864">
        <v>134</v>
      </c>
      <c r="AG116" s="862"/>
      <c r="AH116" s="862"/>
      <c r="AI116" s="862"/>
      <c r="AJ116" s="863"/>
      <c r="AK116" s="864">
        <v>51</v>
      </c>
      <c r="AL116" s="862"/>
      <c r="AM116" s="862"/>
      <c r="AN116" s="862"/>
      <c r="AO116" s="863"/>
      <c r="AP116" s="909">
        <v>0</v>
      </c>
      <c r="AQ116" s="910"/>
      <c r="AR116" s="910"/>
      <c r="AS116" s="910"/>
      <c r="AT116" s="911"/>
      <c r="AU116" s="1021"/>
      <c r="AV116" s="1022"/>
      <c r="AW116" s="1022"/>
      <c r="AX116" s="1022"/>
      <c r="AY116" s="1022"/>
      <c r="AZ116" s="948" t="s">
        <v>457</v>
      </c>
      <c r="BA116" s="949"/>
      <c r="BB116" s="949"/>
      <c r="BC116" s="949"/>
      <c r="BD116" s="949"/>
      <c r="BE116" s="949"/>
      <c r="BF116" s="949"/>
      <c r="BG116" s="949"/>
      <c r="BH116" s="949"/>
      <c r="BI116" s="949"/>
      <c r="BJ116" s="949"/>
      <c r="BK116" s="949"/>
      <c r="BL116" s="949"/>
      <c r="BM116" s="949"/>
      <c r="BN116" s="949"/>
      <c r="BO116" s="949"/>
      <c r="BP116" s="950"/>
      <c r="BQ116" s="898" t="s">
        <v>438</v>
      </c>
      <c r="BR116" s="899"/>
      <c r="BS116" s="899"/>
      <c r="BT116" s="899"/>
      <c r="BU116" s="899"/>
      <c r="BV116" s="899" t="s">
        <v>438</v>
      </c>
      <c r="BW116" s="899"/>
      <c r="BX116" s="899"/>
      <c r="BY116" s="899"/>
      <c r="BZ116" s="899"/>
      <c r="CA116" s="899" t="s">
        <v>438</v>
      </c>
      <c r="CB116" s="899"/>
      <c r="CC116" s="899"/>
      <c r="CD116" s="899"/>
      <c r="CE116" s="899"/>
      <c r="CF116" s="960" t="s">
        <v>439</v>
      </c>
      <c r="CG116" s="961"/>
      <c r="CH116" s="961"/>
      <c r="CI116" s="961"/>
      <c r="CJ116" s="961"/>
      <c r="CK116" s="1016"/>
      <c r="CL116" s="903"/>
      <c r="CM116" s="906" t="s">
        <v>458</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438</v>
      </c>
      <c r="DH116" s="862"/>
      <c r="DI116" s="862"/>
      <c r="DJ116" s="862"/>
      <c r="DK116" s="863"/>
      <c r="DL116" s="864" t="s">
        <v>438</v>
      </c>
      <c r="DM116" s="862"/>
      <c r="DN116" s="862"/>
      <c r="DO116" s="862"/>
      <c r="DP116" s="863"/>
      <c r="DQ116" s="864" t="s">
        <v>439</v>
      </c>
      <c r="DR116" s="862"/>
      <c r="DS116" s="862"/>
      <c r="DT116" s="862"/>
      <c r="DU116" s="863"/>
      <c r="DV116" s="909" t="s">
        <v>438</v>
      </c>
      <c r="DW116" s="910"/>
      <c r="DX116" s="910"/>
      <c r="DY116" s="910"/>
      <c r="DZ116" s="911"/>
    </row>
    <row r="117" spans="1:130" s="247" customFormat="1" ht="26.25" customHeight="1">
      <c r="A117" s="986" t="s">
        <v>184</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459</v>
      </c>
      <c r="Z117" s="988"/>
      <c r="AA117" s="993">
        <v>3615443</v>
      </c>
      <c r="AB117" s="994"/>
      <c r="AC117" s="994"/>
      <c r="AD117" s="994"/>
      <c r="AE117" s="995"/>
      <c r="AF117" s="996">
        <v>3570473</v>
      </c>
      <c r="AG117" s="994"/>
      <c r="AH117" s="994"/>
      <c r="AI117" s="994"/>
      <c r="AJ117" s="995"/>
      <c r="AK117" s="996">
        <v>3503742</v>
      </c>
      <c r="AL117" s="994"/>
      <c r="AM117" s="994"/>
      <c r="AN117" s="994"/>
      <c r="AO117" s="995"/>
      <c r="AP117" s="997"/>
      <c r="AQ117" s="998"/>
      <c r="AR117" s="998"/>
      <c r="AS117" s="998"/>
      <c r="AT117" s="999"/>
      <c r="AU117" s="1021"/>
      <c r="AV117" s="1022"/>
      <c r="AW117" s="1022"/>
      <c r="AX117" s="1022"/>
      <c r="AY117" s="1022"/>
      <c r="AZ117" s="948" t="s">
        <v>460</v>
      </c>
      <c r="BA117" s="949"/>
      <c r="BB117" s="949"/>
      <c r="BC117" s="949"/>
      <c r="BD117" s="949"/>
      <c r="BE117" s="949"/>
      <c r="BF117" s="949"/>
      <c r="BG117" s="949"/>
      <c r="BH117" s="949"/>
      <c r="BI117" s="949"/>
      <c r="BJ117" s="949"/>
      <c r="BK117" s="949"/>
      <c r="BL117" s="949"/>
      <c r="BM117" s="949"/>
      <c r="BN117" s="949"/>
      <c r="BO117" s="949"/>
      <c r="BP117" s="950"/>
      <c r="BQ117" s="898" t="s">
        <v>137</v>
      </c>
      <c r="BR117" s="899"/>
      <c r="BS117" s="899"/>
      <c r="BT117" s="899"/>
      <c r="BU117" s="899"/>
      <c r="BV117" s="899" t="s">
        <v>137</v>
      </c>
      <c r="BW117" s="899"/>
      <c r="BX117" s="899"/>
      <c r="BY117" s="899"/>
      <c r="BZ117" s="899"/>
      <c r="CA117" s="899" t="s">
        <v>137</v>
      </c>
      <c r="CB117" s="899"/>
      <c r="CC117" s="899"/>
      <c r="CD117" s="899"/>
      <c r="CE117" s="899"/>
      <c r="CF117" s="960" t="s">
        <v>461</v>
      </c>
      <c r="CG117" s="961"/>
      <c r="CH117" s="961"/>
      <c r="CI117" s="961"/>
      <c r="CJ117" s="961"/>
      <c r="CK117" s="1016"/>
      <c r="CL117" s="903"/>
      <c r="CM117" s="906" t="s">
        <v>462</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137</v>
      </c>
      <c r="DH117" s="862"/>
      <c r="DI117" s="862"/>
      <c r="DJ117" s="862"/>
      <c r="DK117" s="863"/>
      <c r="DL117" s="864" t="s">
        <v>137</v>
      </c>
      <c r="DM117" s="862"/>
      <c r="DN117" s="862"/>
      <c r="DO117" s="862"/>
      <c r="DP117" s="863"/>
      <c r="DQ117" s="864" t="s">
        <v>137</v>
      </c>
      <c r="DR117" s="862"/>
      <c r="DS117" s="862"/>
      <c r="DT117" s="862"/>
      <c r="DU117" s="863"/>
      <c r="DV117" s="909" t="s">
        <v>137</v>
      </c>
      <c r="DW117" s="910"/>
      <c r="DX117" s="910"/>
      <c r="DY117" s="910"/>
      <c r="DZ117" s="911"/>
    </row>
    <row r="118" spans="1:130" s="247" customFormat="1" ht="26.25" customHeight="1">
      <c r="A118" s="986" t="s">
        <v>433</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431</v>
      </c>
      <c r="AB118" s="987"/>
      <c r="AC118" s="987"/>
      <c r="AD118" s="987"/>
      <c r="AE118" s="988"/>
      <c r="AF118" s="989" t="s">
        <v>305</v>
      </c>
      <c r="AG118" s="987"/>
      <c r="AH118" s="987"/>
      <c r="AI118" s="987"/>
      <c r="AJ118" s="988"/>
      <c r="AK118" s="989" t="s">
        <v>304</v>
      </c>
      <c r="AL118" s="987"/>
      <c r="AM118" s="987"/>
      <c r="AN118" s="987"/>
      <c r="AO118" s="988"/>
      <c r="AP118" s="990" t="s">
        <v>432</v>
      </c>
      <c r="AQ118" s="991"/>
      <c r="AR118" s="991"/>
      <c r="AS118" s="991"/>
      <c r="AT118" s="992"/>
      <c r="AU118" s="1021"/>
      <c r="AV118" s="1022"/>
      <c r="AW118" s="1022"/>
      <c r="AX118" s="1022"/>
      <c r="AY118" s="1022"/>
      <c r="AZ118" s="964" t="s">
        <v>463</v>
      </c>
      <c r="BA118" s="965"/>
      <c r="BB118" s="965"/>
      <c r="BC118" s="965"/>
      <c r="BD118" s="965"/>
      <c r="BE118" s="965"/>
      <c r="BF118" s="965"/>
      <c r="BG118" s="965"/>
      <c r="BH118" s="965"/>
      <c r="BI118" s="965"/>
      <c r="BJ118" s="965"/>
      <c r="BK118" s="965"/>
      <c r="BL118" s="965"/>
      <c r="BM118" s="965"/>
      <c r="BN118" s="965"/>
      <c r="BO118" s="965"/>
      <c r="BP118" s="966"/>
      <c r="BQ118" s="967" t="s">
        <v>137</v>
      </c>
      <c r="BR118" s="930"/>
      <c r="BS118" s="930"/>
      <c r="BT118" s="930"/>
      <c r="BU118" s="930"/>
      <c r="BV118" s="930" t="s">
        <v>137</v>
      </c>
      <c r="BW118" s="930"/>
      <c r="BX118" s="930"/>
      <c r="BY118" s="930"/>
      <c r="BZ118" s="930"/>
      <c r="CA118" s="930" t="s">
        <v>137</v>
      </c>
      <c r="CB118" s="930"/>
      <c r="CC118" s="930"/>
      <c r="CD118" s="930"/>
      <c r="CE118" s="930"/>
      <c r="CF118" s="960" t="s">
        <v>137</v>
      </c>
      <c r="CG118" s="961"/>
      <c r="CH118" s="961"/>
      <c r="CI118" s="961"/>
      <c r="CJ118" s="961"/>
      <c r="CK118" s="1016"/>
      <c r="CL118" s="903"/>
      <c r="CM118" s="906" t="s">
        <v>464</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137</v>
      </c>
      <c r="DH118" s="862"/>
      <c r="DI118" s="862"/>
      <c r="DJ118" s="862"/>
      <c r="DK118" s="863"/>
      <c r="DL118" s="864" t="s">
        <v>137</v>
      </c>
      <c r="DM118" s="862"/>
      <c r="DN118" s="862"/>
      <c r="DO118" s="862"/>
      <c r="DP118" s="863"/>
      <c r="DQ118" s="864" t="s">
        <v>137</v>
      </c>
      <c r="DR118" s="862"/>
      <c r="DS118" s="862"/>
      <c r="DT118" s="862"/>
      <c r="DU118" s="863"/>
      <c r="DV118" s="909" t="s">
        <v>137</v>
      </c>
      <c r="DW118" s="910"/>
      <c r="DX118" s="910"/>
      <c r="DY118" s="910"/>
      <c r="DZ118" s="911"/>
    </row>
    <row r="119" spans="1:130" s="247" customFormat="1" ht="26.25" customHeight="1">
      <c r="A119" s="900" t="s">
        <v>436</v>
      </c>
      <c r="B119" s="901"/>
      <c r="C119" s="976" t="s">
        <v>437</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137</v>
      </c>
      <c r="AB119" s="980"/>
      <c r="AC119" s="980"/>
      <c r="AD119" s="980"/>
      <c r="AE119" s="981"/>
      <c r="AF119" s="982" t="s">
        <v>137</v>
      </c>
      <c r="AG119" s="980"/>
      <c r="AH119" s="980"/>
      <c r="AI119" s="980"/>
      <c r="AJ119" s="981"/>
      <c r="AK119" s="982" t="s">
        <v>137</v>
      </c>
      <c r="AL119" s="980"/>
      <c r="AM119" s="980"/>
      <c r="AN119" s="980"/>
      <c r="AO119" s="981"/>
      <c r="AP119" s="983" t="s">
        <v>137</v>
      </c>
      <c r="AQ119" s="984"/>
      <c r="AR119" s="984"/>
      <c r="AS119" s="984"/>
      <c r="AT119" s="985"/>
      <c r="AU119" s="1023"/>
      <c r="AV119" s="1024"/>
      <c r="AW119" s="1024"/>
      <c r="AX119" s="1024"/>
      <c r="AY119" s="1024"/>
      <c r="AZ119" s="278" t="s">
        <v>184</v>
      </c>
      <c r="BA119" s="278"/>
      <c r="BB119" s="278"/>
      <c r="BC119" s="278"/>
      <c r="BD119" s="278"/>
      <c r="BE119" s="278"/>
      <c r="BF119" s="278"/>
      <c r="BG119" s="278"/>
      <c r="BH119" s="278"/>
      <c r="BI119" s="278"/>
      <c r="BJ119" s="278"/>
      <c r="BK119" s="278"/>
      <c r="BL119" s="278"/>
      <c r="BM119" s="278"/>
      <c r="BN119" s="278"/>
      <c r="BO119" s="962" t="s">
        <v>465</v>
      </c>
      <c r="BP119" s="963"/>
      <c r="BQ119" s="967">
        <v>35206997</v>
      </c>
      <c r="BR119" s="930"/>
      <c r="BS119" s="930"/>
      <c r="BT119" s="930"/>
      <c r="BU119" s="930"/>
      <c r="BV119" s="930">
        <v>33751249</v>
      </c>
      <c r="BW119" s="930"/>
      <c r="BX119" s="930"/>
      <c r="BY119" s="930"/>
      <c r="BZ119" s="930"/>
      <c r="CA119" s="930">
        <v>32003568</v>
      </c>
      <c r="CB119" s="930"/>
      <c r="CC119" s="930"/>
      <c r="CD119" s="930"/>
      <c r="CE119" s="930"/>
      <c r="CF119" s="828"/>
      <c r="CG119" s="829"/>
      <c r="CH119" s="829"/>
      <c r="CI119" s="829"/>
      <c r="CJ119" s="919"/>
      <c r="CK119" s="1017"/>
      <c r="CL119" s="905"/>
      <c r="CM119" s="923" t="s">
        <v>466</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137</v>
      </c>
      <c r="DH119" s="845"/>
      <c r="DI119" s="845"/>
      <c r="DJ119" s="845"/>
      <c r="DK119" s="846"/>
      <c r="DL119" s="847" t="s">
        <v>137</v>
      </c>
      <c r="DM119" s="845"/>
      <c r="DN119" s="845"/>
      <c r="DO119" s="845"/>
      <c r="DP119" s="846"/>
      <c r="DQ119" s="847" t="s">
        <v>137</v>
      </c>
      <c r="DR119" s="845"/>
      <c r="DS119" s="845"/>
      <c r="DT119" s="845"/>
      <c r="DU119" s="846"/>
      <c r="DV119" s="933" t="s">
        <v>137</v>
      </c>
      <c r="DW119" s="934"/>
      <c r="DX119" s="934"/>
      <c r="DY119" s="934"/>
      <c r="DZ119" s="935"/>
    </row>
    <row r="120" spans="1:130" s="247" customFormat="1" ht="26.25" customHeight="1">
      <c r="A120" s="902"/>
      <c r="B120" s="903"/>
      <c r="C120" s="906" t="s">
        <v>442</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137</v>
      </c>
      <c r="AB120" s="862"/>
      <c r="AC120" s="862"/>
      <c r="AD120" s="862"/>
      <c r="AE120" s="863"/>
      <c r="AF120" s="864" t="s">
        <v>137</v>
      </c>
      <c r="AG120" s="862"/>
      <c r="AH120" s="862"/>
      <c r="AI120" s="862"/>
      <c r="AJ120" s="863"/>
      <c r="AK120" s="864" t="s">
        <v>137</v>
      </c>
      <c r="AL120" s="862"/>
      <c r="AM120" s="862"/>
      <c r="AN120" s="862"/>
      <c r="AO120" s="863"/>
      <c r="AP120" s="909" t="s">
        <v>137</v>
      </c>
      <c r="AQ120" s="910"/>
      <c r="AR120" s="910"/>
      <c r="AS120" s="910"/>
      <c r="AT120" s="911"/>
      <c r="AU120" s="968" t="s">
        <v>467</v>
      </c>
      <c r="AV120" s="969"/>
      <c r="AW120" s="969"/>
      <c r="AX120" s="969"/>
      <c r="AY120" s="970"/>
      <c r="AZ120" s="945" t="s">
        <v>468</v>
      </c>
      <c r="BA120" s="890"/>
      <c r="BB120" s="890"/>
      <c r="BC120" s="890"/>
      <c r="BD120" s="890"/>
      <c r="BE120" s="890"/>
      <c r="BF120" s="890"/>
      <c r="BG120" s="890"/>
      <c r="BH120" s="890"/>
      <c r="BI120" s="890"/>
      <c r="BJ120" s="890"/>
      <c r="BK120" s="890"/>
      <c r="BL120" s="890"/>
      <c r="BM120" s="890"/>
      <c r="BN120" s="890"/>
      <c r="BO120" s="890"/>
      <c r="BP120" s="891"/>
      <c r="BQ120" s="946">
        <v>7751659</v>
      </c>
      <c r="BR120" s="927"/>
      <c r="BS120" s="927"/>
      <c r="BT120" s="927"/>
      <c r="BU120" s="927"/>
      <c r="BV120" s="927">
        <v>9127473</v>
      </c>
      <c r="BW120" s="927"/>
      <c r="BX120" s="927"/>
      <c r="BY120" s="927"/>
      <c r="BZ120" s="927"/>
      <c r="CA120" s="927">
        <v>8866907</v>
      </c>
      <c r="CB120" s="927"/>
      <c r="CC120" s="927"/>
      <c r="CD120" s="927"/>
      <c r="CE120" s="927"/>
      <c r="CF120" s="951">
        <v>83.5</v>
      </c>
      <c r="CG120" s="952"/>
      <c r="CH120" s="952"/>
      <c r="CI120" s="952"/>
      <c r="CJ120" s="952"/>
      <c r="CK120" s="953" t="s">
        <v>469</v>
      </c>
      <c r="CL120" s="937"/>
      <c r="CM120" s="937"/>
      <c r="CN120" s="937"/>
      <c r="CO120" s="938"/>
      <c r="CP120" s="957" t="s">
        <v>406</v>
      </c>
      <c r="CQ120" s="958"/>
      <c r="CR120" s="958"/>
      <c r="CS120" s="958"/>
      <c r="CT120" s="958"/>
      <c r="CU120" s="958"/>
      <c r="CV120" s="958"/>
      <c r="CW120" s="958"/>
      <c r="CX120" s="958"/>
      <c r="CY120" s="958"/>
      <c r="CZ120" s="958"/>
      <c r="DA120" s="958"/>
      <c r="DB120" s="958"/>
      <c r="DC120" s="958"/>
      <c r="DD120" s="958"/>
      <c r="DE120" s="958"/>
      <c r="DF120" s="959"/>
      <c r="DG120" s="946" t="s">
        <v>137</v>
      </c>
      <c r="DH120" s="927"/>
      <c r="DI120" s="927"/>
      <c r="DJ120" s="927"/>
      <c r="DK120" s="927"/>
      <c r="DL120" s="927" t="s">
        <v>137</v>
      </c>
      <c r="DM120" s="927"/>
      <c r="DN120" s="927"/>
      <c r="DO120" s="927"/>
      <c r="DP120" s="927"/>
      <c r="DQ120" s="927">
        <v>5801900</v>
      </c>
      <c r="DR120" s="927"/>
      <c r="DS120" s="927"/>
      <c r="DT120" s="927"/>
      <c r="DU120" s="927"/>
      <c r="DV120" s="928">
        <v>54.7</v>
      </c>
      <c r="DW120" s="928"/>
      <c r="DX120" s="928"/>
      <c r="DY120" s="928"/>
      <c r="DZ120" s="929"/>
    </row>
    <row r="121" spans="1:130" s="247" customFormat="1" ht="26.25" customHeight="1">
      <c r="A121" s="902"/>
      <c r="B121" s="903"/>
      <c r="C121" s="948" t="s">
        <v>470</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137</v>
      </c>
      <c r="AB121" s="862"/>
      <c r="AC121" s="862"/>
      <c r="AD121" s="862"/>
      <c r="AE121" s="863"/>
      <c r="AF121" s="864" t="s">
        <v>137</v>
      </c>
      <c r="AG121" s="862"/>
      <c r="AH121" s="862"/>
      <c r="AI121" s="862"/>
      <c r="AJ121" s="863"/>
      <c r="AK121" s="864" t="s">
        <v>137</v>
      </c>
      <c r="AL121" s="862"/>
      <c r="AM121" s="862"/>
      <c r="AN121" s="862"/>
      <c r="AO121" s="863"/>
      <c r="AP121" s="909" t="s">
        <v>137</v>
      </c>
      <c r="AQ121" s="910"/>
      <c r="AR121" s="910"/>
      <c r="AS121" s="910"/>
      <c r="AT121" s="911"/>
      <c r="AU121" s="971"/>
      <c r="AV121" s="972"/>
      <c r="AW121" s="972"/>
      <c r="AX121" s="972"/>
      <c r="AY121" s="973"/>
      <c r="AZ121" s="897" t="s">
        <v>471</v>
      </c>
      <c r="BA121" s="832"/>
      <c r="BB121" s="832"/>
      <c r="BC121" s="832"/>
      <c r="BD121" s="832"/>
      <c r="BE121" s="832"/>
      <c r="BF121" s="832"/>
      <c r="BG121" s="832"/>
      <c r="BH121" s="832"/>
      <c r="BI121" s="832"/>
      <c r="BJ121" s="832"/>
      <c r="BK121" s="832"/>
      <c r="BL121" s="832"/>
      <c r="BM121" s="832"/>
      <c r="BN121" s="832"/>
      <c r="BO121" s="832"/>
      <c r="BP121" s="833"/>
      <c r="BQ121" s="898">
        <v>581539</v>
      </c>
      <c r="BR121" s="899"/>
      <c r="BS121" s="899"/>
      <c r="BT121" s="899"/>
      <c r="BU121" s="899"/>
      <c r="BV121" s="899">
        <v>518262</v>
      </c>
      <c r="BW121" s="899"/>
      <c r="BX121" s="899"/>
      <c r="BY121" s="899"/>
      <c r="BZ121" s="899"/>
      <c r="CA121" s="899">
        <v>456633</v>
      </c>
      <c r="CB121" s="899"/>
      <c r="CC121" s="899"/>
      <c r="CD121" s="899"/>
      <c r="CE121" s="899"/>
      <c r="CF121" s="960">
        <v>4.3</v>
      </c>
      <c r="CG121" s="961"/>
      <c r="CH121" s="961"/>
      <c r="CI121" s="961"/>
      <c r="CJ121" s="961"/>
      <c r="CK121" s="954"/>
      <c r="CL121" s="940"/>
      <c r="CM121" s="940"/>
      <c r="CN121" s="940"/>
      <c r="CO121" s="941"/>
      <c r="CP121" s="920" t="s">
        <v>404</v>
      </c>
      <c r="CQ121" s="921"/>
      <c r="CR121" s="921"/>
      <c r="CS121" s="921"/>
      <c r="CT121" s="921"/>
      <c r="CU121" s="921"/>
      <c r="CV121" s="921"/>
      <c r="CW121" s="921"/>
      <c r="CX121" s="921"/>
      <c r="CY121" s="921"/>
      <c r="CZ121" s="921"/>
      <c r="DA121" s="921"/>
      <c r="DB121" s="921"/>
      <c r="DC121" s="921"/>
      <c r="DD121" s="921"/>
      <c r="DE121" s="921"/>
      <c r="DF121" s="922"/>
      <c r="DG121" s="898">
        <v>2290</v>
      </c>
      <c r="DH121" s="899"/>
      <c r="DI121" s="899"/>
      <c r="DJ121" s="899"/>
      <c r="DK121" s="899"/>
      <c r="DL121" s="899">
        <v>598342</v>
      </c>
      <c r="DM121" s="899"/>
      <c r="DN121" s="899"/>
      <c r="DO121" s="899"/>
      <c r="DP121" s="899"/>
      <c r="DQ121" s="899">
        <v>554519</v>
      </c>
      <c r="DR121" s="899"/>
      <c r="DS121" s="899"/>
      <c r="DT121" s="899"/>
      <c r="DU121" s="899"/>
      <c r="DV121" s="876">
        <v>5.2</v>
      </c>
      <c r="DW121" s="876"/>
      <c r="DX121" s="876"/>
      <c r="DY121" s="876"/>
      <c r="DZ121" s="877"/>
    </row>
    <row r="122" spans="1:130" s="247" customFormat="1" ht="26.25" customHeight="1">
      <c r="A122" s="902"/>
      <c r="B122" s="903"/>
      <c r="C122" s="906" t="s">
        <v>452</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137</v>
      </c>
      <c r="AB122" s="862"/>
      <c r="AC122" s="862"/>
      <c r="AD122" s="862"/>
      <c r="AE122" s="863"/>
      <c r="AF122" s="864" t="s">
        <v>137</v>
      </c>
      <c r="AG122" s="862"/>
      <c r="AH122" s="862"/>
      <c r="AI122" s="862"/>
      <c r="AJ122" s="863"/>
      <c r="AK122" s="864" t="s">
        <v>137</v>
      </c>
      <c r="AL122" s="862"/>
      <c r="AM122" s="862"/>
      <c r="AN122" s="862"/>
      <c r="AO122" s="863"/>
      <c r="AP122" s="909" t="s">
        <v>137</v>
      </c>
      <c r="AQ122" s="910"/>
      <c r="AR122" s="910"/>
      <c r="AS122" s="910"/>
      <c r="AT122" s="911"/>
      <c r="AU122" s="971"/>
      <c r="AV122" s="972"/>
      <c r="AW122" s="972"/>
      <c r="AX122" s="972"/>
      <c r="AY122" s="973"/>
      <c r="AZ122" s="964" t="s">
        <v>472</v>
      </c>
      <c r="BA122" s="965"/>
      <c r="BB122" s="965"/>
      <c r="BC122" s="965"/>
      <c r="BD122" s="965"/>
      <c r="BE122" s="965"/>
      <c r="BF122" s="965"/>
      <c r="BG122" s="965"/>
      <c r="BH122" s="965"/>
      <c r="BI122" s="965"/>
      <c r="BJ122" s="965"/>
      <c r="BK122" s="965"/>
      <c r="BL122" s="965"/>
      <c r="BM122" s="965"/>
      <c r="BN122" s="965"/>
      <c r="BO122" s="965"/>
      <c r="BP122" s="966"/>
      <c r="BQ122" s="967">
        <v>23506067</v>
      </c>
      <c r="BR122" s="930"/>
      <c r="BS122" s="930"/>
      <c r="BT122" s="930"/>
      <c r="BU122" s="930"/>
      <c r="BV122" s="930">
        <v>22784117</v>
      </c>
      <c r="BW122" s="930"/>
      <c r="BX122" s="930"/>
      <c r="BY122" s="930"/>
      <c r="BZ122" s="930"/>
      <c r="CA122" s="930">
        <v>21656283</v>
      </c>
      <c r="CB122" s="930"/>
      <c r="CC122" s="930"/>
      <c r="CD122" s="930"/>
      <c r="CE122" s="930"/>
      <c r="CF122" s="931">
        <v>204</v>
      </c>
      <c r="CG122" s="932"/>
      <c r="CH122" s="932"/>
      <c r="CI122" s="932"/>
      <c r="CJ122" s="932"/>
      <c r="CK122" s="954"/>
      <c r="CL122" s="940"/>
      <c r="CM122" s="940"/>
      <c r="CN122" s="940"/>
      <c r="CO122" s="941"/>
      <c r="CP122" s="920" t="s">
        <v>411</v>
      </c>
      <c r="CQ122" s="921"/>
      <c r="CR122" s="921"/>
      <c r="CS122" s="921"/>
      <c r="CT122" s="921"/>
      <c r="CU122" s="921"/>
      <c r="CV122" s="921"/>
      <c r="CW122" s="921"/>
      <c r="CX122" s="921"/>
      <c r="CY122" s="921"/>
      <c r="CZ122" s="921"/>
      <c r="DA122" s="921"/>
      <c r="DB122" s="921"/>
      <c r="DC122" s="921"/>
      <c r="DD122" s="921"/>
      <c r="DE122" s="921"/>
      <c r="DF122" s="922"/>
      <c r="DG122" s="898">
        <v>123904</v>
      </c>
      <c r="DH122" s="899"/>
      <c r="DI122" s="899"/>
      <c r="DJ122" s="899"/>
      <c r="DK122" s="899"/>
      <c r="DL122" s="899">
        <v>112799</v>
      </c>
      <c r="DM122" s="899"/>
      <c r="DN122" s="899"/>
      <c r="DO122" s="899"/>
      <c r="DP122" s="899"/>
      <c r="DQ122" s="899">
        <v>101481</v>
      </c>
      <c r="DR122" s="899"/>
      <c r="DS122" s="899"/>
      <c r="DT122" s="899"/>
      <c r="DU122" s="899"/>
      <c r="DV122" s="876">
        <v>1</v>
      </c>
      <c r="DW122" s="876"/>
      <c r="DX122" s="876"/>
      <c r="DY122" s="876"/>
      <c r="DZ122" s="877"/>
    </row>
    <row r="123" spans="1:130" s="247" customFormat="1" ht="26.25" customHeight="1">
      <c r="A123" s="902"/>
      <c r="B123" s="903"/>
      <c r="C123" s="906" t="s">
        <v>458</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137</v>
      </c>
      <c r="AB123" s="862"/>
      <c r="AC123" s="862"/>
      <c r="AD123" s="862"/>
      <c r="AE123" s="863"/>
      <c r="AF123" s="864" t="s">
        <v>137</v>
      </c>
      <c r="AG123" s="862"/>
      <c r="AH123" s="862"/>
      <c r="AI123" s="862"/>
      <c r="AJ123" s="863"/>
      <c r="AK123" s="864" t="s">
        <v>137</v>
      </c>
      <c r="AL123" s="862"/>
      <c r="AM123" s="862"/>
      <c r="AN123" s="862"/>
      <c r="AO123" s="863"/>
      <c r="AP123" s="909" t="s">
        <v>137</v>
      </c>
      <c r="AQ123" s="910"/>
      <c r="AR123" s="910"/>
      <c r="AS123" s="910"/>
      <c r="AT123" s="911"/>
      <c r="AU123" s="974"/>
      <c r="AV123" s="975"/>
      <c r="AW123" s="975"/>
      <c r="AX123" s="975"/>
      <c r="AY123" s="975"/>
      <c r="AZ123" s="278" t="s">
        <v>184</v>
      </c>
      <c r="BA123" s="278"/>
      <c r="BB123" s="278"/>
      <c r="BC123" s="278"/>
      <c r="BD123" s="278"/>
      <c r="BE123" s="278"/>
      <c r="BF123" s="278"/>
      <c r="BG123" s="278"/>
      <c r="BH123" s="278"/>
      <c r="BI123" s="278"/>
      <c r="BJ123" s="278"/>
      <c r="BK123" s="278"/>
      <c r="BL123" s="278"/>
      <c r="BM123" s="278"/>
      <c r="BN123" s="278"/>
      <c r="BO123" s="962" t="s">
        <v>473</v>
      </c>
      <c r="BP123" s="963"/>
      <c r="BQ123" s="917">
        <v>31839265</v>
      </c>
      <c r="BR123" s="918"/>
      <c r="BS123" s="918"/>
      <c r="BT123" s="918"/>
      <c r="BU123" s="918"/>
      <c r="BV123" s="918">
        <v>32429852</v>
      </c>
      <c r="BW123" s="918"/>
      <c r="BX123" s="918"/>
      <c r="BY123" s="918"/>
      <c r="BZ123" s="918"/>
      <c r="CA123" s="918">
        <v>30979823</v>
      </c>
      <c r="CB123" s="918"/>
      <c r="CC123" s="918"/>
      <c r="CD123" s="918"/>
      <c r="CE123" s="918"/>
      <c r="CF123" s="828"/>
      <c r="CG123" s="829"/>
      <c r="CH123" s="829"/>
      <c r="CI123" s="829"/>
      <c r="CJ123" s="919"/>
      <c r="CK123" s="954"/>
      <c r="CL123" s="940"/>
      <c r="CM123" s="940"/>
      <c r="CN123" s="940"/>
      <c r="CO123" s="941"/>
      <c r="CP123" s="920" t="s">
        <v>402</v>
      </c>
      <c r="CQ123" s="921"/>
      <c r="CR123" s="921"/>
      <c r="CS123" s="921"/>
      <c r="CT123" s="921"/>
      <c r="CU123" s="921"/>
      <c r="CV123" s="921"/>
      <c r="CW123" s="921"/>
      <c r="CX123" s="921"/>
      <c r="CY123" s="921"/>
      <c r="CZ123" s="921"/>
      <c r="DA123" s="921"/>
      <c r="DB123" s="921"/>
      <c r="DC123" s="921"/>
      <c r="DD123" s="921"/>
      <c r="DE123" s="921"/>
      <c r="DF123" s="922"/>
      <c r="DG123" s="861" t="s">
        <v>137</v>
      </c>
      <c r="DH123" s="862"/>
      <c r="DI123" s="862"/>
      <c r="DJ123" s="862"/>
      <c r="DK123" s="863"/>
      <c r="DL123" s="864" t="s">
        <v>137</v>
      </c>
      <c r="DM123" s="862"/>
      <c r="DN123" s="862"/>
      <c r="DO123" s="862"/>
      <c r="DP123" s="863"/>
      <c r="DQ123" s="864" t="s">
        <v>137</v>
      </c>
      <c r="DR123" s="862"/>
      <c r="DS123" s="862"/>
      <c r="DT123" s="862"/>
      <c r="DU123" s="863"/>
      <c r="DV123" s="909" t="s">
        <v>137</v>
      </c>
      <c r="DW123" s="910"/>
      <c r="DX123" s="910"/>
      <c r="DY123" s="910"/>
      <c r="DZ123" s="911"/>
    </row>
    <row r="124" spans="1:130" s="247" customFormat="1" ht="26.25" customHeight="1" thickBot="1">
      <c r="A124" s="902"/>
      <c r="B124" s="903"/>
      <c r="C124" s="906" t="s">
        <v>462</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461</v>
      </c>
      <c r="AB124" s="862"/>
      <c r="AC124" s="862"/>
      <c r="AD124" s="862"/>
      <c r="AE124" s="863"/>
      <c r="AF124" s="864" t="s">
        <v>137</v>
      </c>
      <c r="AG124" s="862"/>
      <c r="AH124" s="862"/>
      <c r="AI124" s="862"/>
      <c r="AJ124" s="863"/>
      <c r="AK124" s="864" t="s">
        <v>137</v>
      </c>
      <c r="AL124" s="862"/>
      <c r="AM124" s="862"/>
      <c r="AN124" s="862"/>
      <c r="AO124" s="863"/>
      <c r="AP124" s="909" t="s">
        <v>137</v>
      </c>
      <c r="AQ124" s="910"/>
      <c r="AR124" s="910"/>
      <c r="AS124" s="910"/>
      <c r="AT124" s="911"/>
      <c r="AU124" s="912" t="s">
        <v>474</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30.5</v>
      </c>
      <c r="BR124" s="916"/>
      <c r="BS124" s="916"/>
      <c r="BT124" s="916"/>
      <c r="BU124" s="916"/>
      <c r="BV124" s="916">
        <v>12.2</v>
      </c>
      <c r="BW124" s="916"/>
      <c r="BX124" s="916"/>
      <c r="BY124" s="916"/>
      <c r="BZ124" s="916"/>
      <c r="CA124" s="916">
        <v>9.6</v>
      </c>
      <c r="CB124" s="916"/>
      <c r="CC124" s="916"/>
      <c r="CD124" s="916"/>
      <c r="CE124" s="916"/>
      <c r="CF124" s="806"/>
      <c r="CG124" s="807"/>
      <c r="CH124" s="807"/>
      <c r="CI124" s="807"/>
      <c r="CJ124" s="947"/>
      <c r="CK124" s="955"/>
      <c r="CL124" s="955"/>
      <c r="CM124" s="955"/>
      <c r="CN124" s="955"/>
      <c r="CO124" s="956"/>
      <c r="CP124" s="920" t="s">
        <v>475</v>
      </c>
      <c r="CQ124" s="921"/>
      <c r="CR124" s="921"/>
      <c r="CS124" s="921"/>
      <c r="CT124" s="921"/>
      <c r="CU124" s="921"/>
      <c r="CV124" s="921"/>
      <c r="CW124" s="921"/>
      <c r="CX124" s="921"/>
      <c r="CY124" s="921"/>
      <c r="CZ124" s="921"/>
      <c r="DA124" s="921"/>
      <c r="DB124" s="921"/>
      <c r="DC124" s="921"/>
      <c r="DD124" s="921"/>
      <c r="DE124" s="921"/>
      <c r="DF124" s="922"/>
      <c r="DG124" s="844">
        <v>6122636</v>
      </c>
      <c r="DH124" s="845"/>
      <c r="DI124" s="845"/>
      <c r="DJ124" s="845"/>
      <c r="DK124" s="846"/>
      <c r="DL124" s="847">
        <v>6159782</v>
      </c>
      <c r="DM124" s="845"/>
      <c r="DN124" s="845"/>
      <c r="DO124" s="845"/>
      <c r="DP124" s="846"/>
      <c r="DQ124" s="847" t="s">
        <v>137</v>
      </c>
      <c r="DR124" s="845"/>
      <c r="DS124" s="845"/>
      <c r="DT124" s="845"/>
      <c r="DU124" s="846"/>
      <c r="DV124" s="933" t="s">
        <v>461</v>
      </c>
      <c r="DW124" s="934"/>
      <c r="DX124" s="934"/>
      <c r="DY124" s="934"/>
      <c r="DZ124" s="935"/>
    </row>
    <row r="125" spans="1:130" s="247" customFormat="1" ht="26.25" customHeight="1">
      <c r="A125" s="902"/>
      <c r="B125" s="903"/>
      <c r="C125" s="906" t="s">
        <v>464</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137</v>
      </c>
      <c r="AB125" s="862"/>
      <c r="AC125" s="862"/>
      <c r="AD125" s="862"/>
      <c r="AE125" s="863"/>
      <c r="AF125" s="864" t="s">
        <v>137</v>
      </c>
      <c r="AG125" s="862"/>
      <c r="AH125" s="862"/>
      <c r="AI125" s="862"/>
      <c r="AJ125" s="863"/>
      <c r="AK125" s="864" t="s">
        <v>137</v>
      </c>
      <c r="AL125" s="862"/>
      <c r="AM125" s="862"/>
      <c r="AN125" s="862"/>
      <c r="AO125" s="863"/>
      <c r="AP125" s="909" t="s">
        <v>137</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476</v>
      </c>
      <c r="CL125" s="937"/>
      <c r="CM125" s="937"/>
      <c r="CN125" s="937"/>
      <c r="CO125" s="938"/>
      <c r="CP125" s="945" t="s">
        <v>477</v>
      </c>
      <c r="CQ125" s="890"/>
      <c r="CR125" s="890"/>
      <c r="CS125" s="890"/>
      <c r="CT125" s="890"/>
      <c r="CU125" s="890"/>
      <c r="CV125" s="890"/>
      <c r="CW125" s="890"/>
      <c r="CX125" s="890"/>
      <c r="CY125" s="890"/>
      <c r="CZ125" s="890"/>
      <c r="DA125" s="890"/>
      <c r="DB125" s="890"/>
      <c r="DC125" s="890"/>
      <c r="DD125" s="890"/>
      <c r="DE125" s="890"/>
      <c r="DF125" s="891"/>
      <c r="DG125" s="946" t="s">
        <v>137</v>
      </c>
      <c r="DH125" s="927"/>
      <c r="DI125" s="927"/>
      <c r="DJ125" s="927"/>
      <c r="DK125" s="927"/>
      <c r="DL125" s="927" t="s">
        <v>137</v>
      </c>
      <c r="DM125" s="927"/>
      <c r="DN125" s="927"/>
      <c r="DO125" s="927"/>
      <c r="DP125" s="927"/>
      <c r="DQ125" s="927" t="s">
        <v>137</v>
      </c>
      <c r="DR125" s="927"/>
      <c r="DS125" s="927"/>
      <c r="DT125" s="927"/>
      <c r="DU125" s="927"/>
      <c r="DV125" s="928" t="s">
        <v>137</v>
      </c>
      <c r="DW125" s="928"/>
      <c r="DX125" s="928"/>
      <c r="DY125" s="928"/>
      <c r="DZ125" s="929"/>
    </row>
    <row r="126" spans="1:130" s="247" customFormat="1" ht="26.25" customHeight="1" thickBot="1">
      <c r="A126" s="902"/>
      <c r="B126" s="903"/>
      <c r="C126" s="906" t="s">
        <v>466</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461</v>
      </c>
      <c r="AB126" s="862"/>
      <c r="AC126" s="862"/>
      <c r="AD126" s="862"/>
      <c r="AE126" s="863"/>
      <c r="AF126" s="864" t="s">
        <v>137</v>
      </c>
      <c r="AG126" s="862"/>
      <c r="AH126" s="862"/>
      <c r="AI126" s="862"/>
      <c r="AJ126" s="863"/>
      <c r="AK126" s="864" t="s">
        <v>137</v>
      </c>
      <c r="AL126" s="862"/>
      <c r="AM126" s="862"/>
      <c r="AN126" s="862"/>
      <c r="AO126" s="863"/>
      <c r="AP126" s="909" t="s">
        <v>461</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478</v>
      </c>
      <c r="CQ126" s="832"/>
      <c r="CR126" s="832"/>
      <c r="CS126" s="832"/>
      <c r="CT126" s="832"/>
      <c r="CU126" s="832"/>
      <c r="CV126" s="832"/>
      <c r="CW126" s="832"/>
      <c r="CX126" s="832"/>
      <c r="CY126" s="832"/>
      <c r="CZ126" s="832"/>
      <c r="DA126" s="832"/>
      <c r="DB126" s="832"/>
      <c r="DC126" s="832"/>
      <c r="DD126" s="832"/>
      <c r="DE126" s="832"/>
      <c r="DF126" s="833"/>
      <c r="DG126" s="898" t="s">
        <v>137</v>
      </c>
      <c r="DH126" s="899"/>
      <c r="DI126" s="899"/>
      <c r="DJ126" s="899"/>
      <c r="DK126" s="899"/>
      <c r="DL126" s="899" t="s">
        <v>137</v>
      </c>
      <c r="DM126" s="899"/>
      <c r="DN126" s="899"/>
      <c r="DO126" s="899"/>
      <c r="DP126" s="899"/>
      <c r="DQ126" s="899" t="s">
        <v>137</v>
      </c>
      <c r="DR126" s="899"/>
      <c r="DS126" s="899"/>
      <c r="DT126" s="899"/>
      <c r="DU126" s="899"/>
      <c r="DV126" s="876" t="s">
        <v>137</v>
      </c>
      <c r="DW126" s="876"/>
      <c r="DX126" s="876"/>
      <c r="DY126" s="876"/>
      <c r="DZ126" s="877"/>
    </row>
    <row r="127" spans="1:130" s="247" customFormat="1" ht="26.25" customHeight="1">
      <c r="A127" s="904"/>
      <c r="B127" s="905"/>
      <c r="C127" s="923" t="s">
        <v>479</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137</v>
      </c>
      <c r="AB127" s="862"/>
      <c r="AC127" s="862"/>
      <c r="AD127" s="862"/>
      <c r="AE127" s="863"/>
      <c r="AF127" s="864" t="s">
        <v>137</v>
      </c>
      <c r="AG127" s="862"/>
      <c r="AH127" s="862"/>
      <c r="AI127" s="862"/>
      <c r="AJ127" s="863"/>
      <c r="AK127" s="864" t="s">
        <v>137</v>
      </c>
      <c r="AL127" s="862"/>
      <c r="AM127" s="862"/>
      <c r="AN127" s="862"/>
      <c r="AO127" s="863"/>
      <c r="AP127" s="909" t="s">
        <v>137</v>
      </c>
      <c r="AQ127" s="910"/>
      <c r="AR127" s="910"/>
      <c r="AS127" s="910"/>
      <c r="AT127" s="911"/>
      <c r="AU127" s="283"/>
      <c r="AV127" s="283"/>
      <c r="AW127" s="283"/>
      <c r="AX127" s="926" t="s">
        <v>480</v>
      </c>
      <c r="AY127" s="894"/>
      <c r="AZ127" s="894"/>
      <c r="BA127" s="894"/>
      <c r="BB127" s="894"/>
      <c r="BC127" s="894"/>
      <c r="BD127" s="894"/>
      <c r="BE127" s="895"/>
      <c r="BF127" s="893" t="s">
        <v>481</v>
      </c>
      <c r="BG127" s="894"/>
      <c r="BH127" s="894"/>
      <c r="BI127" s="894"/>
      <c r="BJ127" s="894"/>
      <c r="BK127" s="894"/>
      <c r="BL127" s="895"/>
      <c r="BM127" s="893" t="s">
        <v>482</v>
      </c>
      <c r="BN127" s="894"/>
      <c r="BO127" s="894"/>
      <c r="BP127" s="894"/>
      <c r="BQ127" s="894"/>
      <c r="BR127" s="894"/>
      <c r="BS127" s="895"/>
      <c r="BT127" s="893" t="s">
        <v>483</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484</v>
      </c>
      <c r="CQ127" s="832"/>
      <c r="CR127" s="832"/>
      <c r="CS127" s="832"/>
      <c r="CT127" s="832"/>
      <c r="CU127" s="832"/>
      <c r="CV127" s="832"/>
      <c r="CW127" s="832"/>
      <c r="CX127" s="832"/>
      <c r="CY127" s="832"/>
      <c r="CZ127" s="832"/>
      <c r="DA127" s="832"/>
      <c r="DB127" s="832"/>
      <c r="DC127" s="832"/>
      <c r="DD127" s="832"/>
      <c r="DE127" s="832"/>
      <c r="DF127" s="833"/>
      <c r="DG127" s="898" t="s">
        <v>137</v>
      </c>
      <c r="DH127" s="899"/>
      <c r="DI127" s="899"/>
      <c r="DJ127" s="899"/>
      <c r="DK127" s="899"/>
      <c r="DL127" s="899" t="s">
        <v>137</v>
      </c>
      <c r="DM127" s="899"/>
      <c r="DN127" s="899"/>
      <c r="DO127" s="899"/>
      <c r="DP127" s="899"/>
      <c r="DQ127" s="899" t="s">
        <v>137</v>
      </c>
      <c r="DR127" s="899"/>
      <c r="DS127" s="899"/>
      <c r="DT127" s="899"/>
      <c r="DU127" s="899"/>
      <c r="DV127" s="876" t="s">
        <v>461</v>
      </c>
      <c r="DW127" s="876"/>
      <c r="DX127" s="876"/>
      <c r="DY127" s="876"/>
      <c r="DZ127" s="877"/>
    </row>
    <row r="128" spans="1:130" s="247" customFormat="1" ht="26.25" customHeight="1" thickBot="1">
      <c r="A128" s="878" t="s">
        <v>485</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486</v>
      </c>
      <c r="X128" s="880"/>
      <c r="Y128" s="880"/>
      <c r="Z128" s="881"/>
      <c r="AA128" s="882">
        <v>84426</v>
      </c>
      <c r="AB128" s="883"/>
      <c r="AC128" s="883"/>
      <c r="AD128" s="883"/>
      <c r="AE128" s="884"/>
      <c r="AF128" s="885">
        <v>76687</v>
      </c>
      <c r="AG128" s="883"/>
      <c r="AH128" s="883"/>
      <c r="AI128" s="883"/>
      <c r="AJ128" s="884"/>
      <c r="AK128" s="885">
        <v>65761</v>
      </c>
      <c r="AL128" s="883"/>
      <c r="AM128" s="883"/>
      <c r="AN128" s="883"/>
      <c r="AO128" s="884"/>
      <c r="AP128" s="886"/>
      <c r="AQ128" s="887"/>
      <c r="AR128" s="887"/>
      <c r="AS128" s="887"/>
      <c r="AT128" s="888"/>
      <c r="AU128" s="283"/>
      <c r="AV128" s="283"/>
      <c r="AW128" s="283"/>
      <c r="AX128" s="889" t="s">
        <v>487</v>
      </c>
      <c r="AY128" s="890"/>
      <c r="AZ128" s="890"/>
      <c r="BA128" s="890"/>
      <c r="BB128" s="890"/>
      <c r="BC128" s="890"/>
      <c r="BD128" s="890"/>
      <c r="BE128" s="891"/>
      <c r="BF128" s="868" t="s">
        <v>461</v>
      </c>
      <c r="BG128" s="869"/>
      <c r="BH128" s="869"/>
      <c r="BI128" s="869"/>
      <c r="BJ128" s="869"/>
      <c r="BK128" s="869"/>
      <c r="BL128" s="892"/>
      <c r="BM128" s="868">
        <v>12.93</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488</v>
      </c>
      <c r="CQ128" s="810"/>
      <c r="CR128" s="810"/>
      <c r="CS128" s="810"/>
      <c r="CT128" s="810"/>
      <c r="CU128" s="810"/>
      <c r="CV128" s="810"/>
      <c r="CW128" s="810"/>
      <c r="CX128" s="810"/>
      <c r="CY128" s="810"/>
      <c r="CZ128" s="810"/>
      <c r="DA128" s="810"/>
      <c r="DB128" s="810"/>
      <c r="DC128" s="810"/>
      <c r="DD128" s="810"/>
      <c r="DE128" s="810"/>
      <c r="DF128" s="811"/>
      <c r="DG128" s="872" t="s">
        <v>137</v>
      </c>
      <c r="DH128" s="873"/>
      <c r="DI128" s="873"/>
      <c r="DJ128" s="873"/>
      <c r="DK128" s="873"/>
      <c r="DL128" s="873" t="s">
        <v>137</v>
      </c>
      <c r="DM128" s="873"/>
      <c r="DN128" s="873"/>
      <c r="DO128" s="873"/>
      <c r="DP128" s="873"/>
      <c r="DQ128" s="873" t="s">
        <v>137</v>
      </c>
      <c r="DR128" s="873"/>
      <c r="DS128" s="873"/>
      <c r="DT128" s="873"/>
      <c r="DU128" s="873"/>
      <c r="DV128" s="874" t="s">
        <v>137</v>
      </c>
      <c r="DW128" s="874"/>
      <c r="DX128" s="874"/>
      <c r="DY128" s="874"/>
      <c r="DZ128" s="875"/>
    </row>
    <row r="129" spans="1:131" s="247" customFormat="1" ht="26.25" customHeight="1">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489</v>
      </c>
      <c r="X129" s="859"/>
      <c r="Y129" s="859"/>
      <c r="Z129" s="860"/>
      <c r="AA129" s="861">
        <v>13688932</v>
      </c>
      <c r="AB129" s="862"/>
      <c r="AC129" s="862"/>
      <c r="AD129" s="862"/>
      <c r="AE129" s="863"/>
      <c r="AF129" s="864">
        <v>13376547</v>
      </c>
      <c r="AG129" s="862"/>
      <c r="AH129" s="862"/>
      <c r="AI129" s="862"/>
      <c r="AJ129" s="863"/>
      <c r="AK129" s="864">
        <v>13156778</v>
      </c>
      <c r="AL129" s="862"/>
      <c r="AM129" s="862"/>
      <c r="AN129" s="862"/>
      <c r="AO129" s="863"/>
      <c r="AP129" s="865"/>
      <c r="AQ129" s="866"/>
      <c r="AR129" s="866"/>
      <c r="AS129" s="866"/>
      <c r="AT129" s="867"/>
      <c r="AU129" s="285"/>
      <c r="AV129" s="285"/>
      <c r="AW129" s="285"/>
      <c r="AX129" s="831" t="s">
        <v>490</v>
      </c>
      <c r="AY129" s="832"/>
      <c r="AZ129" s="832"/>
      <c r="BA129" s="832"/>
      <c r="BB129" s="832"/>
      <c r="BC129" s="832"/>
      <c r="BD129" s="832"/>
      <c r="BE129" s="833"/>
      <c r="BF129" s="851" t="s">
        <v>137</v>
      </c>
      <c r="BG129" s="852"/>
      <c r="BH129" s="852"/>
      <c r="BI129" s="852"/>
      <c r="BJ129" s="852"/>
      <c r="BK129" s="852"/>
      <c r="BL129" s="853"/>
      <c r="BM129" s="851">
        <v>17.93</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491</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492</v>
      </c>
      <c r="X130" s="859"/>
      <c r="Y130" s="859"/>
      <c r="Z130" s="860"/>
      <c r="AA130" s="861">
        <v>2647437</v>
      </c>
      <c r="AB130" s="862"/>
      <c r="AC130" s="862"/>
      <c r="AD130" s="862"/>
      <c r="AE130" s="863"/>
      <c r="AF130" s="864">
        <v>2601828</v>
      </c>
      <c r="AG130" s="862"/>
      <c r="AH130" s="862"/>
      <c r="AI130" s="862"/>
      <c r="AJ130" s="863"/>
      <c r="AK130" s="864">
        <v>2541167</v>
      </c>
      <c r="AL130" s="862"/>
      <c r="AM130" s="862"/>
      <c r="AN130" s="862"/>
      <c r="AO130" s="863"/>
      <c r="AP130" s="865"/>
      <c r="AQ130" s="866"/>
      <c r="AR130" s="866"/>
      <c r="AS130" s="866"/>
      <c r="AT130" s="867"/>
      <c r="AU130" s="285"/>
      <c r="AV130" s="285"/>
      <c r="AW130" s="285"/>
      <c r="AX130" s="831" t="s">
        <v>493</v>
      </c>
      <c r="AY130" s="832"/>
      <c r="AZ130" s="832"/>
      <c r="BA130" s="832"/>
      <c r="BB130" s="832"/>
      <c r="BC130" s="832"/>
      <c r="BD130" s="832"/>
      <c r="BE130" s="833"/>
      <c r="BF130" s="834">
        <v>8.1999999999999993</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494</v>
      </c>
      <c r="X131" s="842"/>
      <c r="Y131" s="842"/>
      <c r="Z131" s="843"/>
      <c r="AA131" s="844">
        <v>11041495</v>
      </c>
      <c r="AB131" s="845"/>
      <c r="AC131" s="845"/>
      <c r="AD131" s="845"/>
      <c r="AE131" s="846"/>
      <c r="AF131" s="847">
        <v>10774719</v>
      </c>
      <c r="AG131" s="845"/>
      <c r="AH131" s="845"/>
      <c r="AI131" s="845"/>
      <c r="AJ131" s="846"/>
      <c r="AK131" s="847">
        <v>10615611</v>
      </c>
      <c r="AL131" s="845"/>
      <c r="AM131" s="845"/>
      <c r="AN131" s="845"/>
      <c r="AO131" s="846"/>
      <c r="AP131" s="848"/>
      <c r="AQ131" s="849"/>
      <c r="AR131" s="849"/>
      <c r="AS131" s="849"/>
      <c r="AT131" s="850"/>
      <c r="AU131" s="285"/>
      <c r="AV131" s="285"/>
      <c r="AW131" s="285"/>
      <c r="AX131" s="809" t="s">
        <v>495</v>
      </c>
      <c r="AY131" s="810"/>
      <c r="AZ131" s="810"/>
      <c r="BA131" s="810"/>
      <c r="BB131" s="810"/>
      <c r="BC131" s="810"/>
      <c r="BD131" s="810"/>
      <c r="BE131" s="811"/>
      <c r="BF131" s="812">
        <v>9.6</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496</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497</v>
      </c>
      <c r="W132" s="822"/>
      <c r="X132" s="822"/>
      <c r="Y132" s="822"/>
      <c r="Z132" s="823"/>
      <c r="AA132" s="824">
        <v>8.0023583760000001</v>
      </c>
      <c r="AB132" s="825"/>
      <c r="AC132" s="825"/>
      <c r="AD132" s="825"/>
      <c r="AE132" s="826"/>
      <c r="AF132" s="827">
        <v>8.27824837</v>
      </c>
      <c r="AG132" s="825"/>
      <c r="AH132" s="825"/>
      <c r="AI132" s="825"/>
      <c r="AJ132" s="826"/>
      <c r="AK132" s="827">
        <v>8.4480676619999997</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498</v>
      </c>
      <c r="W133" s="801"/>
      <c r="X133" s="801"/>
      <c r="Y133" s="801"/>
      <c r="Z133" s="802"/>
      <c r="AA133" s="803">
        <v>7.5</v>
      </c>
      <c r="AB133" s="804"/>
      <c r="AC133" s="804"/>
      <c r="AD133" s="804"/>
      <c r="AE133" s="805"/>
      <c r="AF133" s="803">
        <v>8</v>
      </c>
      <c r="AG133" s="804"/>
      <c r="AH133" s="804"/>
      <c r="AI133" s="804"/>
      <c r="AJ133" s="805"/>
      <c r="AK133" s="803">
        <v>8.1999999999999993</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EQhmOjhwUleuWer713x8mW7gYjbu3hGS3PTPIYr8vqRYeo143J84AIek5kxyohf6CgL81O16OXRyZdLlXHmXAA==" saltValue="QQDV7qUAVTUK8yiDL+SBW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499</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OcuggX5oMCGqppi2jxZJQjtl0dogD5B9aJYptcrRCotNY+paXejYH6IGU4os3dH46wQlXPLnueWIoCoCmo3hfQ==" saltValue="wJlTAdBI2ShunAA+qqq1J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bVHVbwl8TVpBZjCDaEH92WVC9k0IGd2ZoYxygqM2UGahKHBmZIUZjL0FkMNnnSY/nNmeUQ0WqBYSJw6Rqa+FA==" saltValue="e8xSbWGt0CyEPQcVX/DHd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501</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502</v>
      </c>
      <c r="AP7" s="304"/>
      <c r="AQ7" s="305" t="s">
        <v>503</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504</v>
      </c>
      <c r="AQ8" s="311" t="s">
        <v>505</v>
      </c>
      <c r="AR8" s="312" t="s">
        <v>506</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507</v>
      </c>
      <c r="AL9" s="1231"/>
      <c r="AM9" s="1231"/>
      <c r="AN9" s="1232"/>
      <c r="AO9" s="313">
        <v>3084617</v>
      </c>
      <c r="AP9" s="313">
        <v>84896</v>
      </c>
      <c r="AQ9" s="314">
        <v>86913</v>
      </c>
      <c r="AR9" s="315">
        <v>-2.2999999999999998</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508</v>
      </c>
      <c r="AL10" s="1231"/>
      <c r="AM10" s="1231"/>
      <c r="AN10" s="1232"/>
      <c r="AO10" s="316">
        <v>274556</v>
      </c>
      <c r="AP10" s="316">
        <v>7556</v>
      </c>
      <c r="AQ10" s="317">
        <v>6233</v>
      </c>
      <c r="AR10" s="318">
        <v>21.2</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509</v>
      </c>
      <c r="AL11" s="1231"/>
      <c r="AM11" s="1231"/>
      <c r="AN11" s="1232"/>
      <c r="AO11" s="316">
        <v>609702</v>
      </c>
      <c r="AP11" s="316">
        <v>16780</v>
      </c>
      <c r="AQ11" s="317">
        <v>8689</v>
      </c>
      <c r="AR11" s="318">
        <v>93.1</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510</v>
      </c>
      <c r="AL12" s="1231"/>
      <c r="AM12" s="1231"/>
      <c r="AN12" s="1232"/>
      <c r="AO12" s="316" t="s">
        <v>511</v>
      </c>
      <c r="AP12" s="316" t="s">
        <v>511</v>
      </c>
      <c r="AQ12" s="317">
        <v>1166</v>
      </c>
      <c r="AR12" s="318" t="s">
        <v>511</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512</v>
      </c>
      <c r="AL13" s="1231"/>
      <c r="AM13" s="1231"/>
      <c r="AN13" s="1232"/>
      <c r="AO13" s="316" t="s">
        <v>511</v>
      </c>
      <c r="AP13" s="316" t="s">
        <v>511</v>
      </c>
      <c r="AQ13" s="317">
        <v>2</v>
      </c>
      <c r="AR13" s="318" t="s">
        <v>511</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513</v>
      </c>
      <c r="AL14" s="1231"/>
      <c r="AM14" s="1231"/>
      <c r="AN14" s="1232"/>
      <c r="AO14" s="316">
        <v>145431</v>
      </c>
      <c r="AP14" s="316">
        <v>4003</v>
      </c>
      <c r="AQ14" s="317">
        <v>4180</v>
      </c>
      <c r="AR14" s="318">
        <v>-4.2</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514</v>
      </c>
      <c r="AL15" s="1231"/>
      <c r="AM15" s="1231"/>
      <c r="AN15" s="1232"/>
      <c r="AO15" s="316">
        <v>110421</v>
      </c>
      <c r="AP15" s="316">
        <v>3039</v>
      </c>
      <c r="AQ15" s="317">
        <v>2009</v>
      </c>
      <c r="AR15" s="318">
        <v>51.3</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515</v>
      </c>
      <c r="AL16" s="1234"/>
      <c r="AM16" s="1234"/>
      <c r="AN16" s="1235"/>
      <c r="AO16" s="316">
        <v>-348050</v>
      </c>
      <c r="AP16" s="316">
        <v>-9579</v>
      </c>
      <c r="AQ16" s="317">
        <v>-7805</v>
      </c>
      <c r="AR16" s="318">
        <v>22.7</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184</v>
      </c>
      <c r="AL17" s="1234"/>
      <c r="AM17" s="1234"/>
      <c r="AN17" s="1235"/>
      <c r="AO17" s="316">
        <v>3876677</v>
      </c>
      <c r="AP17" s="316">
        <v>106696</v>
      </c>
      <c r="AQ17" s="317">
        <v>101387</v>
      </c>
      <c r="AR17" s="318">
        <v>5.2</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517</v>
      </c>
      <c r="AP20" s="324" t="s">
        <v>518</v>
      </c>
      <c r="AQ20" s="325" t="s">
        <v>519</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520</v>
      </c>
      <c r="AL21" s="1228"/>
      <c r="AM21" s="1228"/>
      <c r="AN21" s="1229"/>
      <c r="AO21" s="328">
        <v>9.41</v>
      </c>
      <c r="AP21" s="329">
        <v>9.84</v>
      </c>
      <c r="AQ21" s="330">
        <v>-0.43</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521</v>
      </c>
      <c r="AL22" s="1228"/>
      <c r="AM22" s="1228"/>
      <c r="AN22" s="1229"/>
      <c r="AO22" s="333">
        <v>97</v>
      </c>
      <c r="AP22" s="334">
        <v>97.3</v>
      </c>
      <c r="AQ22" s="335">
        <v>-0.3</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502</v>
      </c>
      <c r="AP30" s="304"/>
      <c r="AQ30" s="305" t="s">
        <v>503</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504</v>
      </c>
      <c r="AQ31" s="311" t="s">
        <v>505</v>
      </c>
      <c r="AR31" s="312" t="s">
        <v>506</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525</v>
      </c>
      <c r="AL32" s="1219"/>
      <c r="AM32" s="1219"/>
      <c r="AN32" s="1220"/>
      <c r="AO32" s="343">
        <v>2905236</v>
      </c>
      <c r="AP32" s="343">
        <v>79959</v>
      </c>
      <c r="AQ32" s="344">
        <v>64413</v>
      </c>
      <c r="AR32" s="345">
        <v>24.1</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526</v>
      </c>
      <c r="AL33" s="1219"/>
      <c r="AM33" s="1219"/>
      <c r="AN33" s="1220"/>
      <c r="AO33" s="343" t="s">
        <v>511</v>
      </c>
      <c r="AP33" s="343" t="s">
        <v>511</v>
      </c>
      <c r="AQ33" s="344" t="s">
        <v>511</v>
      </c>
      <c r="AR33" s="345" t="s">
        <v>511</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527</v>
      </c>
      <c r="AL34" s="1219"/>
      <c r="AM34" s="1219"/>
      <c r="AN34" s="1220"/>
      <c r="AO34" s="343" t="s">
        <v>511</v>
      </c>
      <c r="AP34" s="343" t="s">
        <v>511</v>
      </c>
      <c r="AQ34" s="344">
        <v>12</v>
      </c>
      <c r="AR34" s="345" t="s">
        <v>511</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528</v>
      </c>
      <c r="AL35" s="1219"/>
      <c r="AM35" s="1219"/>
      <c r="AN35" s="1220"/>
      <c r="AO35" s="343">
        <v>408578</v>
      </c>
      <c r="AP35" s="343">
        <v>11245</v>
      </c>
      <c r="AQ35" s="344">
        <v>17720</v>
      </c>
      <c r="AR35" s="345">
        <v>-36.5</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529</v>
      </c>
      <c r="AL36" s="1219"/>
      <c r="AM36" s="1219"/>
      <c r="AN36" s="1220"/>
      <c r="AO36" s="343">
        <v>189877</v>
      </c>
      <c r="AP36" s="343">
        <v>5226</v>
      </c>
      <c r="AQ36" s="344">
        <v>3472</v>
      </c>
      <c r="AR36" s="345">
        <v>50.5</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530</v>
      </c>
      <c r="AL37" s="1219"/>
      <c r="AM37" s="1219"/>
      <c r="AN37" s="1220"/>
      <c r="AO37" s="343" t="s">
        <v>511</v>
      </c>
      <c r="AP37" s="343" t="s">
        <v>511</v>
      </c>
      <c r="AQ37" s="344">
        <v>556</v>
      </c>
      <c r="AR37" s="345" t="s">
        <v>511</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531</v>
      </c>
      <c r="AL38" s="1222"/>
      <c r="AM38" s="1222"/>
      <c r="AN38" s="1223"/>
      <c r="AO38" s="346">
        <v>51</v>
      </c>
      <c r="AP38" s="346">
        <v>1</v>
      </c>
      <c r="AQ38" s="347">
        <v>1</v>
      </c>
      <c r="AR38" s="335">
        <v>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532</v>
      </c>
      <c r="AL39" s="1222"/>
      <c r="AM39" s="1222"/>
      <c r="AN39" s="1223"/>
      <c r="AO39" s="343">
        <v>-65761</v>
      </c>
      <c r="AP39" s="343">
        <v>-1810</v>
      </c>
      <c r="AQ39" s="344">
        <v>-3031</v>
      </c>
      <c r="AR39" s="345">
        <v>-40.299999999999997</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533</v>
      </c>
      <c r="AL40" s="1219"/>
      <c r="AM40" s="1219"/>
      <c r="AN40" s="1220"/>
      <c r="AO40" s="343">
        <v>-2541167</v>
      </c>
      <c r="AP40" s="343">
        <v>-69939</v>
      </c>
      <c r="AQ40" s="344">
        <v>-60754</v>
      </c>
      <c r="AR40" s="345">
        <v>15.1</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296</v>
      </c>
      <c r="AL41" s="1225"/>
      <c r="AM41" s="1225"/>
      <c r="AN41" s="1226"/>
      <c r="AO41" s="343">
        <v>896814</v>
      </c>
      <c r="AP41" s="343">
        <v>24683</v>
      </c>
      <c r="AQ41" s="344">
        <v>22390</v>
      </c>
      <c r="AR41" s="345">
        <v>10.199999999999999</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534</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536</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502</v>
      </c>
      <c r="AN49" s="1213" t="s">
        <v>537</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538</v>
      </c>
      <c r="AO50" s="360" t="s">
        <v>539</v>
      </c>
      <c r="AP50" s="361" t="s">
        <v>540</v>
      </c>
      <c r="AQ50" s="362" t="s">
        <v>541</v>
      </c>
      <c r="AR50" s="363" t="s">
        <v>542</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543</v>
      </c>
      <c r="AL51" s="356"/>
      <c r="AM51" s="364">
        <v>6614757</v>
      </c>
      <c r="AN51" s="365">
        <v>170089</v>
      </c>
      <c r="AO51" s="366">
        <v>-27.6</v>
      </c>
      <c r="AP51" s="367">
        <v>87974</v>
      </c>
      <c r="AQ51" s="368">
        <v>5.2</v>
      </c>
      <c r="AR51" s="369">
        <v>-32.799999999999997</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544</v>
      </c>
      <c r="AM52" s="372">
        <v>2180580</v>
      </c>
      <c r="AN52" s="373">
        <v>56070</v>
      </c>
      <c r="AO52" s="374">
        <v>-60.1</v>
      </c>
      <c r="AP52" s="375">
        <v>48183</v>
      </c>
      <c r="AQ52" s="376">
        <v>-1.2</v>
      </c>
      <c r="AR52" s="377">
        <v>-58.9</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545</v>
      </c>
      <c r="AL53" s="356"/>
      <c r="AM53" s="364">
        <v>5158704</v>
      </c>
      <c r="AN53" s="365">
        <v>134762</v>
      </c>
      <c r="AO53" s="366">
        <v>-20.8</v>
      </c>
      <c r="AP53" s="367">
        <v>78864</v>
      </c>
      <c r="AQ53" s="368">
        <v>-10.4</v>
      </c>
      <c r="AR53" s="369">
        <v>-10.4</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544</v>
      </c>
      <c r="AM54" s="372">
        <v>2954179</v>
      </c>
      <c r="AN54" s="373">
        <v>77173</v>
      </c>
      <c r="AO54" s="374">
        <v>37.6</v>
      </c>
      <c r="AP54" s="375">
        <v>46136</v>
      </c>
      <c r="AQ54" s="376">
        <v>-4.2</v>
      </c>
      <c r="AR54" s="377">
        <v>41.8</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546</v>
      </c>
      <c r="AL55" s="356"/>
      <c r="AM55" s="364">
        <v>4981903</v>
      </c>
      <c r="AN55" s="365">
        <v>132185</v>
      </c>
      <c r="AO55" s="366">
        <v>-1.9</v>
      </c>
      <c r="AP55" s="367">
        <v>85042</v>
      </c>
      <c r="AQ55" s="368">
        <v>7.8</v>
      </c>
      <c r="AR55" s="369">
        <v>-9.6999999999999993</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544</v>
      </c>
      <c r="AM56" s="372">
        <v>3423049</v>
      </c>
      <c r="AN56" s="373">
        <v>90824</v>
      </c>
      <c r="AO56" s="374">
        <v>17.7</v>
      </c>
      <c r="AP56" s="375">
        <v>50806</v>
      </c>
      <c r="AQ56" s="376">
        <v>10.1</v>
      </c>
      <c r="AR56" s="377">
        <v>7.6</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547</v>
      </c>
      <c r="AL57" s="356"/>
      <c r="AM57" s="364">
        <v>7611036</v>
      </c>
      <c r="AN57" s="365">
        <v>205111</v>
      </c>
      <c r="AO57" s="366">
        <v>55.2</v>
      </c>
      <c r="AP57" s="367">
        <v>83774</v>
      </c>
      <c r="AQ57" s="368">
        <v>-1.5</v>
      </c>
      <c r="AR57" s="369">
        <v>56.7</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544</v>
      </c>
      <c r="AM58" s="372">
        <v>3889655</v>
      </c>
      <c r="AN58" s="373">
        <v>104823</v>
      </c>
      <c r="AO58" s="374">
        <v>15.4</v>
      </c>
      <c r="AP58" s="375">
        <v>52179</v>
      </c>
      <c r="AQ58" s="376">
        <v>2.7</v>
      </c>
      <c r="AR58" s="377">
        <v>12.7</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548</v>
      </c>
      <c r="AL59" s="356"/>
      <c r="AM59" s="364">
        <v>8615402</v>
      </c>
      <c r="AN59" s="365">
        <v>237117</v>
      </c>
      <c r="AO59" s="366">
        <v>15.6</v>
      </c>
      <c r="AP59" s="367">
        <v>132981</v>
      </c>
      <c r="AQ59" s="368">
        <v>58.7</v>
      </c>
      <c r="AR59" s="369">
        <v>-43.1</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544</v>
      </c>
      <c r="AM60" s="372">
        <v>3968749</v>
      </c>
      <c r="AN60" s="373">
        <v>109230</v>
      </c>
      <c r="AO60" s="374">
        <v>4.2</v>
      </c>
      <c r="AP60" s="375">
        <v>56973</v>
      </c>
      <c r="AQ60" s="376">
        <v>9.1999999999999993</v>
      </c>
      <c r="AR60" s="377">
        <v>-5</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549</v>
      </c>
      <c r="AL61" s="378"/>
      <c r="AM61" s="379">
        <v>6596360</v>
      </c>
      <c r="AN61" s="380">
        <v>175853</v>
      </c>
      <c r="AO61" s="381">
        <v>4.0999999999999996</v>
      </c>
      <c r="AP61" s="382">
        <v>93727</v>
      </c>
      <c r="AQ61" s="383">
        <v>12</v>
      </c>
      <c r="AR61" s="369">
        <v>-7.9</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544</v>
      </c>
      <c r="AM62" s="372">
        <v>3283242</v>
      </c>
      <c r="AN62" s="373">
        <v>87624</v>
      </c>
      <c r="AO62" s="374">
        <v>3</v>
      </c>
      <c r="AP62" s="375">
        <v>50855</v>
      </c>
      <c r="AQ62" s="376">
        <v>3.3</v>
      </c>
      <c r="AR62" s="377">
        <v>-0.3</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G7LBWVx3PPF6k4L0HfaxPSL6nR/DHvaP+FuXbCj3OrMcNjYI2pmCGtA5w6YEMyB+b3lUK9cTnUvkTqNSf6NvNw==" saltValue="YWWc8gzW3vpooQ289Fj03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551</v>
      </c>
    </row>
    <row r="120" spans="125:125" ht="13.5" hidden="1" customHeight="1"/>
    <row r="121" spans="125:125" ht="13.5" hidden="1" customHeight="1">
      <c r="DU121" s="291"/>
    </row>
  </sheetData>
  <sheetProtection algorithmName="SHA-512" hashValue="OK22vw8TeXjVVCXrhK0WxUJlsCVK0pNxxz4/J3oYrRRsaAxmeL/FFBGv6jomcXwrD/E8ZVXXtOcH3NlZ5L2G+Q==" saltValue="Vv9GESTaA+qXg2tgB5gKm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499</v>
      </c>
    </row>
  </sheetData>
  <sheetProtection algorithmName="SHA-512" hashValue="1BV7/0L9doSxq+kkGOFYJJLv8nMvHtQa7YSwi5FrRWSqosBs9MPLF+E9eMGIi8dusBdqlyQcdtt2CX+bhww+Ow==" saltValue="NNEVSOY4EnNTS+fcZfwVu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552</v>
      </c>
      <c r="G46" s="8" t="s">
        <v>553</v>
      </c>
      <c r="H46" s="8" t="s">
        <v>554</v>
      </c>
      <c r="I46" s="8" t="s">
        <v>555</v>
      </c>
      <c r="J46" s="9" t="s">
        <v>556</v>
      </c>
    </row>
    <row r="47" spans="2:10" ht="57.75" customHeight="1">
      <c r="B47" s="10"/>
      <c r="C47" s="1236" t="s">
        <v>3</v>
      </c>
      <c r="D47" s="1236"/>
      <c r="E47" s="1237"/>
      <c r="F47" s="11">
        <v>30.43</v>
      </c>
      <c r="G47" s="12">
        <v>35.74</v>
      </c>
      <c r="H47" s="12">
        <v>35.090000000000003</v>
      </c>
      <c r="I47" s="12">
        <v>35.76</v>
      </c>
      <c r="J47" s="13">
        <v>33.36</v>
      </c>
    </row>
    <row r="48" spans="2:10" ht="57.75" customHeight="1">
      <c r="B48" s="14"/>
      <c r="C48" s="1238" t="s">
        <v>4</v>
      </c>
      <c r="D48" s="1238"/>
      <c r="E48" s="1239"/>
      <c r="F48" s="15">
        <v>7.91</v>
      </c>
      <c r="G48" s="16">
        <v>6.53</v>
      </c>
      <c r="H48" s="16">
        <v>12.23</v>
      </c>
      <c r="I48" s="16">
        <v>5.0999999999999996</v>
      </c>
      <c r="J48" s="17">
        <v>6.33</v>
      </c>
    </row>
    <row r="49" spans="2:10" ht="57.75" customHeight="1" thickBot="1">
      <c r="B49" s="18"/>
      <c r="C49" s="1240" t="s">
        <v>5</v>
      </c>
      <c r="D49" s="1240"/>
      <c r="E49" s="1241"/>
      <c r="F49" s="19" t="s">
        <v>557</v>
      </c>
      <c r="G49" s="20" t="s">
        <v>558</v>
      </c>
      <c r="H49" s="20">
        <v>0.7</v>
      </c>
      <c r="I49" s="20" t="s">
        <v>559</v>
      </c>
      <c r="J49" s="21" t="s">
        <v>560</v>
      </c>
    </row>
    <row r="50" spans="2:10" ht="13.5" customHeight="1"/>
  </sheetData>
  <sheetProtection algorithmName="SHA-512" hashValue="tr+J4g0lkVvfAfQv6gqc7m6DAkTje5ntCX6/y94++nGdwzOLoyvoXVVjqz/vMxpNKQ41oPnksQOjDGNAomA0Ig==" saltValue="kLE6FBeR21DbT7SmKPQ46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柳沼さちえ</cp:lastModifiedBy>
  <cp:lastPrinted>2021-10-07T00:09:03Z</cp:lastPrinted>
  <dcterms:created xsi:type="dcterms:W3CDTF">2021-02-05T01:17:28Z</dcterms:created>
  <dcterms:modified xsi:type="dcterms:W3CDTF">2021-10-07T00:09:05Z</dcterms:modified>
  <cp:category/>
</cp:coreProperties>
</file>