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総務部_財政課\○財政係\●財政状況資料集\R元年度\0913 【追加作業依頼】令和元年度財政状況資料集の作成について（公会計分）\04_県回答\◎結合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<sst xmlns="http://schemas.openxmlformats.org/spreadsheetml/2006/main" count="1118" uniqueCount="621">
  <si>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</si>
  <si>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</si>
  <si>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</si>
  <si>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</si>
  <si>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</si>
  <si>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</si>
  <si>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</si>
  <si>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</si>
  <si>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</si>
  <si>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</si>
  <si>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</si>
  <si>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</si>
  <si>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</si>
  <si>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</si>
  <si>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</si>
  <si>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</si>
  <si>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</si>
  <si>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</si>
  <si>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</si>
  <si>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</si>
  <si>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</si>
  <si>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</si>
  <si>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</si>
  <si>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</si>
  <si>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</si>
  <si>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</si>
  <si>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</si>
  <si>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</si>
  <si>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</si>
  <si>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</si>
  <si>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</si>
  <si>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</si>
  <si>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</si>
  <si>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</si>
  <si>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</si>
  <si>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</si>
  <si>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</si>
  <si>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</si>
  <si>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</si>
  <si>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</si>
  <si>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</si>
  <si>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</si>
  <si>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</si>
  <si>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</si>
  <si>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</si>
  <si>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</si>
  <si>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</si>
  <si>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</si>
  <si>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</si>
  <si>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</si>
  <si>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</si>
  <si>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</si>
  <si>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</si>
  <si>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</si>
  <si>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</si>
  <si>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</si>
  <si>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</si>
  <si>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</si>
  <si>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</si>
  <si>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</si>
  <si>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</si>
  <si>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</si>
  <si>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</si>
  <si>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</si>
  <si>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</si>
  <si>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</si>
  <si>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</si>
  <si>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</si>
  <si>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</si>
  <si>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</si>
  <si>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</si>
  <si>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</si>
  <si>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</si>
  <si>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</si>
  <si>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</si>
  <si>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</si>
  <si>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</si>
  <si>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</si>
  <si>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</si>
  <si>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</si>
  <si>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</si>
  <si>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</si>
  <si>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</si>
  <si>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</si>
  <si>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</si>
  <si>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</si>
  <si>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</si>
  <si>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</si>
  <si>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</si>
  <si>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</si>
  <si>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</si>
  <si>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</si>
  <si>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</si>
  <si>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</si>
  <si>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</si>
  <si>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</si>
  <si>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</si>
  <si>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</si>
  <si>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喜多方市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</si>
  <si>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</si>
  <si>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</si>
  <si>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</si>
  <si>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</si>
  <si>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</si>
  <si>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</si>
  <si>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</si>
  <si>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</si>
  <si>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</si>
  <si>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</si>
  <si>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</si>
  <si>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</si>
  <si>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</si>
  <si>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</si>
  <si>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</si>
  <si>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</si>
  <si>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</si>
  <si>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</si>
  <si>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</si>
  <si>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</si>
  <si>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</si>
  <si>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</si>
  <si>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</si>
  <si>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</si>
  <si>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</si>
  <si>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</si>
  <si>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</si>
  <si>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</si>
  <si>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</si>
  <si>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</si>
  <si>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</si>
  <si>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</si>
  <si>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</si>
  <si>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</si>
  <si>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</si>
  <si>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</si>
  <si>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</si>
  <si>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</si>
  <si>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</si>
  <si>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</si>
  <si>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</si>
  <si>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</si>
  <si>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</si>
  <si>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</si>
  <si>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</si>
  <si>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</si>
  <si>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</si>
  <si>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</si>
  <si>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</si>
  <si>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</si>
  <si>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</si>
  <si>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</si>
  <si>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</si>
  <si>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</si>
  <si>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</si>
  <si>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</si>
  <si>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</si>
  <si>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</si>
  <si>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</si>
  <si>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</si>
  <si>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</si>
  <si>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</si>
  <si>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</si>
  <si>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</si>
  <si>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</si>
  <si>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</si>
  <si>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</si>
  <si>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</si>
  <si>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</si>
  <si>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</si>
  <si>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</si>
  <si>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</si>
  <si>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</si>
  <si>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</si>
  <si>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</si>
  <si>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</si>
  <si>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</si>
  <si>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</si>
  <si>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</si>
  <si>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</si>
  <si>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</si>
  <si>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</si>
  <si>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</si>
  <si>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</si>
  <si>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</si>
  <si>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</si>
  <si>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</si>
  <si>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</si>
  <si>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</si>
  <si>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</si>
  <si>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</si>
  <si>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</si>
  <si>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</si>
  <si>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</si>
  <si>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</si>
  <si>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</si>
  <si>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</si>
  <si>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</si>
  <si>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</si>
  <si>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</si>
  <si>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</si>
  <si>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</si>
  <si>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</si>
  <si>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</si>
  <si>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</si>
  <si>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</si>
  <si>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</si>
  <si>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</si>
  <si>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</si>
  <si>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</si>
  <si>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</si>
  <si>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</si>
  <si>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</si>
  <si>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</si>
  <si>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</si>
  <si>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福島県喜多方市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</si>
  <si>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</si>
  <si>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</si>
  <si>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</si>
  <si>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</si>
  <si>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</si>
  <si>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</si>
  <si>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</si>
  <si>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</si>
  <si>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</si>
  <si>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</si>
  <si>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</si>
  <si>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</si>
  <si>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</si>
  <si>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</si>
  <si>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</si>
  <si>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</si>
  <si>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</si>
  <si>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</si>
  <si>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</si>
  <si>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</si>
  <si>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</si>
  <si>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</si>
  <si>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</si>
  <si>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</si>
  <si>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</si>
  <si>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</si>
  <si>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</si>
  <si>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</si>
  <si>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</si>
  <si>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</si>
  <si>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</si>
  <si>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</si>
  <si>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</si>
  <si>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</si>
  <si>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</si>
  <si>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</si>
  <si>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</si>
  <si>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</si>
  <si>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</si>
  <si>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</si>
  <si>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</si>
  <si>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</si>
  <si>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</si>
  <si>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</si>
  <si>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</si>
  <si>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</si>
  <si>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</si>
  <si>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</si>
  <si>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</si>
  <si>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</si>
  <si>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</si>
  <si>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</si>
  <si>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</si>
  <si>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</si>
  <si>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</si>
  <si>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</si>
  <si>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</si>
  <si>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</si>
  <si>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</si>
  <si>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</si>
  <si>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</si>
  <si>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</si>
  <si>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</si>
  <si>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</si>
  <si>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</si>
  <si>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</si>
  <si>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</si>
  <si>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</si>
  <si>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</si>
  <si>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</si>
  <si>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</si>
  <si>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</si>
  <si>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</si>
  <si>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</si>
  <si>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</si>
  <si>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</si>
  <si>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</si>
  <si>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</si>
  <si>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</si>
  <si>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</si>
  <si>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</si>
  <si>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</si>
  <si>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</si>
  <si>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</si>
  <si>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</si>
  <si>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</si>
  <si>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</si>
  <si>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</si>
  <si>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</si>
  <si>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</si>
  <si>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</si>
  <si>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</si>
  <si>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</si>
  <si>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</si>
  <si>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</si>
  <si>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</si>
  <si>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</si>
  <si>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</si>
  <si>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</si>
  <si>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</si>
  <si>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</si>
  <si>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</si>
  <si>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</si>
  <si>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</si>
  <si>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</si>
  <si>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</si>
  <si>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</si>
  <si>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</si>
  <si>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</si>
  <si>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</si>
  <si>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</si>
  <si>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</si>
  <si>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</si>
  <si>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</si>
  <si>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</si>
  <si>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</si>
  <si>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</si>
  <si>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</si>
  <si>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</si>
  <si>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</si>
  <si>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</si>
  <si>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</si>
  <si>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</si>
  <si>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</si>
  <si>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</si>
  <si>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</si>
  <si>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</si>
  <si>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</si>
  <si>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</si>
  <si>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</si>
  <si>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</si>
  <si>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</si>
  <si>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</si>
  <si>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</si>
  <si>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</si>
  <si>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</si>
  <si>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</si>
  <si>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</si>
  <si>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</si>
  <si>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</si>
  <si>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</si>
  <si>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</si>
  <si>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</si>
  <si>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</si>
  <si>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</si>
  <si>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</si>
  <si>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</si>
  <si>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</si>
  <si>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</si>
  <si>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</si>
  <si>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</si>
  <si>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</si>
  <si>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福島県喜多方市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</si>
  <si>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</si>
  <si>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</si>
  <si>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</si>
  <si>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</si>
  <si>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</si>
  <si>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</si>
  <si>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</si>
  <si>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</si>
  <si>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</si>
  <si>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</si>
  <si>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</si>
  <si>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</si>
  <si>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</si>
  <si>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</si>
  <si>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</si>
  <si>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</si>
  <si>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</si>
  <si>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</si>
  <si>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</si>
  <si>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</si>
  <si>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公有林整備事業特別会計</t>
    <phoneticPr fontId="5"/>
  </si>
  <si>
    <t>-</t>
    <phoneticPr fontId="5"/>
  </si>
  <si>
    <t>塩川駅西土地区画整理事業特別会計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</si>
  <si>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</si>
  <si>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</si>
  <si>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</si>
  <si>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</si>
  <si>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</si>
  <si>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</si>
  <si>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</si>
  <si>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</si>
  <si>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</si>
  <si>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</si>
  <si>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</si>
  <si>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</si>
  <si>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</si>
  <si>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</si>
  <si>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</si>
  <si>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</si>
  <si>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</si>
  <si>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</si>
  <si>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</si>
  <si>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工業団地造成事業特別会計</t>
    <phoneticPr fontId="5"/>
  </si>
  <si>
    <t>-</t>
    <phoneticPr fontId="5"/>
  </si>
  <si>
    <t>法非適用企業</t>
    <phoneticPr fontId="5"/>
  </si>
  <si>
    <t>農業集落排水事業特別会計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</si>
  <si>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</si>
  <si>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</si>
  <si>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</si>
  <si>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</si>
  <si>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</si>
  <si>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</si>
  <si>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</si>
  <si>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</si>
  <si>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</si>
  <si>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</si>
  <si>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</si>
  <si>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</si>
  <si>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</si>
  <si>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</si>
  <si>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</si>
  <si>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</si>
  <si>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</si>
  <si>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</si>
  <si>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</si>
  <si>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</si>
  <si>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</si>
  <si>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</si>
  <si>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</si>
  <si>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</si>
  <si>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</si>
  <si>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</si>
  <si>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</si>
  <si>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</si>
  <si>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</si>
  <si>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</si>
  <si>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</si>
  <si>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</si>
  <si>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</si>
  <si>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</si>
  <si>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</si>
  <si>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</si>
  <si>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</si>
  <si>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</si>
  <si>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</si>
  <si>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</si>
  <si>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</si>
  <si>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</si>
  <si>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</si>
  <si>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</si>
  <si>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</si>
  <si>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</si>
  <si>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</si>
  <si>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</si>
  <si>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</si>
  <si>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</si>
  <si>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</si>
  <si>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</si>
  <si>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</si>
  <si>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</si>
  <si>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</si>
  <si>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</si>
  <si>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</si>
  <si>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</si>
  <si>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</si>
  <si>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</si>
  <si>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</si>
  <si>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</si>
  <si>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</si>
  <si>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</si>
  <si>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</si>
  <si>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</si>
  <si>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</si>
  <si>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</si>
  <si>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</si>
  <si>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</si>
  <si>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</si>
  <si>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</si>
  <si>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</si>
  <si>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</si>
  <si>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</si>
  <si>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</si>
  <si>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</si>
  <si>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</si>
  <si>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</si>
  <si>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</si>
  <si>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</si>
  <si>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</si>
  <si>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</si>
  <si>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</si>
  <si>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</si>
  <si>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</si>
  <si>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</si>
  <si>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</si>
  <si>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</si>
  <si>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</si>
  <si>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</si>
  <si>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</si>
  <si>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</si>
  <si>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</si>
  <si>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</si>
  <si>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</si>
  <si>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</si>
  <si>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</si>
  <si>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</si>
  <si>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</si>
  <si>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</si>
  <si>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</si>
  <si>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</si>
  <si>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</si>
  <si>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</si>
  <si>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</si>
  <si>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</si>
  <si>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</si>
  <si>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</si>
  <si>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</si>
  <si>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</si>
  <si>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</si>
  <si>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</si>
  <si>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</si>
  <si>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</si>
  <si>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</si>
  <si>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</si>
  <si>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</si>
  <si>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</si>
  <si>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</si>
  <si>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</si>
  <si>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</si>
  <si>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</si>
  <si>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</si>
  <si>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</si>
  <si>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</si>
  <si>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</si>
  <si>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</si>
  <si>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</si>
  <si>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</si>
  <si>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</si>
  <si>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</si>
  <si>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</si>
  <si>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</si>
  <si>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</si>
  <si>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</si>
  <si>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</si>
  <si>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</si>
  <si>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</si>
  <si>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</si>
  <si>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</si>
  <si>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</si>
  <si>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</si>
  <si>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</si>
  <si>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</si>
  <si>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</si>
  <si>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</si>
  <si>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</si>
  <si>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</si>
  <si>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</si>
  <si>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</si>
  <si>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</si>
  <si>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</si>
  <si>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0.43</t>
  </si>
  <si>
    <t>▲ 2.34</t>
  </si>
  <si>
    <t>▲ 1.83</t>
  </si>
  <si>
    <t>水道事業会計</t>
  </si>
  <si>
    <t>国民健康保険事業特別会計</t>
  </si>
  <si>
    <t>一般会計</t>
  </si>
  <si>
    <t>介護保険事業特別会計</t>
  </si>
  <si>
    <t>下水道事業特別会計</t>
  </si>
  <si>
    <t>農業集落排水事業特別会計</t>
  </si>
  <si>
    <t>後期高齢者医療事業特別会計</t>
  </si>
  <si>
    <t>公有林整備事業特別会計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</si>
  <si>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</si>
  <si>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</si>
  <si>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</si>
  <si>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</si>
  <si>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</si>
  <si>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</si>
  <si>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</si>
  <si>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</si>
  <si>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財団法人喜多方市体育協会</t>
    <rPh sb="0" eb="2">
      <t>ザイダン</t>
    </rPh>
    <rPh sb="2" eb="4">
      <t>ホウジン</t>
    </rPh>
    <rPh sb="4" eb="8">
      <t>キタカタシ</t>
    </rPh>
    <rPh sb="8" eb="10">
      <t>タイイク</t>
    </rPh>
    <rPh sb="10" eb="12">
      <t>キョウカイ</t>
    </rPh>
    <phoneticPr fontId="2"/>
  </si>
  <si>
    <t>喜多方市ふるさと振興株式会社</t>
    <rPh sb="0" eb="4">
      <t>キタカタシ</t>
    </rPh>
    <rPh sb="8" eb="10">
      <t>シンコウ</t>
    </rPh>
    <rPh sb="10" eb="14">
      <t>カブシキガイシャ</t>
    </rPh>
    <phoneticPr fontId="2"/>
  </si>
  <si>
    <t>喜多方地方土地開発公社</t>
    <rPh sb="0" eb="3">
      <t>キタカタ</t>
    </rPh>
    <rPh sb="3" eb="5">
      <t>チホウ</t>
    </rPh>
    <rPh sb="5" eb="7">
      <t>トチ</t>
    </rPh>
    <rPh sb="7" eb="9">
      <t>カイハツ</t>
    </rPh>
    <rPh sb="9" eb="11">
      <t>コウシャ</t>
    </rPh>
    <phoneticPr fontId="2"/>
  </si>
  <si>
    <t>-</t>
    <phoneticPr fontId="2"/>
  </si>
  <si>
    <t>-</t>
    <phoneticPr fontId="2"/>
  </si>
  <si>
    <t>喜多方地方広域市町村圏組合</t>
    <rPh sb="0" eb="3">
      <t>キタカタ</t>
    </rPh>
    <rPh sb="3" eb="5">
      <t>チホウ</t>
    </rPh>
    <rPh sb="5" eb="7">
      <t>コウイキ</t>
    </rPh>
    <rPh sb="7" eb="10">
      <t>シチョウソン</t>
    </rPh>
    <rPh sb="10" eb="11">
      <t>ケン</t>
    </rPh>
    <rPh sb="11" eb="13">
      <t>クミアイ</t>
    </rPh>
    <phoneticPr fontId="2"/>
  </si>
  <si>
    <t>●一般会計</t>
    <rPh sb="1" eb="3">
      <t>イッパン</t>
    </rPh>
    <rPh sb="3" eb="5">
      <t>カイケイ</t>
    </rPh>
    <phoneticPr fontId="2"/>
  </si>
  <si>
    <t>●喜多方プラザ特別会計</t>
    <rPh sb="1" eb="4">
      <t>キタカタ</t>
    </rPh>
    <rPh sb="7" eb="9">
      <t>トクベツ</t>
    </rPh>
    <rPh sb="9" eb="11">
      <t>カイケイ</t>
    </rPh>
    <phoneticPr fontId="2"/>
  </si>
  <si>
    <t>●介護保険事業特別会計</t>
    <rPh sb="1" eb="3">
      <t>カイゴ</t>
    </rPh>
    <rPh sb="3" eb="5">
      <t>ホケン</t>
    </rPh>
    <rPh sb="5" eb="7">
      <t>ジギョウ</t>
    </rPh>
    <rPh sb="7" eb="9">
      <t>トクベツ</t>
    </rPh>
    <rPh sb="9" eb="11">
      <t>カイケイ</t>
    </rPh>
    <phoneticPr fontId="2"/>
  </si>
  <si>
    <t>福島県市町村総合事務組合</t>
    <rPh sb="0" eb="3">
      <t>フクシマケン</t>
    </rPh>
    <rPh sb="3" eb="6">
      <t>シチョウソン</t>
    </rPh>
    <rPh sb="6" eb="8">
      <t>ソウゴウ</t>
    </rPh>
    <rPh sb="8" eb="10">
      <t>ジム</t>
    </rPh>
    <rPh sb="10" eb="12">
      <t>クミアイ</t>
    </rPh>
    <phoneticPr fontId="2"/>
  </si>
  <si>
    <t>●消防補償等特別会計</t>
    <rPh sb="1" eb="3">
      <t>ショウボウ</t>
    </rPh>
    <rPh sb="3" eb="5">
      <t>ホショウ</t>
    </rPh>
    <rPh sb="5" eb="6">
      <t>トウ</t>
    </rPh>
    <rPh sb="6" eb="8">
      <t>トクベツ</t>
    </rPh>
    <rPh sb="8" eb="10">
      <t>カイケイ</t>
    </rPh>
    <phoneticPr fontId="2"/>
  </si>
  <si>
    <t>●消防賞じゅつ金特別会計</t>
    <rPh sb="1" eb="3">
      <t>ショウボウ</t>
    </rPh>
    <rPh sb="3" eb="4">
      <t>ショウ</t>
    </rPh>
    <rPh sb="7" eb="8">
      <t>キン</t>
    </rPh>
    <rPh sb="8" eb="10">
      <t>トクベツ</t>
    </rPh>
    <rPh sb="10" eb="12">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</si>
  <si>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</si>
  <si>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●自治会館管理特別会計</t>
    <rPh sb="1" eb="4">
      <t>ジチカイ</t>
    </rPh>
    <rPh sb="4" eb="5">
      <t>カン</t>
    </rPh>
    <rPh sb="5" eb="7">
      <t>カンリ</t>
    </rPh>
    <rPh sb="7" eb="9">
      <t>トクベツ</t>
    </rPh>
    <rPh sb="9" eb="11">
      <t>カイケイ</t>
    </rPh>
    <phoneticPr fontId="2"/>
  </si>
  <si>
    <t>福島県後期高齢者医療広域連合</t>
    <rPh sb="0" eb="3">
      <t>フクシマケン</t>
    </rPh>
    <rPh sb="3" eb="5">
      <t>コウキ</t>
    </rPh>
    <rPh sb="5" eb="8">
      <t>コウレイシャ</t>
    </rPh>
    <rPh sb="8" eb="10">
      <t>イリョウ</t>
    </rPh>
    <rPh sb="10" eb="12">
      <t>コウイキ</t>
    </rPh>
    <rPh sb="12" eb="14">
      <t>レンゴウ</t>
    </rPh>
    <phoneticPr fontId="2"/>
  </si>
  <si>
    <t>●後期高齢者医療特別会計</t>
    <rPh sb="1" eb="3">
      <t>コウキ</t>
    </rPh>
    <rPh sb="3" eb="6">
      <t>コウレイシャ</t>
    </rPh>
    <rPh sb="6" eb="8">
      <t>イリョウ</t>
    </rPh>
    <rPh sb="8" eb="10">
      <t>トクベツ</t>
    </rPh>
    <rPh sb="10" eb="12">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</si>
  <si>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</si>
  <si>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職員退職手当基金</t>
    <rPh sb="0" eb="2">
      <t>ショクイン</t>
    </rPh>
    <rPh sb="2" eb="4">
      <t>タイショク</t>
    </rPh>
    <rPh sb="4" eb="6">
      <t>テアテ</t>
    </rPh>
    <rPh sb="6" eb="8">
      <t>キキン</t>
    </rPh>
    <phoneticPr fontId="5"/>
  </si>
  <si>
    <t>国営会津北部農業水利事業基金</t>
    <rPh sb="0" eb="2">
      <t>コクエイ</t>
    </rPh>
    <rPh sb="2" eb="4">
      <t>アイヅ</t>
    </rPh>
    <rPh sb="4" eb="6">
      <t>ホクブ</t>
    </rPh>
    <rPh sb="6" eb="8">
      <t>ノウギョウ</t>
    </rPh>
    <rPh sb="8" eb="10">
      <t>スイリ</t>
    </rPh>
    <rPh sb="10" eb="12">
      <t>ジギョウ</t>
    </rPh>
    <rPh sb="12" eb="14">
      <t>キキン</t>
    </rPh>
    <phoneticPr fontId="5"/>
  </si>
  <si>
    <t>ふるさと創生事業基金</t>
    <rPh sb="4" eb="6">
      <t>ソウセイ</t>
    </rPh>
    <rPh sb="6" eb="8">
      <t>ジギョウ</t>
    </rPh>
    <rPh sb="8" eb="10">
      <t>キキン</t>
    </rPh>
    <phoneticPr fontId="5"/>
  </si>
  <si>
    <t>ふれあい福祉基金</t>
    <rPh sb="4" eb="6">
      <t>フクシ</t>
    </rPh>
    <rPh sb="6" eb="8">
      <t>キキン</t>
    </rPh>
    <phoneticPr fontId="5"/>
  </si>
  <si>
    <t>ふるさとづくり基金</t>
    <rPh sb="7" eb="9">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</si>
  <si>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</si>
  <si>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</si>
  <si>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</si>
  <si>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</si>
  <si>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rFont val="ＭＳ Ｐゴシック"/>
        <family val="3"/>
        <charset val="128"/>
      </rPr>
      <t>将来負担比率は類似団体を上回っており、有形固定資産減価償却率は下回っている。前年度と比較して将来負担比率は4.5ポイント上昇し、有形固定資産減価償却率は1.4ポイント上昇している状況である。将来負担比率の上昇は、地方債残高全体としては微減となったが、基金の取崩しにより充当可能基金残高が減少したこと等、また有形固定資産減価償却率の上昇は、児童館、公民館、図書館、市民会館、一般廃棄物処理施設、保健センター・保健所の減価償却率が上昇して老朽化が進んだことが大きな要因である。今後は、地方債の適正な管理に努め将来負担比率の上昇の抑制とともに、減価償却率が著しく高い施設について適正な維持管理や更新等を進めることにより有形固定資産減価償却率の上昇を抑制し、施設の老朽化対策に取り組みたい。</t>
    </r>
    <rPh sb="61" eb="63">
      <t>ジョウショウ</t>
    </rPh>
    <rPh sb="103" eb="105">
      <t>ジョウショウ</t>
    </rPh>
    <rPh sb="107" eb="112">
      <t>チホウサイザンダカ</t>
    </rPh>
    <rPh sb="112" eb="114">
      <t>ゼンタイ</t>
    </rPh>
    <rPh sb="118" eb="120">
      <t>ビゲン</t>
    </rPh>
    <rPh sb="126" eb="128">
      <t>キキン</t>
    </rPh>
    <rPh sb="129" eb="130">
      <t>ト</t>
    </rPh>
    <rPh sb="130" eb="131">
      <t>クズ</t>
    </rPh>
    <rPh sb="135" eb="137">
      <t>ジュウトウ</t>
    </rPh>
    <rPh sb="137" eb="139">
      <t>カノウ</t>
    </rPh>
    <rPh sb="139" eb="143">
      <t>キキンザンダカ</t>
    </rPh>
    <rPh sb="144" eb="146">
      <t>ゲンショウ</t>
    </rPh>
    <rPh sb="150" eb="151">
      <t>トウ</t>
    </rPh>
    <rPh sb="170" eb="173">
      <t>ジドウカン</t>
    </rPh>
    <rPh sb="174" eb="177">
      <t>コウミンカン</t>
    </rPh>
    <rPh sb="178" eb="181">
      <t>トショカン</t>
    </rPh>
    <rPh sb="187" eb="192">
      <t>イッパンハイキブツ</t>
    </rPh>
    <rPh sb="192" eb="194">
      <t>ショリ</t>
    </rPh>
    <rPh sb="194" eb="196">
      <t>シセツ</t>
    </rPh>
    <rPh sb="197" eb="199">
      <t>ホケン</t>
    </rPh>
    <rPh sb="204" eb="207">
      <t>ホケンジョ</t>
    </rPh>
    <rPh sb="295" eb="297">
      <t>コウシン</t>
    </rPh>
    <rPh sb="297" eb="298">
      <t>トウ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</si>
  <si>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</si>
  <si>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</si>
  <si>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</si>
  <si>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</si>
  <si>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</si>
  <si>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</si>
  <si>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rFont val="ＭＳ Ｐゴシック"/>
        <family val="3"/>
        <charset val="128"/>
      </rPr>
      <t>将来負担比率は類似団体を上回っており、実質公債費比率は類似団体を下回っている。将来負担比率は前年度と比較して4.5ポイント上昇しているが、これは、地方債残高については前年度と比較し微減となっているが、財政調整基金・減債基金取崩し等により充当可能基金の残高が減少したことが主な要因である。実質公債費比率は前年度と比較して横ばいであるものの、将来的には大規模事業の実施に際し発行した地方債の元利償還金の増加により上昇が見込まれる。今後も、新規発行の地方債の抑制、債務負担行為等の必要性について十分に検討をしながら計画的な財政運営を継続していく。</t>
    </r>
    <rPh sb="25" eb="26">
      <t>ヒ</t>
    </rPh>
    <rPh sb="62" eb="64">
      <t>ジョウショウ</t>
    </rPh>
    <rPh sb="74" eb="77">
      <t>チホウサイ</t>
    </rPh>
    <rPh sb="77" eb="79">
      <t>ザンダカ</t>
    </rPh>
    <rPh sb="84" eb="87">
      <t>ゼンネンド</t>
    </rPh>
    <rPh sb="88" eb="90">
      <t>ヒカク</t>
    </rPh>
    <rPh sb="91" eb="93">
      <t>ビゲン</t>
    </rPh>
    <rPh sb="101" eb="107">
      <t>ザイセイチョウセイキキン</t>
    </rPh>
    <rPh sb="108" eb="112">
      <t>ゲンサイキキン</t>
    </rPh>
    <rPh sb="112" eb="113">
      <t>ト</t>
    </rPh>
    <rPh sb="113" eb="114">
      <t>クズ</t>
    </rPh>
    <rPh sb="115" eb="116">
      <t>トウ</t>
    </rPh>
    <rPh sb="119" eb="121">
      <t>ジュウトウ</t>
    </rPh>
    <rPh sb="121" eb="125">
      <t>カノウキキン</t>
    </rPh>
    <rPh sb="126" eb="128">
      <t>ザンダカ</t>
    </rPh>
    <rPh sb="129" eb="131">
      <t>ゲンショウ</t>
    </rPh>
    <rPh sb="136" eb="137">
      <t>オモ</t>
    </rPh>
    <rPh sb="138" eb="140">
      <t>ヨウイン</t>
    </rPh>
    <rPh sb="149" eb="150">
      <t>ヒ</t>
    </rPh>
    <rPh sb="160" eb="161">
      <t>ヨコ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</si>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</sst>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C4BE-490C-AEC4-7949393A2D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52829</c:v>
                </c:pt>
                <c:pt idx="1">
                  <c:v>48133</c:v>
                </c:pt>
                <c:pt idx="2">
                  <c:v>68241</c:v>
                </c:pt>
                <c:pt idx="3">
                  <c:v>55681</c:v>
                </c:pt>
                <c:pt idx="4">
                  <c:v>58425</c:v>
                </c:pt>
              </c:numCache>
            </c:numRef>
          </c:val>
          <c:smooth val="0"/>
          <c:extLst>
            <c:ext xmlns:c16="http://schemas.microsoft.com/office/drawing/2014/chart" uri="{C3380CC4-5D6E-409C-BE32-E72D297353CC}">
              <c16:uniqueId val="{00000001-C4BE-490C-AEC4-7949393A2D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3.25</c:v>
                </c:pt>
                <c:pt idx="1">
                  <c:v>2.7</c:v>
                </c:pt>
                <c:pt idx="2">
                  <c:v>3.2</c:v>
                </c:pt>
                <c:pt idx="3">
                  <c:v>2.42</c:v>
                </c:pt>
                <c:pt idx="4">
                  <c:v>2.2799999999999998</c:v>
                </c:pt>
              </c:numCache>
            </c:numRef>
          </c:val>
          <c:extLst>
            <c:ext xmlns:c16="http://schemas.microsoft.com/office/drawing/2014/chart" uri="{C3380CC4-5D6E-409C-BE32-E72D297353CC}">
              <c16:uniqueId val="{00000000-DA3F-4B8C-8610-DE67CC388E3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19.22</c:v>
                </c:pt>
                <c:pt idx="1">
                  <c:v>19.73</c:v>
                </c:pt>
                <c:pt idx="2">
                  <c:v>20.29</c:v>
                </c:pt>
                <c:pt idx="3">
                  <c:v>18.989999999999998</c:v>
                </c:pt>
                <c:pt idx="4">
                  <c:v>17.600000000000001</c:v>
                </c:pt>
              </c:numCache>
            </c:numRef>
          </c:val>
          <c:extLst>
            <c:ext xmlns:c16="http://schemas.microsoft.com/office/drawing/2014/chart" uri="{C3380CC4-5D6E-409C-BE32-E72D297353CC}">
              <c16:uniqueId val="{00000001-DA3F-4B8C-8610-DE67CC388E3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0.75</c:v>
                </c:pt>
                <c:pt idx="1">
                  <c:v>-0.43</c:v>
                </c:pt>
                <c:pt idx="2">
                  <c:v>0.46</c:v>
                </c:pt>
                <c:pt idx="3">
                  <c:v>-2.34</c:v>
                </c:pt>
                <c:pt idx="4">
                  <c:v>-1.83</c:v>
                </c:pt>
              </c:numCache>
            </c:numRef>
          </c:val>
          <c:smooth val="0"/>
          <c:extLst>
            <c:ext xmlns:c16="http://schemas.microsoft.com/office/drawing/2014/chart" uri="{C3380CC4-5D6E-409C-BE32-E72D297353CC}">
              <c16:uniqueId val="{00000002-DA3F-4B8C-8610-DE67CC388E3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7FA-437C-8A81-8F68AA03650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FA-437C-8A81-8F68AA03650D}"/>
            </c:ext>
          </c:extLst>
        </c:ser>
        <c:ser>
          <c:idx val="2"/>
          <c:order val="2"/>
          <c:tx>
            <c:strRef>
              <c:f>データシート!$A$29</c:f>
              <c:strCache>
                <c:ptCount val="1"/>
                <c:pt idx="0">
                  <c:v>公有林整備事業特別会計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7FA-437C-8A81-8F68AA03650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7FA-437C-8A81-8F68AA03650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0.11</c:v>
                </c:pt>
              </c:numCache>
            </c:numRef>
          </c:val>
          <c:extLst>
            <c:ext xmlns:c16="http://schemas.microsoft.com/office/drawing/2014/chart" uri="{C3380CC4-5D6E-409C-BE32-E72D297353CC}">
              <c16:uniqueId val="{00000004-17FA-437C-8A81-8F68AA03650D}"/>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0.05</c:v>
                </c:pt>
                <c:pt idx="4">
                  <c:v>#N/A</c:v>
                </c:pt>
                <c:pt idx="5">
                  <c:v>0</c:v>
                </c:pt>
                <c:pt idx="6">
                  <c:v>#N/A</c:v>
                </c:pt>
                <c:pt idx="7">
                  <c:v>0</c:v>
                </c:pt>
                <c:pt idx="8">
                  <c:v>#N/A</c:v>
                </c:pt>
                <c:pt idx="9">
                  <c:v>0.26</c:v>
                </c:pt>
              </c:numCache>
            </c:numRef>
          </c:val>
          <c:extLst>
            <c:ext xmlns:c16="http://schemas.microsoft.com/office/drawing/2014/chart" uri="{C3380CC4-5D6E-409C-BE32-E72D297353CC}">
              <c16:uniqueId val="{00000005-17FA-437C-8A81-8F68AA03650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0.72</c:v>
                </c:pt>
                <c:pt idx="2">
                  <c:v>#N/A</c:v>
                </c:pt>
                <c:pt idx="3">
                  <c:v>0.79</c:v>
                </c:pt>
                <c:pt idx="4">
                  <c:v>#N/A</c:v>
                </c:pt>
                <c:pt idx="5">
                  <c:v>0.55000000000000004</c:v>
                </c:pt>
                <c:pt idx="6">
                  <c:v>#N/A</c:v>
                </c:pt>
                <c:pt idx="7">
                  <c:v>1.02</c:v>
                </c:pt>
                <c:pt idx="8">
                  <c:v>#N/A</c:v>
                </c:pt>
                <c:pt idx="9">
                  <c:v>0.89</c:v>
                </c:pt>
              </c:numCache>
            </c:numRef>
          </c:val>
          <c:extLst>
            <c:ext xmlns:c16="http://schemas.microsoft.com/office/drawing/2014/chart" uri="{C3380CC4-5D6E-409C-BE32-E72D297353CC}">
              <c16:uniqueId val="{00000006-17FA-437C-8A81-8F68AA03650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3.25</c:v>
                </c:pt>
                <c:pt idx="2">
                  <c:v>#N/A</c:v>
                </c:pt>
                <c:pt idx="3">
                  <c:v>2.7</c:v>
                </c:pt>
                <c:pt idx="4">
                  <c:v>#N/A</c:v>
                </c:pt>
                <c:pt idx="5">
                  <c:v>3.19</c:v>
                </c:pt>
                <c:pt idx="6">
                  <c:v>#N/A</c:v>
                </c:pt>
                <c:pt idx="7">
                  <c:v>2.41</c:v>
                </c:pt>
                <c:pt idx="8">
                  <c:v>#N/A</c:v>
                </c:pt>
                <c:pt idx="9">
                  <c:v>2.27</c:v>
                </c:pt>
              </c:numCache>
            </c:numRef>
          </c:val>
          <c:extLst>
            <c:ext xmlns:c16="http://schemas.microsoft.com/office/drawing/2014/chart" uri="{C3380CC4-5D6E-409C-BE32-E72D297353CC}">
              <c16:uniqueId val="{00000007-17FA-437C-8A81-8F68AA03650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4.12</c:v>
                </c:pt>
                <c:pt idx="2">
                  <c:v>#N/A</c:v>
                </c:pt>
                <c:pt idx="3">
                  <c:v>4.43</c:v>
                </c:pt>
                <c:pt idx="4">
                  <c:v>#N/A</c:v>
                </c:pt>
                <c:pt idx="5">
                  <c:v>5.05</c:v>
                </c:pt>
                <c:pt idx="6">
                  <c:v>#N/A</c:v>
                </c:pt>
                <c:pt idx="7">
                  <c:v>3.06</c:v>
                </c:pt>
                <c:pt idx="8">
                  <c:v>#N/A</c:v>
                </c:pt>
                <c:pt idx="9">
                  <c:v>2.37</c:v>
                </c:pt>
              </c:numCache>
            </c:numRef>
          </c:val>
          <c:extLst>
            <c:ext xmlns:c16="http://schemas.microsoft.com/office/drawing/2014/chart" uri="{C3380CC4-5D6E-409C-BE32-E72D297353CC}">
              <c16:uniqueId val="{00000008-17FA-437C-8A81-8F68AA03650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3.08</c:v>
                </c:pt>
                <c:pt idx="2">
                  <c:v>#N/A</c:v>
                </c:pt>
                <c:pt idx="3">
                  <c:v>3.32</c:v>
                </c:pt>
                <c:pt idx="4">
                  <c:v>#N/A</c:v>
                </c:pt>
                <c:pt idx="5">
                  <c:v>4.32</c:v>
                </c:pt>
                <c:pt idx="6">
                  <c:v>#N/A</c:v>
                </c:pt>
                <c:pt idx="7">
                  <c:v>5.08</c:v>
                </c:pt>
                <c:pt idx="8">
                  <c:v>#N/A</c:v>
                </c:pt>
                <c:pt idx="9">
                  <c:v>5.96</c:v>
                </c:pt>
              </c:numCache>
            </c:numRef>
          </c:val>
          <c:extLst>
            <c:ext xmlns:c16="http://schemas.microsoft.com/office/drawing/2014/chart" uri="{C3380CC4-5D6E-409C-BE32-E72D297353CC}">
              <c16:uniqueId val="{00000009-17FA-437C-8A81-8F68AA03650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2293</c:v>
                </c:pt>
                <c:pt idx="5">
                  <c:v>2296</c:v>
                </c:pt>
                <c:pt idx="8">
                  <c:v>2218</c:v>
                </c:pt>
                <c:pt idx="11">
                  <c:v>2197</c:v>
                </c:pt>
                <c:pt idx="14">
                  <c:v>2215</c:v>
                </c:pt>
              </c:numCache>
            </c:numRef>
          </c:val>
          <c:extLst>
            <c:ext xmlns:c16="http://schemas.microsoft.com/office/drawing/2014/chart" uri="{C3380CC4-5D6E-409C-BE32-E72D297353CC}">
              <c16:uniqueId val="{00000000-89EF-4BE1-BC09-30F2A12661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EF-4BE1-BC09-30F2A12661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181</c:v>
                </c:pt>
                <c:pt idx="3">
                  <c:v>106</c:v>
                </c:pt>
                <c:pt idx="6">
                  <c:v>84</c:v>
                </c:pt>
                <c:pt idx="9">
                  <c:v>14</c:v>
                </c:pt>
                <c:pt idx="12">
                  <c:v>41</c:v>
                </c:pt>
              </c:numCache>
            </c:numRef>
          </c:val>
          <c:extLst>
            <c:ext xmlns:c16="http://schemas.microsoft.com/office/drawing/2014/chart" uri="{C3380CC4-5D6E-409C-BE32-E72D297353CC}">
              <c16:uniqueId val="{00000002-89EF-4BE1-BC09-30F2A12661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178</c:v>
                </c:pt>
                <c:pt idx="3">
                  <c:v>159</c:v>
                </c:pt>
                <c:pt idx="6">
                  <c:v>172</c:v>
                </c:pt>
                <c:pt idx="9">
                  <c:v>132</c:v>
                </c:pt>
                <c:pt idx="12">
                  <c:v>151</c:v>
                </c:pt>
              </c:numCache>
            </c:numRef>
          </c:val>
          <c:extLst>
            <c:ext xmlns:c16="http://schemas.microsoft.com/office/drawing/2014/chart" uri="{C3380CC4-5D6E-409C-BE32-E72D297353CC}">
              <c16:uniqueId val="{00000003-89EF-4BE1-BC09-30F2A12661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827</c:v>
                </c:pt>
                <c:pt idx="3">
                  <c:v>817</c:v>
                </c:pt>
                <c:pt idx="6">
                  <c:v>896</c:v>
                </c:pt>
                <c:pt idx="9">
                  <c:v>882</c:v>
                </c:pt>
                <c:pt idx="12">
                  <c:v>869</c:v>
                </c:pt>
              </c:numCache>
            </c:numRef>
          </c:val>
          <c:extLst>
            <c:ext xmlns:c16="http://schemas.microsoft.com/office/drawing/2014/chart" uri="{C3380CC4-5D6E-409C-BE32-E72D297353CC}">
              <c16:uniqueId val="{00000004-89EF-4BE1-BC09-30F2A12661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EF-4BE1-BC09-30F2A12661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EF-4BE1-BC09-30F2A12661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2349</c:v>
                </c:pt>
                <c:pt idx="3">
                  <c:v>2335</c:v>
                </c:pt>
                <c:pt idx="6">
                  <c:v>2321</c:v>
                </c:pt>
                <c:pt idx="9">
                  <c:v>2270</c:v>
                </c:pt>
                <c:pt idx="12">
                  <c:v>2227</c:v>
                </c:pt>
              </c:numCache>
            </c:numRef>
          </c:val>
          <c:extLst>
            <c:ext xmlns:c16="http://schemas.microsoft.com/office/drawing/2014/chart" uri="{C3380CC4-5D6E-409C-BE32-E72D297353CC}">
              <c16:uniqueId val="{00000007-89EF-4BE1-BC09-30F2A12661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1242</c:v>
                </c:pt>
                <c:pt idx="2">
                  <c:v>#N/A</c:v>
                </c:pt>
                <c:pt idx="3">
                  <c:v>#N/A</c:v>
                </c:pt>
                <c:pt idx="4">
                  <c:v>1121</c:v>
                </c:pt>
                <c:pt idx="5">
                  <c:v>#N/A</c:v>
                </c:pt>
                <c:pt idx="6">
                  <c:v>#N/A</c:v>
                </c:pt>
                <c:pt idx="7">
                  <c:v>1255</c:v>
                </c:pt>
                <c:pt idx="8">
                  <c:v>#N/A</c:v>
                </c:pt>
                <c:pt idx="9">
                  <c:v>#N/A</c:v>
                </c:pt>
                <c:pt idx="10">
                  <c:v>1101</c:v>
                </c:pt>
                <c:pt idx="11">
                  <c:v>#N/A</c:v>
                </c:pt>
                <c:pt idx="12">
                  <c:v>#N/A</c:v>
                </c:pt>
                <c:pt idx="13">
                  <c:v>1073</c:v>
                </c:pt>
                <c:pt idx="14">
                  <c:v>#N/A</c:v>
                </c:pt>
              </c:numCache>
            </c:numRef>
          </c:val>
          <c:smooth val="0"/>
          <c:extLst>
            <c:ext xmlns:c16="http://schemas.microsoft.com/office/drawing/2014/chart" uri="{C3380CC4-5D6E-409C-BE32-E72D297353CC}">
              <c16:uniqueId val="{00000008-89EF-4BE1-BC09-30F2A12661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25776</c:v>
                </c:pt>
                <c:pt idx="5">
                  <c:v>25483</c:v>
                </c:pt>
                <c:pt idx="8">
                  <c:v>26147</c:v>
                </c:pt>
                <c:pt idx="11">
                  <c:v>26125</c:v>
                </c:pt>
                <c:pt idx="14">
                  <c:v>26665</c:v>
                </c:pt>
              </c:numCache>
            </c:numRef>
          </c:val>
          <c:extLst>
            <c:ext xmlns:c16="http://schemas.microsoft.com/office/drawing/2014/chart" uri="{C3380CC4-5D6E-409C-BE32-E72D297353CC}">
              <c16:uniqueId val="{00000000-FE27-4904-B5D3-CD61FD23EE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343</c:v>
                </c:pt>
                <c:pt idx="5">
                  <c:v>267</c:v>
                </c:pt>
                <c:pt idx="8">
                  <c:v>198</c:v>
                </c:pt>
                <c:pt idx="11">
                  <c:v>224</c:v>
                </c:pt>
                <c:pt idx="14">
                  <c:v>222</c:v>
                </c:pt>
              </c:numCache>
            </c:numRef>
          </c:val>
          <c:extLst>
            <c:ext xmlns:c16="http://schemas.microsoft.com/office/drawing/2014/chart" uri="{C3380CC4-5D6E-409C-BE32-E72D297353CC}">
              <c16:uniqueId val="{00000001-FE27-4904-B5D3-CD61FD23EE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8479</c:v>
                </c:pt>
                <c:pt idx="5">
                  <c:v>8433</c:v>
                </c:pt>
                <c:pt idx="8">
                  <c:v>8011</c:v>
                </c:pt>
                <c:pt idx="11">
                  <c:v>7904</c:v>
                </c:pt>
                <c:pt idx="14">
                  <c:v>7232</c:v>
                </c:pt>
              </c:numCache>
            </c:numRef>
          </c:val>
          <c:extLst>
            <c:ext xmlns:c16="http://schemas.microsoft.com/office/drawing/2014/chart" uri="{C3380CC4-5D6E-409C-BE32-E72D297353CC}">
              <c16:uniqueId val="{00000002-FE27-4904-B5D3-CD61FD23EE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E27-4904-B5D3-CD61FD23EE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E27-4904-B5D3-CD61FD23EE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25</c:v>
                </c:pt>
                <c:pt idx="3">
                  <c:v>10</c:v>
                </c:pt>
                <c:pt idx="6">
                  <c:v>0</c:v>
                </c:pt>
                <c:pt idx="9">
                  <c:v>0</c:v>
                </c:pt>
                <c:pt idx="12">
                  <c:v>0</c:v>
                </c:pt>
              </c:numCache>
            </c:numRef>
          </c:val>
          <c:extLst>
            <c:ext xmlns:c16="http://schemas.microsoft.com/office/drawing/2014/chart" uri="{C3380CC4-5D6E-409C-BE32-E72D297353CC}">
              <c16:uniqueId val="{00000005-FE27-4904-B5D3-CD61FD23EE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4848</c:v>
                </c:pt>
                <c:pt idx="3">
                  <c:v>4538</c:v>
                </c:pt>
                <c:pt idx="6">
                  <c:v>4453</c:v>
                </c:pt>
                <c:pt idx="9">
                  <c:v>4291</c:v>
                </c:pt>
                <c:pt idx="12">
                  <c:v>4339</c:v>
                </c:pt>
              </c:numCache>
            </c:numRef>
          </c:val>
          <c:extLst>
            <c:ext xmlns:c16="http://schemas.microsoft.com/office/drawing/2014/chart" uri="{C3380CC4-5D6E-409C-BE32-E72D297353CC}">
              <c16:uniqueId val="{00000006-FE27-4904-B5D3-CD61FD23EE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1239</c:v>
                </c:pt>
                <c:pt idx="3">
                  <c:v>1331</c:v>
                </c:pt>
                <c:pt idx="6">
                  <c:v>1257</c:v>
                </c:pt>
                <c:pt idx="9">
                  <c:v>1334</c:v>
                </c:pt>
                <c:pt idx="12">
                  <c:v>2299</c:v>
                </c:pt>
              </c:numCache>
            </c:numRef>
          </c:val>
          <c:extLst>
            <c:ext xmlns:c16="http://schemas.microsoft.com/office/drawing/2014/chart" uri="{C3380CC4-5D6E-409C-BE32-E72D297353CC}">
              <c16:uniqueId val="{00000007-FE27-4904-B5D3-CD61FD23EE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9291</c:v>
                </c:pt>
                <c:pt idx="3">
                  <c:v>9001</c:v>
                </c:pt>
                <c:pt idx="6">
                  <c:v>9062</c:v>
                </c:pt>
                <c:pt idx="9">
                  <c:v>8947</c:v>
                </c:pt>
                <c:pt idx="12">
                  <c:v>8784</c:v>
                </c:pt>
              </c:numCache>
            </c:numRef>
          </c:val>
          <c:extLst>
            <c:ext xmlns:c16="http://schemas.microsoft.com/office/drawing/2014/chart" uri="{C3380CC4-5D6E-409C-BE32-E72D297353CC}">
              <c16:uniqueId val="{00000008-FE27-4904-B5D3-CD61FD23EE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167</c:v>
                </c:pt>
                <c:pt idx="3">
                  <c:v>77</c:v>
                </c:pt>
                <c:pt idx="6">
                  <c:v>28</c:v>
                </c:pt>
                <c:pt idx="9">
                  <c:v>22</c:v>
                </c:pt>
                <c:pt idx="12">
                  <c:v>17</c:v>
                </c:pt>
              </c:numCache>
            </c:numRef>
          </c:val>
          <c:extLst>
            <c:ext xmlns:c16="http://schemas.microsoft.com/office/drawing/2014/chart" uri="{C3380CC4-5D6E-409C-BE32-E72D297353CC}">
              <c16:uniqueId val="{00000009-FE27-4904-B5D3-CD61FD23EE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25380</c:v>
                </c:pt>
                <c:pt idx="3">
                  <c:v>25496</c:v>
                </c:pt>
                <c:pt idx="6">
                  <c:v>26076</c:v>
                </c:pt>
                <c:pt idx="9">
                  <c:v>26030</c:v>
                </c:pt>
                <c:pt idx="12">
                  <c:v>25515</c:v>
                </c:pt>
              </c:numCache>
            </c:numRef>
          </c:val>
          <c:extLst>
            <c:ext xmlns:c16="http://schemas.microsoft.com/office/drawing/2014/chart" uri="{C3380CC4-5D6E-409C-BE32-E72D297353CC}">
              <c16:uniqueId val="{0000000A-FE27-4904-B5D3-CD61FD23EED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6352</c:v>
                </c:pt>
                <c:pt idx="2">
                  <c:v>#N/A</c:v>
                </c:pt>
                <c:pt idx="3">
                  <c:v>#N/A</c:v>
                </c:pt>
                <c:pt idx="4">
                  <c:v>6271</c:v>
                </c:pt>
                <c:pt idx="5">
                  <c:v>#N/A</c:v>
                </c:pt>
                <c:pt idx="6">
                  <c:v>#N/A</c:v>
                </c:pt>
                <c:pt idx="7">
                  <c:v>6521</c:v>
                </c:pt>
                <c:pt idx="8">
                  <c:v>#N/A</c:v>
                </c:pt>
                <c:pt idx="9">
                  <c:v>#N/A</c:v>
                </c:pt>
                <c:pt idx="10">
                  <c:v>6372</c:v>
                </c:pt>
                <c:pt idx="11">
                  <c:v>#N/A</c:v>
                </c:pt>
                <c:pt idx="12">
                  <c:v>#N/A</c:v>
                </c:pt>
                <c:pt idx="13">
                  <c:v>6836</c:v>
                </c:pt>
                <c:pt idx="14">
                  <c:v>#N/A</c:v>
                </c:pt>
              </c:numCache>
            </c:numRef>
          </c:val>
          <c:smooth val="0"/>
          <c:extLst>
            <c:ext xmlns:c16="http://schemas.microsoft.com/office/drawing/2014/chart" uri="{C3380CC4-5D6E-409C-BE32-E72D297353CC}">
              <c16:uniqueId val="{0000000B-FE27-4904-B5D3-CD61FD23EED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3160</c:v>
                </c:pt>
                <c:pt idx="1">
                  <c:v>2905</c:v>
                </c:pt>
                <c:pt idx="2">
                  <c:v>2656</c:v>
                </c:pt>
              </c:numCache>
            </c:numRef>
          </c:val>
          <c:extLst>
            <c:ext xmlns:c16="http://schemas.microsoft.com/office/drawing/2014/chart" uri="{C3380CC4-5D6E-409C-BE32-E72D297353CC}">
              <c16:uniqueId val="{00000000-97B9-47E6-8663-ED91BCC579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3122</c:v>
                </c:pt>
                <c:pt idx="1">
                  <c:v>3122</c:v>
                </c:pt>
                <c:pt idx="2">
                  <c:v>2777</c:v>
                </c:pt>
              </c:numCache>
            </c:numRef>
          </c:val>
          <c:extLst>
            <c:ext xmlns:c16="http://schemas.microsoft.com/office/drawing/2014/chart" uri="{C3380CC4-5D6E-409C-BE32-E72D297353CC}">
              <c16:uniqueId val="{00000001-97B9-47E6-8663-ED91BCC579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1197</c:v>
                </c:pt>
                <c:pt idx="1">
                  <c:v>1132</c:v>
                </c:pt>
                <c:pt idx="2">
                  <c:v>1077</c:v>
                </c:pt>
              </c:numCache>
            </c:numRef>
          </c:val>
          <c:extLst>
            <c:ext xmlns:c16="http://schemas.microsoft.com/office/drawing/2014/chart" uri="{C3380CC4-5D6E-409C-BE32-E72D297353CC}">
              <c16:uniqueId val="{00000002-97B9-47E6-8663-ED91BCC579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{48F77FF8-4372-444F-A1A9-A569120B0C1E}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56C-4EE8-8E04-43EDBA6ABC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{8938A9CB-C689-40B7-BDCE-7147FBAB5B8D}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6C-4EE8-8E04-43EDBA6ABC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{1449C99E-FA16-43CD-A514-FFFBC0406D7A}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6C-4EE8-8E04-43EDBA6ABC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{B1FB8577-49DA-4DC4-B671-290137C29F2A}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6C-4EE8-8E04-43EDBA6ABC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{E662EBCD-7365-4B5B-BA75-2008C3801AF0}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6C-4EE8-8E04-43EDBA6ABC7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{DAF19E41-115E-4D98-BB1A-93019CC6D361}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56C-4EE8-8E04-43EDBA6ABC7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{E8DF8B5D-F8D6-4DB5-9D55-7DC829590584}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56C-4EE8-8E04-43EDBA6ABC7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{55E2C6A9-2FD4-4ABE-9023-FD9BB79C62A9}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56C-4EE8-8E04-43EDBA6ABC7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{3B6867BA-6880-4C2F-A667-ABB26C61110B}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56C-4EE8-8E04-43EDBA6ABC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35.799999999999997</c:v>
                </c:pt>
                <c:pt idx="16">
                  <c:v>37.299999999999997</c:v>
                </c:pt>
                <c:pt idx="24">
                  <c:v>39.1</c:v>
                </c:pt>
                <c:pt idx="32">
                  <c:v>40.5</c:v>
                </c:pt>
              </c:numCache>
            </c:numRef>
          </c:xVal>
          <c:yVal>
            <c:numRef>
              <c:f>公会計指標分析・財政指標組合せ分析表!$BP$51:$DC$51</c:f>
              <c:numCache>
                <c:formatCode>#,##0.0;"▲ "#,##0.0</c:formatCode>
                <c:ptCount val="40"/>
                <c:pt idx="8">
                  <c:v>45.5</c:v>
                </c:pt>
                <c:pt idx="16">
                  <c:v>48.5</c:v>
                </c:pt>
                <c:pt idx="24">
                  <c:v>48.3</c:v>
                </c:pt>
                <c:pt idx="32">
                  <c:v>52.8</c:v>
                </c:pt>
              </c:numCache>
            </c:numRef>
          </c:yVal>
          <c:smooth val="0"/>
          <c:extLst>
            <c:ext xmlns:c16="http://schemas.microsoft.com/office/drawing/2014/chart" uri="{C3380CC4-5D6E-409C-BE32-E72D297353CC}">
              <c16:uniqueId val="{00000009-D56C-4EE8-8E04-43EDBA6ABC7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{7B1E5136-31D7-4954-B726-33042F253440}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56C-4EE8-8E04-43EDBA6ABC7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{B4FDFDF5-C480-4C53-9250-785C26FF8661}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6C-4EE8-8E04-43EDBA6ABC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{E1DD42BD-1ED9-4449-BD10-6266F235FEFE}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6C-4EE8-8E04-43EDBA6ABC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{E03FF4EC-441C-4F31-85E9-441D95940EBF}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6C-4EE8-8E04-43EDBA6ABC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{38D61AC7-8E3F-4F3B-927A-3B7E574C9E1B}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6C-4EE8-8E04-43EDBA6ABC7F}"/>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{536DF5D7-DDA9-4BA2-B411-DE3886D440F7}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56C-4EE8-8E04-43EDBA6ABC7F}"/>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{BFF26294-8251-40E7-A41C-CB805B009C78}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56C-4EE8-8E04-43EDBA6ABC7F}"/>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{E9A12934-836A-4D3A-9619-3BDCC92CC39A}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56C-4EE8-8E04-43EDBA6ABC7F}"/>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{37D7BDCD-4B44-4E70-8680-D6DF686D8010}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56C-4EE8-8E04-43EDBA6ABC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58.3</c:v>
                </c:pt>
                <c:pt idx="16">
                  <c:v>59.6</c:v>
                </c:pt>
                <c:pt idx="24">
                  <c:v>60.7</c:v>
                </c:pt>
                <c:pt idx="32">
                  <c:v>62</c:v>
                </c:pt>
              </c:numCache>
            </c:numRef>
          </c:xVal>
          <c:yVal>
            <c:numRef>
              <c:f>公会計指標分析・財政指標組合せ分析表!$BP$55:$DC$55</c:f>
              <c:numCache>
                <c:formatCode>#,##0.0;"▲ "#,##0.0</c:formatCode>
                <c:ptCount val="40"/>
                <c:pt idx="8">
                  <c:v>54.6</c:v>
                </c:pt>
                <c:pt idx="16">
                  <c:v>53.2</c:v>
                </c:pt>
                <c:pt idx="24">
                  <c:v>47.9</c:v>
                </c:pt>
                <c:pt idx="32">
                  <c:v>49</c:v>
                </c:pt>
              </c:numCache>
            </c:numRef>
          </c:yVal>
          <c:smooth val="0"/>
          <c:extLst>
            <c:ext xmlns:c16="http://schemas.microsoft.com/office/drawing/2014/chart" uri="{C3380CC4-5D6E-409C-BE32-E72D297353CC}">
              <c16:uniqueId val="{00000013-D56C-4EE8-8E04-43EDBA6ABC7F}"/>
            </c:ext>
          </c:extLst>
        </c:ser>
        <c:dLbls>
          <c:showLegendKey val="0"/>
          <c:showVal val="1"/>
          <c:showCatName val="0"/>
          <c:showSerName val="0"/>
          <c:showPercent val="0"/>
          <c:showBubbleSize val="0"/>
        </c:dLbls>
        <c:axId val="46179840"/>
        <c:axId val="46181760"/>
      </c:scatterChart>
      <c:valAx>
        <c:axId val="46179840"/>
        <c:scaling>
          <c:orientation val="minMax"/>
          <c:max val="65"/>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6.2"/>
          <c:min val="4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{8DFE87D1-1FBE-4A23-BFE5-FDA123B50F2F}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486-47F6-BFFD-D5A89BB005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{F2B0382C-6269-4E08-9A73-4AFF64BFA432}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486-47F6-BFFD-D5A89BB005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{C278D990-A117-476B-9848-2BC0077B1BF5}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486-47F6-BFFD-D5A89BB005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{FB296976-55DA-441C-B910-D0E6AEE513D0}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486-47F6-BFFD-D5A89BB005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{BFF29C86-4FC9-4198-A5CA-CF2211DD86C3}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486-47F6-BFFD-D5A89BB0058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{6BF5581D-8D40-4E5C-94BA-78AE6C83ABEC}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486-47F6-BFFD-D5A89BB00589}"/>
                </c:ext>
              </c:extLst>
            </c:dLbl>
            <c:dLbl>
              <c:idx val="16"/>
              <c:layout>
                <c:manualLayout>
                  <c:x val="-3.0699415428371884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{23378E6B-6343-4BD2-A4E9-C02929A53978}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486-47F6-BFFD-D5A89BB00589}"/>
                </c:ext>
              </c:extLst>
            </c:dLbl>
            <c:dLbl>
              <c:idx val="24"/>
              <c:layout>
                <c:manualLayout>
                  <c:x val="-3.2696567809849419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{E15D9ABB-01D2-4147-AA45-3FD8D69A39B4}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486-47F6-BFFD-D5A89BB0058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{2F6F43CE-FC11-441B-8E61-B182FBE52F11}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486-47F6-BFFD-D5A89BB00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8.9</c:v>
                </c:pt>
                <c:pt idx="16">
                  <c:v>8.6999999999999993</c:v>
                </c:pt>
                <c:pt idx="24">
                  <c:v>8.6</c:v>
                </c:pt>
                <c:pt idx="32">
                  <c:v>8.6</c:v>
                </c:pt>
              </c:numCache>
            </c:numRef>
          </c:xVal>
          <c:yVal>
            <c:numRef>
              <c:f>公会計指標分析・財政指標組合せ分析表!$BP$73:$DC$73</c:f>
              <c:numCache>
                <c:formatCode>#,##0.0;"▲ "#,##0.0</c:formatCode>
                <c:ptCount val="40"/>
                <c:pt idx="0">
                  <c:v>45.2</c:v>
                </c:pt>
                <c:pt idx="8">
                  <c:v>45.5</c:v>
                </c:pt>
                <c:pt idx="16">
                  <c:v>48.5</c:v>
                </c:pt>
                <c:pt idx="24">
                  <c:v>48.3</c:v>
                </c:pt>
                <c:pt idx="32">
                  <c:v>52.8</c:v>
                </c:pt>
              </c:numCache>
            </c:numRef>
          </c:yVal>
          <c:smooth val="0"/>
          <c:extLst>
            <c:ext xmlns:c16="http://schemas.microsoft.com/office/drawing/2014/chart" uri="{C3380CC4-5D6E-409C-BE32-E72D297353CC}">
              <c16:uniqueId val="{00000009-5486-47F6-BFFD-D5A89BB005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{910C8565-2FBA-43FF-946D-B5FE62489B81}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486-47F6-BFFD-D5A89BB0058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{10E873CF-9A5C-4403-BE58-04E5E1517DB8}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486-47F6-BFFD-D5A89BB005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{7931802F-84B4-4B76-B228-B36DF9FC4B58}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486-47F6-BFFD-D5A89BB005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{BFFF6A44-40CE-4F62-9F2C-B082DE0CE3DA}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486-47F6-BFFD-D5A89BB005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{416DE0BA-1C9E-4199-8B85-64EBB774790C}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486-47F6-BFFD-D5A89BB0058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{E69DF7F5-D4A9-4585-AD01-D2C35AB26661}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486-47F6-BFFD-D5A89BB0058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{4CF69748-347E-4B46-A01A-6D7125039946}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486-47F6-BFFD-D5A89BB00589}"/>
                </c:ext>
              </c:extLst>
            </c:dLbl>
            <c:dLbl>
              <c:idx val="24"/>
              <c:layout>
                <c:manualLayout>
                  <c:x val="0"/>
                  <c:y val="4.1439283461206381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{B4D7D915-0216-4DC6-8AD2-0D33F9068E94}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486-47F6-BFFD-D5A89BB00589}"/>
                </c:ext>
              </c:extLst>
            </c:dLbl>
            <c:dLbl>
              <c:idx val="32"/>
              <c:layout>
                <c:manualLayout>
                  <c:x val="0"/>
                  <c:y val="-4.143928346120717E-3"/>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{E8AB6E61-A732-40D4-89D7-A5BEF14DFF3B}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486-47F6-BFFD-D5A89BB00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5486-47F6-BFFD-D5A89BB00589}"/>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9"/>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主な要因として、喜多方地方広域市町村圏組合が発行した地方債に充当したと認められる負担金や公債費に準ずる債務負担行為に係るものにおいて増加が見られるものの、元利償還の額や公営企業に要する経費の財源とする地方債の償還の財源に充てたと認められる繰入金において、計画的償還による償還満了や償還満了が近づき残高が減少したことが影響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満期一括償還の地方債は存在しない。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などの計画的償還により、債務負担行為に基づく支出予定額や公営企業債等繰入見込額の残高が減少したものの、退職手当等負担金見込額において、退職者に対し採用者が多く職員数が増加したことや、喜多方広域市町村圏組合で新たに発行した一般廃棄物処理事業債や緊急防災・減災事業債の増加に伴う組合等負担等見込額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これらの影響により、将来負担比率の分子は前年度と比較して増加している。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福島県喜多方市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による歳入減及び各種事業実地の歳出増による財源不足を調整するために財政調整基金を取り崩したこと、公債費の償還のため減債基金取り崩したこと、地方創生を積極的に推進するための各種事業を実施するためにまち・ひと・しごと創生基金を取り崩したことなどの影響で、基金残高の合計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や人口減少に伴う税収の減等に対応できるよう財政調整基金の適正な規模を維持していくとともに、今後増加していくことが見込まれる公共施設の維持管理や退職者の増に対応していくための特定目的基金の設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まち・ひと・しごと創生基金：まち・ひと・しごと創生総合戦略に掲げる施策の実施を図る。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ふれあい福祉基金：高齢者における在宅福祉の向上等、保健福祉の増進を図る。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まち・ひと・しごと創生基金：若者定住促進事業補助金等の総合戦略に基づく事業を執行するため、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ふれあい福祉基金：高齢者世帯等への除雪支援等を実施するため、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職員退職手当基金：令和元年度まで計画的に積立を行い令和２年度以降は退職者の増に伴う退職手当の増額に対応するため取り崩していく予定である。特に令和５年度は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百万円程度の取り崩しを見込んでいる。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国営会津北部農業水利事業基金：会津北部地区の農業水利施設について、国営により長寿命化を図るための機能保全事業が平成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年度から令和５年度を事業期間として行われており、事業費の市負担分について事業完了後に一括償還とするため令和５年度まで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百万円ずつ積立て、令和６年度に市負担分事業費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百万円を一括償還する予定である。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普通交付税の段階的縮減などの影響による財源不足を調整するため、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適正な規模を維持していくとともに、今後見込まれる普通交付税の減少や普通建設事業費の増加などによる財源不足を調整するために活用していく。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令和元年度は地方財政法第７条の規定に基づき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百万円積み立てたが、公債費の償還に対応するため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百万円の繰入を行ったため、結果として残高は前年度に比べ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百万円ほど残高が減少している。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今後も複合施設の建設など市債を活用した大規模事業を実施する予定があり、償還額は今後も増大していくことが見込まれるため。計画的に活用し償還に必要な財源の確保を図る。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類似団体平均を</a:t>
          </a:r>
          <a:r>
            <a:rPr kumimoji="1" lang="en-US" altLang="ja-JP" sz="1000">
              <a:latin typeface="ＭＳ Ｐゴシック" panose="020B0600070205080204" pitchFamily="50" charset="-128"/>
              <a:ea typeface="ＭＳ Ｐゴシック" panose="020B0600070205080204" pitchFamily="50" charset="-128"/>
            </a:rPr>
            <a:t>21.5</a:t>
          </a:r>
          <a:r>
            <a:rPr kumimoji="1" lang="ja-JP" altLang="en-US" sz="1000">
              <a:latin typeface="ＭＳ Ｐゴシック" panose="020B0600070205080204" pitchFamily="50" charset="-128"/>
              <a:ea typeface="ＭＳ Ｐゴシック" panose="020B0600070205080204" pitchFamily="50" charset="-128"/>
            </a:rPr>
            <a:t>ポイント、福島県平均を</a:t>
          </a:r>
          <a:r>
            <a:rPr kumimoji="1" lang="en-US" altLang="ja-JP" sz="1000">
              <a:latin typeface="ＭＳ Ｐゴシック" panose="020B0600070205080204" pitchFamily="50" charset="-128"/>
              <a:ea typeface="ＭＳ Ｐゴシック" panose="020B0600070205080204" pitchFamily="50" charset="-128"/>
            </a:rPr>
            <a:t>18.0</a:t>
          </a:r>
          <a:r>
            <a:rPr kumimoji="1" lang="ja-JP" altLang="en-US" sz="1000">
              <a:latin typeface="ＭＳ Ｐゴシック" panose="020B0600070205080204" pitchFamily="50" charset="-128"/>
              <a:ea typeface="ＭＳ Ｐゴシック" panose="020B0600070205080204" pitchFamily="50" charset="-128"/>
            </a:rPr>
            <a:t>ポイント下回っている。これは、道路の有形固定資産減価償却率が</a:t>
          </a:r>
          <a:r>
            <a:rPr kumimoji="1" lang="en-US" altLang="ja-JP" sz="1000">
              <a:latin typeface="ＭＳ Ｐゴシック" panose="020B0600070205080204" pitchFamily="50" charset="-128"/>
              <a:ea typeface="ＭＳ Ｐゴシック" panose="020B0600070205080204" pitchFamily="50" charset="-128"/>
            </a:rPr>
            <a:t>28.3</a:t>
          </a:r>
          <a:r>
            <a:rPr kumimoji="1" lang="ja-JP" altLang="en-US" sz="1000">
              <a:latin typeface="ＭＳ Ｐゴシック" panose="020B0600070205080204" pitchFamily="50" charset="-128"/>
              <a:ea typeface="ＭＳ Ｐゴシック" panose="020B0600070205080204" pitchFamily="50" charset="-128"/>
            </a:rPr>
            <a:t>％と低いことと、消防施設が令和元年度のＶ</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Ｌｏｗ災害情報連携システム事業整備により、前年度から</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ポイント低くなったことから、全体の有形固定資産減価償却率が</a:t>
          </a:r>
          <a:r>
            <a:rPr kumimoji="1" lang="en-US" altLang="ja-JP" sz="1000">
              <a:latin typeface="ＭＳ Ｐゴシック" panose="020B0600070205080204" pitchFamily="50" charset="-128"/>
              <a:ea typeface="ＭＳ Ｐゴシック" panose="020B0600070205080204" pitchFamily="50" charset="-128"/>
            </a:rPr>
            <a:t>40.5</a:t>
          </a:r>
          <a:r>
            <a:rPr kumimoji="1" lang="ja-JP" altLang="en-US" sz="1000">
              <a:latin typeface="ＭＳ Ｐゴシック" panose="020B0600070205080204" pitchFamily="50" charset="-128"/>
              <a:ea typeface="ＭＳ Ｐゴシック" panose="020B0600070205080204" pitchFamily="50" charset="-128"/>
            </a:rPr>
            <a:t>％と低くなっている。他の施設類型については、類似団体平均、福島県平均と同等、若しくは上回っている状態である。一方で、有形固定資産減価償却率が著しく高い施設類型については、平成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年度に作成した公共施設等総合管理計画に基づき、適正な維持管理や更新等を進めることにより、有形固定資産減価償却率の上昇を抑制したい。</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115570</xdr:rowOff>
    </xdr:from>
    <xdr:to>
      <xdr:col>23</xdr:col>
      <xdr:colOff>136525</xdr:colOff>
      <xdr:row>27</xdr:row>
      <xdr:rowOff>45720</xdr:rowOff>
    </xdr:to>
    <xdr:sp macro="" textlink="">
      <xdr:nvSpPr>
        <xdr:cNvPr id="79" name="楕円 78"/>
        <xdr:cNvSpPr/>
      </xdr:nvSpPr>
      <xdr:spPr>
        <a:xfrm>
          <a:off x="4711700" y="53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38371</xdr:rowOff>
    </xdr:from>
    <xdr:ext cx="405111" cy="259045"/>
    <xdr:sp macro="" textlink="">
      <xdr:nvSpPr>
        <xdr:cNvPr id="80" name="有形固定資産減価償却率該当値テキスト"/>
        <xdr:cNvSpPr txBox="1"/>
      </xdr:nvSpPr>
      <xdr:spPr>
        <a:xfrm>
          <a:off x="4813300" y="526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85344</xdr:rowOff>
    </xdr:from>
    <xdr:to>
      <xdr:col>19</xdr:col>
      <xdr:colOff>187325</xdr:colOff>
      <xdr:row>27</xdr:row>
      <xdr:rowOff>15494</xdr:rowOff>
    </xdr:to>
    <xdr:sp macro="" textlink="">
      <xdr:nvSpPr>
        <xdr:cNvPr id="81" name="楕円 80"/>
        <xdr:cNvSpPr/>
      </xdr:nvSpPr>
      <xdr:spPr>
        <a:xfrm>
          <a:off x="4000500" y="531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136144</xdr:rowOff>
    </xdr:from>
    <xdr:to>
      <xdr:col>23</xdr:col>
      <xdr:colOff>85725</xdr:colOff>
      <xdr:row>26</xdr:row>
      <xdr:rowOff>166370</xdr:rowOff>
    </xdr:to>
    <xdr:cxnSp macro="">
      <xdr:nvCxnSpPr>
        <xdr:cNvPr id="82" name="直線コネクタ 81"/>
        <xdr:cNvCxnSpPr/>
      </xdr:nvCxnSpPr>
      <xdr:spPr>
        <a:xfrm>
          <a:off x="4051300" y="5365369"/>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46482</xdr:rowOff>
    </xdr:from>
    <xdr:to>
      <xdr:col>15</xdr:col>
      <xdr:colOff>187325</xdr:colOff>
      <xdr:row>26</xdr:row>
      <xdr:rowOff>148082</xdr:rowOff>
    </xdr:to>
    <xdr:sp macro="" textlink="">
      <xdr:nvSpPr>
        <xdr:cNvPr id="83" name="楕円 82"/>
        <xdr:cNvSpPr/>
      </xdr:nvSpPr>
      <xdr:spPr>
        <a:xfrm>
          <a:off x="3238500" y="5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97282</xdr:rowOff>
    </xdr:from>
    <xdr:to>
      <xdr:col>19</xdr:col>
      <xdr:colOff>136525</xdr:colOff>
      <xdr:row>26</xdr:row>
      <xdr:rowOff>136144</xdr:rowOff>
    </xdr:to>
    <xdr:cxnSp macro="">
      <xdr:nvCxnSpPr>
        <xdr:cNvPr id="84" name="直線コネクタ 83"/>
        <xdr:cNvCxnSpPr/>
      </xdr:nvCxnSpPr>
      <xdr:spPr>
        <a:xfrm>
          <a:off x="3289300" y="5326507"/>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14097</xdr:rowOff>
    </xdr:from>
    <xdr:to>
      <xdr:col>11</xdr:col>
      <xdr:colOff>187325</xdr:colOff>
      <xdr:row>26</xdr:row>
      <xdr:rowOff>115697</xdr:rowOff>
    </xdr:to>
    <xdr:sp macro="" textlink="">
      <xdr:nvSpPr>
        <xdr:cNvPr id="85" name="楕円 84"/>
        <xdr:cNvSpPr/>
      </xdr:nvSpPr>
      <xdr:spPr>
        <a:xfrm>
          <a:off x="2476500" y="5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64897</xdr:rowOff>
    </xdr:from>
    <xdr:to>
      <xdr:col>15</xdr:col>
      <xdr:colOff>136525</xdr:colOff>
      <xdr:row>26</xdr:row>
      <xdr:rowOff>97282</xdr:rowOff>
    </xdr:to>
    <xdr:cxnSp macro="">
      <xdr:nvCxnSpPr>
        <xdr:cNvPr id="86" name="直線コネクタ 85"/>
        <xdr:cNvCxnSpPr/>
      </xdr:nvCxnSpPr>
      <xdr:spPr>
        <a:xfrm>
          <a:off x="2527300" y="529412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7"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88"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89"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110126</xdr:rowOff>
    </xdr:from>
    <xdr:ext cx="405111" cy="259045"/>
    <xdr:sp macro="" textlink="">
      <xdr:nvSpPr>
        <xdr:cNvPr id="90" name="n_4aveValue有形固定資産減価償却率"/>
        <xdr:cNvSpPr txBox="1"/>
      </xdr:nvSpPr>
      <xdr:spPr>
        <a:xfrm>
          <a:off x="1562744"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32021</xdr:rowOff>
    </xdr:from>
    <xdr:ext cx="405111" cy="259045"/>
    <xdr:sp macro="" textlink="">
      <xdr:nvSpPr>
        <xdr:cNvPr id="91" name="n_1mainValue有形固定資産減価償却率"/>
        <xdr:cNvSpPr txBox="1"/>
      </xdr:nvSpPr>
      <xdr:spPr>
        <a:xfrm>
          <a:off x="3836044" y="5089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164609</xdr:rowOff>
    </xdr:from>
    <xdr:ext cx="405111" cy="259045"/>
    <xdr:sp macro="" textlink="">
      <xdr:nvSpPr>
        <xdr:cNvPr id="92" name="n_2mainValue有形固定資産減価償却率"/>
        <xdr:cNvSpPr txBox="1"/>
      </xdr:nvSpPr>
      <xdr:spPr>
        <a:xfrm>
          <a:off x="3086744" y="5050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132224</xdr:rowOff>
    </xdr:from>
    <xdr:ext cx="405111" cy="259045"/>
    <xdr:sp macro="" textlink="">
      <xdr:nvSpPr>
        <xdr:cNvPr id="93" name="n_3mainValue有形固定資産減価償却率"/>
        <xdr:cNvSpPr txBox="1"/>
      </xdr:nvSpPr>
      <xdr:spPr>
        <a:xfrm>
          <a:off x="2324744" y="5018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260.9</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ポイント上回っているが、これは類似団体平均よりも将来負担比率が高く、人件費や物件費が高い水準にあることが要因である。また前年度と比較し</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131.1</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ポイント上昇しており、これは様々なニーズに対応する業務の執行のための財政調整基金取崩しや公債費償還財源確保のための減債基金取崩しによる分子の上昇、普通交付税の縮減の影響等による分母の減少が要因である。今後も定員規模の適正化等により人件費の適正化を図り、また物件費抑制のため予算査定時での必要性の総点検により経費削減に努める。</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4" name="直線コネクタ 123"/>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5"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6" name="直線コネクタ 125"/>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7"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8" name="直線コネクタ 127"/>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9"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0" name="フローチャート: 判断 129"/>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1" name="フローチャート: 判断 130"/>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2" name="フローチャート: 判断 131"/>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3" name="フローチャート: 判断 132"/>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4" name="フローチャート: 判断 133"/>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128089</xdr:rowOff>
    </xdr:from>
    <xdr:to>
      <xdr:col>76</xdr:col>
      <xdr:colOff>73025</xdr:colOff>
      <xdr:row>32</xdr:row>
      <xdr:rowOff>58239</xdr:rowOff>
    </xdr:to>
    <xdr:sp macro="" textlink="">
      <xdr:nvSpPr>
        <xdr:cNvPr id="140" name="楕円 139"/>
        <xdr:cNvSpPr/>
      </xdr:nvSpPr>
      <xdr:spPr>
        <a:xfrm>
          <a:off x="14744700" y="62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106516</xdr:rowOff>
    </xdr:from>
    <xdr:ext cx="469744" cy="259045"/>
    <xdr:sp macro="" textlink="">
      <xdr:nvSpPr>
        <xdr:cNvPr id="141" name="債務償還比率該当値テキスト"/>
        <xdr:cNvSpPr txBox="1"/>
      </xdr:nvSpPr>
      <xdr:spPr>
        <a:xfrm>
          <a:off x="14846300" y="619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164755</xdr:rowOff>
    </xdr:from>
    <xdr:to>
      <xdr:col>72</xdr:col>
      <xdr:colOff>123825</xdr:colOff>
      <xdr:row>31</xdr:row>
      <xdr:rowOff>94905</xdr:rowOff>
    </xdr:to>
    <xdr:sp macro="" textlink="">
      <xdr:nvSpPr>
        <xdr:cNvPr id="142" name="楕円 141"/>
        <xdr:cNvSpPr/>
      </xdr:nvSpPr>
      <xdr:spPr>
        <a:xfrm>
          <a:off x="14033500" y="60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44105</xdr:rowOff>
    </xdr:from>
    <xdr:to>
      <xdr:col>76</xdr:col>
      <xdr:colOff>22225</xdr:colOff>
      <xdr:row>32</xdr:row>
      <xdr:rowOff>7439</xdr:rowOff>
    </xdr:to>
    <xdr:cxnSp macro="">
      <xdr:nvCxnSpPr>
        <xdr:cNvPr id="143" name="直線コネクタ 142"/>
        <xdr:cNvCxnSpPr/>
      </xdr:nvCxnSpPr>
      <xdr:spPr>
        <a:xfrm>
          <a:off x="14084300" y="6130580"/>
          <a:ext cx="711200" cy="1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97826</xdr:rowOff>
    </xdr:from>
    <xdr:to>
      <xdr:col>68</xdr:col>
      <xdr:colOff>123825</xdr:colOff>
      <xdr:row>31</xdr:row>
      <xdr:rowOff>27976</xdr:rowOff>
    </xdr:to>
    <xdr:sp macro="" textlink="">
      <xdr:nvSpPr>
        <xdr:cNvPr id="144" name="楕円 143"/>
        <xdr:cNvSpPr/>
      </xdr:nvSpPr>
      <xdr:spPr>
        <a:xfrm>
          <a:off x="13271500" y="60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148626</xdr:rowOff>
    </xdr:from>
    <xdr:to>
      <xdr:col>72</xdr:col>
      <xdr:colOff>73025</xdr:colOff>
      <xdr:row>31</xdr:row>
      <xdr:rowOff>44105</xdr:rowOff>
    </xdr:to>
    <xdr:cxnSp macro="">
      <xdr:nvCxnSpPr>
        <xdr:cNvPr id="145" name="直線コネクタ 144"/>
        <xdr:cNvCxnSpPr/>
      </xdr:nvCxnSpPr>
      <xdr:spPr>
        <a:xfrm>
          <a:off x="13322300" y="6063651"/>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118660</xdr:rowOff>
    </xdr:from>
    <xdr:to>
      <xdr:col>64</xdr:col>
      <xdr:colOff>123825</xdr:colOff>
      <xdr:row>30</xdr:row>
      <xdr:rowOff>48810</xdr:rowOff>
    </xdr:to>
    <xdr:sp macro="" textlink="">
      <xdr:nvSpPr>
        <xdr:cNvPr id="146" name="楕円 145"/>
        <xdr:cNvSpPr/>
      </xdr:nvSpPr>
      <xdr:spPr>
        <a:xfrm>
          <a:off x="12509500" y="586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169460</xdr:rowOff>
    </xdr:from>
    <xdr:to>
      <xdr:col>68</xdr:col>
      <xdr:colOff>73025</xdr:colOff>
      <xdr:row>30</xdr:row>
      <xdr:rowOff>148626</xdr:rowOff>
    </xdr:to>
    <xdr:cxnSp macro="">
      <xdr:nvCxnSpPr>
        <xdr:cNvPr id="147" name="直線コネクタ 146"/>
        <xdr:cNvCxnSpPr/>
      </xdr:nvCxnSpPr>
      <xdr:spPr>
        <a:xfrm>
          <a:off x="12560300" y="5913035"/>
          <a:ext cx="762000" cy="1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32506</xdr:rowOff>
    </xdr:from>
    <xdr:to>
      <xdr:col>60</xdr:col>
      <xdr:colOff>123825</xdr:colOff>
      <xdr:row>29</xdr:row>
      <xdr:rowOff>134106</xdr:rowOff>
    </xdr:to>
    <xdr:sp macro="" textlink="">
      <xdr:nvSpPr>
        <xdr:cNvPr id="148" name="楕円 147"/>
        <xdr:cNvSpPr/>
      </xdr:nvSpPr>
      <xdr:spPr>
        <a:xfrm>
          <a:off x="117475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83306</xdr:rowOff>
    </xdr:from>
    <xdr:to>
      <xdr:col>64</xdr:col>
      <xdr:colOff>73025</xdr:colOff>
      <xdr:row>29</xdr:row>
      <xdr:rowOff>169460</xdr:rowOff>
    </xdr:to>
    <xdr:cxnSp macro="">
      <xdr:nvCxnSpPr>
        <xdr:cNvPr id="149" name="直線コネクタ 148"/>
        <xdr:cNvCxnSpPr/>
      </xdr:nvCxnSpPr>
      <xdr:spPr>
        <a:xfrm>
          <a:off x="11798300" y="5826881"/>
          <a:ext cx="762000" cy="8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0"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1"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2"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138290</xdr:rowOff>
    </xdr:from>
    <xdr:ext cx="469744" cy="259045"/>
    <xdr:sp macro="" textlink="">
      <xdr:nvSpPr>
        <xdr:cNvPr id="153" name="n_4aveValue債務償還比率"/>
        <xdr:cNvSpPr txBox="1"/>
      </xdr:nvSpPr>
      <xdr:spPr>
        <a:xfrm>
          <a:off x="11563427" y="58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86032</xdr:rowOff>
    </xdr:from>
    <xdr:ext cx="469744" cy="259045"/>
    <xdr:sp macro="" textlink="">
      <xdr:nvSpPr>
        <xdr:cNvPr id="154" name="n_1mainValue債務償還比率"/>
        <xdr:cNvSpPr txBox="1"/>
      </xdr:nvSpPr>
      <xdr:spPr>
        <a:xfrm>
          <a:off x="13836727" y="617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19103</xdr:rowOff>
    </xdr:from>
    <xdr:ext cx="469744" cy="259045"/>
    <xdr:sp macro="" textlink="">
      <xdr:nvSpPr>
        <xdr:cNvPr id="155" name="n_2mainValue債務償還比率"/>
        <xdr:cNvSpPr txBox="1"/>
      </xdr:nvSpPr>
      <xdr:spPr>
        <a:xfrm>
          <a:off x="13087427" y="61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65337</xdr:rowOff>
    </xdr:from>
    <xdr:ext cx="469744" cy="259045"/>
    <xdr:sp macro="" textlink="">
      <xdr:nvSpPr>
        <xdr:cNvPr id="156" name="n_3mainValue債務償還比率"/>
        <xdr:cNvSpPr txBox="1"/>
      </xdr:nvSpPr>
      <xdr:spPr>
        <a:xfrm>
          <a:off x="12325427" y="563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150633</xdr:rowOff>
    </xdr:from>
    <xdr:ext cx="469744" cy="259045"/>
    <xdr:sp macro="" textlink="">
      <xdr:nvSpPr>
        <xdr:cNvPr id="157" name="n_4mainValue債務償還比率"/>
        <xdr:cNvSpPr txBox="1"/>
      </xdr:nvSpPr>
      <xdr:spPr>
        <a:xfrm>
          <a:off x="11563427" y="55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71120</xdr:rowOff>
    </xdr:from>
    <xdr:to>
      <xdr:col>24</xdr:col>
      <xdr:colOff>114300</xdr:colOff>
      <xdr:row>36</xdr:row>
      <xdr:rowOff>1270</xdr:rowOff>
    </xdr:to>
    <xdr:sp macro="" textlink="">
      <xdr:nvSpPr>
        <xdr:cNvPr id="74" name="楕円 73"/>
        <xdr:cNvSpPr/>
      </xdr:nvSpPr>
      <xdr:spPr>
        <a:xfrm>
          <a:off x="4584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93997</xdr:rowOff>
    </xdr:from>
    <xdr:ext cx="405111" cy="259045"/>
    <xdr:sp macro="" textlink="">
      <xdr:nvSpPr>
        <xdr:cNvPr id="75" name="【道路】&#10;有形固定資産減価償却率該当値テキスト"/>
        <xdr:cNvSpPr txBox="1"/>
      </xdr:nvSpPr>
      <xdr:spPr>
        <a:xfrm>
          <a:off x="4673600"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43361</xdr:rowOff>
    </xdr:from>
    <xdr:to>
      <xdr:col>20</xdr:col>
      <xdr:colOff>38100</xdr:colOff>
      <xdr:row>35</xdr:row>
      <xdr:rowOff>144961</xdr:rowOff>
    </xdr:to>
    <xdr:sp macro="" textlink="">
      <xdr:nvSpPr>
        <xdr:cNvPr id="76" name="楕円 75"/>
        <xdr:cNvSpPr/>
      </xdr:nvSpPr>
      <xdr:spPr>
        <a:xfrm>
          <a:off x="3746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94161</xdr:rowOff>
    </xdr:from>
    <xdr:to>
      <xdr:col>24</xdr:col>
      <xdr:colOff>63500</xdr:colOff>
      <xdr:row>35</xdr:row>
      <xdr:rowOff>121920</xdr:rowOff>
    </xdr:to>
    <xdr:cxnSp macro="">
      <xdr:nvCxnSpPr>
        <xdr:cNvPr id="77" name="直線コネクタ 76"/>
        <xdr:cNvCxnSpPr/>
      </xdr:nvCxnSpPr>
      <xdr:spPr>
        <a:xfrm>
          <a:off x="3797300" y="609491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10704</xdr:rowOff>
    </xdr:from>
    <xdr:to>
      <xdr:col>15</xdr:col>
      <xdr:colOff>101600</xdr:colOff>
      <xdr:row>35</xdr:row>
      <xdr:rowOff>112304</xdr:rowOff>
    </xdr:to>
    <xdr:sp macro="" textlink="">
      <xdr:nvSpPr>
        <xdr:cNvPr id="78" name="楕円 77"/>
        <xdr:cNvSpPr/>
      </xdr:nvSpPr>
      <xdr:spPr>
        <a:xfrm>
          <a:off x="2857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61504</xdr:rowOff>
    </xdr:from>
    <xdr:to>
      <xdr:col>19</xdr:col>
      <xdr:colOff>177800</xdr:colOff>
      <xdr:row>35</xdr:row>
      <xdr:rowOff>94161</xdr:rowOff>
    </xdr:to>
    <xdr:cxnSp macro="">
      <xdr:nvCxnSpPr>
        <xdr:cNvPr id="79" name="直線コネクタ 78"/>
        <xdr:cNvCxnSpPr/>
      </xdr:nvCxnSpPr>
      <xdr:spPr>
        <a:xfrm>
          <a:off x="2908300" y="60622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152763</xdr:rowOff>
    </xdr:from>
    <xdr:to>
      <xdr:col>10</xdr:col>
      <xdr:colOff>165100</xdr:colOff>
      <xdr:row>35</xdr:row>
      <xdr:rowOff>82913</xdr:rowOff>
    </xdr:to>
    <xdr:sp macro="" textlink="">
      <xdr:nvSpPr>
        <xdr:cNvPr id="80" name="楕円 79"/>
        <xdr:cNvSpPr/>
      </xdr:nvSpPr>
      <xdr:spPr>
        <a:xfrm>
          <a:off x="1968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32113</xdr:rowOff>
    </xdr:from>
    <xdr:to>
      <xdr:col>15</xdr:col>
      <xdr:colOff>50800</xdr:colOff>
      <xdr:row>35</xdr:row>
      <xdr:rowOff>61504</xdr:rowOff>
    </xdr:to>
    <xdr:cxnSp macro="">
      <xdr:nvCxnSpPr>
        <xdr:cNvPr id="81" name="直線コネクタ 80"/>
        <xdr:cNvCxnSpPr/>
      </xdr:nvCxnSpPr>
      <xdr:spPr>
        <a:xfrm>
          <a:off x="2019300" y="60328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2"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3"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4"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8000</xdr:rowOff>
    </xdr:from>
    <xdr:ext cx="405111" cy="259045"/>
    <xdr:sp macro="" textlink="">
      <xdr:nvSpPr>
        <xdr:cNvPr id="85" name="n_4aveValue【道路】&#10;有形固定資産減価償却率"/>
        <xdr:cNvSpPr txBox="1"/>
      </xdr:nvSpPr>
      <xdr:spPr>
        <a:xfrm>
          <a:off x="927744" y="635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161488</xdr:rowOff>
    </xdr:from>
    <xdr:ext cx="405111" cy="259045"/>
    <xdr:sp macro="" textlink="">
      <xdr:nvSpPr>
        <xdr:cNvPr id="86" name="n_1mainValue【道路】&#10;有形固定資産減価償却率"/>
        <xdr:cNvSpPr txBox="1"/>
      </xdr:nvSpPr>
      <xdr:spPr>
        <a:xfrm>
          <a:off x="3582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128831</xdr:rowOff>
    </xdr:from>
    <xdr:ext cx="405111" cy="259045"/>
    <xdr:sp macro="" textlink="">
      <xdr:nvSpPr>
        <xdr:cNvPr id="87" name="n_2mainValue【道路】&#10;有形固定資産減価償却率"/>
        <xdr:cNvSpPr txBox="1"/>
      </xdr:nvSpPr>
      <xdr:spPr>
        <a:xfrm>
          <a:off x="2705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99440</xdr:rowOff>
    </xdr:from>
    <xdr:ext cx="405111" cy="259045"/>
    <xdr:sp macro="" textlink="">
      <xdr:nvSpPr>
        <xdr:cNvPr id="88" name="n_3mainValue【道路】&#10;有形固定資産減価償却率"/>
        <xdr:cNvSpPr txBox="1"/>
      </xdr:nvSpPr>
      <xdr:spPr>
        <a:xfrm>
          <a:off x="1816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5"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0" name="フローチャート: 判断 119"/>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53756</xdr:rowOff>
    </xdr:from>
    <xdr:to>
      <xdr:col>55</xdr:col>
      <xdr:colOff>50800</xdr:colOff>
      <xdr:row>40</xdr:row>
      <xdr:rowOff>155356</xdr:rowOff>
    </xdr:to>
    <xdr:sp macro="" textlink="">
      <xdr:nvSpPr>
        <xdr:cNvPr id="126" name="楕円 125"/>
        <xdr:cNvSpPr/>
      </xdr:nvSpPr>
      <xdr:spPr>
        <a:xfrm>
          <a:off x="10426700" y="69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32183</xdr:rowOff>
    </xdr:from>
    <xdr:ext cx="534377" cy="259045"/>
    <xdr:sp macro="" textlink="">
      <xdr:nvSpPr>
        <xdr:cNvPr id="127" name="【道路】&#10;一人当たり延長該当値テキスト"/>
        <xdr:cNvSpPr txBox="1"/>
      </xdr:nvSpPr>
      <xdr:spPr>
        <a:xfrm>
          <a:off x="10515600" y="689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56846</xdr:rowOff>
    </xdr:from>
    <xdr:to>
      <xdr:col>50</xdr:col>
      <xdr:colOff>165100</xdr:colOff>
      <xdr:row>40</xdr:row>
      <xdr:rowOff>158446</xdr:rowOff>
    </xdr:to>
    <xdr:sp macro="" textlink="">
      <xdr:nvSpPr>
        <xdr:cNvPr id="128" name="楕円 127"/>
        <xdr:cNvSpPr/>
      </xdr:nvSpPr>
      <xdr:spPr>
        <a:xfrm>
          <a:off x="9588500" y="6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104556</xdr:rowOff>
    </xdr:from>
    <xdr:to>
      <xdr:col>55</xdr:col>
      <xdr:colOff>0</xdr:colOff>
      <xdr:row>40</xdr:row>
      <xdr:rowOff>107646</xdr:rowOff>
    </xdr:to>
    <xdr:cxnSp macro="">
      <xdr:nvCxnSpPr>
        <xdr:cNvPr id="129" name="直線コネクタ 128"/>
        <xdr:cNvCxnSpPr/>
      </xdr:nvCxnSpPr>
      <xdr:spPr>
        <a:xfrm flipV="1">
          <a:off x="9639300" y="6962556"/>
          <a:ext cx="838200" cy="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59809</xdr:rowOff>
    </xdr:from>
    <xdr:to>
      <xdr:col>46</xdr:col>
      <xdr:colOff>38100</xdr:colOff>
      <xdr:row>40</xdr:row>
      <xdr:rowOff>161409</xdr:rowOff>
    </xdr:to>
    <xdr:sp macro="" textlink="">
      <xdr:nvSpPr>
        <xdr:cNvPr id="130" name="楕円 129"/>
        <xdr:cNvSpPr/>
      </xdr:nvSpPr>
      <xdr:spPr>
        <a:xfrm>
          <a:off x="8699500" y="69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107646</xdr:rowOff>
    </xdr:from>
    <xdr:to>
      <xdr:col>50</xdr:col>
      <xdr:colOff>114300</xdr:colOff>
      <xdr:row>40</xdr:row>
      <xdr:rowOff>110609</xdr:rowOff>
    </xdr:to>
    <xdr:cxnSp macro="">
      <xdr:nvCxnSpPr>
        <xdr:cNvPr id="131" name="直線コネクタ 130"/>
        <xdr:cNvCxnSpPr/>
      </xdr:nvCxnSpPr>
      <xdr:spPr>
        <a:xfrm flipV="1">
          <a:off x="8750300" y="6965646"/>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63119</xdr:rowOff>
    </xdr:from>
    <xdr:to>
      <xdr:col>41</xdr:col>
      <xdr:colOff>101600</xdr:colOff>
      <xdr:row>40</xdr:row>
      <xdr:rowOff>164719</xdr:rowOff>
    </xdr:to>
    <xdr:sp macro="" textlink="">
      <xdr:nvSpPr>
        <xdr:cNvPr id="132" name="楕円 131"/>
        <xdr:cNvSpPr/>
      </xdr:nvSpPr>
      <xdr:spPr>
        <a:xfrm>
          <a:off x="7810500" y="69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110609</xdr:rowOff>
    </xdr:from>
    <xdr:to>
      <xdr:col>45</xdr:col>
      <xdr:colOff>177800</xdr:colOff>
      <xdr:row>40</xdr:row>
      <xdr:rowOff>113919</xdr:rowOff>
    </xdr:to>
    <xdr:cxnSp macro="">
      <xdr:nvCxnSpPr>
        <xdr:cNvPr id="133" name="直線コネクタ 132"/>
        <xdr:cNvCxnSpPr/>
      </xdr:nvCxnSpPr>
      <xdr:spPr>
        <a:xfrm flipV="1">
          <a:off x="7861300" y="6968609"/>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4"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35"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36"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37"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149573</xdr:rowOff>
    </xdr:from>
    <xdr:ext cx="534377" cy="259045"/>
    <xdr:sp macro="" textlink="">
      <xdr:nvSpPr>
        <xdr:cNvPr id="138" name="n_1mainValue【道路】&#10;一人当たり延長"/>
        <xdr:cNvSpPr txBox="1"/>
      </xdr:nvSpPr>
      <xdr:spPr>
        <a:xfrm>
          <a:off x="9359411" y="700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152536</xdr:rowOff>
    </xdr:from>
    <xdr:ext cx="534377" cy="259045"/>
    <xdr:sp macro="" textlink="">
      <xdr:nvSpPr>
        <xdr:cNvPr id="139" name="n_2mainValue【道路】&#10;一人当たり延長"/>
        <xdr:cNvSpPr txBox="1"/>
      </xdr:nvSpPr>
      <xdr:spPr>
        <a:xfrm>
          <a:off x="8483111" y="70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155846</xdr:rowOff>
    </xdr:from>
    <xdr:ext cx="534377" cy="259045"/>
    <xdr:sp macro="" textlink="">
      <xdr:nvSpPr>
        <xdr:cNvPr id="140" name="n_3mainValue【道路】&#10;一人当たり延長"/>
        <xdr:cNvSpPr txBox="1"/>
      </xdr:nvSpPr>
      <xdr:spPr>
        <a:xfrm>
          <a:off x="7594111" y="701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19702</xdr:rowOff>
    </xdr:from>
    <xdr:ext cx="405111" cy="259045"/>
    <xdr:sp macro="" textlink="">
      <xdr:nvSpPr>
        <xdr:cNvPr id="169" name="【橋りょう・トンネル】&#10;有形固定資産減価償却率平均値テキスト"/>
        <xdr:cNvSpPr txBox="1"/>
      </xdr:nvSpPr>
      <xdr:spPr>
        <a:xfrm>
          <a:off x="4673600" y="10478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74" name="フローチャート: 判断 173"/>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180" name="楕円 179"/>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181" name="【橋りょう・トンネル】&#10;有形固定資産減価償却率該当値テキスト"/>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149225</xdr:rowOff>
    </xdr:from>
    <xdr:to>
      <xdr:col>20</xdr:col>
      <xdr:colOff>38100</xdr:colOff>
      <xdr:row>62</xdr:row>
      <xdr:rowOff>79375</xdr:rowOff>
    </xdr:to>
    <xdr:sp macro="" textlink="">
      <xdr:nvSpPr>
        <xdr:cNvPr id="182" name="楕円 181"/>
        <xdr:cNvSpPr/>
      </xdr:nvSpPr>
      <xdr:spPr>
        <a:xfrm>
          <a:off x="3746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28575</xdr:rowOff>
    </xdr:from>
    <xdr:to>
      <xdr:col>24</xdr:col>
      <xdr:colOff>63500</xdr:colOff>
      <xdr:row>62</xdr:row>
      <xdr:rowOff>66675</xdr:rowOff>
    </xdr:to>
    <xdr:cxnSp macro="">
      <xdr:nvCxnSpPr>
        <xdr:cNvPr id="183" name="直線コネクタ 182"/>
        <xdr:cNvCxnSpPr/>
      </xdr:nvCxnSpPr>
      <xdr:spPr>
        <a:xfrm>
          <a:off x="3797300" y="106584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84" name="楕円 183"/>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167640</xdr:rowOff>
    </xdr:from>
    <xdr:to>
      <xdr:col>19</xdr:col>
      <xdr:colOff>177800</xdr:colOff>
      <xdr:row>62</xdr:row>
      <xdr:rowOff>28575</xdr:rowOff>
    </xdr:to>
    <xdr:cxnSp macro="">
      <xdr:nvCxnSpPr>
        <xdr:cNvPr id="185" name="直線コネクタ 184"/>
        <xdr:cNvCxnSpPr/>
      </xdr:nvCxnSpPr>
      <xdr:spPr>
        <a:xfrm>
          <a:off x="2908300" y="10626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86360</xdr:rowOff>
    </xdr:from>
    <xdr:to>
      <xdr:col>10</xdr:col>
      <xdr:colOff>165100</xdr:colOff>
      <xdr:row>62</xdr:row>
      <xdr:rowOff>16510</xdr:rowOff>
    </xdr:to>
    <xdr:sp macro="" textlink="">
      <xdr:nvSpPr>
        <xdr:cNvPr id="186" name="楕円 185"/>
        <xdr:cNvSpPr/>
      </xdr:nvSpPr>
      <xdr:spPr>
        <a:xfrm>
          <a:off x="196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137160</xdr:rowOff>
    </xdr:from>
    <xdr:to>
      <xdr:col>15</xdr:col>
      <xdr:colOff>50800</xdr:colOff>
      <xdr:row>61</xdr:row>
      <xdr:rowOff>167640</xdr:rowOff>
    </xdr:to>
    <xdr:cxnSp macro="">
      <xdr:nvCxnSpPr>
        <xdr:cNvPr id="187" name="直線コネクタ 186"/>
        <xdr:cNvCxnSpPr/>
      </xdr:nvCxnSpPr>
      <xdr:spPr>
        <a:xfrm>
          <a:off x="2019300" y="105956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88282</xdr:rowOff>
    </xdr:from>
    <xdr:ext cx="405111" cy="259045"/>
    <xdr:sp macro="" textlink="">
      <xdr:nvSpPr>
        <xdr:cNvPr id="18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8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9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1"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70502</xdr:rowOff>
    </xdr:from>
    <xdr:ext cx="405111" cy="259045"/>
    <xdr:sp macro="" textlink="">
      <xdr:nvSpPr>
        <xdr:cNvPr id="192" name="n_1mainValue【橋りょう・トンネル】&#10;有形固定資産減価償却率"/>
        <xdr:cNvSpPr txBox="1"/>
      </xdr:nvSpPr>
      <xdr:spPr>
        <a:xfrm>
          <a:off x="35820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93" name="n_2mainValue【橋りょう・トンネ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7637</xdr:rowOff>
    </xdr:from>
    <xdr:ext cx="405111" cy="259045"/>
    <xdr:sp macro="" textlink="">
      <xdr:nvSpPr>
        <xdr:cNvPr id="194" name="n_3mainValue【橋りょう・トンネル】&#10;有形固定資産減価償却率"/>
        <xdr:cNvSpPr txBox="1"/>
      </xdr:nvSpPr>
      <xdr:spPr>
        <a:xfrm>
          <a:off x="1816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26" name="フローチャート: 判断 225"/>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132771</xdr:rowOff>
    </xdr:from>
    <xdr:to>
      <xdr:col>55</xdr:col>
      <xdr:colOff>50800</xdr:colOff>
      <xdr:row>61</xdr:row>
      <xdr:rowOff>62921</xdr:rowOff>
    </xdr:to>
    <xdr:sp macro="" textlink="">
      <xdr:nvSpPr>
        <xdr:cNvPr id="232" name="楕円 231"/>
        <xdr:cNvSpPr/>
      </xdr:nvSpPr>
      <xdr:spPr>
        <a:xfrm>
          <a:off x="10426700" y="1041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155648</xdr:rowOff>
    </xdr:from>
    <xdr:ext cx="599010" cy="259045"/>
    <xdr:sp macro="" textlink="">
      <xdr:nvSpPr>
        <xdr:cNvPr id="233" name="【橋りょう・トンネル】&#10;一人当たり有形固定資産（償却資産）額該当値テキスト"/>
        <xdr:cNvSpPr txBox="1"/>
      </xdr:nvSpPr>
      <xdr:spPr>
        <a:xfrm>
          <a:off x="10515600" y="10271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142851</xdr:rowOff>
    </xdr:from>
    <xdr:to>
      <xdr:col>50</xdr:col>
      <xdr:colOff>165100</xdr:colOff>
      <xdr:row>61</xdr:row>
      <xdr:rowOff>73001</xdr:rowOff>
    </xdr:to>
    <xdr:sp macro="" textlink="">
      <xdr:nvSpPr>
        <xdr:cNvPr id="234" name="楕円 233"/>
        <xdr:cNvSpPr/>
      </xdr:nvSpPr>
      <xdr:spPr>
        <a:xfrm>
          <a:off x="9588500" y="104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12121</xdr:rowOff>
    </xdr:from>
    <xdr:to>
      <xdr:col>55</xdr:col>
      <xdr:colOff>0</xdr:colOff>
      <xdr:row>61</xdr:row>
      <xdr:rowOff>22201</xdr:rowOff>
    </xdr:to>
    <xdr:cxnSp macro="">
      <xdr:nvCxnSpPr>
        <xdr:cNvPr id="235" name="直線コネクタ 234"/>
        <xdr:cNvCxnSpPr/>
      </xdr:nvCxnSpPr>
      <xdr:spPr>
        <a:xfrm flipV="1">
          <a:off x="9639300" y="10470571"/>
          <a:ext cx="838200" cy="1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150654</xdr:rowOff>
    </xdr:from>
    <xdr:to>
      <xdr:col>46</xdr:col>
      <xdr:colOff>38100</xdr:colOff>
      <xdr:row>61</xdr:row>
      <xdr:rowOff>80804</xdr:rowOff>
    </xdr:to>
    <xdr:sp macro="" textlink="">
      <xdr:nvSpPr>
        <xdr:cNvPr id="236" name="楕円 235"/>
        <xdr:cNvSpPr/>
      </xdr:nvSpPr>
      <xdr:spPr>
        <a:xfrm>
          <a:off x="8699500" y="1043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22201</xdr:rowOff>
    </xdr:from>
    <xdr:to>
      <xdr:col>50</xdr:col>
      <xdr:colOff>114300</xdr:colOff>
      <xdr:row>61</xdr:row>
      <xdr:rowOff>30004</xdr:rowOff>
    </xdr:to>
    <xdr:cxnSp macro="">
      <xdr:nvCxnSpPr>
        <xdr:cNvPr id="237" name="直線コネクタ 236"/>
        <xdr:cNvCxnSpPr/>
      </xdr:nvCxnSpPr>
      <xdr:spPr>
        <a:xfrm flipV="1">
          <a:off x="8750300" y="10480651"/>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156676</xdr:rowOff>
    </xdr:from>
    <xdr:to>
      <xdr:col>41</xdr:col>
      <xdr:colOff>101600</xdr:colOff>
      <xdr:row>61</xdr:row>
      <xdr:rowOff>86826</xdr:rowOff>
    </xdr:to>
    <xdr:sp macro="" textlink="">
      <xdr:nvSpPr>
        <xdr:cNvPr id="238" name="楕円 237"/>
        <xdr:cNvSpPr/>
      </xdr:nvSpPr>
      <xdr:spPr>
        <a:xfrm>
          <a:off x="7810500" y="104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30004</xdr:rowOff>
    </xdr:from>
    <xdr:to>
      <xdr:col>45</xdr:col>
      <xdr:colOff>177800</xdr:colOff>
      <xdr:row>61</xdr:row>
      <xdr:rowOff>36026</xdr:rowOff>
    </xdr:to>
    <xdr:cxnSp macro="">
      <xdr:nvCxnSpPr>
        <xdr:cNvPr id="239" name="直線コネクタ 238"/>
        <xdr:cNvCxnSpPr/>
      </xdr:nvCxnSpPr>
      <xdr:spPr>
        <a:xfrm flipV="1">
          <a:off x="7861300" y="10488454"/>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40"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1" name="n_2aveValue【橋りょう・トンネル】&#10;一人当たり有形固定資産（償却資産）額"/>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2" name="n_3aveValue【橋りょう・トンネル】&#10;一人当たり有形固定資産（償却資産）額"/>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43"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89528</xdr:rowOff>
    </xdr:from>
    <xdr:ext cx="599010" cy="259045"/>
    <xdr:sp macro="" textlink="">
      <xdr:nvSpPr>
        <xdr:cNvPr id="244" name="n_1mainValue【橋りょう・トンネル】&#10;一人当たり有形固定資産（償却資産）額"/>
        <xdr:cNvSpPr txBox="1"/>
      </xdr:nvSpPr>
      <xdr:spPr>
        <a:xfrm>
          <a:off x="9327095" y="102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97331</xdr:rowOff>
    </xdr:from>
    <xdr:ext cx="599010" cy="259045"/>
    <xdr:sp macro="" textlink="">
      <xdr:nvSpPr>
        <xdr:cNvPr id="245" name="n_2mainValue【橋りょう・トンネル】&#10;一人当たり有形固定資産（償却資産）額"/>
        <xdr:cNvSpPr txBox="1"/>
      </xdr:nvSpPr>
      <xdr:spPr>
        <a:xfrm>
          <a:off x="8450795" y="1021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103353</xdr:rowOff>
    </xdr:from>
    <xdr:ext cx="599010" cy="259045"/>
    <xdr:sp macro="" textlink="">
      <xdr:nvSpPr>
        <xdr:cNvPr id="246" name="n_3mainValue【橋りょう・トンネル】&#10;一人当たり有形固定資産（償却資産）額"/>
        <xdr:cNvSpPr txBox="1"/>
      </xdr:nvSpPr>
      <xdr:spPr>
        <a:xfrm>
          <a:off x="7561795" y="102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81" name="フローチャート: 判断 280"/>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87" name="楕円 286"/>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288" name="【公営住宅】&#10;有形固定資産減価償却率該当値テキスト"/>
        <xdr:cNvSpPr txBox="1"/>
      </xdr:nvSpPr>
      <xdr:spPr>
        <a:xfrm>
          <a:off x="4673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31114</xdr:rowOff>
    </xdr:from>
    <xdr:to>
      <xdr:col>20</xdr:col>
      <xdr:colOff>38100</xdr:colOff>
      <xdr:row>82</xdr:row>
      <xdr:rowOff>132714</xdr:rowOff>
    </xdr:to>
    <xdr:sp macro="" textlink="">
      <xdr:nvSpPr>
        <xdr:cNvPr id="289" name="楕円 288"/>
        <xdr:cNvSpPr/>
      </xdr:nvSpPr>
      <xdr:spPr>
        <a:xfrm>
          <a:off x="3746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81914</xdr:rowOff>
    </xdr:from>
    <xdr:to>
      <xdr:col>24</xdr:col>
      <xdr:colOff>63500</xdr:colOff>
      <xdr:row>82</xdr:row>
      <xdr:rowOff>104775</xdr:rowOff>
    </xdr:to>
    <xdr:cxnSp macro="">
      <xdr:nvCxnSpPr>
        <xdr:cNvPr id="290" name="直線コネクタ 289"/>
        <xdr:cNvCxnSpPr/>
      </xdr:nvCxnSpPr>
      <xdr:spPr>
        <a:xfrm>
          <a:off x="3797300" y="1414081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636</xdr:rowOff>
    </xdr:from>
    <xdr:to>
      <xdr:col>15</xdr:col>
      <xdr:colOff>101600</xdr:colOff>
      <xdr:row>82</xdr:row>
      <xdr:rowOff>102236</xdr:rowOff>
    </xdr:to>
    <xdr:sp macro="" textlink="">
      <xdr:nvSpPr>
        <xdr:cNvPr id="291" name="楕円 290"/>
        <xdr:cNvSpPr/>
      </xdr:nvSpPr>
      <xdr:spPr>
        <a:xfrm>
          <a:off x="2857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51436</xdr:rowOff>
    </xdr:from>
    <xdr:to>
      <xdr:col>19</xdr:col>
      <xdr:colOff>177800</xdr:colOff>
      <xdr:row>82</xdr:row>
      <xdr:rowOff>81914</xdr:rowOff>
    </xdr:to>
    <xdr:cxnSp macro="">
      <xdr:nvCxnSpPr>
        <xdr:cNvPr id="292" name="直線コネクタ 291"/>
        <xdr:cNvCxnSpPr/>
      </xdr:nvCxnSpPr>
      <xdr:spPr>
        <a:xfrm>
          <a:off x="2908300" y="141103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293" name="楕円 292"/>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51436</xdr:rowOff>
    </xdr:to>
    <xdr:cxnSp macro="">
      <xdr:nvCxnSpPr>
        <xdr:cNvPr id="294" name="直線コネクタ 293"/>
        <xdr:cNvCxnSpPr/>
      </xdr:nvCxnSpPr>
      <xdr:spPr>
        <a:xfrm>
          <a:off x="2019300" y="140665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5"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6"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7"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298" name="n_4aveValue【公営住宅】&#10;有形固定資産減価償却率"/>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149241</xdr:rowOff>
    </xdr:from>
    <xdr:ext cx="405111" cy="259045"/>
    <xdr:sp macro="" textlink="">
      <xdr:nvSpPr>
        <xdr:cNvPr id="299" name="n_1mainValue【公営住宅】&#10;有形固定資産減価償却率"/>
        <xdr:cNvSpPr txBox="1"/>
      </xdr:nvSpPr>
      <xdr:spPr>
        <a:xfrm>
          <a:off x="35820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118763</xdr:rowOff>
    </xdr:from>
    <xdr:ext cx="405111" cy="259045"/>
    <xdr:sp macro="" textlink="">
      <xdr:nvSpPr>
        <xdr:cNvPr id="300" name="n_2mainValue【公営住宅】&#10;有形固定資産減価償却率"/>
        <xdr:cNvSpPr txBox="1"/>
      </xdr:nvSpPr>
      <xdr:spPr>
        <a:xfrm>
          <a:off x="2705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01" name="n_3mainValue【公営住宅】&#10;有形固定資産減価償却率"/>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28"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33" name="フローチャート: 判断 332"/>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107086</xdr:rowOff>
    </xdr:from>
    <xdr:to>
      <xdr:col>55</xdr:col>
      <xdr:colOff>50800</xdr:colOff>
      <xdr:row>86</xdr:row>
      <xdr:rowOff>37236</xdr:rowOff>
    </xdr:to>
    <xdr:sp macro="" textlink="">
      <xdr:nvSpPr>
        <xdr:cNvPr id="339" name="楕円 338"/>
        <xdr:cNvSpPr/>
      </xdr:nvSpPr>
      <xdr:spPr>
        <a:xfrm>
          <a:off x="104267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40"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109373</xdr:rowOff>
    </xdr:from>
    <xdr:to>
      <xdr:col>50</xdr:col>
      <xdr:colOff>165100</xdr:colOff>
      <xdr:row>86</xdr:row>
      <xdr:rowOff>39523</xdr:rowOff>
    </xdr:to>
    <xdr:sp macro="" textlink="">
      <xdr:nvSpPr>
        <xdr:cNvPr id="341" name="楕円 340"/>
        <xdr:cNvSpPr/>
      </xdr:nvSpPr>
      <xdr:spPr>
        <a:xfrm>
          <a:off x="9588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157886</xdr:rowOff>
    </xdr:from>
    <xdr:to>
      <xdr:col>55</xdr:col>
      <xdr:colOff>0</xdr:colOff>
      <xdr:row>85</xdr:row>
      <xdr:rowOff>160173</xdr:rowOff>
    </xdr:to>
    <xdr:cxnSp macro="">
      <xdr:nvCxnSpPr>
        <xdr:cNvPr id="342" name="直線コネクタ 341"/>
        <xdr:cNvCxnSpPr/>
      </xdr:nvCxnSpPr>
      <xdr:spPr>
        <a:xfrm flipV="1">
          <a:off x="9639300" y="1473113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110469</xdr:rowOff>
    </xdr:from>
    <xdr:to>
      <xdr:col>46</xdr:col>
      <xdr:colOff>38100</xdr:colOff>
      <xdr:row>86</xdr:row>
      <xdr:rowOff>40619</xdr:rowOff>
    </xdr:to>
    <xdr:sp macro="" textlink="">
      <xdr:nvSpPr>
        <xdr:cNvPr id="343" name="楕円 342"/>
        <xdr:cNvSpPr/>
      </xdr:nvSpPr>
      <xdr:spPr>
        <a:xfrm>
          <a:off x="8699500" y="146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160173</xdr:rowOff>
    </xdr:from>
    <xdr:to>
      <xdr:col>50</xdr:col>
      <xdr:colOff>114300</xdr:colOff>
      <xdr:row>85</xdr:row>
      <xdr:rowOff>161269</xdr:rowOff>
    </xdr:to>
    <xdr:cxnSp macro="">
      <xdr:nvCxnSpPr>
        <xdr:cNvPr id="344" name="直線コネクタ 343"/>
        <xdr:cNvCxnSpPr/>
      </xdr:nvCxnSpPr>
      <xdr:spPr>
        <a:xfrm flipV="1">
          <a:off x="8750300" y="14733423"/>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111065</xdr:rowOff>
    </xdr:from>
    <xdr:to>
      <xdr:col>41</xdr:col>
      <xdr:colOff>101600</xdr:colOff>
      <xdr:row>86</xdr:row>
      <xdr:rowOff>41215</xdr:rowOff>
    </xdr:to>
    <xdr:sp macro="" textlink="">
      <xdr:nvSpPr>
        <xdr:cNvPr id="345" name="楕円 344"/>
        <xdr:cNvSpPr/>
      </xdr:nvSpPr>
      <xdr:spPr>
        <a:xfrm>
          <a:off x="7810500" y="146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161269</xdr:rowOff>
    </xdr:from>
    <xdr:to>
      <xdr:col>45</xdr:col>
      <xdr:colOff>177800</xdr:colOff>
      <xdr:row>85</xdr:row>
      <xdr:rowOff>161865</xdr:rowOff>
    </xdr:to>
    <xdr:cxnSp macro="">
      <xdr:nvCxnSpPr>
        <xdr:cNvPr id="346" name="直線コネクタ 345"/>
        <xdr:cNvCxnSpPr/>
      </xdr:nvCxnSpPr>
      <xdr:spPr>
        <a:xfrm flipV="1">
          <a:off x="7861300" y="14734519"/>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47"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48"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49"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50"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30650</xdr:rowOff>
    </xdr:from>
    <xdr:ext cx="469744" cy="259045"/>
    <xdr:sp macro="" textlink="">
      <xdr:nvSpPr>
        <xdr:cNvPr id="351" name="n_1mainValue【公営住宅】&#10;一人当たり面積"/>
        <xdr:cNvSpPr txBox="1"/>
      </xdr:nvSpPr>
      <xdr:spPr>
        <a:xfrm>
          <a:off x="93917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31746</xdr:rowOff>
    </xdr:from>
    <xdr:ext cx="469744" cy="259045"/>
    <xdr:sp macro="" textlink="">
      <xdr:nvSpPr>
        <xdr:cNvPr id="352" name="n_2mainValue【公営住宅】&#10;一人当たり面積"/>
        <xdr:cNvSpPr txBox="1"/>
      </xdr:nvSpPr>
      <xdr:spPr>
        <a:xfrm>
          <a:off x="8515427" y="1477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32342</xdr:rowOff>
    </xdr:from>
    <xdr:ext cx="469744" cy="259045"/>
    <xdr:sp macro="" textlink="">
      <xdr:nvSpPr>
        <xdr:cNvPr id="353" name="n_3mainValue【公営住宅】&#10;一人当たり面積"/>
        <xdr:cNvSpPr txBox="1"/>
      </xdr:nvSpPr>
      <xdr:spPr>
        <a:xfrm>
          <a:off x="7626427" y="1477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399"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04" name="フローチャート: 判断 403"/>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10" name="楕円 409"/>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11" name="【認定こども園・幼稚園・保育所】&#10;有形固定資産減価償却率該当値テキスト"/>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412" name="楕円 411"/>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129540</xdr:rowOff>
    </xdr:from>
    <xdr:to>
      <xdr:col>85</xdr:col>
      <xdr:colOff>127000</xdr:colOff>
      <xdr:row>39</xdr:row>
      <xdr:rowOff>26670</xdr:rowOff>
    </xdr:to>
    <xdr:cxnSp macro="">
      <xdr:nvCxnSpPr>
        <xdr:cNvPr id="413" name="直線コネクタ 412"/>
        <xdr:cNvCxnSpPr/>
      </xdr:nvCxnSpPr>
      <xdr:spPr>
        <a:xfrm flipV="1">
          <a:off x="15481300" y="66446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76835</xdr:rowOff>
    </xdr:from>
    <xdr:to>
      <xdr:col>76</xdr:col>
      <xdr:colOff>165100</xdr:colOff>
      <xdr:row>39</xdr:row>
      <xdr:rowOff>6985</xdr:rowOff>
    </xdr:to>
    <xdr:sp macro="" textlink="">
      <xdr:nvSpPr>
        <xdr:cNvPr id="414" name="楕円 413"/>
        <xdr:cNvSpPr/>
      </xdr:nvSpPr>
      <xdr:spPr>
        <a:xfrm>
          <a:off x="14541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127635</xdr:rowOff>
    </xdr:from>
    <xdr:to>
      <xdr:col>81</xdr:col>
      <xdr:colOff>50800</xdr:colOff>
      <xdr:row>39</xdr:row>
      <xdr:rowOff>26670</xdr:rowOff>
    </xdr:to>
    <xdr:cxnSp macro="">
      <xdr:nvCxnSpPr>
        <xdr:cNvPr id="415" name="直線コネクタ 414"/>
        <xdr:cNvCxnSpPr/>
      </xdr:nvCxnSpPr>
      <xdr:spPr>
        <a:xfrm>
          <a:off x="14592300" y="664273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16" name="楕円 415"/>
        <xdr:cNvSpPr/>
      </xdr:nvSpPr>
      <xdr:spPr>
        <a:xfrm>
          <a:off x="13652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120015</xdr:rowOff>
    </xdr:from>
    <xdr:to>
      <xdr:col>76</xdr:col>
      <xdr:colOff>114300</xdr:colOff>
      <xdr:row>38</xdr:row>
      <xdr:rowOff>127635</xdr:rowOff>
    </xdr:to>
    <xdr:cxnSp macro="">
      <xdr:nvCxnSpPr>
        <xdr:cNvPr id="417" name="直線コネクタ 416"/>
        <xdr:cNvCxnSpPr/>
      </xdr:nvCxnSpPr>
      <xdr:spPr>
        <a:xfrm>
          <a:off x="13703300" y="66351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1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1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2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2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422" name="n_1mainValue【認定こども園・幼稚園・保育所】&#10;有形固定資産減価償却率"/>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169562</xdr:rowOff>
    </xdr:from>
    <xdr:ext cx="405111" cy="259045"/>
    <xdr:sp macro="" textlink="">
      <xdr:nvSpPr>
        <xdr:cNvPr id="423" name="n_2mainValue【認定こども園・幼稚園・保育所】&#10;有形固定資産減価償却率"/>
        <xdr:cNvSpPr txBox="1"/>
      </xdr:nvSpPr>
      <xdr:spPr>
        <a:xfrm>
          <a:off x="14389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161942</xdr:rowOff>
    </xdr:from>
    <xdr:ext cx="405111" cy="259045"/>
    <xdr:sp macro="" textlink="">
      <xdr:nvSpPr>
        <xdr:cNvPr id="424" name="n_3mainValue【認定こども園・幼稚園・保育所】&#10;有形固定資産減価償却率"/>
        <xdr:cNvSpPr txBox="1"/>
      </xdr:nvSpPr>
      <xdr:spPr>
        <a:xfrm>
          <a:off x="13500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39133</xdr:rowOff>
    </xdr:from>
    <xdr:ext cx="469744" cy="259045"/>
    <xdr:sp macro="" textlink="">
      <xdr:nvSpPr>
        <xdr:cNvPr id="451" name="【認定こども園・幼稚園・保育所】&#10;一人当たり面積平均値テキスト"/>
        <xdr:cNvSpPr txBox="1"/>
      </xdr:nvSpPr>
      <xdr:spPr>
        <a:xfrm>
          <a:off x="221996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56" name="フローチャート: 判断 455"/>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2" name="楕円 461"/>
        <xdr:cNvSpPr/>
      </xdr:nvSpPr>
      <xdr:spPr>
        <a:xfrm>
          <a:off x="221107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102125</xdr:rowOff>
    </xdr:from>
    <xdr:ext cx="469744" cy="259045"/>
    <xdr:sp macro="" textlink="">
      <xdr:nvSpPr>
        <xdr:cNvPr id="463" name="【認定こども園・幼稚園・保育所】&#10;一人当たり面積該当値テキスト"/>
        <xdr:cNvSpPr txBox="1"/>
      </xdr:nvSpPr>
      <xdr:spPr>
        <a:xfrm>
          <a:off x="22199600"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125984</xdr:rowOff>
    </xdr:from>
    <xdr:to>
      <xdr:col>112</xdr:col>
      <xdr:colOff>38100</xdr:colOff>
      <xdr:row>40</xdr:row>
      <xdr:rowOff>56134</xdr:rowOff>
    </xdr:to>
    <xdr:sp macro="" textlink="">
      <xdr:nvSpPr>
        <xdr:cNvPr id="464" name="楕円 463"/>
        <xdr:cNvSpPr/>
      </xdr:nvSpPr>
      <xdr:spPr>
        <a:xfrm>
          <a:off x="21272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xdr:rowOff>
    </xdr:from>
    <xdr:to>
      <xdr:col>116</xdr:col>
      <xdr:colOff>63500</xdr:colOff>
      <xdr:row>40</xdr:row>
      <xdr:rowOff>5334</xdr:rowOff>
    </xdr:to>
    <xdr:cxnSp macro="">
      <xdr:nvCxnSpPr>
        <xdr:cNvPr id="465" name="直線コネクタ 464"/>
        <xdr:cNvCxnSpPr/>
      </xdr:nvCxnSpPr>
      <xdr:spPr>
        <a:xfrm flipV="1">
          <a:off x="21323300" y="68610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130556</xdr:rowOff>
    </xdr:from>
    <xdr:to>
      <xdr:col>107</xdr:col>
      <xdr:colOff>101600</xdr:colOff>
      <xdr:row>40</xdr:row>
      <xdr:rowOff>60706</xdr:rowOff>
    </xdr:to>
    <xdr:sp macro="" textlink="">
      <xdr:nvSpPr>
        <xdr:cNvPr id="466" name="楕円 465"/>
        <xdr:cNvSpPr/>
      </xdr:nvSpPr>
      <xdr:spPr>
        <a:xfrm>
          <a:off x="203835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xdr:rowOff>
    </xdr:from>
    <xdr:to>
      <xdr:col>111</xdr:col>
      <xdr:colOff>177800</xdr:colOff>
      <xdr:row>40</xdr:row>
      <xdr:rowOff>9906</xdr:rowOff>
    </xdr:to>
    <xdr:cxnSp macro="">
      <xdr:nvCxnSpPr>
        <xdr:cNvPr id="467" name="直線コネクタ 466"/>
        <xdr:cNvCxnSpPr/>
      </xdr:nvCxnSpPr>
      <xdr:spPr>
        <a:xfrm flipV="1">
          <a:off x="20434300" y="686333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137414</xdr:rowOff>
    </xdr:from>
    <xdr:to>
      <xdr:col>102</xdr:col>
      <xdr:colOff>165100</xdr:colOff>
      <xdr:row>40</xdr:row>
      <xdr:rowOff>67564</xdr:rowOff>
    </xdr:to>
    <xdr:sp macro="" textlink="">
      <xdr:nvSpPr>
        <xdr:cNvPr id="468" name="楕円 467"/>
        <xdr:cNvSpPr/>
      </xdr:nvSpPr>
      <xdr:spPr>
        <a:xfrm>
          <a:off x="19494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xdr:rowOff>
    </xdr:from>
    <xdr:to>
      <xdr:col>107</xdr:col>
      <xdr:colOff>50800</xdr:colOff>
      <xdr:row>40</xdr:row>
      <xdr:rowOff>16764</xdr:rowOff>
    </xdr:to>
    <xdr:cxnSp macro="">
      <xdr:nvCxnSpPr>
        <xdr:cNvPr id="469" name="直線コネクタ 468"/>
        <xdr:cNvCxnSpPr/>
      </xdr:nvCxnSpPr>
      <xdr:spPr>
        <a:xfrm flipV="1">
          <a:off x="19545300" y="68679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122953</xdr:rowOff>
    </xdr:from>
    <xdr:ext cx="469744" cy="259045"/>
    <xdr:sp macro="" textlink="">
      <xdr:nvSpPr>
        <xdr:cNvPr id="470"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71"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72"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164101</xdr:rowOff>
    </xdr:from>
    <xdr:ext cx="469744" cy="259045"/>
    <xdr:sp macro="" textlink="">
      <xdr:nvSpPr>
        <xdr:cNvPr id="473" name="n_4aveValue【認定こども園・幼稚園・保育所】&#10;一人当たり面積"/>
        <xdr:cNvSpPr txBox="1"/>
      </xdr:nvSpPr>
      <xdr:spPr>
        <a:xfrm>
          <a:off x="18421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47261</xdr:rowOff>
    </xdr:from>
    <xdr:ext cx="469744" cy="259045"/>
    <xdr:sp macro="" textlink="">
      <xdr:nvSpPr>
        <xdr:cNvPr id="474" name="n_1mainValue【認定こども園・幼稚園・保育所】&#10;一人当たり面積"/>
        <xdr:cNvSpPr txBox="1"/>
      </xdr:nvSpPr>
      <xdr:spPr>
        <a:xfrm>
          <a:off x="210757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51833</xdr:rowOff>
    </xdr:from>
    <xdr:ext cx="469744" cy="259045"/>
    <xdr:sp macro="" textlink="">
      <xdr:nvSpPr>
        <xdr:cNvPr id="475" name="n_2mainValue【認定こども園・幼稚園・保育所】&#10;一人当たり面積"/>
        <xdr:cNvSpPr txBox="1"/>
      </xdr:nvSpPr>
      <xdr:spPr>
        <a:xfrm>
          <a:off x="20199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58691</xdr:rowOff>
    </xdr:from>
    <xdr:ext cx="469744" cy="259045"/>
    <xdr:sp macro="" textlink="">
      <xdr:nvSpPr>
        <xdr:cNvPr id="476" name="n_3mainValue【認定こども園・幼稚園・保育所】&#10;一人当たり面積"/>
        <xdr:cNvSpPr txBox="1"/>
      </xdr:nvSpPr>
      <xdr:spPr>
        <a:xfrm>
          <a:off x="193104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06"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11" name="フローチャート: 判断 510"/>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17" name="楕円 516"/>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45737</xdr:rowOff>
    </xdr:from>
    <xdr:ext cx="405111" cy="259045"/>
    <xdr:sp macro="" textlink="">
      <xdr:nvSpPr>
        <xdr:cNvPr id="518" name="【学校施設】&#10;有形固定資産減価償却率該当値テキスト"/>
        <xdr:cNvSpPr txBox="1"/>
      </xdr:nvSpPr>
      <xdr:spPr>
        <a:xfrm>
          <a:off x="16357600"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519" name="楕円 518"/>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83820</xdr:rowOff>
    </xdr:from>
    <xdr:to>
      <xdr:col>85</xdr:col>
      <xdr:colOff>127000</xdr:colOff>
      <xdr:row>60</xdr:row>
      <xdr:rowOff>118110</xdr:rowOff>
    </xdr:to>
    <xdr:cxnSp macro="">
      <xdr:nvCxnSpPr>
        <xdr:cNvPr id="520" name="直線コネクタ 519"/>
        <xdr:cNvCxnSpPr/>
      </xdr:nvCxnSpPr>
      <xdr:spPr>
        <a:xfrm>
          <a:off x="15481300" y="103708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4445</xdr:rowOff>
    </xdr:from>
    <xdr:to>
      <xdr:col>76</xdr:col>
      <xdr:colOff>165100</xdr:colOff>
      <xdr:row>60</xdr:row>
      <xdr:rowOff>106045</xdr:rowOff>
    </xdr:to>
    <xdr:sp macro="" textlink="">
      <xdr:nvSpPr>
        <xdr:cNvPr id="521" name="楕円 520"/>
        <xdr:cNvSpPr/>
      </xdr:nvSpPr>
      <xdr:spPr>
        <a:xfrm>
          <a:off x="145415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55245</xdr:rowOff>
    </xdr:from>
    <xdr:to>
      <xdr:col>81</xdr:col>
      <xdr:colOff>50800</xdr:colOff>
      <xdr:row>60</xdr:row>
      <xdr:rowOff>83820</xdr:rowOff>
    </xdr:to>
    <xdr:cxnSp macro="">
      <xdr:nvCxnSpPr>
        <xdr:cNvPr id="522" name="直線コネクタ 521"/>
        <xdr:cNvCxnSpPr/>
      </xdr:nvCxnSpPr>
      <xdr:spPr>
        <a:xfrm>
          <a:off x="14592300" y="10342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52070</xdr:rowOff>
    </xdr:from>
    <xdr:to>
      <xdr:col>72</xdr:col>
      <xdr:colOff>38100</xdr:colOff>
      <xdr:row>60</xdr:row>
      <xdr:rowOff>153670</xdr:rowOff>
    </xdr:to>
    <xdr:sp macro="" textlink="">
      <xdr:nvSpPr>
        <xdr:cNvPr id="523" name="楕円 522"/>
        <xdr:cNvSpPr/>
      </xdr:nvSpPr>
      <xdr:spPr>
        <a:xfrm>
          <a:off x="13652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55245</xdr:rowOff>
    </xdr:from>
    <xdr:to>
      <xdr:col>76</xdr:col>
      <xdr:colOff>114300</xdr:colOff>
      <xdr:row>60</xdr:row>
      <xdr:rowOff>102870</xdr:rowOff>
    </xdr:to>
    <xdr:cxnSp macro="">
      <xdr:nvCxnSpPr>
        <xdr:cNvPr id="524" name="直線コネクタ 523"/>
        <xdr:cNvCxnSpPr/>
      </xdr:nvCxnSpPr>
      <xdr:spPr>
        <a:xfrm flipV="1">
          <a:off x="13703300" y="103422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5"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26"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27"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42562</xdr:rowOff>
    </xdr:from>
    <xdr:ext cx="405111" cy="259045"/>
    <xdr:sp macro="" textlink="">
      <xdr:nvSpPr>
        <xdr:cNvPr id="528" name="n_4aveValue【学校施設】&#10;有形固定資産減価償却率"/>
        <xdr:cNvSpPr txBox="1"/>
      </xdr:nvSpPr>
      <xdr:spPr>
        <a:xfrm>
          <a:off x="12611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529"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97172</xdr:rowOff>
    </xdr:from>
    <xdr:ext cx="405111" cy="259045"/>
    <xdr:sp macro="" textlink="">
      <xdr:nvSpPr>
        <xdr:cNvPr id="530" name="n_2mainValue【学校施設】&#10;有形固定資産減価償却率"/>
        <xdr:cNvSpPr txBox="1"/>
      </xdr:nvSpPr>
      <xdr:spPr>
        <a:xfrm>
          <a:off x="143897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144797</xdr:rowOff>
    </xdr:from>
    <xdr:ext cx="405111" cy="259045"/>
    <xdr:sp macro="" textlink="">
      <xdr:nvSpPr>
        <xdr:cNvPr id="531" name="n_3mainValue【学校施設】&#10;有形固定資産減価償却率"/>
        <xdr:cNvSpPr txBox="1"/>
      </xdr:nvSpPr>
      <xdr:spPr>
        <a:xfrm>
          <a:off x="13500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6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65" name="フローチャート: 判断 564"/>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139129</xdr:rowOff>
    </xdr:from>
    <xdr:to>
      <xdr:col>116</xdr:col>
      <xdr:colOff>114300</xdr:colOff>
      <xdr:row>62</xdr:row>
      <xdr:rowOff>69279</xdr:rowOff>
    </xdr:to>
    <xdr:sp macro="" textlink="">
      <xdr:nvSpPr>
        <xdr:cNvPr id="571" name="楕円 570"/>
        <xdr:cNvSpPr/>
      </xdr:nvSpPr>
      <xdr:spPr>
        <a:xfrm>
          <a:off x="22110700" y="1059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117556</xdr:rowOff>
    </xdr:from>
    <xdr:ext cx="469744" cy="259045"/>
    <xdr:sp macro="" textlink="">
      <xdr:nvSpPr>
        <xdr:cNvPr id="572" name="【学校施設】&#10;一人当たり面積該当値テキスト"/>
        <xdr:cNvSpPr txBox="1"/>
      </xdr:nvSpPr>
      <xdr:spPr>
        <a:xfrm>
          <a:off x="22199600" y="105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144653</xdr:rowOff>
    </xdr:from>
    <xdr:to>
      <xdr:col>112</xdr:col>
      <xdr:colOff>38100</xdr:colOff>
      <xdr:row>62</xdr:row>
      <xdr:rowOff>74803</xdr:rowOff>
    </xdr:to>
    <xdr:sp macro="" textlink="">
      <xdr:nvSpPr>
        <xdr:cNvPr id="573" name="楕円 572"/>
        <xdr:cNvSpPr/>
      </xdr:nvSpPr>
      <xdr:spPr>
        <a:xfrm>
          <a:off x="21272500" y="1060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18479</xdr:rowOff>
    </xdr:from>
    <xdr:to>
      <xdr:col>116</xdr:col>
      <xdr:colOff>63500</xdr:colOff>
      <xdr:row>62</xdr:row>
      <xdr:rowOff>24003</xdr:rowOff>
    </xdr:to>
    <xdr:cxnSp macro="">
      <xdr:nvCxnSpPr>
        <xdr:cNvPr id="574" name="直線コネクタ 573"/>
        <xdr:cNvCxnSpPr/>
      </xdr:nvCxnSpPr>
      <xdr:spPr>
        <a:xfrm flipV="1">
          <a:off x="21323300" y="10648379"/>
          <a:ext cx="8382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150368</xdr:rowOff>
    </xdr:from>
    <xdr:to>
      <xdr:col>107</xdr:col>
      <xdr:colOff>101600</xdr:colOff>
      <xdr:row>62</xdr:row>
      <xdr:rowOff>80518</xdr:rowOff>
    </xdr:to>
    <xdr:sp macro="" textlink="">
      <xdr:nvSpPr>
        <xdr:cNvPr id="575" name="楕円 574"/>
        <xdr:cNvSpPr/>
      </xdr:nvSpPr>
      <xdr:spPr>
        <a:xfrm>
          <a:off x="20383500" y="1060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24003</xdr:rowOff>
    </xdr:from>
    <xdr:to>
      <xdr:col>111</xdr:col>
      <xdr:colOff>177800</xdr:colOff>
      <xdr:row>62</xdr:row>
      <xdr:rowOff>29718</xdr:rowOff>
    </xdr:to>
    <xdr:cxnSp macro="">
      <xdr:nvCxnSpPr>
        <xdr:cNvPr id="576" name="直線コネクタ 575"/>
        <xdr:cNvCxnSpPr/>
      </xdr:nvCxnSpPr>
      <xdr:spPr>
        <a:xfrm flipV="1">
          <a:off x="20434300" y="1065390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158559</xdr:rowOff>
    </xdr:from>
    <xdr:to>
      <xdr:col>102</xdr:col>
      <xdr:colOff>165100</xdr:colOff>
      <xdr:row>62</xdr:row>
      <xdr:rowOff>88709</xdr:rowOff>
    </xdr:to>
    <xdr:sp macro="" textlink="">
      <xdr:nvSpPr>
        <xdr:cNvPr id="577" name="楕円 576"/>
        <xdr:cNvSpPr/>
      </xdr:nvSpPr>
      <xdr:spPr>
        <a:xfrm>
          <a:off x="194945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29718</xdr:rowOff>
    </xdr:from>
    <xdr:to>
      <xdr:col>107</xdr:col>
      <xdr:colOff>50800</xdr:colOff>
      <xdr:row>62</xdr:row>
      <xdr:rowOff>37909</xdr:rowOff>
    </xdr:to>
    <xdr:cxnSp macro="">
      <xdr:nvCxnSpPr>
        <xdr:cNvPr id="578" name="直線コネクタ 577"/>
        <xdr:cNvCxnSpPr/>
      </xdr:nvCxnSpPr>
      <xdr:spPr>
        <a:xfrm flipV="1">
          <a:off x="19545300" y="10659618"/>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7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582"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65930</xdr:rowOff>
    </xdr:from>
    <xdr:ext cx="469744" cy="259045"/>
    <xdr:sp macro="" textlink="">
      <xdr:nvSpPr>
        <xdr:cNvPr id="583" name="n_1mainValue【学校施設】&#10;一人当たり面積"/>
        <xdr:cNvSpPr txBox="1"/>
      </xdr:nvSpPr>
      <xdr:spPr>
        <a:xfrm>
          <a:off x="21075727" y="1069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71645</xdr:rowOff>
    </xdr:from>
    <xdr:ext cx="469744" cy="259045"/>
    <xdr:sp macro="" textlink="">
      <xdr:nvSpPr>
        <xdr:cNvPr id="584" name="n_2mainValue【学校施設】&#10;一人当たり面積"/>
        <xdr:cNvSpPr txBox="1"/>
      </xdr:nvSpPr>
      <xdr:spPr>
        <a:xfrm>
          <a:off x="20199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79836</xdr:rowOff>
    </xdr:from>
    <xdr:ext cx="469744" cy="259045"/>
    <xdr:sp macro="" textlink="">
      <xdr:nvSpPr>
        <xdr:cNvPr id="585" name="n_3mainValue【学校施設】&#10;一人当たり面積"/>
        <xdr:cNvSpPr txBox="1"/>
      </xdr:nvSpPr>
      <xdr:spPr>
        <a:xfrm>
          <a:off x="19310427" y="1070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16"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21" name="フローチャート: 判断 62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62412</xdr:rowOff>
    </xdr:from>
    <xdr:to>
      <xdr:col>85</xdr:col>
      <xdr:colOff>177800</xdr:colOff>
      <xdr:row>84</xdr:row>
      <xdr:rowOff>164012</xdr:rowOff>
    </xdr:to>
    <xdr:sp macro="" textlink="">
      <xdr:nvSpPr>
        <xdr:cNvPr id="627" name="楕円 626"/>
        <xdr:cNvSpPr/>
      </xdr:nvSpPr>
      <xdr:spPr>
        <a:xfrm>
          <a:off x="16268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40839</xdr:rowOff>
    </xdr:from>
    <xdr:ext cx="405111" cy="259045"/>
    <xdr:sp macro="" textlink="">
      <xdr:nvSpPr>
        <xdr:cNvPr id="628" name="【児童館】&#10;有形固定資産減価償却率該当値テキスト"/>
        <xdr:cNvSpPr txBox="1"/>
      </xdr:nvSpPr>
      <xdr:spPr>
        <a:xfrm>
          <a:off x="16357600"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629" name="楕円 628"/>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144236</xdr:rowOff>
    </xdr:from>
    <xdr:to>
      <xdr:col>85</xdr:col>
      <xdr:colOff>127000</xdr:colOff>
      <xdr:row>84</xdr:row>
      <xdr:rowOff>113212</xdr:rowOff>
    </xdr:to>
    <xdr:cxnSp macro="">
      <xdr:nvCxnSpPr>
        <xdr:cNvPr id="630" name="直線コネクタ 629"/>
        <xdr:cNvCxnSpPr/>
      </xdr:nvCxnSpPr>
      <xdr:spPr>
        <a:xfrm>
          <a:off x="15481300" y="1437458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31" name="楕円 630"/>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144236</xdr:rowOff>
    </xdr:to>
    <xdr:cxnSp macro="">
      <xdr:nvCxnSpPr>
        <xdr:cNvPr id="632" name="直線コネクタ 631"/>
        <xdr:cNvCxnSpPr/>
      </xdr:nvCxnSpPr>
      <xdr:spPr>
        <a:xfrm>
          <a:off x="14592300" y="143484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39551</xdr:rowOff>
    </xdr:from>
    <xdr:to>
      <xdr:col>72</xdr:col>
      <xdr:colOff>38100</xdr:colOff>
      <xdr:row>83</xdr:row>
      <xdr:rowOff>141151</xdr:rowOff>
    </xdr:to>
    <xdr:sp macro="" textlink="">
      <xdr:nvSpPr>
        <xdr:cNvPr id="633" name="楕円 632"/>
        <xdr:cNvSpPr/>
      </xdr:nvSpPr>
      <xdr:spPr>
        <a:xfrm>
          <a:off x="136525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90351</xdr:rowOff>
    </xdr:from>
    <xdr:to>
      <xdr:col>76</xdr:col>
      <xdr:colOff>114300</xdr:colOff>
      <xdr:row>83</xdr:row>
      <xdr:rowOff>118111</xdr:rowOff>
    </xdr:to>
    <xdr:cxnSp macro="">
      <xdr:nvCxnSpPr>
        <xdr:cNvPr id="634" name="直線コネクタ 633"/>
        <xdr:cNvCxnSpPr/>
      </xdr:nvCxnSpPr>
      <xdr:spPr>
        <a:xfrm>
          <a:off x="13703300" y="143207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35"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6"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7"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38"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14713</xdr:rowOff>
    </xdr:from>
    <xdr:ext cx="405111" cy="259045"/>
    <xdr:sp macro="" textlink="">
      <xdr:nvSpPr>
        <xdr:cNvPr id="639" name="n_1mainValue【児童館】&#10;有形固定資産減価償却率"/>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40" name="n_2mainValue【児童館】&#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132278</xdr:rowOff>
    </xdr:from>
    <xdr:ext cx="405111" cy="259045"/>
    <xdr:sp macro="" textlink="">
      <xdr:nvSpPr>
        <xdr:cNvPr id="641" name="n_3mainValue【児童館】&#10;有形固定資産減価償却率"/>
        <xdr:cNvSpPr txBox="1"/>
      </xdr:nvSpPr>
      <xdr:spPr>
        <a:xfrm>
          <a:off x="13500744"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2" name="直線コネクタ 6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3" name="テキスト ボックス 6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4" name="直線コネクタ 6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5" name="テキスト ボックス 6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6" name="直線コネクタ 6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7" name="テキスト ボックス 6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8" name="直線コネクタ 6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9" name="テキスト ボックス 6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0" name="直線コネクタ 6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1" name="テキスト ボックス 6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3" name="直線コネクタ 66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5" name="直線コネクタ 66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7" name="直線コネクタ 66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35323</xdr:rowOff>
    </xdr:from>
    <xdr:ext cx="469744" cy="259045"/>
    <xdr:sp macro="" textlink="">
      <xdr:nvSpPr>
        <xdr:cNvPr id="668" name="【児童館】&#10;一人当たり面積平均値テキスト"/>
        <xdr:cNvSpPr txBox="1"/>
      </xdr:nvSpPr>
      <xdr:spPr>
        <a:xfrm>
          <a:off x="22199600" y="14437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9" name="フローチャート: 判断 66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0" name="フローチャート: 判断 66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1" name="フローチャート: 判断 67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2" name="フローチャート: 判断 67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673" name="フローチャート: 判断 672"/>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4" name="テキスト ボックス 6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5" name="テキスト ボックス 6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6" name="テキスト ボックス 6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7" name="テキスト ボックス 6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8" name="テキスト ボックス 6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679" name="楕円 678"/>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680" name="【児童館】&#10;一人当たり面積該当値テキスト"/>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681" name="楕円 680"/>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168402</xdr:rowOff>
    </xdr:to>
    <xdr:cxnSp macro="">
      <xdr:nvCxnSpPr>
        <xdr:cNvPr id="682" name="直線コネクタ 681"/>
        <xdr:cNvCxnSpPr/>
      </xdr:nvCxnSpPr>
      <xdr:spPr>
        <a:xfrm>
          <a:off x="21323300" y="14705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683" name="楕円 682"/>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131826</xdr:rowOff>
    </xdr:to>
    <xdr:cxnSp macro="">
      <xdr:nvCxnSpPr>
        <xdr:cNvPr id="684" name="直線コネクタ 683"/>
        <xdr:cNvCxnSpPr/>
      </xdr:nvCxnSpPr>
      <xdr:spPr>
        <a:xfrm>
          <a:off x="20434300" y="14659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685" name="楕円 684"/>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86106</xdr:rowOff>
    </xdr:to>
    <xdr:cxnSp macro="">
      <xdr:nvCxnSpPr>
        <xdr:cNvPr id="686" name="直線コネクタ 685"/>
        <xdr:cNvCxnSpPr/>
      </xdr:nvCxnSpPr>
      <xdr:spPr>
        <a:xfrm>
          <a:off x="19545300" y="14631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687"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88"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689"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690"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691" name="n_1mainValue【児童館】&#10;一人当たり面積"/>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692" name="n_2mainValue【児童館】&#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126001</xdr:rowOff>
    </xdr:from>
    <xdr:ext cx="469744" cy="259045"/>
    <xdr:sp macro="" textlink="">
      <xdr:nvSpPr>
        <xdr:cNvPr id="693" name="n_3mainValue【児童館】&#10;一人当たり面積"/>
        <xdr:cNvSpPr txBox="1"/>
      </xdr:nvSpPr>
      <xdr:spPr>
        <a:xfrm>
          <a:off x="19310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4" name="テキスト ボックス 7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5" name="直線コネクタ 7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6" name="テキスト ボックス 7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7" name="直線コネクタ 7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8" name="テキスト ボックス 7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9" name="直線コネクタ 7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0" name="テキスト ボックス 7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1" name="直線コネクタ 7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2" name="テキスト ボックス 7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3" name="直線コネクタ 7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4" name="テキスト ボックス 7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5" name="直線コネクタ 7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6" name="テキスト ボックス 7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19" name="直線コネクタ 71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1" name="直線コネクタ 7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3" name="直線コネクタ 72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24"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25" name="フローチャート: 判断 72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26" name="フローチャート: 判断 72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27" name="フローチャート: 判断 72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28" name="フローチャート: 判断 72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29" name="フローチャート: 判断 728"/>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0" name="テキスト ボックス 7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1" name="テキスト ボックス 7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2" name="テキスト ボックス 7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3" name="テキスト ボックス 7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4" name="テキスト ボックス 7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23768</xdr:rowOff>
    </xdr:from>
    <xdr:to>
      <xdr:col>85</xdr:col>
      <xdr:colOff>177800</xdr:colOff>
      <xdr:row>106</xdr:row>
      <xdr:rowOff>125368</xdr:rowOff>
    </xdr:to>
    <xdr:sp macro="" textlink="">
      <xdr:nvSpPr>
        <xdr:cNvPr id="735" name="楕円 734"/>
        <xdr:cNvSpPr/>
      </xdr:nvSpPr>
      <xdr:spPr>
        <a:xfrm>
          <a:off x="16268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2195</xdr:rowOff>
    </xdr:from>
    <xdr:ext cx="405111" cy="259045"/>
    <xdr:sp macro="" textlink="">
      <xdr:nvSpPr>
        <xdr:cNvPr id="736" name="【公民館】&#10;有形固定資産減価償却率該当値テキスト"/>
        <xdr:cNvSpPr txBox="1"/>
      </xdr:nvSpPr>
      <xdr:spPr>
        <a:xfrm>
          <a:off x="16357600"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737" name="楕円 736"/>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74568</xdr:rowOff>
    </xdr:to>
    <xdr:cxnSp macro="">
      <xdr:nvCxnSpPr>
        <xdr:cNvPr id="738" name="直線コネクタ 737"/>
        <xdr:cNvCxnSpPr/>
      </xdr:nvCxnSpPr>
      <xdr:spPr>
        <a:xfrm>
          <a:off x="15481300" y="182123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126637</xdr:rowOff>
    </xdr:from>
    <xdr:to>
      <xdr:col>76</xdr:col>
      <xdr:colOff>165100</xdr:colOff>
      <xdr:row>106</xdr:row>
      <xdr:rowOff>56787</xdr:rowOff>
    </xdr:to>
    <xdr:sp macro="" textlink="">
      <xdr:nvSpPr>
        <xdr:cNvPr id="739" name="楕円 738"/>
        <xdr:cNvSpPr/>
      </xdr:nvSpPr>
      <xdr:spPr>
        <a:xfrm>
          <a:off x="14541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5987</xdr:rowOff>
    </xdr:from>
    <xdr:to>
      <xdr:col>81</xdr:col>
      <xdr:colOff>50800</xdr:colOff>
      <xdr:row>106</xdr:row>
      <xdr:rowOff>38644</xdr:rowOff>
    </xdr:to>
    <xdr:cxnSp macro="">
      <xdr:nvCxnSpPr>
        <xdr:cNvPr id="740" name="直線コネクタ 739"/>
        <xdr:cNvCxnSpPr/>
      </xdr:nvCxnSpPr>
      <xdr:spPr>
        <a:xfrm>
          <a:off x="14592300" y="181796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157662</xdr:rowOff>
    </xdr:from>
    <xdr:to>
      <xdr:col>72</xdr:col>
      <xdr:colOff>38100</xdr:colOff>
      <xdr:row>106</xdr:row>
      <xdr:rowOff>87812</xdr:rowOff>
    </xdr:to>
    <xdr:sp macro="" textlink="">
      <xdr:nvSpPr>
        <xdr:cNvPr id="741" name="楕円 740"/>
        <xdr:cNvSpPr/>
      </xdr:nvSpPr>
      <xdr:spPr>
        <a:xfrm>
          <a:off x="13652500" y="181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xdr:rowOff>
    </xdr:from>
    <xdr:to>
      <xdr:col>76</xdr:col>
      <xdr:colOff>114300</xdr:colOff>
      <xdr:row>106</xdr:row>
      <xdr:rowOff>37012</xdr:rowOff>
    </xdr:to>
    <xdr:cxnSp macro="">
      <xdr:nvCxnSpPr>
        <xdr:cNvPr id="742" name="直線コネクタ 741"/>
        <xdr:cNvCxnSpPr/>
      </xdr:nvCxnSpPr>
      <xdr:spPr>
        <a:xfrm flipV="1">
          <a:off x="13703300" y="181796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43"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44"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45"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46"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747" name="n_1mainValue【公民館】&#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47914</xdr:rowOff>
    </xdr:from>
    <xdr:ext cx="405111" cy="259045"/>
    <xdr:sp macro="" textlink="">
      <xdr:nvSpPr>
        <xdr:cNvPr id="748" name="n_2mainValue【公民館】&#10;有形固定資産減価償却率"/>
        <xdr:cNvSpPr txBox="1"/>
      </xdr:nvSpPr>
      <xdr:spPr>
        <a:xfrm>
          <a:off x="14389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78939</xdr:rowOff>
    </xdr:from>
    <xdr:ext cx="405111" cy="259045"/>
    <xdr:sp macro="" textlink="">
      <xdr:nvSpPr>
        <xdr:cNvPr id="749" name="n_3mainValue【公民館】&#10;有形固定資産減価償却率"/>
        <xdr:cNvSpPr txBox="1"/>
      </xdr:nvSpPr>
      <xdr:spPr>
        <a:xfrm>
          <a:off x="13500744"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0" name="直線コネクタ 75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1" name="テキスト ボックス 76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2" name="直線コネクタ 76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3" name="テキスト ボックス 76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4" name="直線コネクタ 76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5" name="テキスト ボックス 76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6" name="直線コネクタ 76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7" name="テキスト ボックス 76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8" name="直線コネクタ 76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9" name="テキスト ボックス 76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0" name="直線コネクタ 76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1" name="テキスト ボックス 77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2" name="直線コネクタ 77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3" name="テキスト ボックス 77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75" name="直線コネクタ 77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7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77" name="直線コネクタ 77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7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79" name="直線コネクタ 77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8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81" name="フローチャート: 判断 78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82" name="フローチャート: 判断 78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83" name="フローチャート: 判断 78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84" name="フローチャート: 判断 78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785" name="フローチャート: 判断 784"/>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6" name="テキスト ボックス 7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7" name="テキスト ボックス 7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8" name="テキスト ボックス 7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9" name="テキスト ボックス 7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0" name="テキスト ボックス 7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1" name="楕円 790"/>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92"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144599</xdr:rowOff>
    </xdr:from>
    <xdr:to>
      <xdr:col>112</xdr:col>
      <xdr:colOff>38100</xdr:colOff>
      <xdr:row>107</xdr:row>
      <xdr:rowOff>74749</xdr:rowOff>
    </xdr:to>
    <xdr:sp macro="" textlink="">
      <xdr:nvSpPr>
        <xdr:cNvPr id="793" name="楕円 792"/>
        <xdr:cNvSpPr/>
      </xdr:nvSpPr>
      <xdr:spPr>
        <a:xfrm>
          <a:off x="21272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23949</xdr:rowOff>
    </xdr:to>
    <xdr:cxnSp macro="">
      <xdr:nvCxnSpPr>
        <xdr:cNvPr id="794" name="直線コネクタ 793"/>
        <xdr:cNvCxnSpPr/>
      </xdr:nvCxnSpPr>
      <xdr:spPr>
        <a:xfrm flipV="1">
          <a:off x="21323300" y="18364200"/>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95" name="楕円 794"/>
        <xdr:cNvSpPr/>
      </xdr:nvSpPr>
      <xdr:spPr>
        <a:xfrm>
          <a:off x="2038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23949</xdr:rowOff>
    </xdr:from>
    <xdr:to>
      <xdr:col>111</xdr:col>
      <xdr:colOff>177800</xdr:colOff>
      <xdr:row>107</xdr:row>
      <xdr:rowOff>30480</xdr:rowOff>
    </xdr:to>
    <xdr:cxnSp macro="">
      <xdr:nvCxnSpPr>
        <xdr:cNvPr id="796" name="直線コネクタ 795"/>
        <xdr:cNvCxnSpPr/>
      </xdr:nvCxnSpPr>
      <xdr:spPr>
        <a:xfrm flipV="1">
          <a:off x="20434300" y="1836909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156029</xdr:rowOff>
    </xdr:from>
    <xdr:to>
      <xdr:col>102</xdr:col>
      <xdr:colOff>165100</xdr:colOff>
      <xdr:row>107</xdr:row>
      <xdr:rowOff>86179</xdr:rowOff>
    </xdr:to>
    <xdr:sp macro="" textlink="">
      <xdr:nvSpPr>
        <xdr:cNvPr id="797" name="楕円 796"/>
        <xdr:cNvSpPr/>
      </xdr:nvSpPr>
      <xdr:spPr>
        <a:xfrm>
          <a:off x="19494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35379</xdr:rowOff>
    </xdr:to>
    <xdr:cxnSp macro="">
      <xdr:nvCxnSpPr>
        <xdr:cNvPr id="798" name="直線コネクタ 797"/>
        <xdr:cNvCxnSpPr/>
      </xdr:nvCxnSpPr>
      <xdr:spPr>
        <a:xfrm flipV="1">
          <a:off x="19545300" y="1837563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799"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00"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01"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02"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91276</xdr:rowOff>
    </xdr:from>
    <xdr:ext cx="469744" cy="259045"/>
    <xdr:sp macro="" textlink="">
      <xdr:nvSpPr>
        <xdr:cNvPr id="803" name="n_1mainValue【公民館】&#10;一人当たり面積"/>
        <xdr:cNvSpPr txBox="1"/>
      </xdr:nvSpPr>
      <xdr:spPr>
        <a:xfrm>
          <a:off x="21075727" y="1809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04" name="n_2main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102706</xdr:rowOff>
    </xdr:from>
    <xdr:ext cx="469744" cy="259045"/>
    <xdr:sp macro="" textlink="">
      <xdr:nvSpPr>
        <xdr:cNvPr id="805" name="n_3mainValue【公民館】&#10;一人当たり面積"/>
        <xdr:cNvSpPr txBox="1"/>
      </xdr:nvSpPr>
      <xdr:spPr>
        <a:xfrm>
          <a:off x="19310427" y="1810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6" name="正方形/長方形 8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7" name="正方形/長方形 8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8" name="テキスト ボックス 8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道路の有形固定資産減価償却率は、類似団体平均を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35.3</a:t>
          </a:r>
          <a:r>
            <a:rPr kumimoji="1" lang="ja-JP" altLang="en-US" sz="1100">
              <a:latin typeface="ＭＳ Ｐゴシック" panose="020B0600070205080204" pitchFamily="50" charset="-128"/>
              <a:ea typeface="ＭＳ Ｐゴシック" panose="020B0600070205080204" pitchFamily="50" charset="-128"/>
            </a:rPr>
            <a:t>ポイント、福島県平均を</a:t>
          </a:r>
          <a:r>
            <a:rPr kumimoji="1" lang="en-US" altLang="ja-JP" sz="1100">
              <a:latin typeface="ＭＳ Ｐゴシック" panose="020B0600070205080204" pitchFamily="50" charset="-128"/>
              <a:ea typeface="ＭＳ Ｐゴシック" panose="020B0600070205080204" pitchFamily="50" charset="-128"/>
            </a:rPr>
            <a:t>29.5</a:t>
          </a:r>
          <a:r>
            <a:rPr kumimoji="1" lang="ja-JP" altLang="en-US" sz="1100">
              <a:latin typeface="ＭＳ Ｐゴシック" panose="020B0600070205080204" pitchFamily="50" charset="-128"/>
              <a:ea typeface="ＭＳ Ｐゴシック" panose="020B0600070205080204" pitchFamily="50" charset="-128"/>
            </a:rPr>
            <a:t>ポイント下回っている状況である。これは、道路台帳上の供用開始年月日を取得年月日とみなしているが、市町村合併に伴う市道認定路線の見直しによる道路台帳の再整備により償却率が低くなっている。道路の一人当たりの延長については、類似団体平均を</a:t>
          </a:r>
          <a:r>
            <a:rPr kumimoji="1" lang="en-US" altLang="ja-JP" sz="1100">
              <a:latin typeface="ＭＳ Ｐゴシック" panose="020B0600070205080204" pitchFamily="50" charset="-128"/>
              <a:ea typeface="ＭＳ Ｐゴシック" panose="020B0600070205080204" pitchFamily="50" charset="-128"/>
            </a:rPr>
            <a:t>3,634m</a:t>
          </a:r>
          <a:r>
            <a:rPr kumimoji="1" lang="ja-JP" altLang="en-US" sz="1100">
              <a:latin typeface="ＭＳ Ｐゴシック" panose="020B0600070205080204" pitchFamily="50" charset="-128"/>
              <a:ea typeface="ＭＳ Ｐゴシック" panose="020B0600070205080204" pitchFamily="50" charset="-128"/>
            </a:rPr>
            <a:t>、福島県平均を</a:t>
          </a:r>
          <a:r>
            <a:rPr kumimoji="1" lang="en-US" altLang="ja-JP" sz="1100">
              <a:latin typeface="ＭＳ Ｐゴシック" panose="020B0600070205080204" pitchFamily="50" charset="-128"/>
              <a:ea typeface="ＭＳ Ｐゴシック" panose="020B0600070205080204" pitchFamily="50" charset="-128"/>
            </a:rPr>
            <a:t>3,892m</a:t>
          </a:r>
          <a:r>
            <a:rPr kumimoji="1" lang="ja-JP" altLang="en-US" sz="1100">
              <a:latin typeface="ＭＳ Ｐゴシック" panose="020B0600070205080204" pitchFamily="50" charset="-128"/>
              <a:ea typeface="ＭＳ Ｐゴシック" panose="020B0600070205080204" pitchFamily="50" charset="-128"/>
            </a:rPr>
            <a:t>下回っており、保有量が少ない状況である。</a:t>
          </a:r>
        </a:p>
        <a:p>
          <a:r>
            <a:rPr kumimoji="1" lang="ja-JP" altLang="en-US" sz="1100">
              <a:latin typeface="ＭＳ Ｐゴシック" panose="020B0600070205080204" pitchFamily="50" charset="-128"/>
              <a:ea typeface="ＭＳ Ｐゴシック" panose="020B0600070205080204" pitchFamily="50" charset="-128"/>
            </a:rPr>
            <a:t>　橋りょう・トンネルの有形固定資産減価償却率は、類似団体平均を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ポイント上回っているが、福島県平均は</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ポイント下回っている状況である。橋りょう・トンネルの一人当たりの有形固定資産（償却資産）額が、類似団体平均を</a:t>
          </a:r>
          <a:r>
            <a:rPr kumimoji="1" lang="en-US" altLang="ja-JP" sz="1100">
              <a:latin typeface="ＭＳ Ｐゴシック" panose="020B0600070205080204" pitchFamily="50" charset="-128"/>
              <a:ea typeface="ＭＳ Ｐゴシック" panose="020B0600070205080204" pitchFamily="50" charset="-128"/>
            </a:rPr>
            <a:t>183,158</a:t>
          </a:r>
          <a:r>
            <a:rPr kumimoji="1" lang="ja-JP" altLang="en-US" sz="1100">
              <a:latin typeface="ＭＳ Ｐゴシック" panose="020B0600070205080204" pitchFamily="50" charset="-128"/>
              <a:ea typeface="ＭＳ Ｐゴシック" panose="020B0600070205080204" pitchFamily="50" charset="-128"/>
            </a:rPr>
            <a:t>円、福島県平均を</a:t>
          </a:r>
          <a:r>
            <a:rPr kumimoji="1" lang="en-US" altLang="ja-JP" sz="1100">
              <a:latin typeface="ＭＳ Ｐゴシック" panose="020B0600070205080204" pitchFamily="50" charset="-128"/>
              <a:ea typeface="ＭＳ Ｐゴシック" panose="020B0600070205080204" pitchFamily="50" charset="-128"/>
            </a:rPr>
            <a:t>294,427</a:t>
          </a:r>
          <a:r>
            <a:rPr kumimoji="1" lang="ja-JP" altLang="en-US" sz="1100">
              <a:latin typeface="ＭＳ Ｐゴシック" panose="020B0600070205080204" pitchFamily="50" charset="-128"/>
              <a:ea typeface="ＭＳ Ｐゴシック" panose="020B0600070205080204" pitchFamily="50" charset="-128"/>
            </a:rPr>
            <a:t>円上回っていることから、老朽化した橋りょう・トンネルを多く保有している状況にある。</a:t>
          </a:r>
        </a:p>
        <a:p>
          <a:r>
            <a:rPr kumimoji="1" lang="ja-JP" altLang="en-US" sz="1100">
              <a:latin typeface="ＭＳ Ｐゴシック" panose="020B0600070205080204" pitchFamily="50" charset="-128"/>
              <a:ea typeface="ＭＳ Ｐゴシック" panose="020B0600070205080204" pitchFamily="50" charset="-128"/>
            </a:rPr>
            <a:t>　公営住宅、認定こども園・幼稚園・保育所、学校施設、児童館、公民館の有形固定資産減価償却率は、類似団体平均、福島県平均を上回っており、老朽化が進んでいる状況である。特に認定こども園・幼稚園・保育所の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ポイント、福島県平均を</a:t>
          </a:r>
          <a:r>
            <a:rPr kumimoji="1" lang="en-US" altLang="ja-JP" sz="1100">
              <a:latin typeface="ＭＳ Ｐゴシック" panose="020B0600070205080204" pitchFamily="50" charset="-128"/>
              <a:ea typeface="ＭＳ Ｐゴシック" panose="020B0600070205080204" pitchFamily="50" charset="-128"/>
            </a:rPr>
            <a:t>11.3</a:t>
          </a:r>
          <a:r>
            <a:rPr kumimoji="1" lang="ja-JP" altLang="en-US" sz="1100">
              <a:latin typeface="ＭＳ Ｐゴシック" panose="020B0600070205080204" pitchFamily="50" charset="-128"/>
              <a:ea typeface="ＭＳ Ｐゴシック" panose="020B0600070205080204" pitchFamily="50" charset="-128"/>
            </a:rPr>
            <a:t>ポイントと大きく上回っており、老朽化が著しく進んでいる状況である。また、一人当たり面積は、福島県平均より認定こども園・幼稚園・保育所、学校施設、公民館は上回っているが、公営住宅、児童館は下回っている状況である。一方、類似団体平均とは、同等若しくは下回っている状況であるため、類似団体より保有量が少ない状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0</xdr:rowOff>
    </xdr:from>
    <xdr:to>
      <xdr:col>24</xdr:col>
      <xdr:colOff>114300</xdr:colOff>
      <xdr:row>40</xdr:row>
      <xdr:rowOff>101600</xdr:rowOff>
    </xdr:to>
    <xdr:sp macro="" textlink="">
      <xdr:nvSpPr>
        <xdr:cNvPr id="72" name="楕円 71"/>
        <xdr:cNvSpPr/>
      </xdr:nvSpPr>
      <xdr:spPr>
        <a:xfrm>
          <a:off x="4584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86377</xdr:rowOff>
    </xdr:from>
    <xdr:ext cx="405111" cy="259045"/>
    <xdr:sp macro="" textlink="">
      <xdr:nvSpPr>
        <xdr:cNvPr id="73" name="【図書館】&#10;有形固定資産減価償却率該当値テキスト"/>
        <xdr:cNvSpPr txBox="1"/>
      </xdr:nvSpPr>
      <xdr:spPr>
        <a:xfrm>
          <a:off x="467360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146050</xdr:rowOff>
    </xdr:from>
    <xdr:to>
      <xdr:col>20</xdr:col>
      <xdr:colOff>38100</xdr:colOff>
      <xdr:row>40</xdr:row>
      <xdr:rowOff>76200</xdr:rowOff>
    </xdr:to>
    <xdr:sp macro="" textlink="">
      <xdr:nvSpPr>
        <xdr:cNvPr id="74" name="楕円 73"/>
        <xdr:cNvSpPr/>
      </xdr:nvSpPr>
      <xdr:spPr>
        <a:xfrm>
          <a:off x="3746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25400</xdr:rowOff>
    </xdr:from>
    <xdr:to>
      <xdr:col>24</xdr:col>
      <xdr:colOff>63500</xdr:colOff>
      <xdr:row>40</xdr:row>
      <xdr:rowOff>50800</xdr:rowOff>
    </xdr:to>
    <xdr:cxnSp macro="">
      <xdr:nvCxnSpPr>
        <xdr:cNvPr id="75" name="直線コネクタ 74"/>
        <xdr:cNvCxnSpPr/>
      </xdr:nvCxnSpPr>
      <xdr:spPr>
        <a:xfrm>
          <a:off x="3797300" y="6883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120650</xdr:rowOff>
    </xdr:from>
    <xdr:to>
      <xdr:col>15</xdr:col>
      <xdr:colOff>101600</xdr:colOff>
      <xdr:row>40</xdr:row>
      <xdr:rowOff>50800</xdr:rowOff>
    </xdr:to>
    <xdr:sp macro="" textlink="">
      <xdr:nvSpPr>
        <xdr:cNvPr id="76" name="楕円 75"/>
        <xdr:cNvSpPr/>
      </xdr:nvSpPr>
      <xdr:spPr>
        <a:xfrm>
          <a:off x="2857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0</xdr:rowOff>
    </xdr:from>
    <xdr:to>
      <xdr:col>19</xdr:col>
      <xdr:colOff>177800</xdr:colOff>
      <xdr:row>40</xdr:row>
      <xdr:rowOff>25400</xdr:rowOff>
    </xdr:to>
    <xdr:cxnSp macro="">
      <xdr:nvCxnSpPr>
        <xdr:cNvPr id="77" name="直線コネクタ 76"/>
        <xdr:cNvCxnSpPr/>
      </xdr:nvCxnSpPr>
      <xdr:spPr>
        <a:xfrm>
          <a:off x="2908300" y="6858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95250</xdr:rowOff>
    </xdr:from>
    <xdr:to>
      <xdr:col>10</xdr:col>
      <xdr:colOff>165100</xdr:colOff>
      <xdr:row>40</xdr:row>
      <xdr:rowOff>25400</xdr:rowOff>
    </xdr:to>
    <xdr:sp macro="" textlink="">
      <xdr:nvSpPr>
        <xdr:cNvPr id="78" name="楕円 77"/>
        <xdr:cNvSpPr/>
      </xdr:nvSpPr>
      <xdr:spPr>
        <a:xfrm>
          <a:off x="1968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146050</xdr:rowOff>
    </xdr:from>
    <xdr:to>
      <xdr:col>15</xdr:col>
      <xdr:colOff>50800</xdr:colOff>
      <xdr:row>40</xdr:row>
      <xdr:rowOff>0</xdr:rowOff>
    </xdr:to>
    <xdr:cxnSp macro="">
      <xdr:nvCxnSpPr>
        <xdr:cNvPr id="79" name="直線コネクタ 78"/>
        <xdr:cNvCxnSpPr/>
      </xdr:nvCxnSpPr>
      <xdr:spPr>
        <a:xfrm>
          <a:off x="2019300" y="6832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0"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1"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2"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3827</xdr:rowOff>
    </xdr:from>
    <xdr:ext cx="405111" cy="259045"/>
    <xdr:sp macro="" textlink="">
      <xdr:nvSpPr>
        <xdr:cNvPr id="83" name="n_4aveValue【図書館】&#10;有形固定資産減価償却率"/>
        <xdr:cNvSpPr txBox="1"/>
      </xdr:nvSpPr>
      <xdr:spPr>
        <a:xfrm>
          <a:off x="927744" y="600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67327</xdr:rowOff>
    </xdr:from>
    <xdr:ext cx="405111" cy="259045"/>
    <xdr:sp macro="" textlink="">
      <xdr:nvSpPr>
        <xdr:cNvPr id="84" name="n_1mainValue【図書館】&#10;有形固定資産減価償却率"/>
        <xdr:cNvSpPr txBox="1"/>
      </xdr:nvSpPr>
      <xdr:spPr>
        <a:xfrm>
          <a:off x="3582044"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41927</xdr:rowOff>
    </xdr:from>
    <xdr:ext cx="405111" cy="259045"/>
    <xdr:sp macro="" textlink="">
      <xdr:nvSpPr>
        <xdr:cNvPr id="85" name="n_2mainValue【図書館】&#10;有形固定資産減価償却率"/>
        <xdr:cNvSpPr txBox="1"/>
      </xdr:nvSpPr>
      <xdr:spPr>
        <a:xfrm>
          <a:off x="2705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16527</xdr:rowOff>
    </xdr:from>
    <xdr:ext cx="405111" cy="259045"/>
    <xdr:sp macro="" textlink="">
      <xdr:nvSpPr>
        <xdr:cNvPr id="86" name="n_3mainValue【図書館】&#10;有形固定資産減価償却率"/>
        <xdr:cNvSpPr txBox="1"/>
      </xdr:nvSpPr>
      <xdr:spPr>
        <a:xfrm>
          <a:off x="1816744" y="687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5"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0" name="フローチャート: 判断 119"/>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67310</xdr:rowOff>
    </xdr:from>
    <xdr:to>
      <xdr:col>55</xdr:col>
      <xdr:colOff>50800</xdr:colOff>
      <xdr:row>41</xdr:row>
      <xdr:rowOff>168910</xdr:rowOff>
    </xdr:to>
    <xdr:sp macro="" textlink="">
      <xdr:nvSpPr>
        <xdr:cNvPr id="126" name="楕円 125"/>
        <xdr:cNvSpPr/>
      </xdr:nvSpPr>
      <xdr:spPr>
        <a:xfrm>
          <a:off x="104267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153687</xdr:rowOff>
    </xdr:from>
    <xdr:ext cx="469744" cy="259045"/>
    <xdr:sp macro="" textlink="">
      <xdr:nvSpPr>
        <xdr:cNvPr id="127" name="【図書館】&#10;一人当たり面積該当値テキスト"/>
        <xdr:cNvSpPr txBox="1"/>
      </xdr:nvSpPr>
      <xdr:spPr>
        <a:xfrm>
          <a:off x="10515600"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28" name="楕円 127"/>
        <xdr:cNvSpPr/>
      </xdr:nvSpPr>
      <xdr:spPr>
        <a:xfrm>
          <a:off x="9588500" y="709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118110</xdr:rowOff>
    </xdr:from>
    <xdr:to>
      <xdr:col>55</xdr:col>
      <xdr:colOff>0</xdr:colOff>
      <xdr:row>41</xdr:row>
      <xdr:rowOff>118110</xdr:rowOff>
    </xdr:to>
    <xdr:cxnSp macro="">
      <xdr:nvCxnSpPr>
        <xdr:cNvPr id="129" name="直線コネクタ 128"/>
        <xdr:cNvCxnSpPr/>
      </xdr:nvCxnSpPr>
      <xdr:spPr>
        <a:xfrm>
          <a:off x="9639300" y="714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71120</xdr:rowOff>
    </xdr:from>
    <xdr:to>
      <xdr:col>46</xdr:col>
      <xdr:colOff>38100</xdr:colOff>
      <xdr:row>42</xdr:row>
      <xdr:rowOff>1270</xdr:rowOff>
    </xdr:to>
    <xdr:sp macro="" textlink="">
      <xdr:nvSpPr>
        <xdr:cNvPr id="130" name="楕円 129"/>
        <xdr:cNvSpPr/>
      </xdr:nvSpPr>
      <xdr:spPr>
        <a:xfrm>
          <a:off x="8699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121920</xdr:rowOff>
    </xdr:to>
    <xdr:cxnSp macro="">
      <xdr:nvCxnSpPr>
        <xdr:cNvPr id="131" name="直線コネクタ 130"/>
        <xdr:cNvCxnSpPr/>
      </xdr:nvCxnSpPr>
      <xdr:spPr>
        <a:xfrm flipV="1">
          <a:off x="8750300" y="714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2" name="楕円 131"/>
        <xdr:cNvSpPr/>
      </xdr:nvSpPr>
      <xdr:spPr>
        <a:xfrm>
          <a:off x="7810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121920</xdr:rowOff>
    </xdr:from>
    <xdr:to>
      <xdr:col>45</xdr:col>
      <xdr:colOff>177800</xdr:colOff>
      <xdr:row>41</xdr:row>
      <xdr:rowOff>121920</xdr:rowOff>
    </xdr:to>
    <xdr:cxnSp macro="">
      <xdr:nvCxnSpPr>
        <xdr:cNvPr id="133" name="直線コネクタ 132"/>
        <xdr:cNvCxnSpPr/>
      </xdr:nvCxnSpPr>
      <xdr:spPr>
        <a:xfrm>
          <a:off x="7861300" y="715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4"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35"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36"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37"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160037</xdr:rowOff>
    </xdr:from>
    <xdr:ext cx="469744" cy="259045"/>
    <xdr:sp macro="" textlink="">
      <xdr:nvSpPr>
        <xdr:cNvPr id="138" name="n_1mainValue【図書館】&#10;一人当たり面積"/>
        <xdr:cNvSpPr txBox="1"/>
      </xdr:nvSpPr>
      <xdr:spPr>
        <a:xfrm>
          <a:off x="9391727"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163847</xdr:rowOff>
    </xdr:from>
    <xdr:ext cx="469744" cy="259045"/>
    <xdr:sp macro="" textlink="">
      <xdr:nvSpPr>
        <xdr:cNvPr id="139" name="n_2mainValue【図書館】&#10;一人当たり面積"/>
        <xdr:cNvSpPr txBox="1"/>
      </xdr:nvSpPr>
      <xdr:spPr>
        <a:xfrm>
          <a:off x="8515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163847</xdr:rowOff>
    </xdr:from>
    <xdr:ext cx="469744" cy="259045"/>
    <xdr:sp macro="" textlink="">
      <xdr:nvSpPr>
        <xdr:cNvPr id="140" name="n_3mainValue【図書館】&#10;一人当たり面積"/>
        <xdr:cNvSpPr txBox="1"/>
      </xdr:nvSpPr>
      <xdr:spPr>
        <a:xfrm>
          <a:off x="7626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75" name="フローチャート: 判断 174"/>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1" name="楕円 180"/>
        <xdr:cNvSpPr/>
      </xdr:nvSpPr>
      <xdr:spPr>
        <a:xfrm>
          <a:off x="4584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82" name="【体育館・プール】&#10;有形固定資産減価償却率該当値テキスト"/>
        <xdr:cNvSpPr txBox="1"/>
      </xdr:nvSpPr>
      <xdr:spPr>
        <a:xfrm>
          <a:off x="4673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83" name="楕円 182"/>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41910</xdr:rowOff>
    </xdr:from>
    <xdr:to>
      <xdr:col>24</xdr:col>
      <xdr:colOff>63500</xdr:colOff>
      <xdr:row>62</xdr:row>
      <xdr:rowOff>72390</xdr:rowOff>
    </xdr:to>
    <xdr:cxnSp macro="">
      <xdr:nvCxnSpPr>
        <xdr:cNvPr id="184" name="直線コネクタ 183"/>
        <xdr:cNvCxnSpPr/>
      </xdr:nvCxnSpPr>
      <xdr:spPr>
        <a:xfrm>
          <a:off x="3797300" y="106718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107315</xdr:rowOff>
    </xdr:from>
    <xdr:to>
      <xdr:col>15</xdr:col>
      <xdr:colOff>101600</xdr:colOff>
      <xdr:row>62</xdr:row>
      <xdr:rowOff>37465</xdr:rowOff>
    </xdr:to>
    <xdr:sp macro="" textlink="">
      <xdr:nvSpPr>
        <xdr:cNvPr id="185" name="楕円 184"/>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158115</xdr:rowOff>
    </xdr:from>
    <xdr:to>
      <xdr:col>19</xdr:col>
      <xdr:colOff>177800</xdr:colOff>
      <xdr:row>62</xdr:row>
      <xdr:rowOff>41910</xdr:rowOff>
    </xdr:to>
    <xdr:cxnSp macro="">
      <xdr:nvCxnSpPr>
        <xdr:cNvPr id="186" name="直線コネクタ 185"/>
        <xdr:cNvCxnSpPr/>
      </xdr:nvCxnSpPr>
      <xdr:spPr>
        <a:xfrm>
          <a:off x="2908300" y="106165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61595</xdr:rowOff>
    </xdr:from>
    <xdr:to>
      <xdr:col>10</xdr:col>
      <xdr:colOff>165100</xdr:colOff>
      <xdr:row>61</xdr:row>
      <xdr:rowOff>163195</xdr:rowOff>
    </xdr:to>
    <xdr:sp macro="" textlink="">
      <xdr:nvSpPr>
        <xdr:cNvPr id="187" name="楕円 186"/>
        <xdr:cNvSpPr/>
      </xdr:nvSpPr>
      <xdr:spPr>
        <a:xfrm>
          <a:off x="1968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112395</xdr:rowOff>
    </xdr:from>
    <xdr:to>
      <xdr:col>15</xdr:col>
      <xdr:colOff>50800</xdr:colOff>
      <xdr:row>61</xdr:row>
      <xdr:rowOff>158115</xdr:rowOff>
    </xdr:to>
    <xdr:cxnSp macro="">
      <xdr:nvCxnSpPr>
        <xdr:cNvPr id="188" name="直線コネクタ 187"/>
        <xdr:cNvCxnSpPr/>
      </xdr:nvCxnSpPr>
      <xdr:spPr>
        <a:xfrm>
          <a:off x="2019300" y="1057084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89"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0"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1"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192"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93" name="n_1mainValue【体育館・プール】&#10;有形固定資産減価償却率"/>
        <xdr:cNvSpPr txBox="1"/>
      </xdr:nvSpPr>
      <xdr:spPr>
        <a:xfrm>
          <a:off x="3582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94" name="n_2mainValue【体育館・プール】&#10;有形固定資産減価償却率"/>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154322</xdr:rowOff>
    </xdr:from>
    <xdr:ext cx="405111" cy="259045"/>
    <xdr:sp macro="" textlink="">
      <xdr:nvSpPr>
        <xdr:cNvPr id="195" name="n_3mainValue【体育館・プール】&#10;有形固定資産減価償却率"/>
        <xdr:cNvSpPr txBox="1"/>
      </xdr:nvSpPr>
      <xdr:spPr>
        <a:xfrm>
          <a:off x="18167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27" name="フローチャート: 判断 226"/>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116536</xdr:rowOff>
    </xdr:from>
    <xdr:to>
      <xdr:col>55</xdr:col>
      <xdr:colOff>50800</xdr:colOff>
      <xdr:row>63</xdr:row>
      <xdr:rowOff>46686</xdr:rowOff>
    </xdr:to>
    <xdr:sp macro="" textlink="">
      <xdr:nvSpPr>
        <xdr:cNvPr id="233" name="楕円 232"/>
        <xdr:cNvSpPr/>
      </xdr:nvSpPr>
      <xdr:spPr>
        <a:xfrm>
          <a:off x="10426700" y="107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139413</xdr:rowOff>
    </xdr:from>
    <xdr:ext cx="469744" cy="259045"/>
    <xdr:sp macro="" textlink="">
      <xdr:nvSpPr>
        <xdr:cNvPr id="234" name="【体育館・プール】&#10;一人当たり面積該当値テキスト"/>
        <xdr:cNvSpPr txBox="1"/>
      </xdr:nvSpPr>
      <xdr:spPr>
        <a:xfrm>
          <a:off x="10515600" y="105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118821</xdr:rowOff>
    </xdr:from>
    <xdr:to>
      <xdr:col>50</xdr:col>
      <xdr:colOff>165100</xdr:colOff>
      <xdr:row>63</xdr:row>
      <xdr:rowOff>48971</xdr:rowOff>
    </xdr:to>
    <xdr:sp macro="" textlink="">
      <xdr:nvSpPr>
        <xdr:cNvPr id="235" name="楕円 234"/>
        <xdr:cNvSpPr/>
      </xdr:nvSpPr>
      <xdr:spPr>
        <a:xfrm>
          <a:off x="9588500" y="1074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167336</xdr:rowOff>
    </xdr:from>
    <xdr:to>
      <xdr:col>55</xdr:col>
      <xdr:colOff>0</xdr:colOff>
      <xdr:row>62</xdr:row>
      <xdr:rowOff>169621</xdr:rowOff>
    </xdr:to>
    <xdr:cxnSp macro="">
      <xdr:nvCxnSpPr>
        <xdr:cNvPr id="236" name="直線コネクタ 235"/>
        <xdr:cNvCxnSpPr/>
      </xdr:nvCxnSpPr>
      <xdr:spPr>
        <a:xfrm flipV="1">
          <a:off x="9639300" y="10797236"/>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121565</xdr:rowOff>
    </xdr:from>
    <xdr:to>
      <xdr:col>46</xdr:col>
      <xdr:colOff>38100</xdr:colOff>
      <xdr:row>63</xdr:row>
      <xdr:rowOff>51715</xdr:rowOff>
    </xdr:to>
    <xdr:sp macro="" textlink="">
      <xdr:nvSpPr>
        <xdr:cNvPr id="237" name="楕円 236"/>
        <xdr:cNvSpPr/>
      </xdr:nvSpPr>
      <xdr:spPr>
        <a:xfrm>
          <a:off x="8699500" y="107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169621</xdr:rowOff>
    </xdr:from>
    <xdr:to>
      <xdr:col>50</xdr:col>
      <xdr:colOff>114300</xdr:colOff>
      <xdr:row>63</xdr:row>
      <xdr:rowOff>915</xdr:rowOff>
    </xdr:to>
    <xdr:cxnSp macro="">
      <xdr:nvCxnSpPr>
        <xdr:cNvPr id="238" name="直線コネクタ 237"/>
        <xdr:cNvCxnSpPr/>
      </xdr:nvCxnSpPr>
      <xdr:spPr>
        <a:xfrm flipV="1">
          <a:off x="8750300" y="1079952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124308</xdr:rowOff>
    </xdr:from>
    <xdr:to>
      <xdr:col>41</xdr:col>
      <xdr:colOff>101600</xdr:colOff>
      <xdr:row>63</xdr:row>
      <xdr:rowOff>54458</xdr:rowOff>
    </xdr:to>
    <xdr:sp macro="" textlink="">
      <xdr:nvSpPr>
        <xdr:cNvPr id="239" name="楕円 238"/>
        <xdr:cNvSpPr/>
      </xdr:nvSpPr>
      <xdr:spPr>
        <a:xfrm>
          <a:off x="78105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915</xdr:rowOff>
    </xdr:from>
    <xdr:to>
      <xdr:col>45</xdr:col>
      <xdr:colOff>177800</xdr:colOff>
      <xdr:row>63</xdr:row>
      <xdr:rowOff>3658</xdr:rowOff>
    </xdr:to>
    <xdr:cxnSp macro="">
      <xdr:nvCxnSpPr>
        <xdr:cNvPr id="240" name="直線コネクタ 239"/>
        <xdr:cNvCxnSpPr/>
      </xdr:nvCxnSpPr>
      <xdr:spPr>
        <a:xfrm flipV="1">
          <a:off x="7861300" y="108022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1"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2"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3"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91559</xdr:rowOff>
    </xdr:from>
    <xdr:ext cx="469744" cy="259045"/>
    <xdr:sp macro="" textlink="">
      <xdr:nvSpPr>
        <xdr:cNvPr id="244" name="n_4aveValue【体育館・プール】&#10;一人当たり面積"/>
        <xdr:cNvSpPr txBox="1"/>
      </xdr:nvSpPr>
      <xdr:spPr>
        <a:xfrm>
          <a:off x="6737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65498</xdr:rowOff>
    </xdr:from>
    <xdr:ext cx="469744" cy="259045"/>
    <xdr:sp macro="" textlink="">
      <xdr:nvSpPr>
        <xdr:cNvPr id="245" name="n_1mainValue【体育館・プール】&#10;一人当たり面積"/>
        <xdr:cNvSpPr txBox="1"/>
      </xdr:nvSpPr>
      <xdr:spPr>
        <a:xfrm>
          <a:off x="9391727" y="105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68242</xdr:rowOff>
    </xdr:from>
    <xdr:ext cx="469744" cy="259045"/>
    <xdr:sp macro="" textlink="">
      <xdr:nvSpPr>
        <xdr:cNvPr id="246" name="n_2mainValue【体育館・プール】&#10;一人当たり面積"/>
        <xdr:cNvSpPr txBox="1"/>
      </xdr:nvSpPr>
      <xdr:spPr>
        <a:xfrm>
          <a:off x="8515427" y="1052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70985</xdr:rowOff>
    </xdr:from>
    <xdr:ext cx="469744" cy="259045"/>
    <xdr:sp macro="" textlink="">
      <xdr:nvSpPr>
        <xdr:cNvPr id="247" name="n_3mainValue【体育館・プール】&#10;一人当たり面積"/>
        <xdr:cNvSpPr txBox="1"/>
      </xdr:nvSpPr>
      <xdr:spPr>
        <a:xfrm>
          <a:off x="7626427" y="1052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77"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82" name="フローチャート: 判断 281"/>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88" name="楕円 287"/>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89" name="【福祉施設】&#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50164</xdr:rowOff>
    </xdr:from>
    <xdr:to>
      <xdr:col>20</xdr:col>
      <xdr:colOff>38100</xdr:colOff>
      <xdr:row>86</xdr:row>
      <xdr:rowOff>151764</xdr:rowOff>
    </xdr:to>
    <xdr:sp macro="" textlink="">
      <xdr:nvSpPr>
        <xdr:cNvPr id="290" name="楕円 289"/>
        <xdr:cNvSpPr/>
      </xdr:nvSpPr>
      <xdr:spPr>
        <a:xfrm>
          <a:off x="3746500" y="147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100964</xdr:rowOff>
    </xdr:from>
    <xdr:to>
      <xdr:col>24</xdr:col>
      <xdr:colOff>63500</xdr:colOff>
      <xdr:row>86</xdr:row>
      <xdr:rowOff>114300</xdr:rowOff>
    </xdr:to>
    <xdr:cxnSp macro="">
      <xdr:nvCxnSpPr>
        <xdr:cNvPr id="291" name="直線コネクタ 290"/>
        <xdr:cNvCxnSpPr/>
      </xdr:nvCxnSpPr>
      <xdr:spPr>
        <a:xfrm>
          <a:off x="3797300" y="14845664"/>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19686</xdr:rowOff>
    </xdr:from>
    <xdr:to>
      <xdr:col>15</xdr:col>
      <xdr:colOff>101600</xdr:colOff>
      <xdr:row>86</xdr:row>
      <xdr:rowOff>121286</xdr:rowOff>
    </xdr:to>
    <xdr:sp macro="" textlink="">
      <xdr:nvSpPr>
        <xdr:cNvPr id="292" name="楕円 291"/>
        <xdr:cNvSpPr/>
      </xdr:nvSpPr>
      <xdr:spPr>
        <a:xfrm>
          <a:off x="2857500" y="1476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70486</xdr:rowOff>
    </xdr:from>
    <xdr:to>
      <xdr:col>19</xdr:col>
      <xdr:colOff>177800</xdr:colOff>
      <xdr:row>86</xdr:row>
      <xdr:rowOff>100964</xdr:rowOff>
    </xdr:to>
    <xdr:cxnSp macro="">
      <xdr:nvCxnSpPr>
        <xdr:cNvPr id="293" name="直線コネクタ 292"/>
        <xdr:cNvCxnSpPr/>
      </xdr:nvCxnSpPr>
      <xdr:spPr>
        <a:xfrm>
          <a:off x="2908300" y="148151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160655</xdr:rowOff>
    </xdr:from>
    <xdr:to>
      <xdr:col>10</xdr:col>
      <xdr:colOff>165100</xdr:colOff>
      <xdr:row>86</xdr:row>
      <xdr:rowOff>90805</xdr:rowOff>
    </xdr:to>
    <xdr:sp macro="" textlink="">
      <xdr:nvSpPr>
        <xdr:cNvPr id="294" name="楕円 293"/>
        <xdr:cNvSpPr/>
      </xdr:nvSpPr>
      <xdr:spPr>
        <a:xfrm>
          <a:off x="1968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40005</xdr:rowOff>
    </xdr:from>
    <xdr:to>
      <xdr:col>15</xdr:col>
      <xdr:colOff>50800</xdr:colOff>
      <xdr:row>86</xdr:row>
      <xdr:rowOff>70486</xdr:rowOff>
    </xdr:to>
    <xdr:cxnSp macro="">
      <xdr:nvCxnSpPr>
        <xdr:cNvPr id="295" name="直線コネクタ 294"/>
        <xdr:cNvCxnSpPr/>
      </xdr:nvCxnSpPr>
      <xdr:spPr>
        <a:xfrm>
          <a:off x="2019300" y="147847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6"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7"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8"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99"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142891</xdr:rowOff>
    </xdr:from>
    <xdr:ext cx="405111" cy="259045"/>
    <xdr:sp macro="" textlink="">
      <xdr:nvSpPr>
        <xdr:cNvPr id="300" name="n_1mainValue【福祉施設】&#10;有形固定資産減価償却率"/>
        <xdr:cNvSpPr txBox="1"/>
      </xdr:nvSpPr>
      <xdr:spPr>
        <a:xfrm>
          <a:off x="3582044"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112413</xdr:rowOff>
    </xdr:from>
    <xdr:ext cx="405111" cy="259045"/>
    <xdr:sp macro="" textlink="">
      <xdr:nvSpPr>
        <xdr:cNvPr id="301" name="n_2mainValue【福祉施設】&#10;有形固定資産減価償却率"/>
        <xdr:cNvSpPr txBox="1"/>
      </xdr:nvSpPr>
      <xdr:spPr>
        <a:xfrm>
          <a:off x="2705744"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81932</xdr:rowOff>
    </xdr:from>
    <xdr:ext cx="405111" cy="259045"/>
    <xdr:sp macro="" textlink="">
      <xdr:nvSpPr>
        <xdr:cNvPr id="302" name="n_3mainValue【福祉施設】&#10;有形固定資産減価償却率"/>
        <xdr:cNvSpPr txBox="1"/>
      </xdr:nvSpPr>
      <xdr:spPr>
        <a:xfrm>
          <a:off x="1816744"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31"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36" name="フローチャート: 判断 335"/>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45720</xdr:rowOff>
    </xdr:from>
    <xdr:to>
      <xdr:col>55</xdr:col>
      <xdr:colOff>50800</xdr:colOff>
      <xdr:row>86</xdr:row>
      <xdr:rowOff>147320</xdr:rowOff>
    </xdr:to>
    <xdr:sp macro="" textlink="">
      <xdr:nvSpPr>
        <xdr:cNvPr id="342" name="楕円 341"/>
        <xdr:cNvSpPr/>
      </xdr:nvSpPr>
      <xdr:spPr>
        <a:xfrm>
          <a:off x="10426700" y="1479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132097</xdr:rowOff>
    </xdr:from>
    <xdr:ext cx="469744" cy="259045"/>
    <xdr:sp macro="" textlink="">
      <xdr:nvSpPr>
        <xdr:cNvPr id="343" name="【福祉施設】&#10;一人当たり面積該当値テキスト"/>
        <xdr:cNvSpPr txBox="1"/>
      </xdr:nvSpPr>
      <xdr:spPr>
        <a:xfrm>
          <a:off x="10515600"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46989</xdr:rowOff>
    </xdr:from>
    <xdr:to>
      <xdr:col>50</xdr:col>
      <xdr:colOff>165100</xdr:colOff>
      <xdr:row>86</xdr:row>
      <xdr:rowOff>148589</xdr:rowOff>
    </xdr:to>
    <xdr:sp macro="" textlink="">
      <xdr:nvSpPr>
        <xdr:cNvPr id="344" name="楕円 343"/>
        <xdr:cNvSpPr/>
      </xdr:nvSpPr>
      <xdr:spPr>
        <a:xfrm>
          <a:off x="9588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96520</xdr:rowOff>
    </xdr:from>
    <xdr:to>
      <xdr:col>55</xdr:col>
      <xdr:colOff>0</xdr:colOff>
      <xdr:row>86</xdr:row>
      <xdr:rowOff>97789</xdr:rowOff>
    </xdr:to>
    <xdr:cxnSp macro="">
      <xdr:nvCxnSpPr>
        <xdr:cNvPr id="345" name="直線コネクタ 344"/>
        <xdr:cNvCxnSpPr/>
      </xdr:nvCxnSpPr>
      <xdr:spPr>
        <a:xfrm flipV="1">
          <a:off x="9639300" y="148412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46989</xdr:rowOff>
    </xdr:from>
    <xdr:to>
      <xdr:col>46</xdr:col>
      <xdr:colOff>38100</xdr:colOff>
      <xdr:row>86</xdr:row>
      <xdr:rowOff>148589</xdr:rowOff>
    </xdr:to>
    <xdr:sp macro="" textlink="">
      <xdr:nvSpPr>
        <xdr:cNvPr id="346" name="楕円 345"/>
        <xdr:cNvSpPr/>
      </xdr:nvSpPr>
      <xdr:spPr>
        <a:xfrm>
          <a:off x="8699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97789</xdr:rowOff>
    </xdr:from>
    <xdr:to>
      <xdr:col>50</xdr:col>
      <xdr:colOff>114300</xdr:colOff>
      <xdr:row>86</xdr:row>
      <xdr:rowOff>97789</xdr:rowOff>
    </xdr:to>
    <xdr:cxnSp macro="">
      <xdr:nvCxnSpPr>
        <xdr:cNvPr id="347" name="直線コネクタ 346"/>
        <xdr:cNvCxnSpPr/>
      </xdr:nvCxnSpPr>
      <xdr:spPr>
        <a:xfrm>
          <a:off x="8750300" y="1484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46989</xdr:rowOff>
    </xdr:from>
    <xdr:to>
      <xdr:col>41</xdr:col>
      <xdr:colOff>101600</xdr:colOff>
      <xdr:row>86</xdr:row>
      <xdr:rowOff>148589</xdr:rowOff>
    </xdr:to>
    <xdr:sp macro="" textlink="">
      <xdr:nvSpPr>
        <xdr:cNvPr id="348" name="楕円 347"/>
        <xdr:cNvSpPr/>
      </xdr:nvSpPr>
      <xdr:spPr>
        <a:xfrm>
          <a:off x="7810500" y="14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97789</xdr:rowOff>
    </xdr:from>
    <xdr:to>
      <xdr:col>45</xdr:col>
      <xdr:colOff>177800</xdr:colOff>
      <xdr:row>86</xdr:row>
      <xdr:rowOff>97789</xdr:rowOff>
    </xdr:to>
    <xdr:cxnSp macro="">
      <xdr:nvCxnSpPr>
        <xdr:cNvPr id="349" name="直線コネクタ 348"/>
        <xdr:cNvCxnSpPr/>
      </xdr:nvCxnSpPr>
      <xdr:spPr>
        <a:xfrm>
          <a:off x="7861300" y="14842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5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165116</xdr:rowOff>
    </xdr:from>
    <xdr:ext cx="469744" cy="259045"/>
    <xdr:sp macro="" textlink="">
      <xdr:nvSpPr>
        <xdr:cNvPr id="353" name="n_4aveValue【福祉施設】&#10;一人当たり面積"/>
        <xdr:cNvSpPr txBox="1"/>
      </xdr:nvSpPr>
      <xdr:spPr>
        <a:xfrm>
          <a:off x="6737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139716</xdr:rowOff>
    </xdr:from>
    <xdr:ext cx="469744" cy="259045"/>
    <xdr:sp macro="" textlink="">
      <xdr:nvSpPr>
        <xdr:cNvPr id="354" name="n_1mainValue【福祉施設】&#10;一人当たり面積"/>
        <xdr:cNvSpPr txBox="1"/>
      </xdr:nvSpPr>
      <xdr:spPr>
        <a:xfrm>
          <a:off x="93917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139716</xdr:rowOff>
    </xdr:from>
    <xdr:ext cx="469744" cy="259045"/>
    <xdr:sp macro="" textlink="">
      <xdr:nvSpPr>
        <xdr:cNvPr id="355" name="n_2mainValue【福祉施設】&#10;一人当たり面積"/>
        <xdr:cNvSpPr txBox="1"/>
      </xdr:nvSpPr>
      <xdr:spPr>
        <a:xfrm>
          <a:off x="85154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139716</xdr:rowOff>
    </xdr:from>
    <xdr:ext cx="469744" cy="259045"/>
    <xdr:sp macro="" textlink="">
      <xdr:nvSpPr>
        <xdr:cNvPr id="356" name="n_3mainValue【福祉施設】&#10;一人当たり面積"/>
        <xdr:cNvSpPr txBox="1"/>
      </xdr:nvSpPr>
      <xdr:spPr>
        <a:xfrm>
          <a:off x="7626427" y="1488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8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90" name="フローチャート: 判断 389"/>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76200</xdr:rowOff>
    </xdr:from>
    <xdr:to>
      <xdr:col>24</xdr:col>
      <xdr:colOff>114300</xdr:colOff>
      <xdr:row>106</xdr:row>
      <xdr:rowOff>6350</xdr:rowOff>
    </xdr:to>
    <xdr:sp macro="" textlink="">
      <xdr:nvSpPr>
        <xdr:cNvPr id="396" name="楕円 395"/>
        <xdr:cNvSpPr/>
      </xdr:nvSpPr>
      <xdr:spPr>
        <a:xfrm>
          <a:off x="45847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54627</xdr:rowOff>
    </xdr:from>
    <xdr:ext cx="405111" cy="259045"/>
    <xdr:sp macro="" textlink="">
      <xdr:nvSpPr>
        <xdr:cNvPr id="397" name="【市民会館】&#10;有形固定資産減価償却率該当値テキスト"/>
        <xdr:cNvSpPr txBox="1"/>
      </xdr:nvSpPr>
      <xdr:spPr>
        <a:xfrm>
          <a:off x="4673600" y="1805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49530</xdr:rowOff>
    </xdr:from>
    <xdr:to>
      <xdr:col>20</xdr:col>
      <xdr:colOff>38100</xdr:colOff>
      <xdr:row>105</xdr:row>
      <xdr:rowOff>151130</xdr:rowOff>
    </xdr:to>
    <xdr:sp macro="" textlink="">
      <xdr:nvSpPr>
        <xdr:cNvPr id="398" name="楕円 397"/>
        <xdr:cNvSpPr/>
      </xdr:nvSpPr>
      <xdr:spPr>
        <a:xfrm>
          <a:off x="3746500" y="180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100330</xdr:rowOff>
    </xdr:from>
    <xdr:to>
      <xdr:col>24</xdr:col>
      <xdr:colOff>63500</xdr:colOff>
      <xdr:row>105</xdr:row>
      <xdr:rowOff>127000</xdr:rowOff>
    </xdr:to>
    <xdr:cxnSp macro="">
      <xdr:nvCxnSpPr>
        <xdr:cNvPr id="399" name="直線コネクタ 398"/>
        <xdr:cNvCxnSpPr/>
      </xdr:nvCxnSpPr>
      <xdr:spPr>
        <a:xfrm>
          <a:off x="3797300" y="18102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21589</xdr:rowOff>
    </xdr:from>
    <xdr:to>
      <xdr:col>15</xdr:col>
      <xdr:colOff>101600</xdr:colOff>
      <xdr:row>105</xdr:row>
      <xdr:rowOff>123189</xdr:rowOff>
    </xdr:to>
    <xdr:sp macro="" textlink="">
      <xdr:nvSpPr>
        <xdr:cNvPr id="400" name="楕円 399"/>
        <xdr:cNvSpPr/>
      </xdr:nvSpPr>
      <xdr:spPr>
        <a:xfrm>
          <a:off x="2857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100330</xdr:rowOff>
    </xdr:to>
    <xdr:cxnSp macro="">
      <xdr:nvCxnSpPr>
        <xdr:cNvPr id="401" name="直線コネクタ 400"/>
        <xdr:cNvCxnSpPr/>
      </xdr:nvCxnSpPr>
      <xdr:spPr>
        <a:xfrm>
          <a:off x="2908300" y="180746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402" name="楕円 401"/>
        <xdr:cNvSpPr/>
      </xdr:nvSpPr>
      <xdr:spPr>
        <a:xfrm>
          <a:off x="196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45720</xdr:rowOff>
    </xdr:from>
    <xdr:to>
      <xdr:col>15</xdr:col>
      <xdr:colOff>50800</xdr:colOff>
      <xdr:row>105</xdr:row>
      <xdr:rowOff>72389</xdr:rowOff>
    </xdr:to>
    <xdr:cxnSp macro="">
      <xdr:nvCxnSpPr>
        <xdr:cNvPr id="403" name="直線コネクタ 402"/>
        <xdr:cNvCxnSpPr/>
      </xdr:nvCxnSpPr>
      <xdr:spPr>
        <a:xfrm>
          <a:off x="2019300" y="18047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0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0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0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07"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142257</xdr:rowOff>
    </xdr:from>
    <xdr:ext cx="405111" cy="259045"/>
    <xdr:sp macro="" textlink="">
      <xdr:nvSpPr>
        <xdr:cNvPr id="408" name="n_1mainValue【市民会館】&#10;有形固定資産減価償却率"/>
        <xdr:cNvSpPr txBox="1"/>
      </xdr:nvSpPr>
      <xdr:spPr>
        <a:xfrm>
          <a:off x="3582044" y="181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409" name="n_2main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410" name="n_3mainValue【市民会館】&#10;有形固定資産減価償却率"/>
        <xdr:cNvSpPr txBox="1"/>
      </xdr:nvSpPr>
      <xdr:spPr>
        <a:xfrm>
          <a:off x="1816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132097</xdr:rowOff>
    </xdr:from>
    <xdr:ext cx="469744" cy="259045"/>
    <xdr:sp macro="" textlink="">
      <xdr:nvSpPr>
        <xdr:cNvPr id="439" name="【市民会館】&#10;一人当たり面積平均値テキスト"/>
        <xdr:cNvSpPr txBox="1"/>
      </xdr:nvSpPr>
      <xdr:spPr>
        <a:xfrm>
          <a:off x="10515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44" name="フローチャート: 判断 443"/>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135889</xdr:rowOff>
    </xdr:from>
    <xdr:to>
      <xdr:col>55</xdr:col>
      <xdr:colOff>50800</xdr:colOff>
      <xdr:row>107</xdr:row>
      <xdr:rowOff>66039</xdr:rowOff>
    </xdr:to>
    <xdr:sp macro="" textlink="">
      <xdr:nvSpPr>
        <xdr:cNvPr id="450" name="楕円 449"/>
        <xdr:cNvSpPr/>
      </xdr:nvSpPr>
      <xdr:spPr>
        <a:xfrm>
          <a:off x="104267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114316</xdr:rowOff>
    </xdr:from>
    <xdr:ext cx="469744" cy="259045"/>
    <xdr:sp macro="" textlink="">
      <xdr:nvSpPr>
        <xdr:cNvPr id="451" name="【市民会館】&#10;一人当たり面積該当値テキスト"/>
        <xdr:cNvSpPr txBox="1"/>
      </xdr:nvSpPr>
      <xdr:spPr>
        <a:xfrm>
          <a:off x="105156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52" name="楕円 451"/>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15239</xdr:rowOff>
    </xdr:from>
    <xdr:to>
      <xdr:col>55</xdr:col>
      <xdr:colOff>0</xdr:colOff>
      <xdr:row>107</xdr:row>
      <xdr:rowOff>19050</xdr:rowOff>
    </xdr:to>
    <xdr:cxnSp macro="">
      <xdr:nvCxnSpPr>
        <xdr:cNvPr id="453" name="直線コネクタ 452"/>
        <xdr:cNvCxnSpPr/>
      </xdr:nvCxnSpPr>
      <xdr:spPr>
        <a:xfrm flipV="1">
          <a:off x="9639300" y="18360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454" name="楕円 453"/>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24764</xdr:rowOff>
    </xdr:to>
    <xdr:cxnSp macro="">
      <xdr:nvCxnSpPr>
        <xdr:cNvPr id="455" name="直線コネクタ 454"/>
        <xdr:cNvCxnSpPr/>
      </xdr:nvCxnSpPr>
      <xdr:spPr>
        <a:xfrm flipV="1">
          <a:off x="8750300" y="18364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149225</xdr:rowOff>
    </xdr:from>
    <xdr:to>
      <xdr:col>41</xdr:col>
      <xdr:colOff>101600</xdr:colOff>
      <xdr:row>107</xdr:row>
      <xdr:rowOff>79375</xdr:rowOff>
    </xdr:to>
    <xdr:sp macro="" textlink="">
      <xdr:nvSpPr>
        <xdr:cNvPr id="456" name="楕円 455"/>
        <xdr:cNvSpPr/>
      </xdr:nvSpPr>
      <xdr:spPr>
        <a:xfrm>
          <a:off x="7810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28575</xdr:rowOff>
    </xdr:to>
    <xdr:cxnSp macro="">
      <xdr:nvCxnSpPr>
        <xdr:cNvPr id="457" name="直線コネクタ 456"/>
        <xdr:cNvCxnSpPr/>
      </xdr:nvCxnSpPr>
      <xdr:spPr>
        <a:xfrm flipV="1">
          <a:off x="7861300" y="183699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8"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9"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60"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61"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462"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66691</xdr:rowOff>
    </xdr:from>
    <xdr:ext cx="469744" cy="259045"/>
    <xdr:sp macro="" textlink="">
      <xdr:nvSpPr>
        <xdr:cNvPr id="463" name="n_2mainValue【市民会館】&#10;一人当たり面積"/>
        <xdr:cNvSpPr txBox="1"/>
      </xdr:nvSpPr>
      <xdr:spPr>
        <a:xfrm>
          <a:off x="8515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70502</xdr:rowOff>
    </xdr:from>
    <xdr:ext cx="469744" cy="259045"/>
    <xdr:sp macro="" textlink="">
      <xdr:nvSpPr>
        <xdr:cNvPr id="464" name="n_3mainValue【市民会館】&#10;一人当たり面積"/>
        <xdr:cNvSpPr txBox="1"/>
      </xdr:nvSpPr>
      <xdr:spPr>
        <a:xfrm>
          <a:off x="7626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94"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99" name="フローチャート: 判断 498"/>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122555</xdr:rowOff>
    </xdr:from>
    <xdr:to>
      <xdr:col>85</xdr:col>
      <xdr:colOff>177800</xdr:colOff>
      <xdr:row>41</xdr:row>
      <xdr:rowOff>52705</xdr:rowOff>
    </xdr:to>
    <xdr:sp macro="" textlink="">
      <xdr:nvSpPr>
        <xdr:cNvPr id="505" name="楕円 504"/>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37482</xdr:rowOff>
    </xdr:from>
    <xdr:ext cx="405111" cy="259045"/>
    <xdr:sp macro="" textlink="">
      <xdr:nvSpPr>
        <xdr:cNvPr id="506" name="【一般廃棄物処理施設】&#10;有形固定資産減価償却率該当値テキスト"/>
        <xdr:cNvSpPr txBox="1"/>
      </xdr:nvSpPr>
      <xdr:spPr>
        <a:xfrm>
          <a:off x="16357600" y="68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507" name="楕円 506"/>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41</xdr:row>
      <xdr:rowOff>1905</xdr:rowOff>
    </xdr:to>
    <xdr:cxnSp macro="">
      <xdr:nvCxnSpPr>
        <xdr:cNvPr id="508" name="直線コネクタ 507"/>
        <xdr:cNvCxnSpPr/>
      </xdr:nvCxnSpPr>
      <xdr:spPr>
        <a:xfrm>
          <a:off x="15481300" y="697611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10160</xdr:rowOff>
    </xdr:from>
    <xdr:to>
      <xdr:col>76</xdr:col>
      <xdr:colOff>165100</xdr:colOff>
      <xdr:row>40</xdr:row>
      <xdr:rowOff>111760</xdr:rowOff>
    </xdr:to>
    <xdr:sp macro="" textlink="">
      <xdr:nvSpPr>
        <xdr:cNvPr id="509" name="楕円 508"/>
        <xdr:cNvSpPr/>
      </xdr:nvSpPr>
      <xdr:spPr>
        <a:xfrm>
          <a:off x="14541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60960</xdr:rowOff>
    </xdr:from>
    <xdr:to>
      <xdr:col>81</xdr:col>
      <xdr:colOff>50800</xdr:colOff>
      <xdr:row>40</xdr:row>
      <xdr:rowOff>118110</xdr:rowOff>
    </xdr:to>
    <xdr:cxnSp macro="">
      <xdr:nvCxnSpPr>
        <xdr:cNvPr id="510" name="直線コネクタ 509"/>
        <xdr:cNvCxnSpPr/>
      </xdr:nvCxnSpPr>
      <xdr:spPr>
        <a:xfrm>
          <a:off x="14592300" y="6918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126365</xdr:rowOff>
    </xdr:from>
    <xdr:to>
      <xdr:col>72</xdr:col>
      <xdr:colOff>38100</xdr:colOff>
      <xdr:row>40</xdr:row>
      <xdr:rowOff>56515</xdr:rowOff>
    </xdr:to>
    <xdr:sp macro="" textlink="">
      <xdr:nvSpPr>
        <xdr:cNvPr id="511" name="楕円 510"/>
        <xdr:cNvSpPr/>
      </xdr:nvSpPr>
      <xdr:spPr>
        <a:xfrm>
          <a:off x="1365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5715</xdr:rowOff>
    </xdr:from>
    <xdr:to>
      <xdr:col>76</xdr:col>
      <xdr:colOff>114300</xdr:colOff>
      <xdr:row>40</xdr:row>
      <xdr:rowOff>60960</xdr:rowOff>
    </xdr:to>
    <xdr:cxnSp macro="">
      <xdr:nvCxnSpPr>
        <xdr:cNvPr id="512" name="直線コネクタ 511"/>
        <xdr:cNvCxnSpPr/>
      </xdr:nvCxnSpPr>
      <xdr:spPr>
        <a:xfrm>
          <a:off x="13703300" y="686371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3"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4"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5"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16"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517" name="n_1mainValue【一般廃棄物処理施設】&#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102887</xdr:rowOff>
    </xdr:from>
    <xdr:ext cx="405111" cy="259045"/>
    <xdr:sp macro="" textlink="">
      <xdr:nvSpPr>
        <xdr:cNvPr id="518" name="n_2mainValue【一般廃棄物処理施設】&#10;有形固定資産減価償却率"/>
        <xdr:cNvSpPr txBox="1"/>
      </xdr:nvSpPr>
      <xdr:spPr>
        <a:xfrm>
          <a:off x="14389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47642</xdr:rowOff>
    </xdr:from>
    <xdr:ext cx="405111" cy="259045"/>
    <xdr:sp macro="" textlink="">
      <xdr:nvSpPr>
        <xdr:cNvPr id="519" name="n_3mainValue【一般廃棄物処理施設】&#10;有形固定資産減価償却率"/>
        <xdr:cNvSpPr txBox="1"/>
      </xdr:nvSpPr>
      <xdr:spPr>
        <a:xfrm>
          <a:off x="13500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51" name="フローチャート: 判断 550"/>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149655</xdr:rowOff>
    </xdr:from>
    <xdr:to>
      <xdr:col>116</xdr:col>
      <xdr:colOff>114300</xdr:colOff>
      <xdr:row>40</xdr:row>
      <xdr:rowOff>79805</xdr:rowOff>
    </xdr:to>
    <xdr:sp macro="" textlink="">
      <xdr:nvSpPr>
        <xdr:cNvPr id="557" name="楕円 556"/>
        <xdr:cNvSpPr/>
      </xdr:nvSpPr>
      <xdr:spPr>
        <a:xfrm>
          <a:off x="22110700" y="68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1082</xdr:rowOff>
    </xdr:from>
    <xdr:ext cx="599010" cy="259045"/>
    <xdr:sp macro="" textlink="">
      <xdr:nvSpPr>
        <xdr:cNvPr id="558" name="【一般廃棄物処理施設】&#10;一人当たり有形固定資産（償却資産）額該当値テキスト"/>
        <xdr:cNvSpPr txBox="1"/>
      </xdr:nvSpPr>
      <xdr:spPr>
        <a:xfrm>
          <a:off x="22199600" y="668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153354</xdr:rowOff>
    </xdr:from>
    <xdr:to>
      <xdr:col>112</xdr:col>
      <xdr:colOff>38100</xdr:colOff>
      <xdr:row>40</xdr:row>
      <xdr:rowOff>83504</xdr:rowOff>
    </xdr:to>
    <xdr:sp macro="" textlink="">
      <xdr:nvSpPr>
        <xdr:cNvPr id="559" name="楕円 558"/>
        <xdr:cNvSpPr/>
      </xdr:nvSpPr>
      <xdr:spPr>
        <a:xfrm>
          <a:off x="21272500" y="6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29005</xdr:rowOff>
    </xdr:from>
    <xdr:to>
      <xdr:col>116</xdr:col>
      <xdr:colOff>63500</xdr:colOff>
      <xdr:row>40</xdr:row>
      <xdr:rowOff>32704</xdr:rowOff>
    </xdr:to>
    <xdr:cxnSp macro="">
      <xdr:nvCxnSpPr>
        <xdr:cNvPr id="560" name="直線コネクタ 559"/>
        <xdr:cNvCxnSpPr/>
      </xdr:nvCxnSpPr>
      <xdr:spPr>
        <a:xfrm flipV="1">
          <a:off x="21323300" y="6887005"/>
          <a:ext cx="8382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156184</xdr:rowOff>
    </xdr:from>
    <xdr:to>
      <xdr:col>107</xdr:col>
      <xdr:colOff>101600</xdr:colOff>
      <xdr:row>40</xdr:row>
      <xdr:rowOff>86334</xdr:rowOff>
    </xdr:to>
    <xdr:sp macro="" textlink="">
      <xdr:nvSpPr>
        <xdr:cNvPr id="561" name="楕円 560"/>
        <xdr:cNvSpPr/>
      </xdr:nvSpPr>
      <xdr:spPr>
        <a:xfrm>
          <a:off x="20383500" y="68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32704</xdr:rowOff>
    </xdr:from>
    <xdr:to>
      <xdr:col>111</xdr:col>
      <xdr:colOff>177800</xdr:colOff>
      <xdr:row>40</xdr:row>
      <xdr:rowOff>35534</xdr:rowOff>
    </xdr:to>
    <xdr:cxnSp macro="">
      <xdr:nvCxnSpPr>
        <xdr:cNvPr id="562" name="直線コネクタ 561"/>
        <xdr:cNvCxnSpPr/>
      </xdr:nvCxnSpPr>
      <xdr:spPr>
        <a:xfrm flipV="1">
          <a:off x="20434300" y="689070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159486</xdr:rowOff>
    </xdr:from>
    <xdr:to>
      <xdr:col>102</xdr:col>
      <xdr:colOff>165100</xdr:colOff>
      <xdr:row>40</xdr:row>
      <xdr:rowOff>89636</xdr:rowOff>
    </xdr:to>
    <xdr:sp macro="" textlink="">
      <xdr:nvSpPr>
        <xdr:cNvPr id="563" name="楕円 562"/>
        <xdr:cNvSpPr/>
      </xdr:nvSpPr>
      <xdr:spPr>
        <a:xfrm>
          <a:off x="19494500" y="68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35534</xdr:rowOff>
    </xdr:from>
    <xdr:to>
      <xdr:col>107</xdr:col>
      <xdr:colOff>50800</xdr:colOff>
      <xdr:row>40</xdr:row>
      <xdr:rowOff>38836</xdr:rowOff>
    </xdr:to>
    <xdr:cxnSp macro="">
      <xdr:nvCxnSpPr>
        <xdr:cNvPr id="564" name="直線コネクタ 563"/>
        <xdr:cNvCxnSpPr/>
      </xdr:nvCxnSpPr>
      <xdr:spPr>
        <a:xfrm flipV="1">
          <a:off x="19545300" y="6893534"/>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5"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6"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7"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568"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100031</xdr:rowOff>
    </xdr:from>
    <xdr:ext cx="599010" cy="259045"/>
    <xdr:sp macro="" textlink="">
      <xdr:nvSpPr>
        <xdr:cNvPr id="569" name="n_1mainValue【一般廃棄物処理施設】&#10;一人当たり有形固定資産（償却資産）額"/>
        <xdr:cNvSpPr txBox="1"/>
      </xdr:nvSpPr>
      <xdr:spPr>
        <a:xfrm>
          <a:off x="21011095" y="661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77461</xdr:rowOff>
    </xdr:from>
    <xdr:ext cx="599010" cy="259045"/>
    <xdr:sp macro="" textlink="">
      <xdr:nvSpPr>
        <xdr:cNvPr id="570" name="n_2mainValue【一般廃棄物処理施設】&#10;一人当たり有形固定資産（償却資産）額"/>
        <xdr:cNvSpPr txBox="1"/>
      </xdr:nvSpPr>
      <xdr:spPr>
        <a:xfrm>
          <a:off x="20134795" y="6935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106163</xdr:rowOff>
    </xdr:from>
    <xdr:ext cx="599010" cy="259045"/>
    <xdr:sp macro="" textlink="">
      <xdr:nvSpPr>
        <xdr:cNvPr id="571" name="n_3mainValue【一般廃棄物処理施設】&#10;一人当たり有形固定資産（償却資産）額"/>
        <xdr:cNvSpPr txBox="1"/>
      </xdr:nvSpPr>
      <xdr:spPr>
        <a:xfrm>
          <a:off x="19245795" y="6621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0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07" name="フローチャート: 判断 606"/>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613" name="楕円 612"/>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51724</xdr:rowOff>
    </xdr:from>
    <xdr:ext cx="405111" cy="259045"/>
    <xdr:sp macro="" textlink="">
      <xdr:nvSpPr>
        <xdr:cNvPr id="614" name="【保健センター・保健所】&#10;有形固定資産減価償却率該当値テキスト"/>
        <xdr:cNvSpPr txBox="1"/>
      </xdr:nvSpPr>
      <xdr:spPr>
        <a:xfrm>
          <a:off x="16357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615" name="楕円 614"/>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124097</xdr:rowOff>
    </xdr:to>
    <xdr:cxnSp macro="">
      <xdr:nvCxnSpPr>
        <xdr:cNvPr id="616" name="直線コネクタ 615"/>
        <xdr:cNvCxnSpPr/>
      </xdr:nvCxnSpPr>
      <xdr:spPr>
        <a:xfrm>
          <a:off x="15481300" y="1037190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168003</xdr:rowOff>
    </xdr:from>
    <xdr:to>
      <xdr:col>76</xdr:col>
      <xdr:colOff>165100</xdr:colOff>
      <xdr:row>60</xdr:row>
      <xdr:rowOff>98153</xdr:rowOff>
    </xdr:to>
    <xdr:sp macro="" textlink="">
      <xdr:nvSpPr>
        <xdr:cNvPr id="617" name="楕円 616"/>
        <xdr:cNvSpPr/>
      </xdr:nvSpPr>
      <xdr:spPr>
        <a:xfrm>
          <a:off x="14541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47353</xdr:rowOff>
    </xdr:from>
    <xdr:to>
      <xdr:col>81</xdr:col>
      <xdr:colOff>50800</xdr:colOff>
      <xdr:row>60</xdr:row>
      <xdr:rowOff>84909</xdr:rowOff>
    </xdr:to>
    <xdr:cxnSp macro="">
      <xdr:nvCxnSpPr>
        <xdr:cNvPr id="618" name="直線コネクタ 617"/>
        <xdr:cNvCxnSpPr/>
      </xdr:nvCxnSpPr>
      <xdr:spPr>
        <a:xfrm>
          <a:off x="14592300" y="103343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128815</xdr:rowOff>
    </xdr:from>
    <xdr:to>
      <xdr:col>72</xdr:col>
      <xdr:colOff>38100</xdr:colOff>
      <xdr:row>60</xdr:row>
      <xdr:rowOff>58965</xdr:rowOff>
    </xdr:to>
    <xdr:sp macro="" textlink="">
      <xdr:nvSpPr>
        <xdr:cNvPr id="619" name="楕円 618"/>
        <xdr:cNvSpPr/>
      </xdr:nvSpPr>
      <xdr:spPr>
        <a:xfrm>
          <a:off x="13652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8165</xdr:rowOff>
    </xdr:from>
    <xdr:to>
      <xdr:col>76</xdr:col>
      <xdr:colOff>114300</xdr:colOff>
      <xdr:row>60</xdr:row>
      <xdr:rowOff>47353</xdr:rowOff>
    </xdr:to>
    <xdr:cxnSp macro="">
      <xdr:nvCxnSpPr>
        <xdr:cNvPr id="620" name="直線コネクタ 619"/>
        <xdr:cNvCxnSpPr/>
      </xdr:nvCxnSpPr>
      <xdr:spPr>
        <a:xfrm>
          <a:off x="13703300" y="1029516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2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2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2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2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126836</xdr:rowOff>
    </xdr:from>
    <xdr:ext cx="405111" cy="259045"/>
    <xdr:sp macro="" textlink="">
      <xdr:nvSpPr>
        <xdr:cNvPr id="625" name="n_1mainValue【保健センター・保健所】&#10;有形固定資産減価償却率"/>
        <xdr:cNvSpPr txBox="1"/>
      </xdr:nvSpPr>
      <xdr:spPr>
        <a:xfrm>
          <a:off x="152660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89280</xdr:rowOff>
    </xdr:from>
    <xdr:ext cx="405111" cy="259045"/>
    <xdr:sp macro="" textlink="">
      <xdr:nvSpPr>
        <xdr:cNvPr id="626" name="n_2mainValue【保健センター・保健所】&#10;有形固定資産減価償却率"/>
        <xdr:cNvSpPr txBox="1"/>
      </xdr:nvSpPr>
      <xdr:spPr>
        <a:xfrm>
          <a:off x="14389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50092</xdr:rowOff>
    </xdr:from>
    <xdr:ext cx="405111" cy="259045"/>
    <xdr:sp macro="" textlink="">
      <xdr:nvSpPr>
        <xdr:cNvPr id="627" name="n_3mainValue【保健センター・保健所】&#10;有形固定資産減価償却率"/>
        <xdr:cNvSpPr txBox="1"/>
      </xdr:nvSpPr>
      <xdr:spPr>
        <a:xfrm>
          <a:off x="13500744" y="1033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97807</xdr:rowOff>
    </xdr:from>
    <xdr:ext cx="469744" cy="259045"/>
    <xdr:sp macro="" textlink="">
      <xdr:nvSpPr>
        <xdr:cNvPr id="656" name="【保健センター・保健所】&#10;一人当たり面積平均値テキスト"/>
        <xdr:cNvSpPr txBox="1"/>
      </xdr:nvSpPr>
      <xdr:spPr>
        <a:xfrm>
          <a:off x="22199600" y="1055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61" name="フローチャート: 判断 660"/>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59690</xdr:rowOff>
    </xdr:from>
    <xdr:to>
      <xdr:col>116</xdr:col>
      <xdr:colOff>114300</xdr:colOff>
      <xdr:row>63</xdr:row>
      <xdr:rowOff>161290</xdr:rowOff>
    </xdr:to>
    <xdr:sp macro="" textlink="">
      <xdr:nvSpPr>
        <xdr:cNvPr id="667" name="楕円 666"/>
        <xdr:cNvSpPr/>
      </xdr:nvSpPr>
      <xdr:spPr>
        <a:xfrm>
          <a:off x="221107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146067</xdr:rowOff>
    </xdr:from>
    <xdr:ext cx="469744" cy="259045"/>
    <xdr:sp macro="" textlink="">
      <xdr:nvSpPr>
        <xdr:cNvPr id="668" name="【保健センター・保健所】&#10;一人当たり面積該当値テキスト"/>
        <xdr:cNvSpPr txBox="1"/>
      </xdr:nvSpPr>
      <xdr:spPr>
        <a:xfrm>
          <a:off x="22199600"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59690</xdr:rowOff>
    </xdr:from>
    <xdr:to>
      <xdr:col>112</xdr:col>
      <xdr:colOff>38100</xdr:colOff>
      <xdr:row>63</xdr:row>
      <xdr:rowOff>161290</xdr:rowOff>
    </xdr:to>
    <xdr:sp macro="" textlink="">
      <xdr:nvSpPr>
        <xdr:cNvPr id="669" name="楕円 668"/>
        <xdr:cNvSpPr/>
      </xdr:nvSpPr>
      <xdr:spPr>
        <a:xfrm>
          <a:off x="21272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110490</xdr:rowOff>
    </xdr:from>
    <xdr:to>
      <xdr:col>116</xdr:col>
      <xdr:colOff>63500</xdr:colOff>
      <xdr:row>63</xdr:row>
      <xdr:rowOff>110490</xdr:rowOff>
    </xdr:to>
    <xdr:cxnSp macro="">
      <xdr:nvCxnSpPr>
        <xdr:cNvPr id="670" name="直線コネクタ 669"/>
        <xdr:cNvCxnSpPr/>
      </xdr:nvCxnSpPr>
      <xdr:spPr>
        <a:xfrm>
          <a:off x="21323300" y="10911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71" name="楕円 670"/>
        <xdr:cNvSpPr/>
      </xdr:nvSpPr>
      <xdr:spPr>
        <a:xfrm>
          <a:off x="20383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110490</xdr:rowOff>
    </xdr:from>
    <xdr:to>
      <xdr:col>111</xdr:col>
      <xdr:colOff>177800</xdr:colOff>
      <xdr:row>63</xdr:row>
      <xdr:rowOff>114300</xdr:rowOff>
    </xdr:to>
    <xdr:cxnSp macro="">
      <xdr:nvCxnSpPr>
        <xdr:cNvPr id="672" name="直線コネクタ 671"/>
        <xdr:cNvCxnSpPr/>
      </xdr:nvCxnSpPr>
      <xdr:spPr>
        <a:xfrm flipV="1">
          <a:off x="20434300" y="109118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63500</xdr:rowOff>
    </xdr:from>
    <xdr:to>
      <xdr:col>102</xdr:col>
      <xdr:colOff>165100</xdr:colOff>
      <xdr:row>63</xdr:row>
      <xdr:rowOff>165100</xdr:rowOff>
    </xdr:to>
    <xdr:sp macro="" textlink="">
      <xdr:nvSpPr>
        <xdr:cNvPr id="673" name="楕円 672"/>
        <xdr:cNvSpPr/>
      </xdr:nvSpPr>
      <xdr:spPr>
        <a:xfrm>
          <a:off x="19494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114300</xdr:rowOff>
    </xdr:from>
    <xdr:to>
      <xdr:col>107</xdr:col>
      <xdr:colOff>50800</xdr:colOff>
      <xdr:row>63</xdr:row>
      <xdr:rowOff>114300</xdr:rowOff>
    </xdr:to>
    <xdr:cxnSp macro="">
      <xdr:nvCxnSpPr>
        <xdr:cNvPr id="674" name="直線コネクタ 673"/>
        <xdr:cNvCxnSpPr/>
      </xdr:nvCxnSpPr>
      <xdr:spPr>
        <a:xfrm>
          <a:off x="19545300" y="1091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5"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6"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7"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78"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152417</xdr:rowOff>
    </xdr:from>
    <xdr:ext cx="469744" cy="259045"/>
    <xdr:sp macro="" textlink="">
      <xdr:nvSpPr>
        <xdr:cNvPr id="679" name="n_1mainValue【保健センター・保健所】&#10;一人当たり面積"/>
        <xdr:cNvSpPr txBox="1"/>
      </xdr:nvSpPr>
      <xdr:spPr>
        <a:xfrm>
          <a:off x="21075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80" name="n_2mainValue【保健センター・保健所】&#10;一人当たり面積"/>
        <xdr:cNvSpPr txBox="1"/>
      </xdr:nvSpPr>
      <xdr:spPr>
        <a:xfrm>
          <a:off x="20199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156227</xdr:rowOff>
    </xdr:from>
    <xdr:ext cx="469744" cy="259045"/>
    <xdr:sp macro="" textlink="">
      <xdr:nvSpPr>
        <xdr:cNvPr id="681" name="n_3mainValue【保健センター・保健所】&#10;一人当たり面積"/>
        <xdr:cNvSpPr txBox="1"/>
      </xdr:nvSpPr>
      <xdr:spPr>
        <a:xfrm>
          <a:off x="19310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07" name="直線コネクタ 706"/>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9" name="直線コネクタ 70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10"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11" name="直線コネクタ 710"/>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12"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13" name="フローチャート: 判断 712"/>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14" name="フローチャート: 判断 713"/>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15" name="フローチャート: 判断 714"/>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16" name="フローチャート: 判断 715"/>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17" name="フローチャート: 判断 716"/>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723" name="楕円 722"/>
        <xdr:cNvSpPr/>
      </xdr:nvSpPr>
      <xdr:spPr>
        <a:xfrm>
          <a:off x="162687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101616</xdr:rowOff>
    </xdr:from>
    <xdr:ext cx="405111" cy="259045"/>
    <xdr:sp macro="" textlink="">
      <xdr:nvSpPr>
        <xdr:cNvPr id="724" name="【消防施設】&#10;有形固定資産減価償却率該当値テキスト"/>
        <xdr:cNvSpPr txBox="1"/>
      </xdr:nvSpPr>
      <xdr:spPr>
        <a:xfrm>
          <a:off x="16357600"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70576</xdr:rowOff>
    </xdr:from>
    <xdr:to>
      <xdr:col>81</xdr:col>
      <xdr:colOff>101600</xdr:colOff>
      <xdr:row>83</xdr:row>
      <xdr:rowOff>726</xdr:rowOff>
    </xdr:to>
    <xdr:sp macro="" textlink="">
      <xdr:nvSpPr>
        <xdr:cNvPr id="725" name="楕円 724"/>
        <xdr:cNvSpPr/>
      </xdr:nvSpPr>
      <xdr:spPr>
        <a:xfrm>
          <a:off x="15430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129539</xdr:rowOff>
    </xdr:from>
    <xdr:to>
      <xdr:col>85</xdr:col>
      <xdr:colOff>127000</xdr:colOff>
      <xdr:row>82</xdr:row>
      <xdr:rowOff>121376</xdr:rowOff>
    </xdr:to>
    <xdr:cxnSp macro="">
      <xdr:nvCxnSpPr>
        <xdr:cNvPr id="726" name="直線コネクタ 725"/>
        <xdr:cNvCxnSpPr/>
      </xdr:nvCxnSpPr>
      <xdr:spPr>
        <a:xfrm flipV="1">
          <a:off x="15481300" y="14016989"/>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727" name="楕円 726"/>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119743</xdr:rowOff>
    </xdr:from>
    <xdr:to>
      <xdr:col>81</xdr:col>
      <xdr:colOff>50800</xdr:colOff>
      <xdr:row>82</xdr:row>
      <xdr:rowOff>121376</xdr:rowOff>
    </xdr:to>
    <xdr:cxnSp macro="">
      <xdr:nvCxnSpPr>
        <xdr:cNvPr id="728" name="直線コネクタ 727"/>
        <xdr:cNvCxnSpPr/>
      </xdr:nvCxnSpPr>
      <xdr:spPr>
        <a:xfrm>
          <a:off x="14592300" y="141786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29755</xdr:rowOff>
    </xdr:from>
    <xdr:to>
      <xdr:col>72</xdr:col>
      <xdr:colOff>38100</xdr:colOff>
      <xdr:row>82</xdr:row>
      <xdr:rowOff>131355</xdr:rowOff>
    </xdr:to>
    <xdr:sp macro="" textlink="">
      <xdr:nvSpPr>
        <xdr:cNvPr id="729" name="楕円 728"/>
        <xdr:cNvSpPr/>
      </xdr:nvSpPr>
      <xdr:spPr>
        <a:xfrm>
          <a:off x="136525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80555</xdr:rowOff>
    </xdr:from>
    <xdr:to>
      <xdr:col>76</xdr:col>
      <xdr:colOff>114300</xdr:colOff>
      <xdr:row>82</xdr:row>
      <xdr:rowOff>119743</xdr:rowOff>
    </xdr:to>
    <xdr:cxnSp macro="">
      <xdr:nvCxnSpPr>
        <xdr:cNvPr id="730" name="直線コネクタ 729"/>
        <xdr:cNvCxnSpPr/>
      </xdr:nvCxnSpPr>
      <xdr:spPr>
        <a:xfrm>
          <a:off x="13703300" y="141394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31"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732"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33"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734"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17253</xdr:rowOff>
    </xdr:from>
    <xdr:ext cx="405111" cy="259045"/>
    <xdr:sp macro="" textlink="">
      <xdr:nvSpPr>
        <xdr:cNvPr id="735" name="n_1mainValue【消防施設】&#10;有形固定資産減価償却率"/>
        <xdr:cNvSpPr txBox="1"/>
      </xdr:nvSpPr>
      <xdr:spPr>
        <a:xfrm>
          <a:off x="152660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736" name="n_2mainValue【消防施設】&#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147882</xdr:rowOff>
    </xdr:from>
    <xdr:ext cx="405111" cy="259045"/>
    <xdr:sp macro="" textlink="">
      <xdr:nvSpPr>
        <xdr:cNvPr id="737" name="n_3mainValue【消防施設】&#10;有形固定資産減価償却率"/>
        <xdr:cNvSpPr txBox="1"/>
      </xdr:nvSpPr>
      <xdr:spPr>
        <a:xfrm>
          <a:off x="13500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8" name="正方形/長方形 7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9" name="正方形/長方形 7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0" name="正方形/長方形 7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1" name="正方形/長方形 7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2" name="正方形/長方形 7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3" name="正方形/長方形 7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4" name="正方形/長方形 7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5" name="正方形/長方形 7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6" name="テキスト ボックス 7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7" name="直線コネクタ 7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8" name="直線コネクタ 7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9" name="テキスト ボックス 7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0" name="直線コネクタ 7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1" name="テキスト ボックス 7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2" name="直線コネクタ 7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3" name="テキスト ボックス 7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4" name="直線コネクタ 7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5" name="テキスト ボックス 7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6" name="直線コネクタ 7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7" name="テキスト ボックス 7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59" name="直線コネクタ 75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6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61" name="直線コネクタ 76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6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63" name="直線コネクタ 76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6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65" name="フローチャート: 判断 76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66" name="フローチャート: 判断 76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67" name="フローチャート: 判断 76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68" name="フローチャート: 判断 76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69" name="フローチャート: 判断 768"/>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0" name="テキスト ボックス 7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1" name="テキスト ボックス 7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2" name="テキスト ボックス 7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3" name="テキスト ボックス 7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4" name="テキスト ボックス 7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31648</xdr:rowOff>
    </xdr:from>
    <xdr:to>
      <xdr:col>116</xdr:col>
      <xdr:colOff>114300</xdr:colOff>
      <xdr:row>85</xdr:row>
      <xdr:rowOff>133248</xdr:rowOff>
    </xdr:to>
    <xdr:sp macro="" textlink="">
      <xdr:nvSpPr>
        <xdr:cNvPr id="775" name="楕円 774"/>
        <xdr:cNvSpPr/>
      </xdr:nvSpPr>
      <xdr:spPr>
        <a:xfrm>
          <a:off x="22110700" y="146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162475</xdr:rowOff>
    </xdr:from>
    <xdr:ext cx="469744" cy="259045"/>
    <xdr:sp macro="" textlink="">
      <xdr:nvSpPr>
        <xdr:cNvPr id="776" name="【消防施設】&#10;一人当たり面積該当値テキスト"/>
        <xdr:cNvSpPr txBox="1"/>
      </xdr:nvSpPr>
      <xdr:spPr>
        <a:xfrm>
          <a:off x="22199600" y="1439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36221</xdr:rowOff>
    </xdr:from>
    <xdr:to>
      <xdr:col>112</xdr:col>
      <xdr:colOff>38100</xdr:colOff>
      <xdr:row>85</xdr:row>
      <xdr:rowOff>137821</xdr:rowOff>
    </xdr:to>
    <xdr:sp macro="" textlink="">
      <xdr:nvSpPr>
        <xdr:cNvPr id="777" name="楕円 776"/>
        <xdr:cNvSpPr/>
      </xdr:nvSpPr>
      <xdr:spPr>
        <a:xfrm>
          <a:off x="21272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82448</xdr:rowOff>
    </xdr:from>
    <xdr:to>
      <xdr:col>116</xdr:col>
      <xdr:colOff>63500</xdr:colOff>
      <xdr:row>85</xdr:row>
      <xdr:rowOff>87021</xdr:rowOff>
    </xdr:to>
    <xdr:cxnSp macro="">
      <xdr:nvCxnSpPr>
        <xdr:cNvPr id="778" name="直線コネクタ 777"/>
        <xdr:cNvCxnSpPr/>
      </xdr:nvCxnSpPr>
      <xdr:spPr>
        <a:xfrm flipV="1">
          <a:off x="21323300" y="14655698"/>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36221</xdr:rowOff>
    </xdr:from>
    <xdr:to>
      <xdr:col>107</xdr:col>
      <xdr:colOff>101600</xdr:colOff>
      <xdr:row>85</xdr:row>
      <xdr:rowOff>137821</xdr:rowOff>
    </xdr:to>
    <xdr:sp macro="" textlink="">
      <xdr:nvSpPr>
        <xdr:cNvPr id="779" name="楕円 778"/>
        <xdr:cNvSpPr/>
      </xdr:nvSpPr>
      <xdr:spPr>
        <a:xfrm>
          <a:off x="20383500" y="146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87021</xdr:rowOff>
    </xdr:from>
    <xdr:to>
      <xdr:col>111</xdr:col>
      <xdr:colOff>177800</xdr:colOff>
      <xdr:row>85</xdr:row>
      <xdr:rowOff>87021</xdr:rowOff>
    </xdr:to>
    <xdr:cxnSp macro="">
      <xdr:nvCxnSpPr>
        <xdr:cNvPr id="780" name="直線コネクタ 779"/>
        <xdr:cNvCxnSpPr/>
      </xdr:nvCxnSpPr>
      <xdr:spPr>
        <a:xfrm>
          <a:off x="20434300" y="14660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38049</xdr:rowOff>
    </xdr:from>
    <xdr:to>
      <xdr:col>102</xdr:col>
      <xdr:colOff>165100</xdr:colOff>
      <xdr:row>85</xdr:row>
      <xdr:rowOff>139649</xdr:rowOff>
    </xdr:to>
    <xdr:sp macro="" textlink="">
      <xdr:nvSpPr>
        <xdr:cNvPr id="781" name="楕円 780"/>
        <xdr:cNvSpPr/>
      </xdr:nvSpPr>
      <xdr:spPr>
        <a:xfrm>
          <a:off x="194945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87021</xdr:rowOff>
    </xdr:from>
    <xdr:to>
      <xdr:col>107</xdr:col>
      <xdr:colOff>50800</xdr:colOff>
      <xdr:row>85</xdr:row>
      <xdr:rowOff>88849</xdr:rowOff>
    </xdr:to>
    <xdr:cxnSp macro="">
      <xdr:nvCxnSpPr>
        <xdr:cNvPr id="782" name="直線コネクタ 781"/>
        <xdr:cNvCxnSpPr/>
      </xdr:nvCxnSpPr>
      <xdr:spPr>
        <a:xfrm flipV="1">
          <a:off x="19545300" y="14660271"/>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83"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84"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85"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86"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128948</xdr:rowOff>
    </xdr:from>
    <xdr:ext cx="469744" cy="259045"/>
    <xdr:sp macro="" textlink="">
      <xdr:nvSpPr>
        <xdr:cNvPr id="787" name="n_1mainValue【消防施設】&#10;一人当たり面積"/>
        <xdr:cNvSpPr txBox="1"/>
      </xdr:nvSpPr>
      <xdr:spPr>
        <a:xfrm>
          <a:off x="210757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128948</xdr:rowOff>
    </xdr:from>
    <xdr:ext cx="469744" cy="259045"/>
    <xdr:sp macro="" textlink="">
      <xdr:nvSpPr>
        <xdr:cNvPr id="788" name="n_2main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130776</xdr:rowOff>
    </xdr:from>
    <xdr:ext cx="469744" cy="259045"/>
    <xdr:sp macro="" textlink="">
      <xdr:nvSpPr>
        <xdr:cNvPr id="789" name="n_3mainValue【消防施設】&#10;一人当たり面積"/>
        <xdr:cNvSpPr txBox="1"/>
      </xdr:nvSpPr>
      <xdr:spPr>
        <a:xfrm>
          <a:off x="19310427" y="1470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0" name="正方形/長方形 7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1" name="正方形/長方形 7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2" name="正方形/長方形 7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3" name="正方形/長方形 7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4" name="正方形/長方形 7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5" name="正方形/長方形 7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6" name="正方形/長方形 7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7" name="正方形/長方形 7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8" name="テキスト ボックス 7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9" name="直線コネクタ 7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0" name="テキスト ボックス 79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1" name="直線コネクタ 8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2" name="テキスト ボックス 80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3" name="直線コネクタ 8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4" name="テキスト ボックス 8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5" name="直線コネクタ 8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6" name="テキスト ボックス 8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7" name="直線コネクタ 8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8" name="テキスト ボックス 8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9" name="直線コネクタ 8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0" name="テキスト ボックス 8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1" name="直線コネクタ 8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2" name="テキスト ボックス 81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3" name="直線コネクタ 8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15" name="直線コネクタ 81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1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17" name="直線コネクタ 81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1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19" name="直線コネクタ 81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2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21" name="フローチャート: 判断 82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22" name="フローチャート: 判断 82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23" name="フローチャート: 判断 8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24" name="フローチャート: 判断 82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25" name="フローチャート: 判断 824"/>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4173</xdr:rowOff>
    </xdr:from>
    <xdr:to>
      <xdr:col>85</xdr:col>
      <xdr:colOff>177800</xdr:colOff>
      <xdr:row>101</xdr:row>
      <xdr:rowOff>105773</xdr:rowOff>
    </xdr:to>
    <xdr:sp macro="" textlink="">
      <xdr:nvSpPr>
        <xdr:cNvPr id="831" name="楕円 830"/>
        <xdr:cNvSpPr/>
      </xdr:nvSpPr>
      <xdr:spPr>
        <a:xfrm>
          <a:off x="16268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27050</xdr:rowOff>
    </xdr:from>
    <xdr:ext cx="405111" cy="259045"/>
    <xdr:sp macro="" textlink="">
      <xdr:nvSpPr>
        <xdr:cNvPr id="832" name="【庁舎】&#10;有形固定資産減価償却率該当値テキスト"/>
        <xdr:cNvSpPr txBox="1"/>
      </xdr:nvSpPr>
      <xdr:spPr>
        <a:xfrm>
          <a:off x="16357600" y="1717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833" name="楕円 832"/>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54973</xdr:rowOff>
    </xdr:to>
    <xdr:cxnSp macro="">
      <xdr:nvCxnSpPr>
        <xdr:cNvPr id="834" name="直線コネクタ 833"/>
        <xdr:cNvCxnSpPr/>
      </xdr:nvCxnSpPr>
      <xdr:spPr>
        <a:xfrm>
          <a:off x="15481300" y="173403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105411</xdr:rowOff>
    </xdr:from>
    <xdr:to>
      <xdr:col>76</xdr:col>
      <xdr:colOff>165100</xdr:colOff>
      <xdr:row>101</xdr:row>
      <xdr:rowOff>35561</xdr:rowOff>
    </xdr:to>
    <xdr:sp macro="" textlink="">
      <xdr:nvSpPr>
        <xdr:cNvPr id="835" name="楕円 834"/>
        <xdr:cNvSpPr/>
      </xdr:nvSpPr>
      <xdr:spPr>
        <a:xfrm>
          <a:off x="14541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101</xdr:row>
      <xdr:rowOff>23949</xdr:rowOff>
    </xdr:to>
    <xdr:cxnSp macro="">
      <xdr:nvCxnSpPr>
        <xdr:cNvPr id="836" name="直線コネクタ 835"/>
        <xdr:cNvCxnSpPr/>
      </xdr:nvCxnSpPr>
      <xdr:spPr>
        <a:xfrm>
          <a:off x="14592300" y="1730121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164193</xdr:rowOff>
    </xdr:from>
    <xdr:to>
      <xdr:col>72</xdr:col>
      <xdr:colOff>38100</xdr:colOff>
      <xdr:row>101</xdr:row>
      <xdr:rowOff>94343</xdr:rowOff>
    </xdr:to>
    <xdr:sp macro="" textlink="">
      <xdr:nvSpPr>
        <xdr:cNvPr id="837" name="楕円 836"/>
        <xdr:cNvSpPr/>
      </xdr:nvSpPr>
      <xdr:spPr>
        <a:xfrm>
          <a:off x="13652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156211</xdr:rowOff>
    </xdr:from>
    <xdr:to>
      <xdr:col>76</xdr:col>
      <xdr:colOff>114300</xdr:colOff>
      <xdr:row>101</xdr:row>
      <xdr:rowOff>43543</xdr:rowOff>
    </xdr:to>
    <xdr:cxnSp macro="">
      <xdr:nvCxnSpPr>
        <xdr:cNvPr id="838" name="直線コネクタ 837"/>
        <xdr:cNvCxnSpPr/>
      </xdr:nvCxnSpPr>
      <xdr:spPr>
        <a:xfrm flipV="1">
          <a:off x="13703300" y="17301211"/>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39"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40"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841"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42"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91276</xdr:rowOff>
    </xdr:from>
    <xdr:ext cx="405111" cy="259045"/>
    <xdr:sp macro="" textlink="">
      <xdr:nvSpPr>
        <xdr:cNvPr id="843" name="n_1mainValue【庁舎】&#10;有形固定資産減価償却率"/>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52088</xdr:rowOff>
    </xdr:from>
    <xdr:ext cx="405111" cy="259045"/>
    <xdr:sp macro="" textlink="">
      <xdr:nvSpPr>
        <xdr:cNvPr id="844" name="n_2mainValue【庁舎】&#10;有形固定資産減価償却率"/>
        <xdr:cNvSpPr txBox="1"/>
      </xdr:nvSpPr>
      <xdr:spPr>
        <a:xfrm>
          <a:off x="143897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110870</xdr:rowOff>
    </xdr:from>
    <xdr:ext cx="405111" cy="259045"/>
    <xdr:sp macro="" textlink="">
      <xdr:nvSpPr>
        <xdr:cNvPr id="845" name="n_3mainValue【庁舎】&#10;有形固定資産減価償却率"/>
        <xdr:cNvSpPr txBox="1"/>
      </xdr:nvSpPr>
      <xdr:spPr>
        <a:xfrm>
          <a:off x="13500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6" name="直線コネクタ 8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7" name="テキスト ボックス 8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8" name="直線コネクタ 8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9" name="テキスト ボックス 8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0" name="直線コネクタ 8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1" name="テキスト ボックス 8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2" name="直線コネクタ 8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3" name="テキスト ボックス 8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4" name="直線コネクタ 8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5" name="テキスト ボックス 8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6" name="直線コネクタ 8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7" name="テキスト ボックス 8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71" name="直線コネクタ 870"/>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72"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73" name="直線コネクタ 872"/>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74"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75" name="直線コネクタ 874"/>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76"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77" name="フローチャート: 判断 876"/>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78" name="フローチャート: 判断 877"/>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79" name="フローチャート: 判断 878"/>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80" name="フローチャート: 判断 879"/>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81" name="フローチャート: 判断 880"/>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87" name="楕円 886"/>
        <xdr:cNvSpPr/>
      </xdr:nvSpPr>
      <xdr:spPr>
        <a:xfrm>
          <a:off x="221107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150784</xdr:rowOff>
    </xdr:from>
    <xdr:ext cx="469744" cy="259045"/>
    <xdr:sp macro="" textlink="">
      <xdr:nvSpPr>
        <xdr:cNvPr id="888" name="【庁舎】&#10;一人当たり面積該当値テキスト"/>
        <xdr:cNvSpPr txBox="1"/>
      </xdr:nvSpPr>
      <xdr:spPr>
        <a:xfrm>
          <a:off x="22199600" y="18153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110308</xdr:rowOff>
    </xdr:from>
    <xdr:to>
      <xdr:col>112</xdr:col>
      <xdr:colOff>38100</xdr:colOff>
      <xdr:row>106</xdr:row>
      <xdr:rowOff>40458</xdr:rowOff>
    </xdr:to>
    <xdr:sp macro="" textlink="">
      <xdr:nvSpPr>
        <xdr:cNvPr id="889" name="楕円 888"/>
        <xdr:cNvSpPr/>
      </xdr:nvSpPr>
      <xdr:spPr>
        <a:xfrm>
          <a:off x="21272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161108</xdr:rowOff>
    </xdr:from>
    <xdr:to>
      <xdr:col>116</xdr:col>
      <xdr:colOff>63500</xdr:colOff>
      <xdr:row>106</xdr:row>
      <xdr:rowOff>51707</xdr:rowOff>
    </xdr:to>
    <xdr:cxnSp macro="">
      <xdr:nvCxnSpPr>
        <xdr:cNvPr id="890" name="直線コネクタ 889"/>
        <xdr:cNvCxnSpPr/>
      </xdr:nvCxnSpPr>
      <xdr:spPr>
        <a:xfrm>
          <a:off x="21323300" y="1816335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91" name="楕円 890"/>
        <xdr:cNvSpPr/>
      </xdr:nvSpPr>
      <xdr:spPr>
        <a:xfrm>
          <a:off x="20383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161108</xdr:rowOff>
    </xdr:from>
    <xdr:to>
      <xdr:col>111</xdr:col>
      <xdr:colOff>177800</xdr:colOff>
      <xdr:row>105</xdr:row>
      <xdr:rowOff>169273</xdr:rowOff>
    </xdr:to>
    <xdr:cxnSp macro="">
      <xdr:nvCxnSpPr>
        <xdr:cNvPr id="892" name="直線コネクタ 891"/>
        <xdr:cNvCxnSpPr/>
      </xdr:nvCxnSpPr>
      <xdr:spPr>
        <a:xfrm flipV="1">
          <a:off x="20434300" y="181633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87449</xdr:rowOff>
    </xdr:from>
    <xdr:to>
      <xdr:col>102</xdr:col>
      <xdr:colOff>165100</xdr:colOff>
      <xdr:row>106</xdr:row>
      <xdr:rowOff>17599</xdr:rowOff>
    </xdr:to>
    <xdr:sp macro="" textlink="">
      <xdr:nvSpPr>
        <xdr:cNvPr id="893" name="楕円 892"/>
        <xdr:cNvSpPr/>
      </xdr:nvSpPr>
      <xdr:spPr>
        <a:xfrm>
          <a:off x="19494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138249</xdr:rowOff>
    </xdr:from>
    <xdr:to>
      <xdr:col>107</xdr:col>
      <xdr:colOff>50800</xdr:colOff>
      <xdr:row>105</xdr:row>
      <xdr:rowOff>169273</xdr:rowOff>
    </xdr:to>
    <xdr:cxnSp macro="">
      <xdr:nvCxnSpPr>
        <xdr:cNvPr id="894" name="直線コネクタ 893"/>
        <xdr:cNvCxnSpPr/>
      </xdr:nvCxnSpPr>
      <xdr:spPr>
        <a:xfrm>
          <a:off x="19545300" y="181404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895"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896"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97"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898"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31585</xdr:rowOff>
    </xdr:from>
    <xdr:ext cx="469744" cy="259045"/>
    <xdr:sp macro="" textlink="">
      <xdr:nvSpPr>
        <xdr:cNvPr id="899" name="n_1mainValue【庁舎】&#10;一人当たり面積"/>
        <xdr:cNvSpPr txBox="1"/>
      </xdr:nvSpPr>
      <xdr:spPr>
        <a:xfrm>
          <a:off x="210757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900" name="n_2main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34126</xdr:rowOff>
    </xdr:from>
    <xdr:ext cx="469744" cy="259045"/>
    <xdr:sp macro="" textlink="">
      <xdr:nvSpPr>
        <xdr:cNvPr id="901" name="n_3mainValue【庁舎】&#10;一人当たり面積"/>
        <xdr:cNvSpPr txBox="1"/>
      </xdr:nvSpPr>
      <xdr:spPr>
        <a:xfrm>
          <a:off x="19310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2" name="正方形/長方形 9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3" name="正方形/長方形 9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4" name="テキスト ボックス 9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図書館、体育館・プール、福祉施設、市民会館、一般廃棄物処理施設、保健センター・保健所の有形固定資産減価償却率は、類似団体平均、福島県平均を上回っており、老朽化が進んでいる。特に図書館は、類似団体平均を</a:t>
          </a:r>
          <a:r>
            <a:rPr kumimoji="1" lang="en-US" altLang="ja-JP" sz="1100">
              <a:latin typeface="ＭＳ Ｐゴシック" panose="020B0600070205080204" pitchFamily="50" charset="-128"/>
              <a:ea typeface="ＭＳ Ｐゴシック" panose="020B0600070205080204" pitchFamily="50" charset="-128"/>
            </a:rPr>
            <a:t>52.1</a:t>
          </a:r>
          <a:r>
            <a:rPr kumimoji="1" lang="ja-JP" altLang="en-US" sz="1100">
              <a:latin typeface="ＭＳ Ｐゴシック" panose="020B0600070205080204" pitchFamily="50" charset="-128"/>
              <a:ea typeface="ＭＳ Ｐゴシック" panose="020B0600070205080204" pitchFamily="50" charset="-128"/>
            </a:rPr>
            <a:t>ポイント、福島県平均を</a:t>
          </a:r>
          <a:r>
            <a:rPr kumimoji="1" lang="en-US" altLang="ja-JP" sz="1100">
              <a:latin typeface="ＭＳ Ｐゴシック" panose="020B0600070205080204" pitchFamily="50" charset="-128"/>
              <a:ea typeface="ＭＳ Ｐゴシック" panose="020B0600070205080204" pitchFamily="50" charset="-128"/>
            </a:rPr>
            <a:t>55.4</a:t>
          </a:r>
          <a:r>
            <a:rPr kumimoji="1" lang="ja-JP" altLang="en-US" sz="1100">
              <a:latin typeface="ＭＳ Ｐゴシック" panose="020B0600070205080204" pitchFamily="50" charset="-128"/>
              <a:ea typeface="ＭＳ Ｐゴシック" panose="020B0600070205080204" pitchFamily="50" charset="-128"/>
            </a:rPr>
            <a:t>ポイント上回っており、著しく老朽化が進んでいる状況である。</a:t>
          </a:r>
        </a:p>
        <a:p>
          <a:r>
            <a:rPr kumimoji="1" lang="ja-JP" altLang="en-US" sz="1100">
              <a:latin typeface="ＭＳ Ｐゴシック" panose="020B0600070205080204" pitchFamily="50" charset="-128"/>
              <a:ea typeface="ＭＳ Ｐゴシック" panose="020B0600070205080204" pitchFamily="50" charset="-128"/>
            </a:rPr>
            <a:t>　消防施設、庁舎の有形固定資産減価償却率は、類似団体平均、福島県平均を下回っている状況である。これは、消防施設については、令和元年度にＶ</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Ｌｏｗ災害情報連携システム事業整備により、庁舎については、平成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年度に本庁舎、平成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年度に総合支所を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か所整備したことにより低くなったものである。</a:t>
          </a:r>
        </a:p>
        <a:p>
          <a:endParaRPr kumimoji="1" lang="ja-JP" altLang="en-US"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ポイント、それぞれ下回る状況となっている。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住居の新築と商業施設の新設により固定資産税が増収となった。また昨年度と比べ温泉施設の休業が減り入込数が回復したため入湯税も増収となり、地方税全体で増収となっている。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しかしながら、今後の税収の大きな伸びは期待できないため、徴収業務の強化に取り組むとともに、事務事業の効率化を図り、財政基盤の強化に努める。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75142</xdr:rowOff>
    </xdr:to>
    <xdr:cxnSp macro="">
      <xdr:nvCxnSpPr>
        <xdr:cNvPr id="69" name="直線コネクタ 68"/>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8" name="直線コネクタ 77"/>
        <xdr:cNvCxnSpPr/>
      </xdr:nvCxnSpPr>
      <xdr:spPr>
        <a:xfrm>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8" name="楕円 87"/>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9"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ポイント上回り、福島県平均を</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ポイント上回り、前年度と比較して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ポイント上昇している状況となっている。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歳入面においては、段階的縮減による普通交付税の減額と発行可能額の減による臨時財政対策債の減少が挙げられる。歳出面では幼児教育・無償化等の影響による経常的な扶助費の増加が挙げられる。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今後も社会保障経費の増に伴う扶助費の増、退職手当の増や普通交付税の縮減などにより数値の上昇が見込まれるため、事務事業評価の予算への適切な反映、所要経費の精査による行政コストの削減を図る。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159838</xdr:rowOff>
    </xdr:from>
    <xdr:to>
      <xdr:col>23</xdr:col>
      <xdr:colOff>133350</xdr:colOff>
      <xdr:row>61</xdr:row>
      <xdr:rowOff>84909</xdr:rowOff>
    </xdr:to>
    <xdr:cxnSp macro="">
      <xdr:nvCxnSpPr>
        <xdr:cNvPr id="134" name="直線コネクタ 133"/>
        <xdr:cNvCxnSpPr/>
      </xdr:nvCxnSpPr>
      <xdr:spPr>
        <a:xfrm>
          <a:off x="4114800" y="10446838"/>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118473</xdr:rowOff>
    </xdr:from>
    <xdr:to>
      <xdr:col>19</xdr:col>
      <xdr:colOff>133350</xdr:colOff>
      <xdr:row>60</xdr:row>
      <xdr:rowOff>159838</xdr:rowOff>
    </xdr:to>
    <xdr:cxnSp macro="">
      <xdr:nvCxnSpPr>
        <xdr:cNvPr id="137" name="直線コネクタ 136"/>
        <xdr:cNvCxnSpPr/>
      </xdr:nvCxnSpPr>
      <xdr:spPr>
        <a:xfrm>
          <a:off x="3225800" y="1040547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100330</xdr:rowOff>
    </xdr:from>
    <xdr:to>
      <xdr:col>15</xdr:col>
      <xdr:colOff>82550</xdr:colOff>
      <xdr:row>60</xdr:row>
      <xdr:rowOff>118473</xdr:rowOff>
    </xdr:to>
    <xdr:cxnSp macro="">
      <xdr:nvCxnSpPr>
        <xdr:cNvPr id="140" name="直線コネクタ 139"/>
        <xdr:cNvCxnSpPr/>
      </xdr:nvCxnSpPr>
      <xdr:spPr>
        <a:xfrm>
          <a:off x="2336800" y="1021588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120106</xdr:rowOff>
    </xdr:from>
    <xdr:to>
      <xdr:col>11</xdr:col>
      <xdr:colOff>31750</xdr:colOff>
      <xdr:row>59</xdr:row>
      <xdr:rowOff>100330</xdr:rowOff>
    </xdr:to>
    <xdr:cxnSp macro="">
      <xdr:nvCxnSpPr>
        <xdr:cNvPr id="143" name="直線コネクタ 142"/>
        <xdr:cNvCxnSpPr/>
      </xdr:nvCxnSpPr>
      <xdr:spPr>
        <a:xfrm>
          <a:off x="1447800" y="1006420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101436</xdr:rowOff>
    </xdr:from>
    <xdr:ext cx="762000" cy="259045"/>
    <xdr:sp macro="" textlink="">
      <xdr:nvSpPr>
        <xdr:cNvPr id="147" name="テキスト ボックス 146"/>
        <xdr:cNvSpPr txBox="1"/>
      </xdr:nvSpPr>
      <xdr:spPr>
        <a:xfrm>
          <a:off x="10668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34109</xdr:rowOff>
    </xdr:from>
    <xdr:to>
      <xdr:col>23</xdr:col>
      <xdr:colOff>184150</xdr:colOff>
      <xdr:row>61</xdr:row>
      <xdr:rowOff>135709</xdr:rowOff>
    </xdr:to>
    <xdr:sp macro="" textlink="">
      <xdr:nvSpPr>
        <xdr:cNvPr id="153" name="楕円 152"/>
        <xdr:cNvSpPr/>
      </xdr:nvSpPr>
      <xdr:spPr>
        <a:xfrm>
          <a:off x="49022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6186</xdr:rowOff>
    </xdr:from>
    <xdr:ext cx="762000" cy="259045"/>
    <xdr:sp macro="" textlink="">
      <xdr:nvSpPr>
        <xdr:cNvPr id="154" name="財政構造の弾力性該当値テキスト"/>
        <xdr:cNvSpPr txBox="1"/>
      </xdr:nvSpPr>
      <xdr:spPr>
        <a:xfrm>
          <a:off x="5041900" y="1046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109038</xdr:rowOff>
    </xdr:from>
    <xdr:to>
      <xdr:col>19</xdr:col>
      <xdr:colOff>184150</xdr:colOff>
      <xdr:row>61</xdr:row>
      <xdr:rowOff>39188</xdr:rowOff>
    </xdr:to>
    <xdr:sp macro="" textlink="">
      <xdr:nvSpPr>
        <xdr:cNvPr id="155" name="楕円 154"/>
        <xdr:cNvSpPr/>
      </xdr:nvSpPr>
      <xdr:spPr>
        <a:xfrm>
          <a:off x="4064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23965</xdr:rowOff>
    </xdr:from>
    <xdr:ext cx="736600" cy="259045"/>
    <xdr:sp macro="" textlink="">
      <xdr:nvSpPr>
        <xdr:cNvPr id="156" name="テキスト ボックス 155"/>
        <xdr:cNvSpPr txBox="1"/>
      </xdr:nvSpPr>
      <xdr:spPr>
        <a:xfrm>
          <a:off x="3733800" y="1048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67673</xdr:rowOff>
    </xdr:from>
    <xdr:to>
      <xdr:col>15</xdr:col>
      <xdr:colOff>133350</xdr:colOff>
      <xdr:row>60</xdr:row>
      <xdr:rowOff>169273</xdr:rowOff>
    </xdr:to>
    <xdr:sp macro="" textlink="">
      <xdr:nvSpPr>
        <xdr:cNvPr id="157" name="楕円 156"/>
        <xdr:cNvSpPr/>
      </xdr:nvSpPr>
      <xdr:spPr>
        <a:xfrm>
          <a:off x="3175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154050</xdr:rowOff>
    </xdr:from>
    <xdr:ext cx="762000" cy="259045"/>
    <xdr:sp macro="" textlink="">
      <xdr:nvSpPr>
        <xdr:cNvPr id="158" name="テキスト ボックス 157"/>
        <xdr:cNvSpPr txBox="1"/>
      </xdr:nvSpPr>
      <xdr:spPr>
        <a:xfrm>
          <a:off x="2844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49530</xdr:rowOff>
    </xdr:from>
    <xdr:to>
      <xdr:col>11</xdr:col>
      <xdr:colOff>82550</xdr:colOff>
      <xdr:row>59</xdr:row>
      <xdr:rowOff>151130</xdr:rowOff>
    </xdr:to>
    <xdr:sp macro="" textlink="">
      <xdr:nvSpPr>
        <xdr:cNvPr id="159" name="楕円 158"/>
        <xdr:cNvSpPr/>
      </xdr:nvSpPr>
      <xdr:spPr>
        <a:xfrm>
          <a:off x="2286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161307</xdr:rowOff>
    </xdr:from>
    <xdr:ext cx="762000" cy="259045"/>
    <xdr:sp macro="" textlink="">
      <xdr:nvSpPr>
        <xdr:cNvPr id="160" name="テキスト ボックス 159"/>
        <xdr:cNvSpPr txBox="1"/>
      </xdr:nvSpPr>
      <xdr:spPr>
        <a:xfrm>
          <a:off x="1955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69306</xdr:rowOff>
    </xdr:from>
    <xdr:to>
      <xdr:col>7</xdr:col>
      <xdr:colOff>31750</xdr:colOff>
      <xdr:row>58</xdr:row>
      <xdr:rowOff>170906</xdr:rowOff>
    </xdr:to>
    <xdr:sp macro="" textlink="">
      <xdr:nvSpPr>
        <xdr:cNvPr id="161" name="楕円 160"/>
        <xdr:cNvSpPr/>
      </xdr:nvSpPr>
      <xdr:spPr>
        <a:xfrm>
          <a:off x="1397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9633</xdr:rowOff>
    </xdr:from>
    <xdr:ext cx="762000" cy="259045"/>
    <xdr:sp macro="" textlink="">
      <xdr:nvSpPr>
        <xdr:cNvPr id="162" name="テキスト ボックス 161"/>
        <xdr:cNvSpPr txBox="1"/>
      </xdr:nvSpPr>
      <xdr:spPr>
        <a:xfrm>
          <a:off x="1066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1,106</a:t>
          </a:r>
          <a:r>
            <a:rPr kumimoji="1" lang="ja-JP" altLang="en-US" sz="1300">
              <a:latin typeface="ＭＳ Ｐゴシック" panose="020B0600070205080204" pitchFamily="50" charset="-128"/>
              <a:ea typeface="ＭＳ Ｐゴシック" panose="020B0600070205080204" pitchFamily="50" charset="-128"/>
            </a:rPr>
            <a:t>円上回っており、前年度と比較して</a:t>
          </a:r>
          <a:r>
            <a:rPr kumimoji="1" lang="en-US" altLang="ja-JP" sz="1300">
              <a:latin typeface="ＭＳ Ｐゴシック" panose="020B0600070205080204" pitchFamily="50" charset="-128"/>
              <a:ea typeface="ＭＳ Ｐゴシック" panose="020B0600070205080204" pitchFamily="50" charset="-128"/>
            </a:rPr>
            <a:t>3,111</a:t>
          </a:r>
          <a:r>
            <a:rPr kumimoji="1" lang="ja-JP" altLang="en-US" sz="1300">
              <a:latin typeface="ＭＳ Ｐゴシック" panose="020B0600070205080204" pitchFamily="50" charset="-128"/>
              <a:ea typeface="ＭＳ Ｐゴシック" panose="020B0600070205080204" pitchFamily="50" charset="-128"/>
            </a:rPr>
            <a:t>円増加している状況である。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少雪の影響から維持補修費が減となったが、プレミアム商品券発行事業の発生や、事業費の増によるごみ収集運搬業務委託料の増加が、昨年度より増額した要因となっている。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今後は各施設の老朽化により維持補修費が増加することが見込まれるため、適切な公共施設管理を計画的に行っていく必要がある。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50321</xdr:rowOff>
    </xdr:from>
    <xdr:to>
      <xdr:col>23</xdr:col>
      <xdr:colOff>133350</xdr:colOff>
      <xdr:row>82</xdr:row>
      <xdr:rowOff>62832</xdr:rowOff>
    </xdr:to>
    <xdr:cxnSp macro="">
      <xdr:nvCxnSpPr>
        <xdr:cNvPr id="197" name="直線コネクタ 196"/>
        <xdr:cNvCxnSpPr/>
      </xdr:nvCxnSpPr>
      <xdr:spPr>
        <a:xfrm>
          <a:off x="4114800" y="14109221"/>
          <a:ext cx="838200" cy="1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50321</xdr:rowOff>
    </xdr:from>
    <xdr:to>
      <xdr:col>19</xdr:col>
      <xdr:colOff>133350</xdr:colOff>
      <xdr:row>82</xdr:row>
      <xdr:rowOff>84224</xdr:rowOff>
    </xdr:to>
    <xdr:cxnSp macro="">
      <xdr:nvCxnSpPr>
        <xdr:cNvPr id="200" name="直線コネクタ 199"/>
        <xdr:cNvCxnSpPr/>
      </xdr:nvCxnSpPr>
      <xdr:spPr>
        <a:xfrm flipV="1">
          <a:off x="3225800" y="14109221"/>
          <a:ext cx="889000" cy="3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34215</xdr:rowOff>
    </xdr:from>
    <xdr:to>
      <xdr:col>15</xdr:col>
      <xdr:colOff>82550</xdr:colOff>
      <xdr:row>82</xdr:row>
      <xdr:rowOff>84224</xdr:rowOff>
    </xdr:to>
    <xdr:cxnSp macro="">
      <xdr:nvCxnSpPr>
        <xdr:cNvPr id="203" name="直線コネクタ 202"/>
        <xdr:cNvCxnSpPr/>
      </xdr:nvCxnSpPr>
      <xdr:spPr>
        <a:xfrm>
          <a:off x="2336800" y="14093115"/>
          <a:ext cx="889000" cy="5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155139</xdr:rowOff>
    </xdr:from>
    <xdr:to>
      <xdr:col>11</xdr:col>
      <xdr:colOff>31750</xdr:colOff>
      <xdr:row>82</xdr:row>
      <xdr:rowOff>34215</xdr:rowOff>
    </xdr:to>
    <xdr:cxnSp macro="">
      <xdr:nvCxnSpPr>
        <xdr:cNvPr id="206" name="直線コネクタ 205"/>
        <xdr:cNvCxnSpPr/>
      </xdr:nvCxnSpPr>
      <xdr:spPr>
        <a:xfrm>
          <a:off x="1447800" y="14042589"/>
          <a:ext cx="889000" cy="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12032</xdr:rowOff>
    </xdr:from>
    <xdr:to>
      <xdr:col>23</xdr:col>
      <xdr:colOff>184150</xdr:colOff>
      <xdr:row>82</xdr:row>
      <xdr:rowOff>113632</xdr:rowOff>
    </xdr:to>
    <xdr:sp macro="" textlink="">
      <xdr:nvSpPr>
        <xdr:cNvPr id="216" name="楕円 215"/>
        <xdr:cNvSpPr/>
      </xdr:nvSpPr>
      <xdr:spPr>
        <a:xfrm>
          <a:off x="4902200" y="1407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155559</xdr:rowOff>
    </xdr:from>
    <xdr:ext cx="762000" cy="259045"/>
    <xdr:sp macro="" textlink="">
      <xdr:nvSpPr>
        <xdr:cNvPr id="217" name="人件費・物件費等の状況該当値テキスト"/>
        <xdr:cNvSpPr txBox="1"/>
      </xdr:nvSpPr>
      <xdr:spPr>
        <a:xfrm>
          <a:off x="5041900" y="1404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170971</xdr:rowOff>
    </xdr:from>
    <xdr:to>
      <xdr:col>19</xdr:col>
      <xdr:colOff>184150</xdr:colOff>
      <xdr:row>82</xdr:row>
      <xdr:rowOff>101121</xdr:rowOff>
    </xdr:to>
    <xdr:sp macro="" textlink="">
      <xdr:nvSpPr>
        <xdr:cNvPr id="218" name="楕円 217"/>
        <xdr:cNvSpPr/>
      </xdr:nvSpPr>
      <xdr:spPr>
        <a:xfrm>
          <a:off x="4064000" y="140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85898</xdr:rowOff>
    </xdr:from>
    <xdr:ext cx="736600" cy="259045"/>
    <xdr:sp macro="" textlink="">
      <xdr:nvSpPr>
        <xdr:cNvPr id="219" name="テキスト ボックス 218"/>
        <xdr:cNvSpPr txBox="1"/>
      </xdr:nvSpPr>
      <xdr:spPr>
        <a:xfrm>
          <a:off x="3733800" y="14144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33424</xdr:rowOff>
    </xdr:from>
    <xdr:to>
      <xdr:col>15</xdr:col>
      <xdr:colOff>133350</xdr:colOff>
      <xdr:row>82</xdr:row>
      <xdr:rowOff>135024</xdr:rowOff>
    </xdr:to>
    <xdr:sp macro="" textlink="">
      <xdr:nvSpPr>
        <xdr:cNvPr id="220" name="楕円 219"/>
        <xdr:cNvSpPr/>
      </xdr:nvSpPr>
      <xdr:spPr>
        <a:xfrm>
          <a:off x="3175000" y="1409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119801</xdr:rowOff>
    </xdr:from>
    <xdr:ext cx="762000" cy="259045"/>
    <xdr:sp macro="" textlink="">
      <xdr:nvSpPr>
        <xdr:cNvPr id="221" name="テキスト ボックス 220"/>
        <xdr:cNvSpPr txBox="1"/>
      </xdr:nvSpPr>
      <xdr:spPr>
        <a:xfrm>
          <a:off x="2844800" y="1417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154865</xdr:rowOff>
    </xdr:from>
    <xdr:to>
      <xdr:col>11</xdr:col>
      <xdr:colOff>82550</xdr:colOff>
      <xdr:row>82</xdr:row>
      <xdr:rowOff>85015</xdr:rowOff>
    </xdr:to>
    <xdr:sp macro="" textlink="">
      <xdr:nvSpPr>
        <xdr:cNvPr id="222" name="楕円 221"/>
        <xdr:cNvSpPr/>
      </xdr:nvSpPr>
      <xdr:spPr>
        <a:xfrm>
          <a:off x="2286000" y="140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69792</xdr:rowOff>
    </xdr:from>
    <xdr:ext cx="762000" cy="259045"/>
    <xdr:sp macro="" textlink="">
      <xdr:nvSpPr>
        <xdr:cNvPr id="223" name="テキスト ボックス 222"/>
        <xdr:cNvSpPr txBox="1"/>
      </xdr:nvSpPr>
      <xdr:spPr>
        <a:xfrm>
          <a:off x="1955800" y="141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104339</xdr:rowOff>
    </xdr:from>
    <xdr:to>
      <xdr:col>7</xdr:col>
      <xdr:colOff>31750</xdr:colOff>
      <xdr:row>82</xdr:row>
      <xdr:rowOff>34489</xdr:rowOff>
    </xdr:to>
    <xdr:sp macro="" textlink="">
      <xdr:nvSpPr>
        <xdr:cNvPr id="224" name="楕円 223"/>
        <xdr:cNvSpPr/>
      </xdr:nvSpPr>
      <xdr:spPr>
        <a:xfrm>
          <a:off x="1397000" y="139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19266</xdr:rowOff>
    </xdr:from>
    <xdr:ext cx="762000" cy="259045"/>
    <xdr:sp macro="" textlink="">
      <xdr:nvSpPr>
        <xdr:cNvPr id="225" name="テキスト ボックス 224"/>
        <xdr:cNvSpPr txBox="1"/>
      </xdr:nvSpPr>
      <xdr:spPr>
        <a:xfrm>
          <a:off x="1066800" y="1407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ポイントそれぞれ上回る状況である。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近年は低下傾向であったものの令和元年度は増加へ転じた。依然として全国的には高水準である。今後も国の制度に沿って、給与制度の適正化に努める。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43039</xdr:rowOff>
    </xdr:to>
    <xdr:cxnSp macro="">
      <xdr:nvCxnSpPr>
        <xdr:cNvPr id="259" name="直線コネクタ 258"/>
        <xdr:cNvCxnSpPr/>
      </xdr:nvCxnSpPr>
      <xdr:spPr>
        <a:xfrm>
          <a:off x="16179800" y="152484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69850</xdr:rowOff>
    </xdr:to>
    <xdr:cxnSp macro="">
      <xdr:nvCxnSpPr>
        <xdr:cNvPr id="262" name="直線コネクタ 261"/>
        <xdr:cNvCxnSpPr/>
      </xdr:nvCxnSpPr>
      <xdr:spPr>
        <a:xfrm flipV="1">
          <a:off x="15290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110066</xdr:rowOff>
    </xdr:to>
    <xdr:cxnSp macro="">
      <xdr:nvCxnSpPr>
        <xdr:cNvPr id="265" name="直線コネクタ 264"/>
        <xdr:cNvCxnSpPr/>
      </xdr:nvCxnSpPr>
      <xdr:spPr>
        <a:xfrm flipV="1">
          <a:off x="14401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96661</xdr:rowOff>
    </xdr:from>
    <xdr:to>
      <xdr:col>68</xdr:col>
      <xdr:colOff>152400</xdr:colOff>
      <xdr:row>89</xdr:row>
      <xdr:rowOff>110066</xdr:rowOff>
    </xdr:to>
    <xdr:cxnSp macro="">
      <xdr:nvCxnSpPr>
        <xdr:cNvPr id="268" name="直線コネクタ 267"/>
        <xdr:cNvCxnSpPr/>
      </xdr:nvCxnSpPr>
      <xdr:spPr>
        <a:xfrm>
          <a:off x="13512800" y="153557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2" name="テキスト ボックス 271"/>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163689</xdr:rowOff>
    </xdr:from>
    <xdr:to>
      <xdr:col>81</xdr:col>
      <xdr:colOff>95250</xdr:colOff>
      <xdr:row>89</xdr:row>
      <xdr:rowOff>93839</xdr:rowOff>
    </xdr:to>
    <xdr:sp macro="" textlink="">
      <xdr:nvSpPr>
        <xdr:cNvPr id="278" name="楕円 277"/>
        <xdr:cNvSpPr/>
      </xdr:nvSpPr>
      <xdr:spPr>
        <a:xfrm>
          <a:off x="169672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59566</xdr:rowOff>
    </xdr:from>
    <xdr:ext cx="762000" cy="259045"/>
    <xdr:sp macro="" textlink="">
      <xdr:nvSpPr>
        <xdr:cNvPr id="279" name="給与水準   （国との比較）該当値テキスト"/>
        <xdr:cNvSpPr txBox="1"/>
      </xdr:nvSpPr>
      <xdr:spPr>
        <a:xfrm>
          <a:off x="17106900" y="1514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0" name="楕円 279"/>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1" name="テキスト ボックス 280"/>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2" name="楕円 281"/>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3" name="テキスト ボックス 282"/>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59266</xdr:rowOff>
    </xdr:from>
    <xdr:to>
      <xdr:col>68</xdr:col>
      <xdr:colOff>203200</xdr:colOff>
      <xdr:row>89</xdr:row>
      <xdr:rowOff>160866</xdr:rowOff>
    </xdr:to>
    <xdr:sp macro="" textlink="">
      <xdr:nvSpPr>
        <xdr:cNvPr id="284" name="楕円 283"/>
        <xdr:cNvSpPr/>
      </xdr:nvSpPr>
      <xdr:spPr>
        <a:xfrm>
          <a:off x="14351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145643</xdr:rowOff>
    </xdr:from>
    <xdr:ext cx="762000" cy="259045"/>
    <xdr:sp macro="" textlink="">
      <xdr:nvSpPr>
        <xdr:cNvPr id="285" name="テキスト ボックス 284"/>
        <xdr:cNvSpPr txBox="1"/>
      </xdr:nvSpPr>
      <xdr:spPr>
        <a:xfrm>
          <a:off x="14020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45861</xdr:rowOff>
    </xdr:from>
    <xdr:to>
      <xdr:col>64</xdr:col>
      <xdr:colOff>152400</xdr:colOff>
      <xdr:row>89</xdr:row>
      <xdr:rowOff>147461</xdr:rowOff>
    </xdr:to>
    <xdr:sp macro="" textlink="">
      <xdr:nvSpPr>
        <xdr:cNvPr id="286" name="楕円 285"/>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132238</xdr:rowOff>
    </xdr:from>
    <xdr:ext cx="762000" cy="259045"/>
    <xdr:sp macro="" textlink="">
      <xdr:nvSpPr>
        <xdr:cNvPr id="287" name="テキスト ボックス 286"/>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前年度から上昇した要因は、人口減少の影響である。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今後、定員適正化計画に則り、定員モデルや類似団体の職員数を勘案し、事務事業の効率化と組織機構の簡素合理化を図ることにより定員規模の適正化に努める。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76623</xdr:rowOff>
    </xdr:from>
    <xdr:to>
      <xdr:col>81</xdr:col>
      <xdr:colOff>44450</xdr:colOff>
      <xdr:row>62</xdr:row>
      <xdr:rowOff>96157</xdr:rowOff>
    </xdr:to>
    <xdr:cxnSp macro="">
      <xdr:nvCxnSpPr>
        <xdr:cNvPr id="324" name="直線コネクタ 323"/>
        <xdr:cNvCxnSpPr/>
      </xdr:nvCxnSpPr>
      <xdr:spPr>
        <a:xfrm>
          <a:off x="16179800" y="10706523"/>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36406</xdr:rowOff>
    </xdr:from>
    <xdr:to>
      <xdr:col>77</xdr:col>
      <xdr:colOff>44450</xdr:colOff>
      <xdr:row>62</xdr:row>
      <xdr:rowOff>76623</xdr:rowOff>
    </xdr:to>
    <xdr:cxnSp macro="">
      <xdr:nvCxnSpPr>
        <xdr:cNvPr id="327" name="直線コネクタ 326"/>
        <xdr:cNvCxnSpPr/>
      </xdr:nvCxnSpPr>
      <xdr:spPr>
        <a:xfrm>
          <a:off x="15290800" y="1066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32959</xdr:rowOff>
    </xdr:from>
    <xdr:to>
      <xdr:col>72</xdr:col>
      <xdr:colOff>203200</xdr:colOff>
      <xdr:row>62</xdr:row>
      <xdr:rowOff>36406</xdr:rowOff>
    </xdr:to>
    <xdr:cxnSp macro="">
      <xdr:nvCxnSpPr>
        <xdr:cNvPr id="330" name="直線コネクタ 329"/>
        <xdr:cNvCxnSpPr/>
      </xdr:nvCxnSpPr>
      <xdr:spPr>
        <a:xfrm>
          <a:off x="14401800" y="1066285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21469</xdr:rowOff>
    </xdr:from>
    <xdr:to>
      <xdr:col>68</xdr:col>
      <xdr:colOff>152400</xdr:colOff>
      <xdr:row>62</xdr:row>
      <xdr:rowOff>32959</xdr:rowOff>
    </xdr:to>
    <xdr:cxnSp macro="">
      <xdr:nvCxnSpPr>
        <xdr:cNvPr id="333" name="直線コネクタ 332"/>
        <xdr:cNvCxnSpPr/>
      </xdr:nvCxnSpPr>
      <xdr:spPr>
        <a:xfrm>
          <a:off x="13512800" y="1065136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3" name="楕円 342"/>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61884</xdr:rowOff>
    </xdr:from>
    <xdr:ext cx="762000" cy="259045"/>
    <xdr:sp macro="" textlink="">
      <xdr:nvSpPr>
        <xdr:cNvPr id="344" name="定員管理の状況該当値テキスト"/>
        <xdr:cNvSpPr txBox="1"/>
      </xdr:nvSpPr>
      <xdr:spPr>
        <a:xfrm>
          <a:off x="171069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45" name="楕円 344"/>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137600</xdr:rowOff>
    </xdr:from>
    <xdr:ext cx="736600" cy="259045"/>
    <xdr:sp macro="" textlink="">
      <xdr:nvSpPr>
        <xdr:cNvPr id="346" name="テキスト ボックス 345"/>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157056</xdr:rowOff>
    </xdr:from>
    <xdr:to>
      <xdr:col>73</xdr:col>
      <xdr:colOff>44450</xdr:colOff>
      <xdr:row>62</xdr:row>
      <xdr:rowOff>87206</xdr:rowOff>
    </xdr:to>
    <xdr:sp macro="" textlink="">
      <xdr:nvSpPr>
        <xdr:cNvPr id="347" name="楕円 346"/>
        <xdr:cNvSpPr/>
      </xdr:nvSpPr>
      <xdr:spPr>
        <a:xfrm>
          <a:off x="15240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97383</xdr:rowOff>
    </xdr:from>
    <xdr:ext cx="762000" cy="259045"/>
    <xdr:sp macro="" textlink="">
      <xdr:nvSpPr>
        <xdr:cNvPr id="348" name="テキスト ボックス 347"/>
        <xdr:cNvSpPr txBox="1"/>
      </xdr:nvSpPr>
      <xdr:spPr>
        <a:xfrm>
          <a:off x="14909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153609</xdr:rowOff>
    </xdr:from>
    <xdr:to>
      <xdr:col>68</xdr:col>
      <xdr:colOff>203200</xdr:colOff>
      <xdr:row>62</xdr:row>
      <xdr:rowOff>83759</xdr:rowOff>
    </xdr:to>
    <xdr:sp macro="" textlink="">
      <xdr:nvSpPr>
        <xdr:cNvPr id="349" name="楕円 348"/>
        <xdr:cNvSpPr/>
      </xdr:nvSpPr>
      <xdr:spPr>
        <a:xfrm>
          <a:off x="14351000" y="106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93936</xdr:rowOff>
    </xdr:from>
    <xdr:ext cx="762000" cy="259045"/>
    <xdr:sp macro="" textlink="">
      <xdr:nvSpPr>
        <xdr:cNvPr id="350" name="テキスト ボックス 349"/>
        <xdr:cNvSpPr txBox="1"/>
      </xdr:nvSpPr>
      <xdr:spPr>
        <a:xfrm>
          <a:off x="14020800" y="1038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142119</xdr:rowOff>
    </xdr:from>
    <xdr:to>
      <xdr:col>64</xdr:col>
      <xdr:colOff>152400</xdr:colOff>
      <xdr:row>62</xdr:row>
      <xdr:rowOff>72269</xdr:rowOff>
    </xdr:to>
    <xdr:sp macro="" textlink="">
      <xdr:nvSpPr>
        <xdr:cNvPr id="351" name="楕円 350"/>
        <xdr:cNvSpPr/>
      </xdr:nvSpPr>
      <xdr:spPr>
        <a:xfrm>
          <a:off x="13462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82446</xdr:rowOff>
    </xdr:from>
    <xdr:ext cx="762000" cy="259045"/>
    <xdr:sp macro="" textlink="">
      <xdr:nvSpPr>
        <xdr:cNvPr id="352" name="テキスト ボックス 351"/>
        <xdr:cNvSpPr txBox="1"/>
      </xdr:nvSpPr>
      <xdr:spPr>
        <a:xfrm>
          <a:off x="13131800" y="1036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ポイント下回り、前年度と比較して同ポイントである。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カ年平均では同ポイントだが、単年度では</a:t>
          </a:r>
          <a:r>
            <a:rPr kumimoji="1" lang="en-US" altLang="ja-JP" sz="1300">
              <a:latin typeface="ＭＳ Ｐゴシック" panose="020B0600070205080204" pitchFamily="50" charset="-128"/>
              <a:ea typeface="ＭＳ Ｐゴシック" panose="020B0600070205080204" pitchFamily="50" charset="-128"/>
            </a:rPr>
            <a:t>0.06725</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した主な要因として、元利償還の額や公営企業に要する経費の財源とする地方債の償還の財源に充てたと認められる繰入金において、計画的償還による償還満了が近づき残高が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今後も、新規発行の地方債の抑制、債務負担行為等の必要性について十分に検討しながら財政の健全化に努める。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9948</xdr:rowOff>
    </xdr:from>
    <xdr:to>
      <xdr:col>81</xdr:col>
      <xdr:colOff>44450</xdr:colOff>
      <xdr:row>37</xdr:row>
      <xdr:rowOff>9948</xdr:rowOff>
    </xdr:to>
    <xdr:cxnSp macro="">
      <xdr:nvCxnSpPr>
        <xdr:cNvPr id="386" name="直線コネクタ 385"/>
        <xdr:cNvCxnSpPr/>
      </xdr:nvCxnSpPr>
      <xdr:spPr>
        <a:xfrm>
          <a:off x="16179800" y="6353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9948</xdr:rowOff>
    </xdr:from>
    <xdr:to>
      <xdr:col>77</xdr:col>
      <xdr:colOff>44450</xdr:colOff>
      <xdr:row>37</xdr:row>
      <xdr:rowOff>11959</xdr:rowOff>
    </xdr:to>
    <xdr:cxnSp macro="">
      <xdr:nvCxnSpPr>
        <xdr:cNvPr id="389" name="直線コネクタ 388"/>
        <xdr:cNvCxnSpPr/>
      </xdr:nvCxnSpPr>
      <xdr:spPr>
        <a:xfrm flipV="1">
          <a:off x="15290800" y="635359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15981</xdr:rowOff>
    </xdr:to>
    <xdr:cxnSp macro="">
      <xdr:nvCxnSpPr>
        <xdr:cNvPr id="392" name="直線コネクタ 391"/>
        <xdr:cNvCxnSpPr/>
      </xdr:nvCxnSpPr>
      <xdr:spPr>
        <a:xfrm flipV="1">
          <a:off x="14401800" y="635560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15981</xdr:rowOff>
    </xdr:from>
    <xdr:to>
      <xdr:col>68</xdr:col>
      <xdr:colOff>152400</xdr:colOff>
      <xdr:row>37</xdr:row>
      <xdr:rowOff>68263</xdr:rowOff>
    </xdr:to>
    <xdr:cxnSp macro="">
      <xdr:nvCxnSpPr>
        <xdr:cNvPr id="395" name="直線コネクタ 394"/>
        <xdr:cNvCxnSpPr/>
      </xdr:nvCxnSpPr>
      <xdr:spPr>
        <a:xfrm flipV="1">
          <a:off x="13512800" y="6359631"/>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130598</xdr:rowOff>
    </xdr:from>
    <xdr:to>
      <xdr:col>81</xdr:col>
      <xdr:colOff>95250</xdr:colOff>
      <xdr:row>37</xdr:row>
      <xdr:rowOff>60748</xdr:rowOff>
    </xdr:to>
    <xdr:sp macro="" textlink="">
      <xdr:nvSpPr>
        <xdr:cNvPr id="405" name="楕円 404"/>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147125</xdr:rowOff>
    </xdr:from>
    <xdr:ext cx="762000" cy="259045"/>
    <xdr:sp macro="" textlink="">
      <xdr:nvSpPr>
        <xdr:cNvPr id="406" name="公債費負担の状況該当値テキスト"/>
        <xdr:cNvSpPr txBox="1"/>
      </xdr:nvSpPr>
      <xdr:spPr>
        <a:xfrm>
          <a:off x="17106900" y="614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130598</xdr:rowOff>
    </xdr:from>
    <xdr:to>
      <xdr:col>77</xdr:col>
      <xdr:colOff>95250</xdr:colOff>
      <xdr:row>37</xdr:row>
      <xdr:rowOff>60748</xdr:rowOff>
    </xdr:to>
    <xdr:sp macro="" textlink="">
      <xdr:nvSpPr>
        <xdr:cNvPr id="407" name="楕円 406"/>
        <xdr:cNvSpPr/>
      </xdr:nvSpPr>
      <xdr:spPr>
        <a:xfrm>
          <a:off x="16129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70925</xdr:rowOff>
    </xdr:from>
    <xdr:ext cx="736600" cy="259045"/>
    <xdr:sp macro="" textlink="">
      <xdr:nvSpPr>
        <xdr:cNvPr id="408" name="テキスト ボックス 407"/>
        <xdr:cNvSpPr txBox="1"/>
      </xdr:nvSpPr>
      <xdr:spPr>
        <a:xfrm>
          <a:off x="15798800" y="6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9" name="楕円 408"/>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10" name="テキスト ボックス 409"/>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136631</xdr:rowOff>
    </xdr:from>
    <xdr:to>
      <xdr:col>68</xdr:col>
      <xdr:colOff>203200</xdr:colOff>
      <xdr:row>37</xdr:row>
      <xdr:rowOff>66781</xdr:rowOff>
    </xdr:to>
    <xdr:sp macro="" textlink="">
      <xdr:nvSpPr>
        <xdr:cNvPr id="411" name="楕円 410"/>
        <xdr:cNvSpPr/>
      </xdr:nvSpPr>
      <xdr:spPr>
        <a:xfrm>
          <a:off x="14351000" y="63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76958</xdr:rowOff>
    </xdr:from>
    <xdr:ext cx="762000" cy="259045"/>
    <xdr:sp macro="" textlink="">
      <xdr:nvSpPr>
        <xdr:cNvPr id="412" name="テキスト ボックス 411"/>
        <xdr:cNvSpPr txBox="1"/>
      </xdr:nvSpPr>
      <xdr:spPr>
        <a:xfrm>
          <a:off x="14020800" y="607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17463</xdr:rowOff>
    </xdr:from>
    <xdr:to>
      <xdr:col>64</xdr:col>
      <xdr:colOff>152400</xdr:colOff>
      <xdr:row>37</xdr:row>
      <xdr:rowOff>119063</xdr:rowOff>
    </xdr:to>
    <xdr:sp macro="" textlink="">
      <xdr:nvSpPr>
        <xdr:cNvPr id="413" name="楕円 412"/>
        <xdr:cNvSpPr/>
      </xdr:nvSpPr>
      <xdr:spPr>
        <a:xfrm>
          <a:off x="13462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103840</xdr:rowOff>
    </xdr:from>
    <xdr:ext cx="762000" cy="259045"/>
    <xdr:sp macro="" textlink="">
      <xdr:nvSpPr>
        <xdr:cNvPr id="414" name="テキスト ボックス 413"/>
        <xdr:cNvSpPr txBox="1"/>
      </xdr:nvSpPr>
      <xdr:spPr>
        <a:xfrm>
          <a:off x="13131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よりも増加した要因として、退職手当等負担見込額において、退職者に対し採用者が多く職員数が増加したことや、喜多方広域市町村圏組合で新たに発行した一般廃棄物処理事業債や緊急防災・減災事業債の増加による負担見込額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今後、新規発行の地方債の抑制、債務負担行為の新規設定などの必要性を十分に検討しながら財政の健全化に努める。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164613</xdr:rowOff>
    </xdr:from>
    <xdr:to>
      <xdr:col>81</xdr:col>
      <xdr:colOff>44450</xdr:colOff>
      <xdr:row>15</xdr:row>
      <xdr:rowOff>11261</xdr:rowOff>
    </xdr:to>
    <xdr:cxnSp macro="">
      <xdr:nvCxnSpPr>
        <xdr:cNvPr id="448" name="直線コネクタ 447"/>
        <xdr:cNvCxnSpPr/>
      </xdr:nvCxnSpPr>
      <xdr:spPr>
        <a:xfrm>
          <a:off x="16179800" y="256491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164613</xdr:rowOff>
    </xdr:from>
    <xdr:to>
      <xdr:col>77</xdr:col>
      <xdr:colOff>44450</xdr:colOff>
      <xdr:row>14</xdr:row>
      <xdr:rowOff>165417</xdr:rowOff>
    </xdr:to>
    <xdr:cxnSp macro="">
      <xdr:nvCxnSpPr>
        <xdr:cNvPr id="451" name="直線コネクタ 450"/>
        <xdr:cNvCxnSpPr/>
      </xdr:nvCxnSpPr>
      <xdr:spPr>
        <a:xfrm flipV="1">
          <a:off x="15290800" y="2564913"/>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153352</xdr:rowOff>
    </xdr:from>
    <xdr:to>
      <xdr:col>72</xdr:col>
      <xdr:colOff>203200</xdr:colOff>
      <xdr:row>14</xdr:row>
      <xdr:rowOff>165417</xdr:rowOff>
    </xdr:to>
    <xdr:cxnSp macro="">
      <xdr:nvCxnSpPr>
        <xdr:cNvPr id="454" name="直線コネクタ 453"/>
        <xdr:cNvCxnSpPr/>
      </xdr:nvCxnSpPr>
      <xdr:spPr>
        <a:xfrm>
          <a:off x="14401800" y="25536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48446</xdr:rowOff>
    </xdr:from>
    <xdr:ext cx="762000" cy="259045"/>
    <xdr:sp macro="" textlink="">
      <xdr:nvSpPr>
        <xdr:cNvPr id="456" name="テキスト ボックス 455"/>
        <xdr:cNvSpPr txBox="1"/>
      </xdr:nvSpPr>
      <xdr:spPr>
        <a:xfrm>
          <a:off x="14909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152146</xdr:rowOff>
    </xdr:from>
    <xdr:to>
      <xdr:col>68</xdr:col>
      <xdr:colOff>152400</xdr:colOff>
      <xdr:row>14</xdr:row>
      <xdr:rowOff>153352</xdr:rowOff>
    </xdr:to>
    <xdr:cxnSp macro="">
      <xdr:nvCxnSpPr>
        <xdr:cNvPr id="457" name="直線コネクタ 456"/>
        <xdr:cNvCxnSpPr/>
      </xdr:nvCxnSpPr>
      <xdr:spPr>
        <a:xfrm>
          <a:off x="13512800" y="255244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131911</xdr:rowOff>
    </xdr:from>
    <xdr:to>
      <xdr:col>81</xdr:col>
      <xdr:colOff>95250</xdr:colOff>
      <xdr:row>15</xdr:row>
      <xdr:rowOff>62061</xdr:rowOff>
    </xdr:to>
    <xdr:sp macro="" textlink="">
      <xdr:nvSpPr>
        <xdr:cNvPr id="467" name="楕円 466"/>
        <xdr:cNvSpPr/>
      </xdr:nvSpPr>
      <xdr:spPr>
        <a:xfrm>
          <a:off x="16967200" y="25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103988</xdr:rowOff>
    </xdr:from>
    <xdr:ext cx="762000" cy="259045"/>
    <xdr:sp macro="" textlink="">
      <xdr:nvSpPr>
        <xdr:cNvPr id="468" name="将来負担の状況該当値テキスト"/>
        <xdr:cNvSpPr txBox="1"/>
      </xdr:nvSpPr>
      <xdr:spPr>
        <a:xfrm>
          <a:off x="17106900" y="250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113813</xdr:rowOff>
    </xdr:from>
    <xdr:to>
      <xdr:col>77</xdr:col>
      <xdr:colOff>95250</xdr:colOff>
      <xdr:row>15</xdr:row>
      <xdr:rowOff>43963</xdr:rowOff>
    </xdr:to>
    <xdr:sp macro="" textlink="">
      <xdr:nvSpPr>
        <xdr:cNvPr id="469" name="楕円 468"/>
        <xdr:cNvSpPr/>
      </xdr:nvSpPr>
      <xdr:spPr>
        <a:xfrm>
          <a:off x="16129000" y="251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28740</xdr:rowOff>
    </xdr:from>
    <xdr:ext cx="736600" cy="259045"/>
    <xdr:sp macro="" textlink="">
      <xdr:nvSpPr>
        <xdr:cNvPr id="470" name="テキスト ボックス 469"/>
        <xdr:cNvSpPr txBox="1"/>
      </xdr:nvSpPr>
      <xdr:spPr>
        <a:xfrm>
          <a:off x="15798800" y="260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114617</xdr:rowOff>
    </xdr:from>
    <xdr:to>
      <xdr:col>73</xdr:col>
      <xdr:colOff>44450</xdr:colOff>
      <xdr:row>15</xdr:row>
      <xdr:rowOff>44767</xdr:rowOff>
    </xdr:to>
    <xdr:sp macro="" textlink="">
      <xdr:nvSpPr>
        <xdr:cNvPr id="471" name="楕円 470"/>
        <xdr:cNvSpPr/>
      </xdr:nvSpPr>
      <xdr:spPr>
        <a:xfrm>
          <a:off x="15240000" y="2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54944</xdr:rowOff>
    </xdr:from>
    <xdr:ext cx="762000" cy="259045"/>
    <xdr:sp macro="" textlink="">
      <xdr:nvSpPr>
        <xdr:cNvPr id="472" name="テキスト ボックス 471"/>
        <xdr:cNvSpPr txBox="1"/>
      </xdr:nvSpPr>
      <xdr:spPr>
        <a:xfrm>
          <a:off x="14909800" y="228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102552</xdr:rowOff>
    </xdr:from>
    <xdr:to>
      <xdr:col>68</xdr:col>
      <xdr:colOff>203200</xdr:colOff>
      <xdr:row>15</xdr:row>
      <xdr:rowOff>32702</xdr:rowOff>
    </xdr:to>
    <xdr:sp macro="" textlink="">
      <xdr:nvSpPr>
        <xdr:cNvPr id="473" name="楕円 472"/>
        <xdr:cNvSpPr/>
      </xdr:nvSpPr>
      <xdr:spPr>
        <a:xfrm>
          <a:off x="14351000" y="25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42879</xdr:rowOff>
    </xdr:from>
    <xdr:ext cx="762000" cy="259045"/>
    <xdr:sp macro="" textlink="">
      <xdr:nvSpPr>
        <xdr:cNvPr id="474" name="テキスト ボックス 473"/>
        <xdr:cNvSpPr txBox="1"/>
      </xdr:nvSpPr>
      <xdr:spPr>
        <a:xfrm>
          <a:off x="14020800" y="227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75" name="楕円 474"/>
        <xdr:cNvSpPr/>
      </xdr:nvSpPr>
      <xdr:spPr>
        <a:xfrm>
          <a:off x="13462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16273</xdr:rowOff>
    </xdr:from>
    <xdr:ext cx="762000" cy="259045"/>
    <xdr:sp macro="" textlink="">
      <xdr:nvSpPr>
        <xdr:cNvPr id="476" name="テキスト ボックス 475"/>
        <xdr:cNvSpPr txBox="1"/>
      </xdr:nvSpPr>
      <xdr:spPr>
        <a:xfrm>
          <a:off x="13131800" y="258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これは定年退職者の減少により退職手当が減少したものの、普通交付税と臨時財政対策債も減少したためである。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今後、多数の退職者が見込まれていることから退職手当基金への積立てなど計画的な対応を図るとともに、定員規模の適正化、事務事業の効率化により人件費の適正化を図る。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37</xdr:row>
      <xdr:rowOff>161290</xdr:rowOff>
    </xdr:to>
    <xdr:cxnSp macro="">
      <xdr:nvCxnSpPr>
        <xdr:cNvPr id="66" name="直線コネクタ 65"/>
        <xdr:cNvCxnSpPr/>
      </xdr:nvCxnSpPr>
      <xdr:spPr>
        <a:xfrm>
          <a:off x="3987800" y="6466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37</xdr:row>
      <xdr:rowOff>138430</xdr:rowOff>
    </xdr:to>
    <xdr:cxnSp macro="">
      <xdr:nvCxnSpPr>
        <xdr:cNvPr id="69" name="直線コネクタ 68"/>
        <xdr:cNvCxnSpPr/>
      </xdr:nvCxnSpPr>
      <xdr:spPr>
        <a:xfrm flipV="1">
          <a:off x="3098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50800</xdr:rowOff>
    </xdr:to>
    <xdr:cxnSp macro="">
      <xdr:nvCxnSpPr>
        <xdr:cNvPr id="72" name="直線コネクタ 71"/>
        <xdr:cNvCxnSpPr/>
      </xdr:nvCxnSpPr>
      <xdr:spPr>
        <a:xfrm flipV="1">
          <a:off x="2209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50800</xdr:rowOff>
    </xdr:to>
    <xdr:cxnSp macro="">
      <xdr:nvCxnSpPr>
        <xdr:cNvPr id="75" name="直線コネクタ 74"/>
        <xdr:cNvCxnSpPr/>
      </xdr:nvCxnSpPr>
      <xdr:spPr>
        <a:xfrm>
          <a:off x="1320800" y="645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前年度からの上昇の要因として、　直営から業務委託への方式変更によるふるさと納税業務委託料の増額や、事業費の増加によるごみ収集運搬業務委託料等の増額が挙げられる。物件費の抑制のため、今後予算査定時における必要性の総点検などにより徹底した経費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23586</xdr:rowOff>
    </xdr:to>
    <xdr:cxnSp macro="">
      <xdr:nvCxnSpPr>
        <xdr:cNvPr id="129" name="直線コネクタ 128"/>
        <xdr:cNvCxnSpPr/>
      </xdr:nvCxnSpPr>
      <xdr:spPr>
        <a:xfrm>
          <a:off x="15671800" y="34090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19</xdr:row>
      <xdr:rowOff>151493</xdr:rowOff>
    </xdr:to>
    <xdr:cxnSp macro="">
      <xdr:nvCxnSpPr>
        <xdr:cNvPr id="132" name="直線コネクタ 131"/>
        <xdr:cNvCxnSpPr/>
      </xdr:nvCxnSpPr>
      <xdr:spPr>
        <a:xfrm>
          <a:off x="14782800" y="3332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75293</xdr:rowOff>
    </xdr:to>
    <xdr:cxnSp macro="">
      <xdr:nvCxnSpPr>
        <xdr:cNvPr id="135" name="直線コネクタ 134"/>
        <xdr:cNvCxnSpPr/>
      </xdr:nvCxnSpPr>
      <xdr:spPr>
        <a:xfrm>
          <a:off x="13893800" y="3213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18</xdr:row>
      <xdr:rowOff>127000</xdr:rowOff>
    </xdr:to>
    <xdr:cxnSp macro="">
      <xdr:nvCxnSpPr>
        <xdr:cNvPr id="138" name="直線コネクタ 137"/>
        <xdr:cNvCxnSpPr/>
      </xdr:nvCxnSpPr>
      <xdr:spPr>
        <a:xfrm>
          <a:off x="13004800" y="3038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144236</xdr:rowOff>
    </xdr:from>
    <xdr:to>
      <xdr:col>82</xdr:col>
      <xdr:colOff>158750</xdr:colOff>
      <xdr:row>20</xdr:row>
      <xdr:rowOff>74386</xdr:rowOff>
    </xdr:to>
    <xdr:sp macro="" textlink="">
      <xdr:nvSpPr>
        <xdr:cNvPr id="148" name="楕円 147"/>
        <xdr:cNvSpPr/>
      </xdr:nvSpPr>
      <xdr:spPr>
        <a:xfrm>
          <a:off x="164592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116313</xdr:rowOff>
    </xdr:from>
    <xdr:ext cx="762000" cy="259045"/>
    <xdr:sp macro="" textlink="">
      <xdr:nvSpPr>
        <xdr:cNvPr id="149" name="物件費該当値テキスト"/>
        <xdr:cNvSpPr txBox="1"/>
      </xdr:nvSpPr>
      <xdr:spPr>
        <a:xfrm>
          <a:off x="16598900" y="33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50" name="楕円 149"/>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51" name="テキスト ボックス 150"/>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24493</xdr:rowOff>
    </xdr:from>
    <xdr:to>
      <xdr:col>74</xdr:col>
      <xdr:colOff>31750</xdr:colOff>
      <xdr:row>19</xdr:row>
      <xdr:rowOff>126093</xdr:rowOff>
    </xdr:to>
    <xdr:sp macro="" textlink="">
      <xdr:nvSpPr>
        <xdr:cNvPr id="152" name="楕円 151"/>
        <xdr:cNvSpPr/>
      </xdr:nvSpPr>
      <xdr:spPr>
        <a:xfrm>
          <a:off x="14732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110870</xdr:rowOff>
    </xdr:from>
    <xdr:ext cx="762000" cy="259045"/>
    <xdr:sp macro="" textlink="">
      <xdr:nvSpPr>
        <xdr:cNvPr id="153" name="テキスト ボックス 152"/>
        <xdr:cNvSpPr txBox="1"/>
      </xdr:nvSpPr>
      <xdr:spPr>
        <a:xfrm>
          <a:off x="14401800" y="336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これは幼児教育・保育無償化による保育所運営委託経費等の増額が影響している。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今後も扶助費は伸長が見込まれるため、市独自の施策による扶助費については妥当性について十分に検討しながら、上昇傾向に歯止めをかけるよう努める。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56</xdr:row>
      <xdr:rowOff>1815</xdr:rowOff>
    </xdr:to>
    <xdr:cxnSp macro="">
      <xdr:nvCxnSpPr>
        <xdr:cNvPr id="192" name="直線コネクタ 191"/>
        <xdr:cNvCxnSpPr/>
      </xdr:nvCxnSpPr>
      <xdr:spPr>
        <a:xfrm>
          <a:off x="3987800" y="94723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42635</xdr:rowOff>
    </xdr:to>
    <xdr:cxnSp macro="">
      <xdr:nvCxnSpPr>
        <xdr:cNvPr id="195" name="直線コネクタ 194"/>
        <xdr:cNvCxnSpPr/>
      </xdr:nvCxnSpPr>
      <xdr:spPr>
        <a:xfrm>
          <a:off x="3098800" y="9450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20865</xdr:rowOff>
    </xdr:to>
    <xdr:cxnSp macro="">
      <xdr:nvCxnSpPr>
        <xdr:cNvPr id="198" name="直線コネクタ 197"/>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9978</xdr:rowOff>
    </xdr:from>
    <xdr:to>
      <xdr:col>11</xdr:col>
      <xdr:colOff>9525</xdr:colOff>
      <xdr:row>55</xdr:row>
      <xdr:rowOff>20865</xdr:rowOff>
    </xdr:to>
    <xdr:cxnSp macro="">
      <xdr:nvCxnSpPr>
        <xdr:cNvPr id="201" name="直線コネクタ 200"/>
        <xdr:cNvCxnSpPr/>
      </xdr:nvCxnSpPr>
      <xdr:spPr>
        <a:xfrm>
          <a:off x="1320800" y="9439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11" name="楕円 210"/>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12"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19" name="楕円 218"/>
        <xdr:cNvSpPr/>
      </xdr:nvSpPr>
      <xdr:spPr>
        <a:xfrm>
          <a:off x="1270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20" name="テキスト ボックス 219"/>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これは、少雪の影響で維持補修費が減少したものの、普通交付税と臨時財政対策債も減少したためである。</a:t>
          </a:r>
        </a:p>
        <a:p>
          <a:r>
            <a:rPr kumimoji="1" lang="ja-JP" altLang="en-US" sz="1300">
              <a:latin typeface="ＭＳ Ｐゴシック" panose="020B0600070205080204" pitchFamily="50" charset="-128"/>
              <a:ea typeface="ＭＳ Ｐゴシック" panose="020B0600070205080204" pitchFamily="50" charset="-128"/>
            </a:rPr>
            <a:t>　今後は施設の老朽化に伴い、維持補修費の増大なども見込まれることから、公共施設の適正な管理を図る必要がある。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16510</xdr:rowOff>
    </xdr:to>
    <xdr:cxnSp macro="">
      <xdr:nvCxnSpPr>
        <xdr:cNvPr id="253" name="直線コネクタ 252"/>
        <xdr:cNvCxnSpPr/>
      </xdr:nvCxnSpPr>
      <xdr:spPr>
        <a:xfrm>
          <a:off x="15671800" y="10116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59</xdr:row>
      <xdr:rowOff>1270</xdr:rowOff>
    </xdr:to>
    <xdr:cxnSp macro="">
      <xdr:nvCxnSpPr>
        <xdr:cNvPr id="256" name="直線コネクタ 255"/>
        <xdr:cNvCxnSpPr/>
      </xdr:nvCxnSpPr>
      <xdr:spPr>
        <a:xfrm>
          <a:off x="14782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81280</xdr:rowOff>
    </xdr:to>
    <xdr:cxnSp macro="">
      <xdr:nvCxnSpPr>
        <xdr:cNvPr id="259" name="直線コネクタ 258"/>
        <xdr:cNvCxnSpPr/>
      </xdr:nvCxnSpPr>
      <xdr:spPr>
        <a:xfrm>
          <a:off x="13893800" y="95986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61" name="テキスト ボックス 260"/>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168910</xdr:rowOff>
    </xdr:to>
    <xdr:cxnSp macro="">
      <xdr:nvCxnSpPr>
        <xdr:cNvPr id="262" name="直線コネクタ 261"/>
        <xdr:cNvCxnSpPr/>
      </xdr:nvCxnSpPr>
      <xdr:spPr>
        <a:xfrm>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137160</xdr:rowOff>
    </xdr:from>
    <xdr:to>
      <xdr:col>82</xdr:col>
      <xdr:colOff>158750</xdr:colOff>
      <xdr:row>59</xdr:row>
      <xdr:rowOff>67310</xdr:rowOff>
    </xdr:to>
    <xdr:sp macro="" textlink="">
      <xdr:nvSpPr>
        <xdr:cNvPr id="272" name="楕円 271"/>
        <xdr:cNvSpPr/>
      </xdr:nvSpPr>
      <xdr:spPr>
        <a:xfrm>
          <a:off x="164592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109237</xdr:rowOff>
    </xdr:from>
    <xdr:ext cx="762000" cy="259045"/>
    <xdr:sp macro="" textlink="">
      <xdr:nvSpPr>
        <xdr:cNvPr id="273" name="その他該当値テキスト"/>
        <xdr:cNvSpPr txBox="1"/>
      </xdr:nvSpPr>
      <xdr:spPr>
        <a:xfrm>
          <a:off x="165989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74" name="楕円 273"/>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75" name="テキスト ボックス 274"/>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6" name="楕円 275"/>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7" name="テキスト ボックス 276"/>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8" name="楕円 277"/>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9" name="テキスト ボックス 278"/>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80" name="楕円 279"/>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81" name="テキスト ボックス 280"/>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ポイント上回っており、前年度から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前年度からの上昇の要因は、一部事務組合に対する経常的な負担金が増となったことに加え、普通交付税と臨時財政対策債も減少したためである。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今後、市独自の補助金等についての見直しを図るなど、経費の縮減に努めていく。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127000</xdr:rowOff>
    </xdr:to>
    <xdr:cxnSp macro="">
      <xdr:nvCxnSpPr>
        <xdr:cNvPr id="311" name="直線コネクタ 310"/>
        <xdr:cNvCxnSpPr/>
      </xdr:nvCxnSpPr>
      <xdr:spPr>
        <a:xfrm>
          <a:off x="15671800" y="6271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127000</xdr:rowOff>
    </xdr:to>
    <xdr:cxnSp macro="">
      <xdr:nvCxnSpPr>
        <xdr:cNvPr id="314" name="直線コネクタ 313"/>
        <xdr:cNvCxnSpPr/>
      </xdr:nvCxnSpPr>
      <xdr:spPr>
        <a:xfrm flipV="1">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7" name="直線コネクタ 316"/>
        <xdr:cNvCxnSpPr/>
      </xdr:nvCxnSpPr>
      <xdr:spPr>
        <a:xfrm flipV="1">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145288</xdr:rowOff>
    </xdr:to>
    <xdr:cxnSp macro="">
      <xdr:nvCxnSpPr>
        <xdr:cNvPr id="320" name="直線コネクタ 319"/>
        <xdr:cNvCxnSpPr/>
      </xdr:nvCxnSpPr>
      <xdr:spPr>
        <a:xfrm>
          <a:off x="13004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0" name="楕円 32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1" name="補助費等該当値テキスト"/>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2" name="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33" name="テキスト ボックス 33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5" name="テキスト ボックス 33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6" name="楕円 335"/>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7" name="テキスト ボックス 336"/>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8" name="楕円 337"/>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9" name="テキスト ボックス 338"/>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ポイント、福島県平均を</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ポイント下回っており、前年度と比較して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高利率借入分の償還が進んだことが主な要因である。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今後も、市債バランスを考慮しつつ当該年度の市債発行額を設定し、後年度の公債費負担の抑制を図る。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90805</xdr:rowOff>
    </xdr:from>
    <xdr:to>
      <xdr:col>24</xdr:col>
      <xdr:colOff>25400</xdr:colOff>
      <xdr:row>74</xdr:row>
      <xdr:rowOff>92710</xdr:rowOff>
    </xdr:to>
    <xdr:cxnSp macro="">
      <xdr:nvCxnSpPr>
        <xdr:cNvPr id="371" name="直線コネクタ 370"/>
        <xdr:cNvCxnSpPr/>
      </xdr:nvCxnSpPr>
      <xdr:spPr>
        <a:xfrm flipV="1">
          <a:off x="3987800" y="127781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92710</xdr:rowOff>
    </xdr:from>
    <xdr:to>
      <xdr:col>19</xdr:col>
      <xdr:colOff>187325</xdr:colOff>
      <xdr:row>74</xdr:row>
      <xdr:rowOff>94615</xdr:rowOff>
    </xdr:to>
    <xdr:cxnSp macro="">
      <xdr:nvCxnSpPr>
        <xdr:cNvPr id="374" name="直線コネクタ 373"/>
        <xdr:cNvCxnSpPr/>
      </xdr:nvCxnSpPr>
      <xdr:spPr>
        <a:xfrm flipV="1">
          <a:off x="3098800" y="127800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94615</xdr:rowOff>
    </xdr:to>
    <xdr:cxnSp macro="">
      <xdr:nvCxnSpPr>
        <xdr:cNvPr id="377" name="直線コネクタ 376"/>
        <xdr:cNvCxnSpPr/>
      </xdr:nvCxnSpPr>
      <xdr:spPr>
        <a:xfrm>
          <a:off x="2209800" y="12776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81280</xdr:rowOff>
    </xdr:from>
    <xdr:to>
      <xdr:col>11</xdr:col>
      <xdr:colOff>9525</xdr:colOff>
      <xdr:row>74</xdr:row>
      <xdr:rowOff>88900</xdr:rowOff>
    </xdr:to>
    <xdr:cxnSp macro="">
      <xdr:nvCxnSpPr>
        <xdr:cNvPr id="380" name="直線コネクタ 379"/>
        <xdr:cNvCxnSpPr/>
      </xdr:nvCxnSpPr>
      <xdr:spPr>
        <a:xfrm>
          <a:off x="1320800" y="12768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40005</xdr:rowOff>
    </xdr:from>
    <xdr:to>
      <xdr:col>24</xdr:col>
      <xdr:colOff>76200</xdr:colOff>
      <xdr:row>74</xdr:row>
      <xdr:rowOff>141605</xdr:rowOff>
    </xdr:to>
    <xdr:sp macro="" textlink="">
      <xdr:nvSpPr>
        <xdr:cNvPr id="390" name="楕円 389"/>
        <xdr:cNvSpPr/>
      </xdr:nvSpPr>
      <xdr:spPr>
        <a:xfrm>
          <a:off x="47752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120032</xdr:rowOff>
    </xdr:from>
    <xdr:ext cx="762000" cy="259045"/>
    <xdr:sp macro="" textlink="">
      <xdr:nvSpPr>
        <xdr:cNvPr id="391" name="公債費該当値テキスト"/>
        <xdr:cNvSpPr txBox="1"/>
      </xdr:nvSpPr>
      <xdr:spPr>
        <a:xfrm>
          <a:off x="4914900" y="1263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41910</xdr:rowOff>
    </xdr:from>
    <xdr:to>
      <xdr:col>20</xdr:col>
      <xdr:colOff>38100</xdr:colOff>
      <xdr:row>74</xdr:row>
      <xdr:rowOff>143510</xdr:rowOff>
    </xdr:to>
    <xdr:sp macro="" textlink="">
      <xdr:nvSpPr>
        <xdr:cNvPr id="392" name="楕円 391"/>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153687</xdr:rowOff>
    </xdr:from>
    <xdr:ext cx="736600" cy="259045"/>
    <xdr:sp macro="" textlink="">
      <xdr:nvSpPr>
        <xdr:cNvPr id="393" name="テキスト ボックス 392"/>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43815</xdr:rowOff>
    </xdr:from>
    <xdr:to>
      <xdr:col>15</xdr:col>
      <xdr:colOff>149225</xdr:colOff>
      <xdr:row>74</xdr:row>
      <xdr:rowOff>145415</xdr:rowOff>
    </xdr:to>
    <xdr:sp macro="" textlink="">
      <xdr:nvSpPr>
        <xdr:cNvPr id="394" name="楕円 393"/>
        <xdr:cNvSpPr/>
      </xdr:nvSpPr>
      <xdr:spPr>
        <a:xfrm>
          <a:off x="3048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155592</xdr:rowOff>
    </xdr:from>
    <xdr:ext cx="762000" cy="259045"/>
    <xdr:sp macro="" textlink="">
      <xdr:nvSpPr>
        <xdr:cNvPr id="395" name="テキスト ボックス 394"/>
        <xdr:cNvSpPr txBox="1"/>
      </xdr:nvSpPr>
      <xdr:spPr>
        <a:xfrm>
          <a:off x="2717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6" name="楕円 395"/>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7" name="テキスト ボックス 396"/>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30480</xdr:rowOff>
    </xdr:from>
    <xdr:to>
      <xdr:col>6</xdr:col>
      <xdr:colOff>171450</xdr:colOff>
      <xdr:row>74</xdr:row>
      <xdr:rowOff>132080</xdr:rowOff>
    </xdr:to>
    <xdr:sp macro="" textlink="">
      <xdr:nvSpPr>
        <xdr:cNvPr id="398" name="楕円 397"/>
        <xdr:cNvSpPr/>
      </xdr:nvSpPr>
      <xdr:spPr>
        <a:xfrm>
          <a:off x="1270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142257</xdr:rowOff>
    </xdr:from>
    <xdr:ext cx="762000" cy="259045"/>
    <xdr:sp macro="" textlink="">
      <xdr:nvSpPr>
        <xdr:cNvPr id="399" name="テキスト ボックス 398"/>
        <xdr:cNvSpPr txBox="1"/>
      </xdr:nvSpPr>
      <xdr:spPr>
        <a:xfrm>
          <a:off x="939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ポイント上回っており、前年度と比較して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これは扶助費と物件費が増加したことが主な要因である。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今後は事務事業の効率化、組織機構の簡素合理化により人件費の適正化を図るとともに、必要性の精査を行い抑制を図っていく。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159004</xdr:rowOff>
    </xdr:from>
    <xdr:to>
      <xdr:col>82</xdr:col>
      <xdr:colOff>107950</xdr:colOff>
      <xdr:row>79</xdr:row>
      <xdr:rowOff>120142</xdr:rowOff>
    </xdr:to>
    <xdr:cxnSp macro="">
      <xdr:nvCxnSpPr>
        <xdr:cNvPr id="430" name="直線コネクタ 429"/>
        <xdr:cNvCxnSpPr/>
      </xdr:nvCxnSpPr>
      <xdr:spPr>
        <a:xfrm>
          <a:off x="15671800" y="135321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78</xdr:row>
      <xdr:rowOff>159004</xdr:rowOff>
    </xdr:to>
    <xdr:cxnSp macro="">
      <xdr:nvCxnSpPr>
        <xdr:cNvPr id="433" name="直線コネクタ 432"/>
        <xdr:cNvCxnSpPr/>
      </xdr:nvCxnSpPr>
      <xdr:spPr>
        <a:xfrm>
          <a:off x="14782800" y="134726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78</xdr:row>
      <xdr:rowOff>99568</xdr:rowOff>
    </xdr:to>
    <xdr:cxnSp macro="">
      <xdr:nvCxnSpPr>
        <xdr:cNvPr id="436" name="直線コネクタ 435"/>
        <xdr:cNvCxnSpPr/>
      </xdr:nvCxnSpPr>
      <xdr:spPr>
        <a:xfrm>
          <a:off x="13893800" y="1323492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77</xdr:row>
      <xdr:rowOff>33274</xdr:rowOff>
    </xdr:to>
    <xdr:cxnSp macro="">
      <xdr:nvCxnSpPr>
        <xdr:cNvPr id="439" name="直線コネクタ 438"/>
        <xdr:cNvCxnSpPr/>
      </xdr:nvCxnSpPr>
      <xdr:spPr>
        <a:xfrm>
          <a:off x="13004800" y="130520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69342</xdr:rowOff>
    </xdr:from>
    <xdr:to>
      <xdr:col>82</xdr:col>
      <xdr:colOff>158750</xdr:colOff>
      <xdr:row>79</xdr:row>
      <xdr:rowOff>170942</xdr:rowOff>
    </xdr:to>
    <xdr:sp macro="" textlink="">
      <xdr:nvSpPr>
        <xdr:cNvPr id="449" name="楕円 448"/>
        <xdr:cNvSpPr/>
      </xdr:nvSpPr>
      <xdr:spPr>
        <a:xfrm>
          <a:off x="164592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41419</xdr:rowOff>
    </xdr:from>
    <xdr:ext cx="762000" cy="259045"/>
    <xdr:sp macro="" textlink="">
      <xdr:nvSpPr>
        <xdr:cNvPr id="450" name="公債費以外該当値テキスト"/>
        <xdr:cNvSpPr txBox="1"/>
      </xdr:nvSpPr>
      <xdr:spPr>
        <a:xfrm>
          <a:off x="16598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1" name="楕円 450"/>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52" name="テキスト ボックス 451"/>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3" name="楕円 452"/>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4" name="テキスト ボックス 453"/>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55" name="楕円 454"/>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56" name="テキスト ボックス 455"/>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7" name="楕円 456"/>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8" name="テキスト ボックス 457"/>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45542</xdr:rowOff>
    </xdr:from>
    <xdr:to>
      <xdr:col>29</xdr:col>
      <xdr:colOff>127000</xdr:colOff>
      <xdr:row>16</xdr:row>
      <xdr:rowOff>83769</xdr:rowOff>
    </xdr:to>
    <xdr:cxnSp macro="">
      <xdr:nvCxnSpPr>
        <xdr:cNvPr id="50" name="直線コネクタ 49"/>
        <xdr:cNvCxnSpPr/>
      </xdr:nvCxnSpPr>
      <xdr:spPr bwMode="auto">
        <a:xfrm flipV="1">
          <a:off x="5003800" y="2836367"/>
          <a:ext cx="647700" cy="38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83769</xdr:rowOff>
    </xdr:from>
    <xdr:to>
      <xdr:col>26</xdr:col>
      <xdr:colOff>50800</xdr:colOff>
      <xdr:row>16</xdr:row>
      <xdr:rowOff>106515</xdr:rowOff>
    </xdr:to>
    <xdr:cxnSp macro="">
      <xdr:nvCxnSpPr>
        <xdr:cNvPr id="53" name="直線コネクタ 52"/>
        <xdr:cNvCxnSpPr/>
      </xdr:nvCxnSpPr>
      <xdr:spPr bwMode="auto">
        <a:xfrm flipV="1">
          <a:off x="4305300" y="2874594"/>
          <a:ext cx="6985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106515</xdr:rowOff>
    </xdr:from>
    <xdr:to>
      <xdr:col>22</xdr:col>
      <xdr:colOff>114300</xdr:colOff>
      <xdr:row>17</xdr:row>
      <xdr:rowOff>10541</xdr:rowOff>
    </xdr:to>
    <xdr:cxnSp macro="">
      <xdr:nvCxnSpPr>
        <xdr:cNvPr id="56" name="直線コネクタ 55"/>
        <xdr:cNvCxnSpPr/>
      </xdr:nvCxnSpPr>
      <xdr:spPr bwMode="auto">
        <a:xfrm flipV="1">
          <a:off x="3606800" y="2897340"/>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136195</xdr:rowOff>
    </xdr:from>
    <xdr:to>
      <xdr:col>18</xdr:col>
      <xdr:colOff>177800</xdr:colOff>
      <xdr:row>17</xdr:row>
      <xdr:rowOff>10541</xdr:rowOff>
    </xdr:to>
    <xdr:cxnSp macro="">
      <xdr:nvCxnSpPr>
        <xdr:cNvPr id="59" name="直線コネクタ 58"/>
        <xdr:cNvCxnSpPr/>
      </xdr:nvCxnSpPr>
      <xdr:spPr bwMode="auto">
        <a:xfrm>
          <a:off x="2908300" y="2927020"/>
          <a:ext cx="698500" cy="45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166192</xdr:rowOff>
    </xdr:from>
    <xdr:to>
      <xdr:col>29</xdr:col>
      <xdr:colOff>177800</xdr:colOff>
      <xdr:row>16</xdr:row>
      <xdr:rowOff>96342</xdr:rowOff>
    </xdr:to>
    <xdr:sp macro="" textlink="">
      <xdr:nvSpPr>
        <xdr:cNvPr id="69" name="楕円 68"/>
        <xdr:cNvSpPr/>
      </xdr:nvSpPr>
      <xdr:spPr bwMode="auto">
        <a:xfrm>
          <a:off x="5600700" y="2785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11269</xdr:rowOff>
    </xdr:from>
    <xdr:ext cx="762000" cy="259045"/>
    <xdr:sp macro="" textlink="">
      <xdr:nvSpPr>
        <xdr:cNvPr id="70" name="人口1人当たり決算額の推移該当値テキスト130"/>
        <xdr:cNvSpPr txBox="1"/>
      </xdr:nvSpPr>
      <xdr:spPr>
        <a:xfrm>
          <a:off x="5740400" y="263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32969</xdr:rowOff>
    </xdr:from>
    <xdr:to>
      <xdr:col>26</xdr:col>
      <xdr:colOff>101600</xdr:colOff>
      <xdr:row>16</xdr:row>
      <xdr:rowOff>134569</xdr:rowOff>
    </xdr:to>
    <xdr:sp macro="" textlink="">
      <xdr:nvSpPr>
        <xdr:cNvPr id="71" name="楕円 70"/>
        <xdr:cNvSpPr/>
      </xdr:nvSpPr>
      <xdr:spPr bwMode="auto">
        <a:xfrm>
          <a:off x="4953000" y="282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144746</xdr:rowOff>
    </xdr:from>
    <xdr:ext cx="736600" cy="259045"/>
    <xdr:sp macro="" textlink="">
      <xdr:nvSpPr>
        <xdr:cNvPr id="72" name="テキスト ボックス 71"/>
        <xdr:cNvSpPr txBox="1"/>
      </xdr:nvSpPr>
      <xdr:spPr>
        <a:xfrm>
          <a:off x="4622800" y="2592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55715</xdr:rowOff>
    </xdr:from>
    <xdr:to>
      <xdr:col>22</xdr:col>
      <xdr:colOff>165100</xdr:colOff>
      <xdr:row>16</xdr:row>
      <xdr:rowOff>157315</xdr:rowOff>
    </xdr:to>
    <xdr:sp macro="" textlink="">
      <xdr:nvSpPr>
        <xdr:cNvPr id="73" name="楕円 72"/>
        <xdr:cNvSpPr/>
      </xdr:nvSpPr>
      <xdr:spPr bwMode="auto">
        <a:xfrm>
          <a:off x="4254500" y="284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167492</xdr:rowOff>
    </xdr:from>
    <xdr:ext cx="762000" cy="259045"/>
    <xdr:sp macro="" textlink="">
      <xdr:nvSpPr>
        <xdr:cNvPr id="74" name="テキスト ボックス 73"/>
        <xdr:cNvSpPr txBox="1"/>
      </xdr:nvSpPr>
      <xdr:spPr>
        <a:xfrm>
          <a:off x="3924300" y="26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131191</xdr:rowOff>
    </xdr:from>
    <xdr:to>
      <xdr:col>19</xdr:col>
      <xdr:colOff>38100</xdr:colOff>
      <xdr:row>17</xdr:row>
      <xdr:rowOff>61341</xdr:rowOff>
    </xdr:to>
    <xdr:sp macro="" textlink="">
      <xdr:nvSpPr>
        <xdr:cNvPr id="75" name="楕円 74"/>
        <xdr:cNvSpPr/>
      </xdr:nvSpPr>
      <xdr:spPr bwMode="auto">
        <a:xfrm>
          <a:off x="3556000" y="292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71518</xdr:rowOff>
    </xdr:from>
    <xdr:ext cx="762000" cy="259045"/>
    <xdr:sp macro="" textlink="">
      <xdr:nvSpPr>
        <xdr:cNvPr id="76" name="テキスト ボックス 75"/>
        <xdr:cNvSpPr txBox="1"/>
      </xdr:nvSpPr>
      <xdr:spPr>
        <a:xfrm>
          <a:off x="3225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85395</xdr:rowOff>
    </xdr:from>
    <xdr:to>
      <xdr:col>15</xdr:col>
      <xdr:colOff>101600</xdr:colOff>
      <xdr:row>17</xdr:row>
      <xdr:rowOff>15545</xdr:rowOff>
    </xdr:to>
    <xdr:sp macro="" textlink="">
      <xdr:nvSpPr>
        <xdr:cNvPr id="77" name="楕円 76"/>
        <xdr:cNvSpPr/>
      </xdr:nvSpPr>
      <xdr:spPr bwMode="auto">
        <a:xfrm>
          <a:off x="2857500" y="287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25722</xdr:rowOff>
    </xdr:from>
    <xdr:ext cx="762000" cy="259045"/>
    <xdr:sp macro="" textlink="">
      <xdr:nvSpPr>
        <xdr:cNvPr id="78" name="テキスト ボックス 77"/>
        <xdr:cNvSpPr txBox="1"/>
      </xdr:nvSpPr>
      <xdr:spPr>
        <a:xfrm>
          <a:off x="2527300" y="264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1529</xdr:rowOff>
    </xdr:from>
    <xdr:to>
      <xdr:col>29</xdr:col>
      <xdr:colOff>127000</xdr:colOff>
      <xdr:row>38</xdr:row>
      <xdr:rowOff>2562</xdr:rowOff>
    </xdr:to>
    <xdr:cxnSp macro="">
      <xdr:nvCxnSpPr>
        <xdr:cNvPr id="112" name="直線コネクタ 111"/>
        <xdr:cNvCxnSpPr/>
      </xdr:nvCxnSpPr>
      <xdr:spPr bwMode="auto">
        <a:xfrm>
          <a:off x="5003800" y="7469129"/>
          <a:ext cx="647700" cy="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333651</xdr:rowOff>
    </xdr:from>
    <xdr:to>
      <xdr:col>26</xdr:col>
      <xdr:colOff>50800</xdr:colOff>
      <xdr:row>38</xdr:row>
      <xdr:rowOff>1529</xdr:rowOff>
    </xdr:to>
    <xdr:cxnSp macro="">
      <xdr:nvCxnSpPr>
        <xdr:cNvPr id="115" name="直線コネクタ 114"/>
        <xdr:cNvCxnSpPr/>
      </xdr:nvCxnSpPr>
      <xdr:spPr bwMode="auto">
        <a:xfrm>
          <a:off x="4305300" y="7458351"/>
          <a:ext cx="698500" cy="10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333651</xdr:rowOff>
    </xdr:from>
    <xdr:to>
      <xdr:col>22</xdr:col>
      <xdr:colOff>114300</xdr:colOff>
      <xdr:row>38</xdr:row>
      <xdr:rowOff>2646</xdr:rowOff>
    </xdr:to>
    <xdr:cxnSp macro="">
      <xdr:nvCxnSpPr>
        <xdr:cNvPr id="118" name="直線コネクタ 117"/>
        <xdr:cNvCxnSpPr/>
      </xdr:nvCxnSpPr>
      <xdr:spPr bwMode="auto">
        <a:xfrm flipV="1">
          <a:off x="3606800" y="7458351"/>
          <a:ext cx="698500" cy="1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337293</xdr:rowOff>
    </xdr:from>
    <xdr:to>
      <xdr:col>18</xdr:col>
      <xdr:colOff>177800</xdr:colOff>
      <xdr:row>38</xdr:row>
      <xdr:rowOff>2646</xdr:rowOff>
    </xdr:to>
    <xdr:cxnSp macro="">
      <xdr:nvCxnSpPr>
        <xdr:cNvPr id="121" name="直線コネクタ 120"/>
        <xdr:cNvCxnSpPr/>
      </xdr:nvCxnSpPr>
      <xdr:spPr bwMode="auto">
        <a:xfrm>
          <a:off x="2908300" y="7461993"/>
          <a:ext cx="698500" cy="8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294662</xdr:rowOff>
    </xdr:from>
    <xdr:to>
      <xdr:col>29</xdr:col>
      <xdr:colOff>177800</xdr:colOff>
      <xdr:row>38</xdr:row>
      <xdr:rowOff>53362</xdr:rowOff>
    </xdr:to>
    <xdr:sp macro="" textlink="">
      <xdr:nvSpPr>
        <xdr:cNvPr id="131" name="楕円 130"/>
        <xdr:cNvSpPr/>
      </xdr:nvSpPr>
      <xdr:spPr bwMode="auto">
        <a:xfrm>
          <a:off x="5600700" y="7419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266739</xdr:rowOff>
    </xdr:from>
    <xdr:ext cx="762000" cy="259045"/>
    <xdr:sp macro="" textlink="">
      <xdr:nvSpPr>
        <xdr:cNvPr id="132" name="人口1人当たり決算額の推移該当値テキスト445"/>
        <xdr:cNvSpPr txBox="1"/>
      </xdr:nvSpPr>
      <xdr:spPr>
        <a:xfrm>
          <a:off x="5740400" y="73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293629</xdr:rowOff>
    </xdr:from>
    <xdr:to>
      <xdr:col>26</xdr:col>
      <xdr:colOff>101600</xdr:colOff>
      <xdr:row>38</xdr:row>
      <xdr:rowOff>52329</xdr:rowOff>
    </xdr:to>
    <xdr:sp macro="" textlink="">
      <xdr:nvSpPr>
        <xdr:cNvPr id="133" name="楕円 132"/>
        <xdr:cNvSpPr/>
      </xdr:nvSpPr>
      <xdr:spPr bwMode="auto">
        <a:xfrm>
          <a:off x="4953000" y="7418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37106</xdr:rowOff>
    </xdr:from>
    <xdr:ext cx="736600" cy="259045"/>
    <xdr:sp macro="" textlink="">
      <xdr:nvSpPr>
        <xdr:cNvPr id="134" name="テキスト ボックス 133"/>
        <xdr:cNvSpPr txBox="1"/>
      </xdr:nvSpPr>
      <xdr:spPr>
        <a:xfrm>
          <a:off x="4622800" y="7504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282851</xdr:rowOff>
    </xdr:from>
    <xdr:to>
      <xdr:col>22</xdr:col>
      <xdr:colOff>165100</xdr:colOff>
      <xdr:row>38</xdr:row>
      <xdr:rowOff>41551</xdr:rowOff>
    </xdr:to>
    <xdr:sp macro="" textlink="">
      <xdr:nvSpPr>
        <xdr:cNvPr id="135" name="楕円 134"/>
        <xdr:cNvSpPr/>
      </xdr:nvSpPr>
      <xdr:spPr bwMode="auto">
        <a:xfrm>
          <a:off x="4254500" y="740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36" name="テキスト ボックス 135"/>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294746</xdr:rowOff>
    </xdr:from>
    <xdr:to>
      <xdr:col>19</xdr:col>
      <xdr:colOff>38100</xdr:colOff>
      <xdr:row>38</xdr:row>
      <xdr:rowOff>53446</xdr:rowOff>
    </xdr:to>
    <xdr:sp macro="" textlink="">
      <xdr:nvSpPr>
        <xdr:cNvPr id="137" name="楕円 136"/>
        <xdr:cNvSpPr/>
      </xdr:nvSpPr>
      <xdr:spPr bwMode="auto">
        <a:xfrm>
          <a:off x="3556000" y="7419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38223</xdr:rowOff>
    </xdr:from>
    <xdr:ext cx="762000" cy="259045"/>
    <xdr:sp macro="" textlink="">
      <xdr:nvSpPr>
        <xdr:cNvPr id="138" name="テキスト ボックス 137"/>
        <xdr:cNvSpPr txBox="1"/>
      </xdr:nvSpPr>
      <xdr:spPr>
        <a:xfrm>
          <a:off x="3225800" y="750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286493</xdr:rowOff>
    </xdr:from>
    <xdr:to>
      <xdr:col>15</xdr:col>
      <xdr:colOff>101600</xdr:colOff>
      <xdr:row>38</xdr:row>
      <xdr:rowOff>45193</xdr:rowOff>
    </xdr:to>
    <xdr:sp macro="" textlink="">
      <xdr:nvSpPr>
        <xdr:cNvPr id="139" name="楕円 138"/>
        <xdr:cNvSpPr/>
      </xdr:nvSpPr>
      <xdr:spPr bwMode="auto">
        <a:xfrm>
          <a:off x="2857500" y="7411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55370</xdr:rowOff>
    </xdr:from>
    <xdr:ext cx="762000" cy="259045"/>
    <xdr:sp macro="" textlink="">
      <xdr:nvSpPr>
        <xdr:cNvPr id="140" name="テキスト ボックス 139"/>
        <xdr:cNvSpPr txBox="1"/>
      </xdr:nvSpPr>
      <xdr:spPr>
        <a:xfrm>
          <a:off x="2527300" y="718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141137</xdr:rowOff>
    </xdr:from>
    <xdr:to>
      <xdr:col>24</xdr:col>
      <xdr:colOff>63500</xdr:colOff>
      <xdr:row>35</xdr:row>
      <xdr:rowOff>151250</xdr:rowOff>
    </xdr:to>
    <xdr:cxnSp macro="">
      <xdr:nvCxnSpPr>
        <xdr:cNvPr id="63" name="直線コネクタ 62"/>
        <xdr:cNvCxnSpPr/>
      </xdr:nvCxnSpPr>
      <xdr:spPr>
        <a:xfrm flipV="1">
          <a:off x="3797300" y="6141887"/>
          <a:ext cx="838200" cy="1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130077</xdr:rowOff>
    </xdr:from>
    <xdr:to>
      <xdr:col>19</xdr:col>
      <xdr:colOff>177800</xdr:colOff>
      <xdr:row>35</xdr:row>
      <xdr:rowOff>151250</xdr:rowOff>
    </xdr:to>
    <xdr:cxnSp macro="">
      <xdr:nvCxnSpPr>
        <xdr:cNvPr id="66" name="直線コネクタ 65"/>
        <xdr:cNvCxnSpPr/>
      </xdr:nvCxnSpPr>
      <xdr:spPr>
        <a:xfrm>
          <a:off x="2908300" y="6130827"/>
          <a:ext cx="889000" cy="2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94285</xdr:rowOff>
    </xdr:from>
    <xdr:to>
      <xdr:col>15</xdr:col>
      <xdr:colOff>50800</xdr:colOff>
      <xdr:row>35</xdr:row>
      <xdr:rowOff>130077</xdr:rowOff>
    </xdr:to>
    <xdr:cxnSp macro="">
      <xdr:nvCxnSpPr>
        <xdr:cNvPr id="69" name="直線コネクタ 68"/>
        <xdr:cNvCxnSpPr/>
      </xdr:nvCxnSpPr>
      <xdr:spPr>
        <a:xfrm>
          <a:off x="2019300" y="6095035"/>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94285</xdr:rowOff>
    </xdr:from>
    <xdr:to>
      <xdr:col>10</xdr:col>
      <xdr:colOff>114300</xdr:colOff>
      <xdr:row>35</xdr:row>
      <xdr:rowOff>120748</xdr:rowOff>
    </xdr:to>
    <xdr:cxnSp macro="">
      <xdr:nvCxnSpPr>
        <xdr:cNvPr id="72" name="直線コネクタ 71"/>
        <xdr:cNvCxnSpPr/>
      </xdr:nvCxnSpPr>
      <xdr:spPr>
        <a:xfrm flipV="1">
          <a:off x="1130300" y="6095035"/>
          <a:ext cx="889000" cy="2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90337</xdr:rowOff>
    </xdr:from>
    <xdr:to>
      <xdr:col>24</xdr:col>
      <xdr:colOff>114300</xdr:colOff>
      <xdr:row>36</xdr:row>
      <xdr:rowOff>20487</xdr:rowOff>
    </xdr:to>
    <xdr:sp macro="" textlink="">
      <xdr:nvSpPr>
        <xdr:cNvPr id="82" name="楕円 81"/>
        <xdr:cNvSpPr/>
      </xdr:nvSpPr>
      <xdr:spPr>
        <a:xfrm>
          <a:off x="4584700" y="60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68764</xdr:rowOff>
    </xdr:from>
    <xdr:ext cx="534377" cy="259045"/>
    <xdr:sp macro="" textlink="">
      <xdr:nvSpPr>
        <xdr:cNvPr id="83" name="人件費該当値テキスト"/>
        <xdr:cNvSpPr txBox="1"/>
      </xdr:nvSpPr>
      <xdr:spPr>
        <a:xfrm>
          <a:off x="4686300" y="60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100450</xdr:rowOff>
    </xdr:from>
    <xdr:to>
      <xdr:col>20</xdr:col>
      <xdr:colOff>38100</xdr:colOff>
      <xdr:row>36</xdr:row>
      <xdr:rowOff>30600</xdr:rowOff>
    </xdr:to>
    <xdr:sp macro="" textlink="">
      <xdr:nvSpPr>
        <xdr:cNvPr id="84" name="楕円 83"/>
        <xdr:cNvSpPr/>
      </xdr:nvSpPr>
      <xdr:spPr>
        <a:xfrm>
          <a:off x="3746500" y="61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21727</xdr:rowOff>
    </xdr:from>
    <xdr:ext cx="534377" cy="259045"/>
    <xdr:sp macro="" textlink="">
      <xdr:nvSpPr>
        <xdr:cNvPr id="85" name="テキスト ボックス 84"/>
        <xdr:cNvSpPr txBox="1"/>
      </xdr:nvSpPr>
      <xdr:spPr>
        <a:xfrm>
          <a:off x="3530111" y="61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79277</xdr:rowOff>
    </xdr:from>
    <xdr:to>
      <xdr:col>15</xdr:col>
      <xdr:colOff>101600</xdr:colOff>
      <xdr:row>36</xdr:row>
      <xdr:rowOff>9427</xdr:rowOff>
    </xdr:to>
    <xdr:sp macro="" textlink="">
      <xdr:nvSpPr>
        <xdr:cNvPr id="86" name="楕円 85"/>
        <xdr:cNvSpPr/>
      </xdr:nvSpPr>
      <xdr:spPr>
        <a:xfrm>
          <a:off x="2857500" y="60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25954</xdr:rowOff>
    </xdr:from>
    <xdr:ext cx="534377" cy="259045"/>
    <xdr:sp macro="" textlink="">
      <xdr:nvSpPr>
        <xdr:cNvPr id="87" name="テキスト ボックス 86"/>
        <xdr:cNvSpPr txBox="1"/>
      </xdr:nvSpPr>
      <xdr:spPr>
        <a:xfrm>
          <a:off x="2641111" y="585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43485</xdr:rowOff>
    </xdr:from>
    <xdr:to>
      <xdr:col>10</xdr:col>
      <xdr:colOff>165100</xdr:colOff>
      <xdr:row>35</xdr:row>
      <xdr:rowOff>145085</xdr:rowOff>
    </xdr:to>
    <xdr:sp macro="" textlink="">
      <xdr:nvSpPr>
        <xdr:cNvPr id="88" name="楕円 87"/>
        <xdr:cNvSpPr/>
      </xdr:nvSpPr>
      <xdr:spPr>
        <a:xfrm>
          <a:off x="1968500" y="60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161612</xdr:rowOff>
    </xdr:from>
    <xdr:ext cx="534377" cy="259045"/>
    <xdr:sp macro="" textlink="">
      <xdr:nvSpPr>
        <xdr:cNvPr id="89" name="テキスト ボックス 88"/>
        <xdr:cNvSpPr txBox="1"/>
      </xdr:nvSpPr>
      <xdr:spPr>
        <a:xfrm>
          <a:off x="1752111" y="58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69948</xdr:rowOff>
    </xdr:from>
    <xdr:to>
      <xdr:col>6</xdr:col>
      <xdr:colOff>38100</xdr:colOff>
      <xdr:row>36</xdr:row>
      <xdr:rowOff>98</xdr:rowOff>
    </xdr:to>
    <xdr:sp macro="" textlink="">
      <xdr:nvSpPr>
        <xdr:cNvPr id="90" name="楕円 89"/>
        <xdr:cNvSpPr/>
      </xdr:nvSpPr>
      <xdr:spPr>
        <a:xfrm>
          <a:off x="1079500" y="607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16625</xdr:rowOff>
    </xdr:from>
    <xdr:ext cx="534377" cy="259045"/>
    <xdr:sp macro="" textlink="">
      <xdr:nvSpPr>
        <xdr:cNvPr id="91" name="テキスト ボックス 90"/>
        <xdr:cNvSpPr txBox="1"/>
      </xdr:nvSpPr>
      <xdr:spPr>
        <a:xfrm>
          <a:off x="863111" y="584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89636</xdr:rowOff>
    </xdr:from>
    <xdr:to>
      <xdr:col>24</xdr:col>
      <xdr:colOff>63500</xdr:colOff>
      <xdr:row>56</xdr:row>
      <xdr:rowOff>107833</xdr:rowOff>
    </xdr:to>
    <xdr:cxnSp macro="">
      <xdr:nvCxnSpPr>
        <xdr:cNvPr id="118" name="直線コネクタ 117"/>
        <xdr:cNvCxnSpPr/>
      </xdr:nvCxnSpPr>
      <xdr:spPr>
        <a:xfrm flipV="1">
          <a:off x="3797300" y="9690836"/>
          <a:ext cx="838200" cy="1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107833</xdr:rowOff>
    </xdr:from>
    <xdr:to>
      <xdr:col>19</xdr:col>
      <xdr:colOff>177800</xdr:colOff>
      <xdr:row>56</xdr:row>
      <xdr:rowOff>115025</xdr:rowOff>
    </xdr:to>
    <xdr:cxnSp macro="">
      <xdr:nvCxnSpPr>
        <xdr:cNvPr id="121" name="直線コネクタ 120"/>
        <xdr:cNvCxnSpPr/>
      </xdr:nvCxnSpPr>
      <xdr:spPr>
        <a:xfrm flipV="1">
          <a:off x="2908300" y="9709033"/>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115025</xdr:rowOff>
    </xdr:from>
    <xdr:to>
      <xdr:col>15</xdr:col>
      <xdr:colOff>50800</xdr:colOff>
      <xdr:row>56</xdr:row>
      <xdr:rowOff>135082</xdr:rowOff>
    </xdr:to>
    <xdr:cxnSp macro="">
      <xdr:nvCxnSpPr>
        <xdr:cNvPr id="124" name="直線コネクタ 123"/>
        <xdr:cNvCxnSpPr/>
      </xdr:nvCxnSpPr>
      <xdr:spPr>
        <a:xfrm flipV="1">
          <a:off x="2019300" y="9716225"/>
          <a:ext cx="889000" cy="2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135082</xdr:rowOff>
    </xdr:from>
    <xdr:to>
      <xdr:col>10</xdr:col>
      <xdr:colOff>114300</xdr:colOff>
      <xdr:row>56</xdr:row>
      <xdr:rowOff>160000</xdr:rowOff>
    </xdr:to>
    <xdr:cxnSp macro="">
      <xdr:nvCxnSpPr>
        <xdr:cNvPr id="127" name="直線コネクタ 126"/>
        <xdr:cNvCxnSpPr/>
      </xdr:nvCxnSpPr>
      <xdr:spPr>
        <a:xfrm flipV="1">
          <a:off x="1130300" y="9736282"/>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38836</xdr:rowOff>
    </xdr:from>
    <xdr:to>
      <xdr:col>24</xdr:col>
      <xdr:colOff>114300</xdr:colOff>
      <xdr:row>56</xdr:row>
      <xdr:rowOff>140436</xdr:rowOff>
    </xdr:to>
    <xdr:sp macro="" textlink="">
      <xdr:nvSpPr>
        <xdr:cNvPr id="137" name="楕円 136"/>
        <xdr:cNvSpPr/>
      </xdr:nvSpPr>
      <xdr:spPr>
        <a:xfrm>
          <a:off x="4584700" y="964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17263</xdr:rowOff>
    </xdr:from>
    <xdr:ext cx="534377" cy="259045"/>
    <xdr:sp macro="" textlink="">
      <xdr:nvSpPr>
        <xdr:cNvPr id="138" name="物件費該当値テキスト"/>
        <xdr:cNvSpPr txBox="1"/>
      </xdr:nvSpPr>
      <xdr:spPr>
        <a:xfrm>
          <a:off x="4686300" y="96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57033</xdr:rowOff>
    </xdr:from>
    <xdr:to>
      <xdr:col>20</xdr:col>
      <xdr:colOff>38100</xdr:colOff>
      <xdr:row>56</xdr:row>
      <xdr:rowOff>158633</xdr:rowOff>
    </xdr:to>
    <xdr:sp macro="" textlink="">
      <xdr:nvSpPr>
        <xdr:cNvPr id="139" name="楕円 138"/>
        <xdr:cNvSpPr/>
      </xdr:nvSpPr>
      <xdr:spPr>
        <a:xfrm>
          <a:off x="3746500" y="96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3710</xdr:rowOff>
    </xdr:from>
    <xdr:ext cx="534377" cy="259045"/>
    <xdr:sp macro="" textlink="">
      <xdr:nvSpPr>
        <xdr:cNvPr id="140" name="テキスト ボックス 139"/>
        <xdr:cNvSpPr txBox="1"/>
      </xdr:nvSpPr>
      <xdr:spPr>
        <a:xfrm>
          <a:off x="3530111" y="943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64225</xdr:rowOff>
    </xdr:from>
    <xdr:to>
      <xdr:col>15</xdr:col>
      <xdr:colOff>101600</xdr:colOff>
      <xdr:row>56</xdr:row>
      <xdr:rowOff>165825</xdr:rowOff>
    </xdr:to>
    <xdr:sp macro="" textlink="">
      <xdr:nvSpPr>
        <xdr:cNvPr id="141" name="楕円 140"/>
        <xdr:cNvSpPr/>
      </xdr:nvSpPr>
      <xdr:spPr>
        <a:xfrm>
          <a:off x="2857500" y="96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10902</xdr:rowOff>
    </xdr:from>
    <xdr:ext cx="534377" cy="259045"/>
    <xdr:sp macro="" textlink="">
      <xdr:nvSpPr>
        <xdr:cNvPr id="142" name="テキスト ボックス 141"/>
        <xdr:cNvSpPr txBox="1"/>
      </xdr:nvSpPr>
      <xdr:spPr>
        <a:xfrm>
          <a:off x="2641111" y="94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84282</xdr:rowOff>
    </xdr:from>
    <xdr:to>
      <xdr:col>10</xdr:col>
      <xdr:colOff>165100</xdr:colOff>
      <xdr:row>57</xdr:row>
      <xdr:rowOff>14432</xdr:rowOff>
    </xdr:to>
    <xdr:sp macro="" textlink="">
      <xdr:nvSpPr>
        <xdr:cNvPr id="143" name="楕円 142"/>
        <xdr:cNvSpPr/>
      </xdr:nvSpPr>
      <xdr:spPr>
        <a:xfrm>
          <a:off x="1968500" y="96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30959</xdr:rowOff>
    </xdr:from>
    <xdr:ext cx="534377" cy="259045"/>
    <xdr:sp macro="" textlink="">
      <xdr:nvSpPr>
        <xdr:cNvPr id="144" name="テキスト ボックス 143"/>
        <xdr:cNvSpPr txBox="1"/>
      </xdr:nvSpPr>
      <xdr:spPr>
        <a:xfrm>
          <a:off x="1752111" y="946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109200</xdr:rowOff>
    </xdr:from>
    <xdr:to>
      <xdr:col>6</xdr:col>
      <xdr:colOff>38100</xdr:colOff>
      <xdr:row>57</xdr:row>
      <xdr:rowOff>39350</xdr:rowOff>
    </xdr:to>
    <xdr:sp macro="" textlink="">
      <xdr:nvSpPr>
        <xdr:cNvPr id="145" name="楕円 144"/>
        <xdr:cNvSpPr/>
      </xdr:nvSpPr>
      <xdr:spPr>
        <a:xfrm>
          <a:off x="1079500" y="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55877</xdr:rowOff>
    </xdr:from>
    <xdr:ext cx="534377" cy="259045"/>
    <xdr:sp macro="" textlink="">
      <xdr:nvSpPr>
        <xdr:cNvPr id="146" name="テキスト ボックス 145"/>
        <xdr:cNvSpPr txBox="1"/>
      </xdr:nvSpPr>
      <xdr:spPr>
        <a:xfrm>
          <a:off x="863111" y="948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15844</xdr:rowOff>
    </xdr:from>
    <xdr:to>
      <xdr:col>24</xdr:col>
      <xdr:colOff>63500</xdr:colOff>
      <xdr:row>77</xdr:row>
      <xdr:rowOff>76629</xdr:rowOff>
    </xdr:to>
    <xdr:cxnSp macro="">
      <xdr:nvCxnSpPr>
        <xdr:cNvPr id="173" name="直線コネクタ 172"/>
        <xdr:cNvCxnSpPr/>
      </xdr:nvCxnSpPr>
      <xdr:spPr>
        <a:xfrm>
          <a:off x="3797300" y="13217494"/>
          <a:ext cx="838200" cy="6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119766</xdr:rowOff>
    </xdr:from>
    <xdr:to>
      <xdr:col>19</xdr:col>
      <xdr:colOff>177800</xdr:colOff>
      <xdr:row>77</xdr:row>
      <xdr:rowOff>15844</xdr:rowOff>
    </xdr:to>
    <xdr:cxnSp macro="">
      <xdr:nvCxnSpPr>
        <xdr:cNvPr id="176" name="直線コネクタ 175"/>
        <xdr:cNvCxnSpPr/>
      </xdr:nvCxnSpPr>
      <xdr:spPr>
        <a:xfrm>
          <a:off x="2908300" y="12978516"/>
          <a:ext cx="889000" cy="23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6588</xdr:rowOff>
    </xdr:from>
    <xdr:ext cx="469744" cy="259045"/>
    <xdr:sp macro="" textlink="">
      <xdr:nvSpPr>
        <xdr:cNvPr id="178" name="テキスト ボックス 177"/>
        <xdr:cNvSpPr txBox="1"/>
      </xdr:nvSpPr>
      <xdr:spPr>
        <a:xfrm>
          <a:off x="3562428" y="1337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119766</xdr:rowOff>
    </xdr:from>
    <xdr:to>
      <xdr:col>15</xdr:col>
      <xdr:colOff>50800</xdr:colOff>
      <xdr:row>76</xdr:row>
      <xdr:rowOff>99718</xdr:rowOff>
    </xdr:to>
    <xdr:cxnSp macro="">
      <xdr:nvCxnSpPr>
        <xdr:cNvPr id="179" name="直線コネクタ 178"/>
        <xdr:cNvCxnSpPr/>
      </xdr:nvCxnSpPr>
      <xdr:spPr>
        <a:xfrm flipV="1">
          <a:off x="2019300" y="12978516"/>
          <a:ext cx="889000" cy="15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169991</xdr:rowOff>
    </xdr:from>
    <xdr:ext cx="469744" cy="259045"/>
    <xdr:sp macro="" textlink="">
      <xdr:nvSpPr>
        <xdr:cNvPr id="181" name="テキスト ボックス 180"/>
        <xdr:cNvSpPr txBox="1"/>
      </xdr:nvSpPr>
      <xdr:spPr>
        <a:xfrm>
          <a:off x="2673428" y="1337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99718</xdr:rowOff>
    </xdr:from>
    <xdr:to>
      <xdr:col>10</xdr:col>
      <xdr:colOff>114300</xdr:colOff>
      <xdr:row>77</xdr:row>
      <xdr:rowOff>85728</xdr:rowOff>
    </xdr:to>
    <xdr:cxnSp macro="">
      <xdr:nvCxnSpPr>
        <xdr:cNvPr id="182" name="直線コネクタ 181"/>
        <xdr:cNvCxnSpPr/>
      </xdr:nvCxnSpPr>
      <xdr:spPr>
        <a:xfrm flipV="1">
          <a:off x="1130300" y="13129918"/>
          <a:ext cx="889000" cy="1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24579</xdr:rowOff>
    </xdr:from>
    <xdr:ext cx="469744" cy="259045"/>
    <xdr:sp macro="" textlink="">
      <xdr:nvSpPr>
        <xdr:cNvPr id="186" name="テキスト ボックス 185"/>
        <xdr:cNvSpPr txBox="1"/>
      </xdr:nvSpPr>
      <xdr:spPr>
        <a:xfrm>
          <a:off x="895428" y="1339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25829</xdr:rowOff>
    </xdr:from>
    <xdr:to>
      <xdr:col>24</xdr:col>
      <xdr:colOff>114300</xdr:colOff>
      <xdr:row>77</xdr:row>
      <xdr:rowOff>127429</xdr:rowOff>
    </xdr:to>
    <xdr:sp macro="" textlink="">
      <xdr:nvSpPr>
        <xdr:cNvPr id="192" name="楕円 191"/>
        <xdr:cNvSpPr/>
      </xdr:nvSpPr>
      <xdr:spPr>
        <a:xfrm>
          <a:off x="4584700" y="132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48706</xdr:rowOff>
    </xdr:from>
    <xdr:ext cx="534377" cy="259045"/>
    <xdr:sp macro="" textlink="">
      <xdr:nvSpPr>
        <xdr:cNvPr id="193" name="維持補修費該当値テキスト"/>
        <xdr:cNvSpPr txBox="1"/>
      </xdr:nvSpPr>
      <xdr:spPr>
        <a:xfrm>
          <a:off x="4686300" y="1307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136494</xdr:rowOff>
    </xdr:from>
    <xdr:to>
      <xdr:col>20</xdr:col>
      <xdr:colOff>38100</xdr:colOff>
      <xdr:row>77</xdr:row>
      <xdr:rowOff>66644</xdr:rowOff>
    </xdr:to>
    <xdr:sp macro="" textlink="">
      <xdr:nvSpPr>
        <xdr:cNvPr id="194" name="楕円 193"/>
        <xdr:cNvSpPr/>
      </xdr:nvSpPr>
      <xdr:spPr>
        <a:xfrm>
          <a:off x="3746500" y="1316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83172</xdr:rowOff>
    </xdr:from>
    <xdr:ext cx="534377" cy="259045"/>
    <xdr:sp macro="" textlink="">
      <xdr:nvSpPr>
        <xdr:cNvPr id="195" name="テキスト ボックス 194"/>
        <xdr:cNvSpPr txBox="1"/>
      </xdr:nvSpPr>
      <xdr:spPr>
        <a:xfrm>
          <a:off x="3530111" y="129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68966</xdr:rowOff>
    </xdr:from>
    <xdr:to>
      <xdr:col>15</xdr:col>
      <xdr:colOff>101600</xdr:colOff>
      <xdr:row>75</xdr:row>
      <xdr:rowOff>170566</xdr:rowOff>
    </xdr:to>
    <xdr:sp macro="" textlink="">
      <xdr:nvSpPr>
        <xdr:cNvPr id="196" name="楕円 195"/>
        <xdr:cNvSpPr/>
      </xdr:nvSpPr>
      <xdr:spPr>
        <a:xfrm>
          <a:off x="2857500" y="12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15643</xdr:rowOff>
    </xdr:from>
    <xdr:ext cx="534377" cy="259045"/>
    <xdr:sp macro="" textlink="">
      <xdr:nvSpPr>
        <xdr:cNvPr id="197" name="テキスト ボックス 196"/>
        <xdr:cNvSpPr txBox="1"/>
      </xdr:nvSpPr>
      <xdr:spPr>
        <a:xfrm>
          <a:off x="2641111" y="127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48918</xdr:rowOff>
    </xdr:from>
    <xdr:to>
      <xdr:col>10</xdr:col>
      <xdr:colOff>165100</xdr:colOff>
      <xdr:row>76</xdr:row>
      <xdr:rowOff>150518</xdr:rowOff>
    </xdr:to>
    <xdr:sp macro="" textlink="">
      <xdr:nvSpPr>
        <xdr:cNvPr id="198" name="楕円 197"/>
        <xdr:cNvSpPr/>
      </xdr:nvSpPr>
      <xdr:spPr>
        <a:xfrm>
          <a:off x="1968500" y="130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167045</xdr:rowOff>
    </xdr:from>
    <xdr:ext cx="534377" cy="259045"/>
    <xdr:sp macro="" textlink="">
      <xdr:nvSpPr>
        <xdr:cNvPr id="199" name="テキスト ボックス 198"/>
        <xdr:cNvSpPr txBox="1"/>
      </xdr:nvSpPr>
      <xdr:spPr>
        <a:xfrm>
          <a:off x="1752111" y="1285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34928</xdr:rowOff>
    </xdr:from>
    <xdr:to>
      <xdr:col>6</xdr:col>
      <xdr:colOff>38100</xdr:colOff>
      <xdr:row>77</xdr:row>
      <xdr:rowOff>136528</xdr:rowOff>
    </xdr:to>
    <xdr:sp macro="" textlink="">
      <xdr:nvSpPr>
        <xdr:cNvPr id="200" name="楕円 199"/>
        <xdr:cNvSpPr/>
      </xdr:nvSpPr>
      <xdr:spPr>
        <a:xfrm>
          <a:off x="1079500" y="132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153055</xdr:rowOff>
    </xdr:from>
    <xdr:ext cx="469744" cy="259045"/>
    <xdr:sp macro="" textlink="">
      <xdr:nvSpPr>
        <xdr:cNvPr id="201" name="テキスト ボックス 200"/>
        <xdr:cNvSpPr txBox="1"/>
      </xdr:nvSpPr>
      <xdr:spPr>
        <a:xfrm>
          <a:off x="895428" y="1301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50978</xdr:rowOff>
    </xdr:from>
    <xdr:to>
      <xdr:col>24</xdr:col>
      <xdr:colOff>63500</xdr:colOff>
      <xdr:row>97</xdr:row>
      <xdr:rowOff>123279</xdr:rowOff>
    </xdr:to>
    <xdr:cxnSp macro="">
      <xdr:nvCxnSpPr>
        <xdr:cNvPr id="231" name="直線コネクタ 230"/>
        <xdr:cNvCxnSpPr/>
      </xdr:nvCxnSpPr>
      <xdr:spPr>
        <a:xfrm flipV="1">
          <a:off x="3797300" y="16681628"/>
          <a:ext cx="838200" cy="7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102806</xdr:rowOff>
    </xdr:from>
    <xdr:to>
      <xdr:col>19</xdr:col>
      <xdr:colOff>177800</xdr:colOff>
      <xdr:row>97</xdr:row>
      <xdr:rowOff>123279</xdr:rowOff>
    </xdr:to>
    <xdr:cxnSp macro="">
      <xdr:nvCxnSpPr>
        <xdr:cNvPr id="234" name="直線コネクタ 233"/>
        <xdr:cNvCxnSpPr/>
      </xdr:nvCxnSpPr>
      <xdr:spPr>
        <a:xfrm>
          <a:off x="2908300" y="16733456"/>
          <a:ext cx="889000" cy="2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102806</xdr:rowOff>
    </xdr:from>
    <xdr:to>
      <xdr:col>15</xdr:col>
      <xdr:colOff>50800</xdr:colOff>
      <xdr:row>97</xdr:row>
      <xdr:rowOff>120611</xdr:rowOff>
    </xdr:to>
    <xdr:cxnSp macro="">
      <xdr:nvCxnSpPr>
        <xdr:cNvPr id="237" name="直線コネクタ 236"/>
        <xdr:cNvCxnSpPr/>
      </xdr:nvCxnSpPr>
      <xdr:spPr>
        <a:xfrm flipV="1">
          <a:off x="2019300" y="16733456"/>
          <a:ext cx="889000" cy="1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120611</xdr:rowOff>
    </xdr:from>
    <xdr:to>
      <xdr:col>10</xdr:col>
      <xdr:colOff>114300</xdr:colOff>
      <xdr:row>98</xdr:row>
      <xdr:rowOff>60973</xdr:rowOff>
    </xdr:to>
    <xdr:cxnSp macro="">
      <xdr:nvCxnSpPr>
        <xdr:cNvPr id="240" name="直線コネクタ 239"/>
        <xdr:cNvCxnSpPr/>
      </xdr:nvCxnSpPr>
      <xdr:spPr>
        <a:xfrm flipV="1">
          <a:off x="1130300" y="16751261"/>
          <a:ext cx="889000" cy="1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178</xdr:rowOff>
    </xdr:from>
    <xdr:to>
      <xdr:col>24</xdr:col>
      <xdr:colOff>114300</xdr:colOff>
      <xdr:row>97</xdr:row>
      <xdr:rowOff>101778</xdr:rowOff>
    </xdr:to>
    <xdr:sp macro="" textlink="">
      <xdr:nvSpPr>
        <xdr:cNvPr id="250" name="楕円 249"/>
        <xdr:cNvSpPr/>
      </xdr:nvSpPr>
      <xdr:spPr>
        <a:xfrm>
          <a:off x="4584700" y="1663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150055</xdr:rowOff>
    </xdr:from>
    <xdr:ext cx="534377" cy="259045"/>
    <xdr:sp macro="" textlink="">
      <xdr:nvSpPr>
        <xdr:cNvPr id="251" name="扶助費該当値テキスト"/>
        <xdr:cNvSpPr txBox="1"/>
      </xdr:nvSpPr>
      <xdr:spPr>
        <a:xfrm>
          <a:off x="4686300" y="166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72479</xdr:rowOff>
    </xdr:from>
    <xdr:to>
      <xdr:col>20</xdr:col>
      <xdr:colOff>38100</xdr:colOff>
      <xdr:row>98</xdr:row>
      <xdr:rowOff>2629</xdr:rowOff>
    </xdr:to>
    <xdr:sp macro="" textlink="">
      <xdr:nvSpPr>
        <xdr:cNvPr id="252" name="楕円 251"/>
        <xdr:cNvSpPr/>
      </xdr:nvSpPr>
      <xdr:spPr>
        <a:xfrm>
          <a:off x="3746500" y="1670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165206</xdr:rowOff>
    </xdr:from>
    <xdr:ext cx="534377" cy="259045"/>
    <xdr:sp macro="" textlink="">
      <xdr:nvSpPr>
        <xdr:cNvPr id="253" name="テキスト ボックス 252"/>
        <xdr:cNvSpPr txBox="1"/>
      </xdr:nvSpPr>
      <xdr:spPr>
        <a:xfrm>
          <a:off x="3530111" y="1679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52006</xdr:rowOff>
    </xdr:from>
    <xdr:to>
      <xdr:col>15</xdr:col>
      <xdr:colOff>101600</xdr:colOff>
      <xdr:row>97</xdr:row>
      <xdr:rowOff>153606</xdr:rowOff>
    </xdr:to>
    <xdr:sp macro="" textlink="">
      <xdr:nvSpPr>
        <xdr:cNvPr id="254" name="楕円 253"/>
        <xdr:cNvSpPr/>
      </xdr:nvSpPr>
      <xdr:spPr>
        <a:xfrm>
          <a:off x="2857500" y="1668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144733</xdr:rowOff>
    </xdr:from>
    <xdr:ext cx="534377" cy="259045"/>
    <xdr:sp macro="" textlink="">
      <xdr:nvSpPr>
        <xdr:cNvPr id="255" name="テキスト ボックス 254"/>
        <xdr:cNvSpPr txBox="1"/>
      </xdr:nvSpPr>
      <xdr:spPr>
        <a:xfrm>
          <a:off x="2641111" y="167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69811</xdr:rowOff>
    </xdr:from>
    <xdr:to>
      <xdr:col>10</xdr:col>
      <xdr:colOff>165100</xdr:colOff>
      <xdr:row>97</xdr:row>
      <xdr:rowOff>171411</xdr:rowOff>
    </xdr:to>
    <xdr:sp macro="" textlink="">
      <xdr:nvSpPr>
        <xdr:cNvPr id="256" name="楕円 255"/>
        <xdr:cNvSpPr/>
      </xdr:nvSpPr>
      <xdr:spPr>
        <a:xfrm>
          <a:off x="19685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162538</xdr:rowOff>
    </xdr:from>
    <xdr:ext cx="534377" cy="259045"/>
    <xdr:sp macro="" textlink="">
      <xdr:nvSpPr>
        <xdr:cNvPr id="257" name="テキスト ボックス 256"/>
        <xdr:cNvSpPr txBox="1"/>
      </xdr:nvSpPr>
      <xdr:spPr>
        <a:xfrm>
          <a:off x="1752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10173</xdr:rowOff>
    </xdr:from>
    <xdr:to>
      <xdr:col>6</xdr:col>
      <xdr:colOff>38100</xdr:colOff>
      <xdr:row>98</xdr:row>
      <xdr:rowOff>111773</xdr:rowOff>
    </xdr:to>
    <xdr:sp macro="" textlink="">
      <xdr:nvSpPr>
        <xdr:cNvPr id="258" name="楕円 257"/>
        <xdr:cNvSpPr/>
      </xdr:nvSpPr>
      <xdr:spPr>
        <a:xfrm>
          <a:off x="1079500" y="168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102900</xdr:rowOff>
    </xdr:from>
    <xdr:ext cx="534377" cy="259045"/>
    <xdr:sp macro="" textlink="">
      <xdr:nvSpPr>
        <xdr:cNvPr id="259" name="テキスト ボックス 258"/>
        <xdr:cNvSpPr txBox="1"/>
      </xdr:nvSpPr>
      <xdr:spPr>
        <a:xfrm>
          <a:off x="863111" y="169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147004</xdr:rowOff>
    </xdr:from>
    <xdr:to>
      <xdr:col>55</xdr:col>
      <xdr:colOff>0</xdr:colOff>
      <xdr:row>35</xdr:row>
      <xdr:rowOff>154553</xdr:rowOff>
    </xdr:to>
    <xdr:cxnSp macro="">
      <xdr:nvCxnSpPr>
        <xdr:cNvPr id="284" name="直線コネクタ 283"/>
        <xdr:cNvCxnSpPr/>
      </xdr:nvCxnSpPr>
      <xdr:spPr>
        <a:xfrm>
          <a:off x="9639300" y="6147754"/>
          <a:ext cx="8382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129361</xdr:rowOff>
    </xdr:from>
    <xdr:to>
      <xdr:col>50</xdr:col>
      <xdr:colOff>114300</xdr:colOff>
      <xdr:row>35</xdr:row>
      <xdr:rowOff>147004</xdr:rowOff>
    </xdr:to>
    <xdr:cxnSp macro="">
      <xdr:nvCxnSpPr>
        <xdr:cNvPr id="287" name="直線コネクタ 286"/>
        <xdr:cNvCxnSpPr/>
      </xdr:nvCxnSpPr>
      <xdr:spPr>
        <a:xfrm>
          <a:off x="8750300" y="6130111"/>
          <a:ext cx="889000" cy="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110988</xdr:rowOff>
    </xdr:from>
    <xdr:to>
      <xdr:col>45</xdr:col>
      <xdr:colOff>177800</xdr:colOff>
      <xdr:row>35</xdr:row>
      <xdr:rowOff>129361</xdr:rowOff>
    </xdr:to>
    <xdr:cxnSp macro="">
      <xdr:nvCxnSpPr>
        <xdr:cNvPr id="290" name="直線コネクタ 289"/>
        <xdr:cNvCxnSpPr/>
      </xdr:nvCxnSpPr>
      <xdr:spPr>
        <a:xfrm>
          <a:off x="7861300" y="6111738"/>
          <a:ext cx="889000" cy="1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110988</xdr:rowOff>
    </xdr:from>
    <xdr:to>
      <xdr:col>41</xdr:col>
      <xdr:colOff>50800</xdr:colOff>
      <xdr:row>35</xdr:row>
      <xdr:rowOff>156754</xdr:rowOff>
    </xdr:to>
    <xdr:cxnSp macro="">
      <xdr:nvCxnSpPr>
        <xdr:cNvPr id="293" name="直線コネクタ 292"/>
        <xdr:cNvCxnSpPr/>
      </xdr:nvCxnSpPr>
      <xdr:spPr>
        <a:xfrm flipV="1">
          <a:off x="6972300" y="6111738"/>
          <a:ext cx="8890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103753</xdr:rowOff>
    </xdr:from>
    <xdr:to>
      <xdr:col>55</xdr:col>
      <xdr:colOff>50800</xdr:colOff>
      <xdr:row>36</xdr:row>
      <xdr:rowOff>33903</xdr:rowOff>
    </xdr:to>
    <xdr:sp macro="" textlink="">
      <xdr:nvSpPr>
        <xdr:cNvPr id="303" name="楕円 302"/>
        <xdr:cNvSpPr/>
      </xdr:nvSpPr>
      <xdr:spPr>
        <a:xfrm>
          <a:off x="10426700" y="61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82180</xdr:rowOff>
    </xdr:from>
    <xdr:ext cx="534377" cy="259045"/>
    <xdr:sp macro="" textlink="">
      <xdr:nvSpPr>
        <xdr:cNvPr id="304" name="補助費等該当値テキスト"/>
        <xdr:cNvSpPr txBox="1"/>
      </xdr:nvSpPr>
      <xdr:spPr>
        <a:xfrm>
          <a:off x="10528300" y="60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96204</xdr:rowOff>
    </xdr:from>
    <xdr:to>
      <xdr:col>50</xdr:col>
      <xdr:colOff>165100</xdr:colOff>
      <xdr:row>36</xdr:row>
      <xdr:rowOff>26354</xdr:rowOff>
    </xdr:to>
    <xdr:sp macro="" textlink="">
      <xdr:nvSpPr>
        <xdr:cNvPr id="305" name="楕円 304"/>
        <xdr:cNvSpPr/>
      </xdr:nvSpPr>
      <xdr:spPr>
        <a:xfrm>
          <a:off x="9588500" y="60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17481</xdr:rowOff>
    </xdr:from>
    <xdr:ext cx="534377" cy="259045"/>
    <xdr:sp macro="" textlink="">
      <xdr:nvSpPr>
        <xdr:cNvPr id="306" name="テキスト ボックス 305"/>
        <xdr:cNvSpPr txBox="1"/>
      </xdr:nvSpPr>
      <xdr:spPr>
        <a:xfrm>
          <a:off x="9372111" y="61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78561</xdr:rowOff>
    </xdr:from>
    <xdr:to>
      <xdr:col>46</xdr:col>
      <xdr:colOff>38100</xdr:colOff>
      <xdr:row>36</xdr:row>
      <xdr:rowOff>8711</xdr:rowOff>
    </xdr:to>
    <xdr:sp macro="" textlink="">
      <xdr:nvSpPr>
        <xdr:cNvPr id="307" name="楕円 306"/>
        <xdr:cNvSpPr/>
      </xdr:nvSpPr>
      <xdr:spPr>
        <a:xfrm>
          <a:off x="8699500" y="60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25238</xdr:rowOff>
    </xdr:from>
    <xdr:ext cx="534377" cy="259045"/>
    <xdr:sp macro="" textlink="">
      <xdr:nvSpPr>
        <xdr:cNvPr id="308" name="テキスト ボックス 307"/>
        <xdr:cNvSpPr txBox="1"/>
      </xdr:nvSpPr>
      <xdr:spPr>
        <a:xfrm>
          <a:off x="8483111" y="58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60188</xdr:rowOff>
    </xdr:from>
    <xdr:to>
      <xdr:col>41</xdr:col>
      <xdr:colOff>101600</xdr:colOff>
      <xdr:row>35</xdr:row>
      <xdr:rowOff>161788</xdr:rowOff>
    </xdr:to>
    <xdr:sp macro="" textlink="">
      <xdr:nvSpPr>
        <xdr:cNvPr id="309" name="楕円 308"/>
        <xdr:cNvSpPr/>
      </xdr:nvSpPr>
      <xdr:spPr>
        <a:xfrm>
          <a:off x="7810500" y="60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6865</xdr:rowOff>
    </xdr:from>
    <xdr:ext cx="534377" cy="259045"/>
    <xdr:sp macro="" textlink="">
      <xdr:nvSpPr>
        <xdr:cNvPr id="310" name="テキスト ボックス 309"/>
        <xdr:cNvSpPr txBox="1"/>
      </xdr:nvSpPr>
      <xdr:spPr>
        <a:xfrm>
          <a:off x="7594111" y="5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105954</xdr:rowOff>
    </xdr:from>
    <xdr:to>
      <xdr:col>36</xdr:col>
      <xdr:colOff>165100</xdr:colOff>
      <xdr:row>36</xdr:row>
      <xdr:rowOff>36104</xdr:rowOff>
    </xdr:to>
    <xdr:sp macro="" textlink="">
      <xdr:nvSpPr>
        <xdr:cNvPr id="311" name="楕円 310"/>
        <xdr:cNvSpPr/>
      </xdr:nvSpPr>
      <xdr:spPr>
        <a:xfrm>
          <a:off x="6921500" y="61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52631</xdr:rowOff>
    </xdr:from>
    <xdr:ext cx="534377" cy="259045"/>
    <xdr:sp macro="" textlink="">
      <xdr:nvSpPr>
        <xdr:cNvPr id="312" name="テキスト ボックス 311"/>
        <xdr:cNvSpPr txBox="1"/>
      </xdr:nvSpPr>
      <xdr:spPr>
        <a:xfrm>
          <a:off x="6705111" y="5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44031</xdr:rowOff>
    </xdr:from>
    <xdr:to>
      <xdr:col>55</xdr:col>
      <xdr:colOff>0</xdr:colOff>
      <xdr:row>57</xdr:row>
      <xdr:rowOff>56576</xdr:rowOff>
    </xdr:to>
    <xdr:cxnSp macro="">
      <xdr:nvCxnSpPr>
        <xdr:cNvPr id="339" name="直線コネクタ 338"/>
        <xdr:cNvCxnSpPr/>
      </xdr:nvCxnSpPr>
      <xdr:spPr>
        <a:xfrm flipV="1">
          <a:off x="9639300" y="9816681"/>
          <a:ext cx="838200" cy="1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170602</xdr:rowOff>
    </xdr:from>
    <xdr:to>
      <xdr:col>50</xdr:col>
      <xdr:colOff>114300</xdr:colOff>
      <xdr:row>57</xdr:row>
      <xdr:rowOff>56576</xdr:rowOff>
    </xdr:to>
    <xdr:cxnSp macro="">
      <xdr:nvCxnSpPr>
        <xdr:cNvPr id="342" name="直線コネクタ 341"/>
        <xdr:cNvCxnSpPr/>
      </xdr:nvCxnSpPr>
      <xdr:spPr>
        <a:xfrm>
          <a:off x="8750300" y="9771802"/>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170602</xdr:rowOff>
    </xdr:from>
    <xdr:to>
      <xdr:col>45</xdr:col>
      <xdr:colOff>177800</xdr:colOff>
      <xdr:row>57</xdr:row>
      <xdr:rowOff>91086</xdr:rowOff>
    </xdr:to>
    <xdr:cxnSp macro="">
      <xdr:nvCxnSpPr>
        <xdr:cNvPr id="345" name="直線コネクタ 344"/>
        <xdr:cNvCxnSpPr/>
      </xdr:nvCxnSpPr>
      <xdr:spPr>
        <a:xfrm flipV="1">
          <a:off x="7861300" y="9771802"/>
          <a:ext cx="889000" cy="9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69616</xdr:rowOff>
    </xdr:from>
    <xdr:to>
      <xdr:col>41</xdr:col>
      <xdr:colOff>50800</xdr:colOff>
      <xdr:row>57</xdr:row>
      <xdr:rowOff>91086</xdr:rowOff>
    </xdr:to>
    <xdr:cxnSp macro="">
      <xdr:nvCxnSpPr>
        <xdr:cNvPr id="348" name="直線コネクタ 347"/>
        <xdr:cNvCxnSpPr/>
      </xdr:nvCxnSpPr>
      <xdr:spPr>
        <a:xfrm>
          <a:off x="6972300" y="9842266"/>
          <a:ext cx="889000" cy="2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164681</xdr:rowOff>
    </xdr:from>
    <xdr:to>
      <xdr:col>55</xdr:col>
      <xdr:colOff>50800</xdr:colOff>
      <xdr:row>57</xdr:row>
      <xdr:rowOff>94831</xdr:rowOff>
    </xdr:to>
    <xdr:sp macro="" textlink="">
      <xdr:nvSpPr>
        <xdr:cNvPr id="358" name="楕円 357"/>
        <xdr:cNvSpPr/>
      </xdr:nvSpPr>
      <xdr:spPr>
        <a:xfrm>
          <a:off x="10426700" y="97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143108</xdr:rowOff>
    </xdr:from>
    <xdr:ext cx="534377" cy="259045"/>
    <xdr:sp macro="" textlink="">
      <xdr:nvSpPr>
        <xdr:cNvPr id="359" name="普通建設事業費該当値テキスト"/>
        <xdr:cNvSpPr txBox="1"/>
      </xdr:nvSpPr>
      <xdr:spPr>
        <a:xfrm>
          <a:off x="10528300" y="97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5776</xdr:rowOff>
    </xdr:from>
    <xdr:to>
      <xdr:col>50</xdr:col>
      <xdr:colOff>165100</xdr:colOff>
      <xdr:row>57</xdr:row>
      <xdr:rowOff>107376</xdr:rowOff>
    </xdr:to>
    <xdr:sp macro="" textlink="">
      <xdr:nvSpPr>
        <xdr:cNvPr id="360" name="楕円 359"/>
        <xdr:cNvSpPr/>
      </xdr:nvSpPr>
      <xdr:spPr>
        <a:xfrm>
          <a:off x="9588500" y="977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98503</xdr:rowOff>
    </xdr:from>
    <xdr:ext cx="534377" cy="259045"/>
    <xdr:sp macro="" textlink="">
      <xdr:nvSpPr>
        <xdr:cNvPr id="361" name="テキスト ボックス 360"/>
        <xdr:cNvSpPr txBox="1"/>
      </xdr:nvSpPr>
      <xdr:spPr>
        <a:xfrm>
          <a:off x="9372111" y="987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119802</xdr:rowOff>
    </xdr:from>
    <xdr:to>
      <xdr:col>46</xdr:col>
      <xdr:colOff>38100</xdr:colOff>
      <xdr:row>57</xdr:row>
      <xdr:rowOff>49952</xdr:rowOff>
    </xdr:to>
    <xdr:sp macro="" textlink="">
      <xdr:nvSpPr>
        <xdr:cNvPr id="362" name="楕円 361"/>
        <xdr:cNvSpPr/>
      </xdr:nvSpPr>
      <xdr:spPr>
        <a:xfrm>
          <a:off x="8699500" y="97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41079</xdr:rowOff>
    </xdr:from>
    <xdr:ext cx="534377" cy="259045"/>
    <xdr:sp macro="" textlink="">
      <xdr:nvSpPr>
        <xdr:cNvPr id="363" name="テキスト ボックス 362"/>
        <xdr:cNvSpPr txBox="1"/>
      </xdr:nvSpPr>
      <xdr:spPr>
        <a:xfrm>
          <a:off x="8483111" y="98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40286</xdr:rowOff>
    </xdr:from>
    <xdr:to>
      <xdr:col>41</xdr:col>
      <xdr:colOff>101600</xdr:colOff>
      <xdr:row>57</xdr:row>
      <xdr:rowOff>141886</xdr:rowOff>
    </xdr:to>
    <xdr:sp macro="" textlink="">
      <xdr:nvSpPr>
        <xdr:cNvPr id="364" name="楕円 363"/>
        <xdr:cNvSpPr/>
      </xdr:nvSpPr>
      <xdr:spPr>
        <a:xfrm>
          <a:off x="7810500" y="98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133013</xdr:rowOff>
    </xdr:from>
    <xdr:ext cx="534377" cy="259045"/>
    <xdr:sp macro="" textlink="">
      <xdr:nvSpPr>
        <xdr:cNvPr id="365" name="テキスト ボックス 364"/>
        <xdr:cNvSpPr txBox="1"/>
      </xdr:nvSpPr>
      <xdr:spPr>
        <a:xfrm>
          <a:off x="7594111" y="99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18816</xdr:rowOff>
    </xdr:from>
    <xdr:to>
      <xdr:col>36</xdr:col>
      <xdr:colOff>165100</xdr:colOff>
      <xdr:row>57</xdr:row>
      <xdr:rowOff>120416</xdr:rowOff>
    </xdr:to>
    <xdr:sp macro="" textlink="">
      <xdr:nvSpPr>
        <xdr:cNvPr id="366" name="楕円 365"/>
        <xdr:cNvSpPr/>
      </xdr:nvSpPr>
      <xdr:spPr>
        <a:xfrm>
          <a:off x="6921500" y="979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111543</xdr:rowOff>
    </xdr:from>
    <xdr:ext cx="534377" cy="259045"/>
    <xdr:sp macro="" textlink="">
      <xdr:nvSpPr>
        <xdr:cNvPr id="367" name="テキスト ボックス 366"/>
        <xdr:cNvSpPr txBox="1"/>
      </xdr:nvSpPr>
      <xdr:spPr>
        <a:xfrm>
          <a:off x="6705111" y="988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119918</xdr:rowOff>
    </xdr:from>
    <xdr:to>
      <xdr:col>55</xdr:col>
      <xdr:colOff>0</xdr:colOff>
      <xdr:row>77</xdr:row>
      <xdr:rowOff>157759</xdr:rowOff>
    </xdr:to>
    <xdr:cxnSp macro="">
      <xdr:nvCxnSpPr>
        <xdr:cNvPr id="396" name="直線コネクタ 395"/>
        <xdr:cNvCxnSpPr/>
      </xdr:nvCxnSpPr>
      <xdr:spPr>
        <a:xfrm flipV="1">
          <a:off x="9639300" y="13321568"/>
          <a:ext cx="838200" cy="3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11311</xdr:rowOff>
    </xdr:from>
    <xdr:to>
      <xdr:col>50</xdr:col>
      <xdr:colOff>114300</xdr:colOff>
      <xdr:row>77</xdr:row>
      <xdr:rowOff>157759</xdr:rowOff>
    </xdr:to>
    <xdr:cxnSp macro="">
      <xdr:nvCxnSpPr>
        <xdr:cNvPr id="399" name="直線コネクタ 398"/>
        <xdr:cNvCxnSpPr/>
      </xdr:nvCxnSpPr>
      <xdr:spPr>
        <a:xfrm>
          <a:off x="8750300" y="13212961"/>
          <a:ext cx="889000" cy="14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11311</xdr:rowOff>
    </xdr:from>
    <xdr:to>
      <xdr:col>45</xdr:col>
      <xdr:colOff>177800</xdr:colOff>
      <xdr:row>77</xdr:row>
      <xdr:rowOff>113151</xdr:rowOff>
    </xdr:to>
    <xdr:cxnSp macro="">
      <xdr:nvCxnSpPr>
        <xdr:cNvPr id="402" name="直線コネクタ 401"/>
        <xdr:cNvCxnSpPr/>
      </xdr:nvCxnSpPr>
      <xdr:spPr>
        <a:xfrm flipV="1">
          <a:off x="7861300" y="13212961"/>
          <a:ext cx="8890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43681</xdr:rowOff>
    </xdr:from>
    <xdr:to>
      <xdr:col>41</xdr:col>
      <xdr:colOff>50800</xdr:colOff>
      <xdr:row>77</xdr:row>
      <xdr:rowOff>113151</xdr:rowOff>
    </xdr:to>
    <xdr:cxnSp macro="">
      <xdr:nvCxnSpPr>
        <xdr:cNvPr id="405" name="直線コネクタ 404"/>
        <xdr:cNvCxnSpPr/>
      </xdr:nvCxnSpPr>
      <xdr:spPr>
        <a:xfrm>
          <a:off x="6972300" y="13245331"/>
          <a:ext cx="889000" cy="6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69118</xdr:rowOff>
    </xdr:from>
    <xdr:to>
      <xdr:col>55</xdr:col>
      <xdr:colOff>50800</xdr:colOff>
      <xdr:row>77</xdr:row>
      <xdr:rowOff>170718</xdr:rowOff>
    </xdr:to>
    <xdr:sp macro="" textlink="">
      <xdr:nvSpPr>
        <xdr:cNvPr id="415" name="楕円 414"/>
        <xdr:cNvSpPr/>
      </xdr:nvSpPr>
      <xdr:spPr>
        <a:xfrm>
          <a:off x="10426700" y="1327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91995</xdr:rowOff>
    </xdr:from>
    <xdr:ext cx="534377" cy="259045"/>
    <xdr:sp macro="" textlink="">
      <xdr:nvSpPr>
        <xdr:cNvPr id="416" name="普通建設事業費 （ うち新規整備　）該当値テキスト"/>
        <xdr:cNvSpPr txBox="1"/>
      </xdr:nvSpPr>
      <xdr:spPr>
        <a:xfrm>
          <a:off x="10528300" y="131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106959</xdr:rowOff>
    </xdr:from>
    <xdr:to>
      <xdr:col>50</xdr:col>
      <xdr:colOff>165100</xdr:colOff>
      <xdr:row>78</xdr:row>
      <xdr:rowOff>37109</xdr:rowOff>
    </xdr:to>
    <xdr:sp macro="" textlink="">
      <xdr:nvSpPr>
        <xdr:cNvPr id="417" name="楕円 416"/>
        <xdr:cNvSpPr/>
      </xdr:nvSpPr>
      <xdr:spPr>
        <a:xfrm>
          <a:off x="9588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53636</xdr:rowOff>
    </xdr:from>
    <xdr:ext cx="534377" cy="259045"/>
    <xdr:sp macro="" textlink="">
      <xdr:nvSpPr>
        <xdr:cNvPr id="418" name="テキスト ボックス 417"/>
        <xdr:cNvSpPr txBox="1"/>
      </xdr:nvSpPr>
      <xdr:spPr>
        <a:xfrm>
          <a:off x="9372111" y="130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131961</xdr:rowOff>
    </xdr:from>
    <xdr:to>
      <xdr:col>46</xdr:col>
      <xdr:colOff>38100</xdr:colOff>
      <xdr:row>77</xdr:row>
      <xdr:rowOff>62111</xdr:rowOff>
    </xdr:to>
    <xdr:sp macro="" textlink="">
      <xdr:nvSpPr>
        <xdr:cNvPr id="419" name="楕円 418"/>
        <xdr:cNvSpPr/>
      </xdr:nvSpPr>
      <xdr:spPr>
        <a:xfrm>
          <a:off x="8699500" y="131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78638</xdr:rowOff>
    </xdr:from>
    <xdr:ext cx="534377" cy="259045"/>
    <xdr:sp macro="" textlink="">
      <xdr:nvSpPr>
        <xdr:cNvPr id="420" name="テキスト ボックス 419"/>
        <xdr:cNvSpPr txBox="1"/>
      </xdr:nvSpPr>
      <xdr:spPr>
        <a:xfrm>
          <a:off x="8483111" y="129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62351</xdr:rowOff>
    </xdr:from>
    <xdr:to>
      <xdr:col>41</xdr:col>
      <xdr:colOff>101600</xdr:colOff>
      <xdr:row>77</xdr:row>
      <xdr:rowOff>163951</xdr:rowOff>
    </xdr:to>
    <xdr:sp macro="" textlink="">
      <xdr:nvSpPr>
        <xdr:cNvPr id="421" name="楕円 420"/>
        <xdr:cNvSpPr/>
      </xdr:nvSpPr>
      <xdr:spPr>
        <a:xfrm>
          <a:off x="7810500" y="1326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9028</xdr:rowOff>
    </xdr:from>
    <xdr:ext cx="534377" cy="259045"/>
    <xdr:sp macro="" textlink="">
      <xdr:nvSpPr>
        <xdr:cNvPr id="422" name="テキスト ボックス 421"/>
        <xdr:cNvSpPr txBox="1"/>
      </xdr:nvSpPr>
      <xdr:spPr>
        <a:xfrm>
          <a:off x="7594111" y="130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164331</xdr:rowOff>
    </xdr:from>
    <xdr:to>
      <xdr:col>36</xdr:col>
      <xdr:colOff>165100</xdr:colOff>
      <xdr:row>77</xdr:row>
      <xdr:rowOff>94481</xdr:rowOff>
    </xdr:to>
    <xdr:sp macro="" textlink="">
      <xdr:nvSpPr>
        <xdr:cNvPr id="423" name="楕円 422"/>
        <xdr:cNvSpPr/>
      </xdr:nvSpPr>
      <xdr:spPr>
        <a:xfrm>
          <a:off x="6921500" y="131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85608</xdr:rowOff>
    </xdr:from>
    <xdr:ext cx="534377" cy="259045"/>
    <xdr:sp macro="" textlink="">
      <xdr:nvSpPr>
        <xdr:cNvPr id="424" name="テキスト ボックス 423"/>
        <xdr:cNvSpPr txBox="1"/>
      </xdr:nvSpPr>
      <xdr:spPr>
        <a:xfrm>
          <a:off x="6705111" y="1328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90246</xdr:rowOff>
    </xdr:from>
    <xdr:to>
      <xdr:col>55</xdr:col>
      <xdr:colOff>0</xdr:colOff>
      <xdr:row>98</xdr:row>
      <xdr:rowOff>109243</xdr:rowOff>
    </xdr:to>
    <xdr:cxnSp macro="">
      <xdr:nvCxnSpPr>
        <xdr:cNvPr id="453" name="直線コネクタ 452"/>
        <xdr:cNvCxnSpPr/>
      </xdr:nvCxnSpPr>
      <xdr:spPr>
        <a:xfrm>
          <a:off x="9639300" y="16892346"/>
          <a:ext cx="8382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90246</xdr:rowOff>
    </xdr:from>
    <xdr:to>
      <xdr:col>50</xdr:col>
      <xdr:colOff>114300</xdr:colOff>
      <xdr:row>98</xdr:row>
      <xdr:rowOff>115491</xdr:rowOff>
    </xdr:to>
    <xdr:cxnSp macro="">
      <xdr:nvCxnSpPr>
        <xdr:cNvPr id="456" name="直線コネクタ 455"/>
        <xdr:cNvCxnSpPr/>
      </xdr:nvCxnSpPr>
      <xdr:spPr>
        <a:xfrm flipV="1">
          <a:off x="8750300" y="16892346"/>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115491</xdr:rowOff>
    </xdr:from>
    <xdr:to>
      <xdr:col>45</xdr:col>
      <xdr:colOff>177800</xdr:colOff>
      <xdr:row>98</xdr:row>
      <xdr:rowOff>169548</xdr:rowOff>
    </xdr:to>
    <xdr:cxnSp macro="">
      <xdr:nvCxnSpPr>
        <xdr:cNvPr id="459" name="直線コネクタ 458"/>
        <xdr:cNvCxnSpPr/>
      </xdr:nvCxnSpPr>
      <xdr:spPr>
        <a:xfrm flipV="1">
          <a:off x="7861300" y="16917591"/>
          <a:ext cx="889000" cy="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169548</xdr:rowOff>
    </xdr:from>
    <xdr:to>
      <xdr:col>41</xdr:col>
      <xdr:colOff>50800</xdr:colOff>
      <xdr:row>99</xdr:row>
      <xdr:rowOff>21224</xdr:rowOff>
    </xdr:to>
    <xdr:cxnSp macro="">
      <xdr:nvCxnSpPr>
        <xdr:cNvPr id="462" name="直線コネクタ 461"/>
        <xdr:cNvCxnSpPr/>
      </xdr:nvCxnSpPr>
      <xdr:spPr>
        <a:xfrm flipV="1">
          <a:off x="6972300" y="16971648"/>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58443</xdr:rowOff>
    </xdr:from>
    <xdr:to>
      <xdr:col>55</xdr:col>
      <xdr:colOff>50800</xdr:colOff>
      <xdr:row>98</xdr:row>
      <xdr:rowOff>160043</xdr:rowOff>
    </xdr:to>
    <xdr:sp macro="" textlink="">
      <xdr:nvSpPr>
        <xdr:cNvPr id="472" name="楕円 471"/>
        <xdr:cNvSpPr/>
      </xdr:nvSpPr>
      <xdr:spPr>
        <a:xfrm>
          <a:off x="10426700" y="168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144820</xdr:rowOff>
    </xdr:from>
    <xdr:ext cx="534377" cy="259045"/>
    <xdr:sp macro="" textlink="">
      <xdr:nvSpPr>
        <xdr:cNvPr id="473" name="普通建設事業費 （ うち更新整備　）該当値テキスト"/>
        <xdr:cNvSpPr txBox="1"/>
      </xdr:nvSpPr>
      <xdr:spPr>
        <a:xfrm>
          <a:off x="10528300" y="1677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39446</xdr:rowOff>
    </xdr:from>
    <xdr:to>
      <xdr:col>50</xdr:col>
      <xdr:colOff>165100</xdr:colOff>
      <xdr:row>98</xdr:row>
      <xdr:rowOff>141046</xdr:rowOff>
    </xdr:to>
    <xdr:sp macro="" textlink="">
      <xdr:nvSpPr>
        <xdr:cNvPr id="474" name="楕円 473"/>
        <xdr:cNvSpPr/>
      </xdr:nvSpPr>
      <xdr:spPr>
        <a:xfrm>
          <a:off x="9588500" y="168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132173</xdr:rowOff>
    </xdr:from>
    <xdr:ext cx="534377" cy="259045"/>
    <xdr:sp macro="" textlink="">
      <xdr:nvSpPr>
        <xdr:cNvPr id="475" name="テキスト ボックス 474"/>
        <xdr:cNvSpPr txBox="1"/>
      </xdr:nvSpPr>
      <xdr:spPr>
        <a:xfrm>
          <a:off x="9372111" y="1693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64691</xdr:rowOff>
    </xdr:from>
    <xdr:to>
      <xdr:col>46</xdr:col>
      <xdr:colOff>38100</xdr:colOff>
      <xdr:row>98</xdr:row>
      <xdr:rowOff>166291</xdr:rowOff>
    </xdr:to>
    <xdr:sp macro="" textlink="">
      <xdr:nvSpPr>
        <xdr:cNvPr id="476" name="楕円 475"/>
        <xdr:cNvSpPr/>
      </xdr:nvSpPr>
      <xdr:spPr>
        <a:xfrm>
          <a:off x="8699500" y="168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157418</xdr:rowOff>
    </xdr:from>
    <xdr:ext cx="534377" cy="259045"/>
    <xdr:sp macro="" textlink="">
      <xdr:nvSpPr>
        <xdr:cNvPr id="477" name="テキスト ボックス 476"/>
        <xdr:cNvSpPr txBox="1"/>
      </xdr:nvSpPr>
      <xdr:spPr>
        <a:xfrm>
          <a:off x="8483111" y="16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118748</xdr:rowOff>
    </xdr:from>
    <xdr:to>
      <xdr:col>41</xdr:col>
      <xdr:colOff>101600</xdr:colOff>
      <xdr:row>99</xdr:row>
      <xdr:rowOff>48898</xdr:rowOff>
    </xdr:to>
    <xdr:sp macro="" textlink="">
      <xdr:nvSpPr>
        <xdr:cNvPr id="478" name="楕円 477"/>
        <xdr:cNvSpPr/>
      </xdr:nvSpPr>
      <xdr:spPr>
        <a:xfrm>
          <a:off x="7810500" y="16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40025</xdr:rowOff>
    </xdr:from>
    <xdr:ext cx="469744" cy="259045"/>
    <xdr:sp macro="" textlink="">
      <xdr:nvSpPr>
        <xdr:cNvPr id="479" name="テキスト ボックス 478"/>
        <xdr:cNvSpPr txBox="1"/>
      </xdr:nvSpPr>
      <xdr:spPr>
        <a:xfrm>
          <a:off x="7626428" y="1701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141874</xdr:rowOff>
    </xdr:from>
    <xdr:to>
      <xdr:col>36</xdr:col>
      <xdr:colOff>165100</xdr:colOff>
      <xdr:row>99</xdr:row>
      <xdr:rowOff>72024</xdr:rowOff>
    </xdr:to>
    <xdr:sp macro="" textlink="">
      <xdr:nvSpPr>
        <xdr:cNvPr id="480" name="楕円 479"/>
        <xdr:cNvSpPr/>
      </xdr:nvSpPr>
      <xdr:spPr>
        <a:xfrm>
          <a:off x="6921500" y="169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63151</xdr:rowOff>
    </xdr:from>
    <xdr:ext cx="469744" cy="259045"/>
    <xdr:sp macro="" textlink="">
      <xdr:nvSpPr>
        <xdr:cNvPr id="481" name="テキスト ボックス 480"/>
        <xdr:cNvSpPr txBox="1"/>
      </xdr:nvSpPr>
      <xdr:spPr>
        <a:xfrm>
          <a:off x="6737428" y="170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96086</xdr:rowOff>
    </xdr:from>
    <xdr:to>
      <xdr:col>85</xdr:col>
      <xdr:colOff>127000</xdr:colOff>
      <xdr:row>39</xdr:row>
      <xdr:rowOff>97997</xdr:rowOff>
    </xdr:to>
    <xdr:cxnSp macro="">
      <xdr:nvCxnSpPr>
        <xdr:cNvPr id="512" name="直線コネクタ 511"/>
        <xdr:cNvCxnSpPr/>
      </xdr:nvCxnSpPr>
      <xdr:spPr>
        <a:xfrm flipV="1">
          <a:off x="15481300" y="6782636"/>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91057</xdr:rowOff>
    </xdr:from>
    <xdr:to>
      <xdr:col>81</xdr:col>
      <xdr:colOff>50800</xdr:colOff>
      <xdr:row>39</xdr:row>
      <xdr:rowOff>97997</xdr:rowOff>
    </xdr:to>
    <xdr:cxnSp macro="">
      <xdr:nvCxnSpPr>
        <xdr:cNvPr id="515" name="直線コネクタ 514"/>
        <xdr:cNvCxnSpPr/>
      </xdr:nvCxnSpPr>
      <xdr:spPr>
        <a:xfrm>
          <a:off x="14592300" y="6777607"/>
          <a:ext cx="8890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91057</xdr:rowOff>
    </xdr:from>
    <xdr:to>
      <xdr:col>76</xdr:col>
      <xdr:colOff>114300</xdr:colOff>
      <xdr:row>39</xdr:row>
      <xdr:rowOff>96054</xdr:rowOff>
    </xdr:to>
    <xdr:cxnSp macro="">
      <xdr:nvCxnSpPr>
        <xdr:cNvPr id="518" name="直線コネクタ 517"/>
        <xdr:cNvCxnSpPr/>
      </xdr:nvCxnSpPr>
      <xdr:spPr>
        <a:xfrm flipV="1">
          <a:off x="13703300" y="6777607"/>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14166</xdr:rowOff>
    </xdr:from>
    <xdr:to>
      <xdr:col>71</xdr:col>
      <xdr:colOff>177800</xdr:colOff>
      <xdr:row>39</xdr:row>
      <xdr:rowOff>96054</xdr:rowOff>
    </xdr:to>
    <xdr:cxnSp macro="">
      <xdr:nvCxnSpPr>
        <xdr:cNvPr id="521" name="直線コネクタ 520"/>
        <xdr:cNvCxnSpPr/>
      </xdr:nvCxnSpPr>
      <xdr:spPr>
        <a:xfrm>
          <a:off x="12814300" y="6700716"/>
          <a:ext cx="889000" cy="8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100409</xdr:rowOff>
    </xdr:from>
    <xdr:ext cx="469744" cy="259045"/>
    <xdr:sp macro="" textlink="">
      <xdr:nvSpPr>
        <xdr:cNvPr id="525" name="テキスト ボックス 524"/>
        <xdr:cNvSpPr txBox="1"/>
      </xdr:nvSpPr>
      <xdr:spPr>
        <a:xfrm>
          <a:off x="12579428" y="67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45286</xdr:rowOff>
    </xdr:from>
    <xdr:to>
      <xdr:col>85</xdr:col>
      <xdr:colOff>177800</xdr:colOff>
      <xdr:row>39</xdr:row>
      <xdr:rowOff>146886</xdr:rowOff>
    </xdr:to>
    <xdr:sp macro="" textlink="">
      <xdr:nvSpPr>
        <xdr:cNvPr id="531" name="楕円 530"/>
        <xdr:cNvSpPr/>
      </xdr:nvSpPr>
      <xdr:spPr>
        <a:xfrm>
          <a:off x="162687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131663</xdr:rowOff>
    </xdr:from>
    <xdr:ext cx="378565" cy="259045"/>
    <xdr:sp macro="" textlink="">
      <xdr:nvSpPr>
        <xdr:cNvPr id="532" name="災害復旧事業費該当値テキスト"/>
        <xdr:cNvSpPr txBox="1"/>
      </xdr:nvSpPr>
      <xdr:spPr>
        <a:xfrm>
          <a:off x="16370300" y="6646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47197</xdr:rowOff>
    </xdr:from>
    <xdr:to>
      <xdr:col>81</xdr:col>
      <xdr:colOff>101600</xdr:colOff>
      <xdr:row>39</xdr:row>
      <xdr:rowOff>148797</xdr:rowOff>
    </xdr:to>
    <xdr:sp macro="" textlink="">
      <xdr:nvSpPr>
        <xdr:cNvPr id="533" name="楕円 532"/>
        <xdr:cNvSpPr/>
      </xdr:nvSpPr>
      <xdr:spPr>
        <a:xfrm>
          <a:off x="15430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139924</xdr:rowOff>
    </xdr:from>
    <xdr:ext cx="313932" cy="259045"/>
    <xdr:sp macro="" textlink="">
      <xdr:nvSpPr>
        <xdr:cNvPr id="534" name="テキスト ボックス 533"/>
        <xdr:cNvSpPr txBox="1"/>
      </xdr:nvSpPr>
      <xdr:spPr>
        <a:xfrm>
          <a:off x="15324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40257</xdr:rowOff>
    </xdr:from>
    <xdr:to>
      <xdr:col>76</xdr:col>
      <xdr:colOff>165100</xdr:colOff>
      <xdr:row>39</xdr:row>
      <xdr:rowOff>141857</xdr:rowOff>
    </xdr:to>
    <xdr:sp macro="" textlink="">
      <xdr:nvSpPr>
        <xdr:cNvPr id="535" name="楕円 534"/>
        <xdr:cNvSpPr/>
      </xdr:nvSpPr>
      <xdr:spPr>
        <a:xfrm>
          <a:off x="14541500" y="67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132984</xdr:rowOff>
    </xdr:from>
    <xdr:ext cx="378565" cy="259045"/>
    <xdr:sp macro="" textlink="">
      <xdr:nvSpPr>
        <xdr:cNvPr id="536" name="テキスト ボックス 535"/>
        <xdr:cNvSpPr txBox="1"/>
      </xdr:nvSpPr>
      <xdr:spPr>
        <a:xfrm>
          <a:off x="14403017" y="681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45254</xdr:rowOff>
    </xdr:from>
    <xdr:to>
      <xdr:col>72</xdr:col>
      <xdr:colOff>38100</xdr:colOff>
      <xdr:row>39</xdr:row>
      <xdr:rowOff>146854</xdr:rowOff>
    </xdr:to>
    <xdr:sp macro="" textlink="">
      <xdr:nvSpPr>
        <xdr:cNvPr id="537" name="楕円 536"/>
        <xdr:cNvSpPr/>
      </xdr:nvSpPr>
      <xdr:spPr>
        <a:xfrm>
          <a:off x="13652500" y="67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137981</xdr:rowOff>
    </xdr:from>
    <xdr:ext cx="378565" cy="259045"/>
    <xdr:sp macro="" textlink="">
      <xdr:nvSpPr>
        <xdr:cNvPr id="538" name="テキスト ボックス 537"/>
        <xdr:cNvSpPr txBox="1"/>
      </xdr:nvSpPr>
      <xdr:spPr>
        <a:xfrm>
          <a:off x="13514017" y="682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134816</xdr:rowOff>
    </xdr:from>
    <xdr:to>
      <xdr:col>67</xdr:col>
      <xdr:colOff>101600</xdr:colOff>
      <xdr:row>39</xdr:row>
      <xdr:rowOff>64966</xdr:rowOff>
    </xdr:to>
    <xdr:sp macro="" textlink="">
      <xdr:nvSpPr>
        <xdr:cNvPr id="539" name="楕円 538"/>
        <xdr:cNvSpPr/>
      </xdr:nvSpPr>
      <xdr:spPr>
        <a:xfrm>
          <a:off x="12763500" y="66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81493</xdr:rowOff>
    </xdr:from>
    <xdr:ext cx="469744" cy="259045"/>
    <xdr:sp macro="" textlink="">
      <xdr:nvSpPr>
        <xdr:cNvPr id="540" name="テキスト ボックス 539"/>
        <xdr:cNvSpPr txBox="1"/>
      </xdr:nvSpPr>
      <xdr:spPr>
        <a:xfrm>
          <a:off x="12579428" y="64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114238</xdr:rowOff>
    </xdr:from>
    <xdr:to>
      <xdr:col>85</xdr:col>
      <xdr:colOff>127000</xdr:colOff>
      <xdr:row>78</xdr:row>
      <xdr:rowOff>116753</xdr:rowOff>
    </xdr:to>
    <xdr:cxnSp macro="">
      <xdr:nvCxnSpPr>
        <xdr:cNvPr id="622" name="直線コネクタ 621"/>
        <xdr:cNvCxnSpPr/>
      </xdr:nvCxnSpPr>
      <xdr:spPr>
        <a:xfrm>
          <a:off x="15481300" y="1348733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114238</xdr:rowOff>
    </xdr:from>
    <xdr:to>
      <xdr:col>81</xdr:col>
      <xdr:colOff>50800</xdr:colOff>
      <xdr:row>78</xdr:row>
      <xdr:rowOff>114782</xdr:rowOff>
    </xdr:to>
    <xdr:cxnSp macro="">
      <xdr:nvCxnSpPr>
        <xdr:cNvPr id="625" name="直線コネクタ 624"/>
        <xdr:cNvCxnSpPr/>
      </xdr:nvCxnSpPr>
      <xdr:spPr>
        <a:xfrm flipV="1">
          <a:off x="14592300" y="134873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114782</xdr:rowOff>
    </xdr:from>
    <xdr:to>
      <xdr:col>76</xdr:col>
      <xdr:colOff>114300</xdr:colOff>
      <xdr:row>78</xdr:row>
      <xdr:rowOff>116382</xdr:rowOff>
    </xdr:to>
    <xdr:cxnSp macro="">
      <xdr:nvCxnSpPr>
        <xdr:cNvPr id="628" name="直線コネクタ 627"/>
        <xdr:cNvCxnSpPr/>
      </xdr:nvCxnSpPr>
      <xdr:spPr>
        <a:xfrm flipV="1">
          <a:off x="13703300" y="134878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116382</xdr:rowOff>
    </xdr:from>
    <xdr:to>
      <xdr:col>71</xdr:col>
      <xdr:colOff>177800</xdr:colOff>
      <xdr:row>78</xdr:row>
      <xdr:rowOff>118725</xdr:rowOff>
    </xdr:to>
    <xdr:cxnSp macro="">
      <xdr:nvCxnSpPr>
        <xdr:cNvPr id="631" name="直線コネクタ 630"/>
        <xdr:cNvCxnSpPr/>
      </xdr:nvCxnSpPr>
      <xdr:spPr>
        <a:xfrm flipV="1">
          <a:off x="12814300" y="13489482"/>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65953</xdr:rowOff>
    </xdr:from>
    <xdr:to>
      <xdr:col>85</xdr:col>
      <xdr:colOff>177800</xdr:colOff>
      <xdr:row>78</xdr:row>
      <xdr:rowOff>167553</xdr:rowOff>
    </xdr:to>
    <xdr:sp macro="" textlink="">
      <xdr:nvSpPr>
        <xdr:cNvPr id="641" name="楕円 640"/>
        <xdr:cNvSpPr/>
      </xdr:nvSpPr>
      <xdr:spPr>
        <a:xfrm>
          <a:off x="16268700" y="1343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152330</xdr:rowOff>
    </xdr:from>
    <xdr:ext cx="534377" cy="259045"/>
    <xdr:sp macro="" textlink="">
      <xdr:nvSpPr>
        <xdr:cNvPr id="642" name="公債費該当値テキスト"/>
        <xdr:cNvSpPr txBox="1"/>
      </xdr:nvSpPr>
      <xdr:spPr>
        <a:xfrm>
          <a:off x="16370300" y="13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63438</xdr:rowOff>
    </xdr:from>
    <xdr:to>
      <xdr:col>81</xdr:col>
      <xdr:colOff>101600</xdr:colOff>
      <xdr:row>78</xdr:row>
      <xdr:rowOff>165038</xdr:rowOff>
    </xdr:to>
    <xdr:sp macro="" textlink="">
      <xdr:nvSpPr>
        <xdr:cNvPr id="643" name="楕円 642"/>
        <xdr:cNvSpPr/>
      </xdr:nvSpPr>
      <xdr:spPr>
        <a:xfrm>
          <a:off x="15430500" y="134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156165</xdr:rowOff>
    </xdr:from>
    <xdr:ext cx="534377" cy="259045"/>
    <xdr:sp macro="" textlink="">
      <xdr:nvSpPr>
        <xdr:cNvPr id="644" name="テキスト ボックス 643"/>
        <xdr:cNvSpPr txBox="1"/>
      </xdr:nvSpPr>
      <xdr:spPr>
        <a:xfrm>
          <a:off x="15214111" y="135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63982</xdr:rowOff>
    </xdr:from>
    <xdr:to>
      <xdr:col>76</xdr:col>
      <xdr:colOff>165100</xdr:colOff>
      <xdr:row>78</xdr:row>
      <xdr:rowOff>165582</xdr:rowOff>
    </xdr:to>
    <xdr:sp macro="" textlink="">
      <xdr:nvSpPr>
        <xdr:cNvPr id="645" name="楕円 644"/>
        <xdr:cNvSpPr/>
      </xdr:nvSpPr>
      <xdr:spPr>
        <a:xfrm>
          <a:off x="14541500" y="134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156709</xdr:rowOff>
    </xdr:from>
    <xdr:ext cx="534377" cy="259045"/>
    <xdr:sp macro="" textlink="">
      <xdr:nvSpPr>
        <xdr:cNvPr id="646" name="テキスト ボックス 645"/>
        <xdr:cNvSpPr txBox="1"/>
      </xdr:nvSpPr>
      <xdr:spPr>
        <a:xfrm>
          <a:off x="14325111" y="135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65582</xdr:rowOff>
    </xdr:from>
    <xdr:to>
      <xdr:col>72</xdr:col>
      <xdr:colOff>38100</xdr:colOff>
      <xdr:row>78</xdr:row>
      <xdr:rowOff>167182</xdr:rowOff>
    </xdr:to>
    <xdr:sp macro="" textlink="">
      <xdr:nvSpPr>
        <xdr:cNvPr id="647" name="楕円 646"/>
        <xdr:cNvSpPr/>
      </xdr:nvSpPr>
      <xdr:spPr>
        <a:xfrm>
          <a:off x="13652500" y="1343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158309</xdr:rowOff>
    </xdr:from>
    <xdr:ext cx="534377" cy="259045"/>
    <xdr:sp macro="" textlink="">
      <xdr:nvSpPr>
        <xdr:cNvPr id="648" name="テキスト ボックス 647"/>
        <xdr:cNvSpPr txBox="1"/>
      </xdr:nvSpPr>
      <xdr:spPr>
        <a:xfrm>
          <a:off x="13436111" y="1353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67925</xdr:rowOff>
    </xdr:from>
    <xdr:to>
      <xdr:col>67</xdr:col>
      <xdr:colOff>101600</xdr:colOff>
      <xdr:row>78</xdr:row>
      <xdr:rowOff>169525</xdr:rowOff>
    </xdr:to>
    <xdr:sp macro="" textlink="">
      <xdr:nvSpPr>
        <xdr:cNvPr id="649" name="楕円 648"/>
        <xdr:cNvSpPr/>
      </xdr:nvSpPr>
      <xdr:spPr>
        <a:xfrm>
          <a:off x="12763500" y="134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160652</xdr:rowOff>
    </xdr:from>
    <xdr:ext cx="534377" cy="259045"/>
    <xdr:sp macro="" textlink="">
      <xdr:nvSpPr>
        <xdr:cNvPr id="650" name="テキスト ボックス 649"/>
        <xdr:cNvSpPr txBox="1"/>
      </xdr:nvSpPr>
      <xdr:spPr>
        <a:xfrm>
          <a:off x="12547111" y="1353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95749</xdr:rowOff>
    </xdr:from>
    <xdr:to>
      <xdr:col>85</xdr:col>
      <xdr:colOff>127000</xdr:colOff>
      <xdr:row>98</xdr:row>
      <xdr:rowOff>99178</xdr:rowOff>
    </xdr:to>
    <xdr:cxnSp macro="">
      <xdr:nvCxnSpPr>
        <xdr:cNvPr id="677" name="直線コネクタ 676"/>
        <xdr:cNvCxnSpPr/>
      </xdr:nvCxnSpPr>
      <xdr:spPr>
        <a:xfrm>
          <a:off x="15481300" y="16897849"/>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52284</xdr:rowOff>
    </xdr:from>
    <xdr:to>
      <xdr:col>81</xdr:col>
      <xdr:colOff>50800</xdr:colOff>
      <xdr:row>98</xdr:row>
      <xdr:rowOff>95749</xdr:rowOff>
    </xdr:to>
    <xdr:cxnSp macro="">
      <xdr:nvCxnSpPr>
        <xdr:cNvPr id="680" name="直線コネクタ 679"/>
        <xdr:cNvCxnSpPr/>
      </xdr:nvCxnSpPr>
      <xdr:spPr>
        <a:xfrm>
          <a:off x="14592300" y="16854384"/>
          <a:ext cx="889000" cy="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52284</xdr:rowOff>
    </xdr:from>
    <xdr:to>
      <xdr:col>76</xdr:col>
      <xdr:colOff>114300</xdr:colOff>
      <xdr:row>98</xdr:row>
      <xdr:rowOff>52415</xdr:rowOff>
    </xdr:to>
    <xdr:cxnSp macro="">
      <xdr:nvCxnSpPr>
        <xdr:cNvPr id="683" name="直線コネクタ 682"/>
        <xdr:cNvCxnSpPr/>
      </xdr:nvCxnSpPr>
      <xdr:spPr>
        <a:xfrm flipV="1">
          <a:off x="13703300" y="1685438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11711</xdr:rowOff>
    </xdr:from>
    <xdr:to>
      <xdr:col>71</xdr:col>
      <xdr:colOff>177800</xdr:colOff>
      <xdr:row>98</xdr:row>
      <xdr:rowOff>52415</xdr:rowOff>
    </xdr:to>
    <xdr:cxnSp macro="">
      <xdr:nvCxnSpPr>
        <xdr:cNvPr id="686" name="直線コネクタ 685"/>
        <xdr:cNvCxnSpPr/>
      </xdr:nvCxnSpPr>
      <xdr:spPr>
        <a:xfrm>
          <a:off x="12814300" y="16813811"/>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48378</xdr:rowOff>
    </xdr:from>
    <xdr:to>
      <xdr:col>85</xdr:col>
      <xdr:colOff>177800</xdr:colOff>
      <xdr:row>98</xdr:row>
      <xdr:rowOff>149978</xdr:rowOff>
    </xdr:to>
    <xdr:sp macro="" textlink="">
      <xdr:nvSpPr>
        <xdr:cNvPr id="696" name="楕円 695"/>
        <xdr:cNvSpPr/>
      </xdr:nvSpPr>
      <xdr:spPr>
        <a:xfrm>
          <a:off x="16268700" y="168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134755</xdr:rowOff>
    </xdr:from>
    <xdr:ext cx="469744" cy="259045"/>
    <xdr:sp macro="" textlink="">
      <xdr:nvSpPr>
        <xdr:cNvPr id="697" name="積立金該当値テキスト"/>
        <xdr:cNvSpPr txBox="1"/>
      </xdr:nvSpPr>
      <xdr:spPr>
        <a:xfrm>
          <a:off x="16370300" y="1676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44949</xdr:rowOff>
    </xdr:from>
    <xdr:to>
      <xdr:col>81</xdr:col>
      <xdr:colOff>101600</xdr:colOff>
      <xdr:row>98</xdr:row>
      <xdr:rowOff>146549</xdr:rowOff>
    </xdr:to>
    <xdr:sp macro="" textlink="">
      <xdr:nvSpPr>
        <xdr:cNvPr id="698" name="楕円 697"/>
        <xdr:cNvSpPr/>
      </xdr:nvSpPr>
      <xdr:spPr>
        <a:xfrm>
          <a:off x="15430500" y="1684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137676</xdr:rowOff>
    </xdr:from>
    <xdr:ext cx="469744" cy="259045"/>
    <xdr:sp macro="" textlink="">
      <xdr:nvSpPr>
        <xdr:cNvPr id="699" name="テキスト ボックス 698"/>
        <xdr:cNvSpPr txBox="1"/>
      </xdr:nvSpPr>
      <xdr:spPr>
        <a:xfrm>
          <a:off x="15246428" y="1693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1484</xdr:rowOff>
    </xdr:from>
    <xdr:to>
      <xdr:col>76</xdr:col>
      <xdr:colOff>165100</xdr:colOff>
      <xdr:row>98</xdr:row>
      <xdr:rowOff>103084</xdr:rowOff>
    </xdr:to>
    <xdr:sp macro="" textlink="">
      <xdr:nvSpPr>
        <xdr:cNvPr id="700" name="楕円 699"/>
        <xdr:cNvSpPr/>
      </xdr:nvSpPr>
      <xdr:spPr>
        <a:xfrm>
          <a:off x="14541500" y="1680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94211</xdr:rowOff>
    </xdr:from>
    <xdr:ext cx="534377" cy="259045"/>
    <xdr:sp macro="" textlink="">
      <xdr:nvSpPr>
        <xdr:cNvPr id="701" name="テキスト ボックス 700"/>
        <xdr:cNvSpPr txBox="1"/>
      </xdr:nvSpPr>
      <xdr:spPr>
        <a:xfrm>
          <a:off x="14325111" y="1689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1615</xdr:rowOff>
    </xdr:from>
    <xdr:to>
      <xdr:col>72</xdr:col>
      <xdr:colOff>38100</xdr:colOff>
      <xdr:row>98</xdr:row>
      <xdr:rowOff>103215</xdr:rowOff>
    </xdr:to>
    <xdr:sp macro="" textlink="">
      <xdr:nvSpPr>
        <xdr:cNvPr id="702" name="楕円 701"/>
        <xdr:cNvSpPr/>
      </xdr:nvSpPr>
      <xdr:spPr>
        <a:xfrm>
          <a:off x="13652500" y="168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94342</xdr:rowOff>
    </xdr:from>
    <xdr:ext cx="534377" cy="259045"/>
    <xdr:sp macro="" textlink="">
      <xdr:nvSpPr>
        <xdr:cNvPr id="703" name="テキスト ボックス 702"/>
        <xdr:cNvSpPr txBox="1"/>
      </xdr:nvSpPr>
      <xdr:spPr>
        <a:xfrm>
          <a:off x="13436111" y="168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132361</xdr:rowOff>
    </xdr:from>
    <xdr:to>
      <xdr:col>67</xdr:col>
      <xdr:colOff>101600</xdr:colOff>
      <xdr:row>98</xdr:row>
      <xdr:rowOff>62511</xdr:rowOff>
    </xdr:to>
    <xdr:sp macro="" textlink="">
      <xdr:nvSpPr>
        <xdr:cNvPr id="704" name="楕円 703"/>
        <xdr:cNvSpPr/>
      </xdr:nvSpPr>
      <xdr:spPr>
        <a:xfrm>
          <a:off x="12763500" y="167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79038</xdr:rowOff>
    </xdr:from>
    <xdr:ext cx="534377" cy="259045"/>
    <xdr:sp macro="" textlink="">
      <xdr:nvSpPr>
        <xdr:cNvPr id="705" name="テキスト ボックス 704"/>
        <xdr:cNvSpPr txBox="1"/>
      </xdr:nvSpPr>
      <xdr:spPr>
        <a:xfrm>
          <a:off x="12547111" y="1653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33767</xdr:rowOff>
    </xdr:from>
    <xdr:to>
      <xdr:col>116</xdr:col>
      <xdr:colOff>63500</xdr:colOff>
      <xdr:row>38</xdr:row>
      <xdr:rowOff>43871</xdr:rowOff>
    </xdr:to>
    <xdr:cxnSp macro="">
      <xdr:nvCxnSpPr>
        <xdr:cNvPr id="732" name="直線コネクタ 731"/>
        <xdr:cNvCxnSpPr/>
      </xdr:nvCxnSpPr>
      <xdr:spPr>
        <a:xfrm>
          <a:off x="21323300" y="6548867"/>
          <a:ext cx="8382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170744</xdr:rowOff>
    </xdr:from>
    <xdr:to>
      <xdr:col>111</xdr:col>
      <xdr:colOff>177800</xdr:colOff>
      <xdr:row>38</xdr:row>
      <xdr:rowOff>33767</xdr:rowOff>
    </xdr:to>
    <xdr:cxnSp macro="">
      <xdr:nvCxnSpPr>
        <xdr:cNvPr id="735" name="直線コネクタ 734"/>
        <xdr:cNvCxnSpPr/>
      </xdr:nvCxnSpPr>
      <xdr:spPr>
        <a:xfrm>
          <a:off x="20434300" y="6514394"/>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170744</xdr:rowOff>
    </xdr:from>
    <xdr:to>
      <xdr:col>107</xdr:col>
      <xdr:colOff>50800</xdr:colOff>
      <xdr:row>38</xdr:row>
      <xdr:rowOff>14747</xdr:rowOff>
    </xdr:to>
    <xdr:cxnSp macro="">
      <xdr:nvCxnSpPr>
        <xdr:cNvPr id="738" name="直線コネクタ 737"/>
        <xdr:cNvCxnSpPr/>
      </xdr:nvCxnSpPr>
      <xdr:spPr>
        <a:xfrm flipV="1">
          <a:off x="19545300" y="6514394"/>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14747</xdr:rowOff>
    </xdr:from>
    <xdr:to>
      <xdr:col>102</xdr:col>
      <xdr:colOff>114300</xdr:colOff>
      <xdr:row>38</xdr:row>
      <xdr:rowOff>35413</xdr:rowOff>
    </xdr:to>
    <xdr:cxnSp macro="">
      <xdr:nvCxnSpPr>
        <xdr:cNvPr id="741" name="直線コネクタ 740"/>
        <xdr:cNvCxnSpPr/>
      </xdr:nvCxnSpPr>
      <xdr:spPr>
        <a:xfrm flipV="1">
          <a:off x="18656300" y="6529847"/>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164521</xdr:rowOff>
    </xdr:from>
    <xdr:to>
      <xdr:col>116</xdr:col>
      <xdr:colOff>114300</xdr:colOff>
      <xdr:row>38</xdr:row>
      <xdr:rowOff>94671</xdr:rowOff>
    </xdr:to>
    <xdr:sp macro="" textlink="">
      <xdr:nvSpPr>
        <xdr:cNvPr id="751" name="楕円 750"/>
        <xdr:cNvSpPr/>
      </xdr:nvSpPr>
      <xdr:spPr>
        <a:xfrm>
          <a:off x="22110700" y="65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122877</xdr:rowOff>
    </xdr:from>
    <xdr:ext cx="469744" cy="259045"/>
    <xdr:sp macro="" textlink="">
      <xdr:nvSpPr>
        <xdr:cNvPr id="752" name="投資及び出資金該当値テキスト"/>
        <xdr:cNvSpPr txBox="1"/>
      </xdr:nvSpPr>
      <xdr:spPr>
        <a:xfrm>
          <a:off x="22212300" y="64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154417</xdr:rowOff>
    </xdr:from>
    <xdr:to>
      <xdr:col>112</xdr:col>
      <xdr:colOff>38100</xdr:colOff>
      <xdr:row>38</xdr:row>
      <xdr:rowOff>84567</xdr:rowOff>
    </xdr:to>
    <xdr:sp macro="" textlink="">
      <xdr:nvSpPr>
        <xdr:cNvPr id="753" name="楕円 752"/>
        <xdr:cNvSpPr/>
      </xdr:nvSpPr>
      <xdr:spPr>
        <a:xfrm>
          <a:off x="21272500" y="64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75694</xdr:rowOff>
    </xdr:from>
    <xdr:ext cx="469744" cy="259045"/>
    <xdr:sp macro="" textlink="">
      <xdr:nvSpPr>
        <xdr:cNvPr id="754" name="テキスト ボックス 753"/>
        <xdr:cNvSpPr txBox="1"/>
      </xdr:nvSpPr>
      <xdr:spPr>
        <a:xfrm>
          <a:off x="21088428" y="659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119944</xdr:rowOff>
    </xdr:from>
    <xdr:to>
      <xdr:col>107</xdr:col>
      <xdr:colOff>101600</xdr:colOff>
      <xdr:row>38</xdr:row>
      <xdr:rowOff>50094</xdr:rowOff>
    </xdr:to>
    <xdr:sp macro="" textlink="">
      <xdr:nvSpPr>
        <xdr:cNvPr id="755" name="楕円 754"/>
        <xdr:cNvSpPr/>
      </xdr:nvSpPr>
      <xdr:spPr>
        <a:xfrm>
          <a:off x="20383500" y="6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66621</xdr:rowOff>
    </xdr:from>
    <xdr:ext cx="469744" cy="259045"/>
    <xdr:sp macro="" textlink="">
      <xdr:nvSpPr>
        <xdr:cNvPr id="756" name="テキスト ボックス 755"/>
        <xdr:cNvSpPr txBox="1"/>
      </xdr:nvSpPr>
      <xdr:spPr>
        <a:xfrm>
          <a:off x="20199428" y="62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135397</xdr:rowOff>
    </xdr:from>
    <xdr:to>
      <xdr:col>102</xdr:col>
      <xdr:colOff>165100</xdr:colOff>
      <xdr:row>38</xdr:row>
      <xdr:rowOff>65547</xdr:rowOff>
    </xdr:to>
    <xdr:sp macro="" textlink="">
      <xdr:nvSpPr>
        <xdr:cNvPr id="757" name="楕円 756"/>
        <xdr:cNvSpPr/>
      </xdr:nvSpPr>
      <xdr:spPr>
        <a:xfrm>
          <a:off x="19494500" y="64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82074</xdr:rowOff>
    </xdr:from>
    <xdr:ext cx="469744" cy="259045"/>
    <xdr:sp macro="" textlink="">
      <xdr:nvSpPr>
        <xdr:cNvPr id="758" name="テキスト ボックス 757"/>
        <xdr:cNvSpPr txBox="1"/>
      </xdr:nvSpPr>
      <xdr:spPr>
        <a:xfrm>
          <a:off x="19310428" y="625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156063</xdr:rowOff>
    </xdr:from>
    <xdr:to>
      <xdr:col>98</xdr:col>
      <xdr:colOff>38100</xdr:colOff>
      <xdr:row>38</xdr:row>
      <xdr:rowOff>86213</xdr:rowOff>
    </xdr:to>
    <xdr:sp macro="" textlink="">
      <xdr:nvSpPr>
        <xdr:cNvPr id="759" name="楕円 758"/>
        <xdr:cNvSpPr/>
      </xdr:nvSpPr>
      <xdr:spPr>
        <a:xfrm>
          <a:off x="18605500" y="64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77340</xdr:rowOff>
    </xdr:from>
    <xdr:ext cx="469744" cy="259045"/>
    <xdr:sp macro="" textlink="">
      <xdr:nvSpPr>
        <xdr:cNvPr id="760" name="テキスト ボックス 759"/>
        <xdr:cNvSpPr txBox="1"/>
      </xdr:nvSpPr>
      <xdr:spPr>
        <a:xfrm>
          <a:off x="18421428" y="65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119290</xdr:rowOff>
    </xdr:from>
    <xdr:to>
      <xdr:col>116</xdr:col>
      <xdr:colOff>63500</xdr:colOff>
      <xdr:row>58</xdr:row>
      <xdr:rowOff>121314</xdr:rowOff>
    </xdr:to>
    <xdr:cxnSp macro="">
      <xdr:nvCxnSpPr>
        <xdr:cNvPr id="791" name="直線コネクタ 790"/>
        <xdr:cNvCxnSpPr/>
      </xdr:nvCxnSpPr>
      <xdr:spPr>
        <a:xfrm flipV="1">
          <a:off x="21323300" y="10063390"/>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56522</xdr:rowOff>
    </xdr:from>
    <xdr:to>
      <xdr:col>111</xdr:col>
      <xdr:colOff>177800</xdr:colOff>
      <xdr:row>58</xdr:row>
      <xdr:rowOff>121314</xdr:rowOff>
    </xdr:to>
    <xdr:cxnSp macro="">
      <xdr:nvCxnSpPr>
        <xdr:cNvPr id="794" name="直線コネクタ 793"/>
        <xdr:cNvCxnSpPr/>
      </xdr:nvCxnSpPr>
      <xdr:spPr>
        <a:xfrm>
          <a:off x="20434300" y="10000622"/>
          <a:ext cx="889000" cy="6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56522</xdr:rowOff>
    </xdr:from>
    <xdr:to>
      <xdr:col>107</xdr:col>
      <xdr:colOff>50800</xdr:colOff>
      <xdr:row>58</xdr:row>
      <xdr:rowOff>60016</xdr:rowOff>
    </xdr:to>
    <xdr:cxnSp macro="">
      <xdr:nvCxnSpPr>
        <xdr:cNvPr id="797" name="直線コネクタ 796"/>
        <xdr:cNvCxnSpPr/>
      </xdr:nvCxnSpPr>
      <xdr:spPr>
        <a:xfrm flipV="1">
          <a:off x="19545300" y="10000622"/>
          <a:ext cx="8890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168895</xdr:rowOff>
    </xdr:from>
    <xdr:to>
      <xdr:col>102</xdr:col>
      <xdr:colOff>114300</xdr:colOff>
      <xdr:row>58</xdr:row>
      <xdr:rowOff>60016</xdr:rowOff>
    </xdr:to>
    <xdr:cxnSp macro="">
      <xdr:nvCxnSpPr>
        <xdr:cNvPr id="800" name="直線コネクタ 799"/>
        <xdr:cNvCxnSpPr/>
      </xdr:nvCxnSpPr>
      <xdr:spPr>
        <a:xfrm>
          <a:off x="18656300" y="9941545"/>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68490</xdr:rowOff>
    </xdr:from>
    <xdr:to>
      <xdr:col>116</xdr:col>
      <xdr:colOff>114300</xdr:colOff>
      <xdr:row>58</xdr:row>
      <xdr:rowOff>170090</xdr:rowOff>
    </xdr:to>
    <xdr:sp macro="" textlink="">
      <xdr:nvSpPr>
        <xdr:cNvPr id="810" name="楕円 809"/>
        <xdr:cNvSpPr/>
      </xdr:nvSpPr>
      <xdr:spPr>
        <a:xfrm>
          <a:off x="22110700" y="100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46917</xdr:rowOff>
    </xdr:from>
    <xdr:ext cx="469744" cy="259045"/>
    <xdr:sp macro="" textlink="">
      <xdr:nvSpPr>
        <xdr:cNvPr id="811" name="貸付金該当値テキスト"/>
        <xdr:cNvSpPr txBox="1"/>
      </xdr:nvSpPr>
      <xdr:spPr>
        <a:xfrm>
          <a:off x="22212300" y="999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70514</xdr:rowOff>
    </xdr:from>
    <xdr:to>
      <xdr:col>112</xdr:col>
      <xdr:colOff>38100</xdr:colOff>
      <xdr:row>59</xdr:row>
      <xdr:rowOff>664</xdr:rowOff>
    </xdr:to>
    <xdr:sp macro="" textlink="">
      <xdr:nvSpPr>
        <xdr:cNvPr id="812" name="楕円 811"/>
        <xdr:cNvSpPr/>
      </xdr:nvSpPr>
      <xdr:spPr>
        <a:xfrm>
          <a:off x="21272500" y="100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163241</xdr:rowOff>
    </xdr:from>
    <xdr:ext cx="469744" cy="259045"/>
    <xdr:sp macro="" textlink="">
      <xdr:nvSpPr>
        <xdr:cNvPr id="813" name="テキスト ボックス 812"/>
        <xdr:cNvSpPr txBox="1"/>
      </xdr:nvSpPr>
      <xdr:spPr>
        <a:xfrm>
          <a:off x="21088428" y="1010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5722</xdr:rowOff>
    </xdr:from>
    <xdr:to>
      <xdr:col>107</xdr:col>
      <xdr:colOff>101600</xdr:colOff>
      <xdr:row>58</xdr:row>
      <xdr:rowOff>107322</xdr:rowOff>
    </xdr:to>
    <xdr:sp macro="" textlink="">
      <xdr:nvSpPr>
        <xdr:cNvPr id="814" name="楕円 813"/>
        <xdr:cNvSpPr/>
      </xdr:nvSpPr>
      <xdr:spPr>
        <a:xfrm>
          <a:off x="20383500" y="9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123849</xdr:rowOff>
    </xdr:from>
    <xdr:ext cx="469744" cy="259045"/>
    <xdr:sp macro="" textlink="">
      <xdr:nvSpPr>
        <xdr:cNvPr id="815" name="テキスト ボックス 814"/>
        <xdr:cNvSpPr txBox="1"/>
      </xdr:nvSpPr>
      <xdr:spPr>
        <a:xfrm>
          <a:off x="20199428" y="972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9216</xdr:rowOff>
    </xdr:from>
    <xdr:to>
      <xdr:col>102</xdr:col>
      <xdr:colOff>165100</xdr:colOff>
      <xdr:row>58</xdr:row>
      <xdr:rowOff>110816</xdr:rowOff>
    </xdr:to>
    <xdr:sp macro="" textlink="">
      <xdr:nvSpPr>
        <xdr:cNvPr id="816" name="楕円 815"/>
        <xdr:cNvSpPr/>
      </xdr:nvSpPr>
      <xdr:spPr>
        <a:xfrm>
          <a:off x="19494500" y="995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127343</xdr:rowOff>
    </xdr:from>
    <xdr:ext cx="469744" cy="259045"/>
    <xdr:sp macro="" textlink="">
      <xdr:nvSpPr>
        <xdr:cNvPr id="817" name="テキスト ボックス 816"/>
        <xdr:cNvSpPr txBox="1"/>
      </xdr:nvSpPr>
      <xdr:spPr>
        <a:xfrm>
          <a:off x="19310428" y="972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118095</xdr:rowOff>
    </xdr:from>
    <xdr:to>
      <xdr:col>98</xdr:col>
      <xdr:colOff>38100</xdr:colOff>
      <xdr:row>58</xdr:row>
      <xdr:rowOff>48245</xdr:rowOff>
    </xdr:to>
    <xdr:sp macro="" textlink="">
      <xdr:nvSpPr>
        <xdr:cNvPr id="818" name="楕円 817"/>
        <xdr:cNvSpPr/>
      </xdr:nvSpPr>
      <xdr:spPr>
        <a:xfrm>
          <a:off x="18605500" y="989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64772</xdr:rowOff>
    </xdr:from>
    <xdr:ext cx="469744" cy="259045"/>
    <xdr:sp macro="" textlink="">
      <xdr:nvSpPr>
        <xdr:cNvPr id="819" name="テキスト ボックス 818"/>
        <xdr:cNvSpPr txBox="1"/>
      </xdr:nvSpPr>
      <xdr:spPr>
        <a:xfrm>
          <a:off x="18421428" y="966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34217</xdr:rowOff>
    </xdr:from>
    <xdr:to>
      <xdr:col>116</xdr:col>
      <xdr:colOff>63500</xdr:colOff>
      <xdr:row>75</xdr:row>
      <xdr:rowOff>48113</xdr:rowOff>
    </xdr:to>
    <xdr:cxnSp macro="">
      <xdr:nvCxnSpPr>
        <xdr:cNvPr id="851" name="直線コネクタ 850"/>
        <xdr:cNvCxnSpPr/>
      </xdr:nvCxnSpPr>
      <xdr:spPr>
        <a:xfrm flipV="1">
          <a:off x="21323300" y="12892967"/>
          <a:ext cx="838200" cy="1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48113</xdr:rowOff>
    </xdr:from>
    <xdr:to>
      <xdr:col>111</xdr:col>
      <xdr:colOff>177800</xdr:colOff>
      <xdr:row>75</xdr:row>
      <xdr:rowOff>60882</xdr:rowOff>
    </xdr:to>
    <xdr:cxnSp macro="">
      <xdr:nvCxnSpPr>
        <xdr:cNvPr id="854" name="直線コネクタ 853"/>
        <xdr:cNvCxnSpPr/>
      </xdr:nvCxnSpPr>
      <xdr:spPr>
        <a:xfrm flipV="1">
          <a:off x="20434300" y="12906863"/>
          <a:ext cx="889000" cy="1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60882</xdr:rowOff>
    </xdr:from>
    <xdr:to>
      <xdr:col>107</xdr:col>
      <xdr:colOff>50800</xdr:colOff>
      <xdr:row>75</xdr:row>
      <xdr:rowOff>107745</xdr:rowOff>
    </xdr:to>
    <xdr:cxnSp macro="">
      <xdr:nvCxnSpPr>
        <xdr:cNvPr id="857" name="直線コネクタ 856"/>
        <xdr:cNvCxnSpPr/>
      </xdr:nvCxnSpPr>
      <xdr:spPr>
        <a:xfrm flipV="1">
          <a:off x="19545300" y="1291963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107745</xdr:rowOff>
    </xdr:from>
    <xdr:to>
      <xdr:col>102</xdr:col>
      <xdr:colOff>114300</xdr:colOff>
      <xdr:row>75</xdr:row>
      <xdr:rowOff>124694</xdr:rowOff>
    </xdr:to>
    <xdr:cxnSp macro="">
      <xdr:nvCxnSpPr>
        <xdr:cNvPr id="860" name="直線コネクタ 859"/>
        <xdr:cNvCxnSpPr/>
      </xdr:nvCxnSpPr>
      <xdr:spPr>
        <a:xfrm flipV="1">
          <a:off x="18656300" y="1296649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154867</xdr:rowOff>
    </xdr:from>
    <xdr:to>
      <xdr:col>116</xdr:col>
      <xdr:colOff>114300</xdr:colOff>
      <xdr:row>75</xdr:row>
      <xdr:rowOff>85017</xdr:rowOff>
    </xdr:to>
    <xdr:sp macro="" textlink="">
      <xdr:nvSpPr>
        <xdr:cNvPr id="870" name="楕円 869"/>
        <xdr:cNvSpPr/>
      </xdr:nvSpPr>
      <xdr:spPr>
        <a:xfrm>
          <a:off x="22110700" y="12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6294</xdr:rowOff>
    </xdr:from>
    <xdr:ext cx="534377" cy="259045"/>
    <xdr:sp macro="" textlink="">
      <xdr:nvSpPr>
        <xdr:cNvPr id="871" name="繰出金該当値テキスト"/>
        <xdr:cNvSpPr txBox="1"/>
      </xdr:nvSpPr>
      <xdr:spPr>
        <a:xfrm>
          <a:off x="22212300" y="1269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168763</xdr:rowOff>
    </xdr:from>
    <xdr:to>
      <xdr:col>112</xdr:col>
      <xdr:colOff>38100</xdr:colOff>
      <xdr:row>75</xdr:row>
      <xdr:rowOff>98913</xdr:rowOff>
    </xdr:to>
    <xdr:sp macro="" textlink="">
      <xdr:nvSpPr>
        <xdr:cNvPr id="872" name="楕円 871"/>
        <xdr:cNvSpPr/>
      </xdr:nvSpPr>
      <xdr:spPr>
        <a:xfrm>
          <a:off x="21272500" y="128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115440</xdr:rowOff>
    </xdr:from>
    <xdr:ext cx="534377" cy="259045"/>
    <xdr:sp macro="" textlink="">
      <xdr:nvSpPr>
        <xdr:cNvPr id="873" name="テキスト ボックス 872"/>
        <xdr:cNvSpPr txBox="1"/>
      </xdr:nvSpPr>
      <xdr:spPr>
        <a:xfrm>
          <a:off x="21056111" y="1263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10082</xdr:rowOff>
    </xdr:from>
    <xdr:to>
      <xdr:col>107</xdr:col>
      <xdr:colOff>101600</xdr:colOff>
      <xdr:row>75</xdr:row>
      <xdr:rowOff>111682</xdr:rowOff>
    </xdr:to>
    <xdr:sp macro="" textlink="">
      <xdr:nvSpPr>
        <xdr:cNvPr id="874" name="楕円 873"/>
        <xdr:cNvSpPr/>
      </xdr:nvSpPr>
      <xdr:spPr>
        <a:xfrm>
          <a:off x="20383500" y="12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128209</xdr:rowOff>
    </xdr:from>
    <xdr:ext cx="534377" cy="259045"/>
    <xdr:sp macro="" textlink="">
      <xdr:nvSpPr>
        <xdr:cNvPr id="875" name="テキスト ボックス 874"/>
        <xdr:cNvSpPr txBox="1"/>
      </xdr:nvSpPr>
      <xdr:spPr>
        <a:xfrm>
          <a:off x="20167111" y="126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56945</xdr:rowOff>
    </xdr:from>
    <xdr:to>
      <xdr:col>102</xdr:col>
      <xdr:colOff>165100</xdr:colOff>
      <xdr:row>75</xdr:row>
      <xdr:rowOff>158545</xdr:rowOff>
    </xdr:to>
    <xdr:sp macro="" textlink="">
      <xdr:nvSpPr>
        <xdr:cNvPr id="876" name="楕円 875"/>
        <xdr:cNvSpPr/>
      </xdr:nvSpPr>
      <xdr:spPr>
        <a:xfrm>
          <a:off x="19494500" y="129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149672</xdr:rowOff>
    </xdr:from>
    <xdr:ext cx="534377" cy="259045"/>
    <xdr:sp macro="" textlink="">
      <xdr:nvSpPr>
        <xdr:cNvPr id="877" name="テキスト ボックス 876"/>
        <xdr:cNvSpPr txBox="1"/>
      </xdr:nvSpPr>
      <xdr:spPr>
        <a:xfrm>
          <a:off x="19278111" y="130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73894</xdr:rowOff>
    </xdr:from>
    <xdr:to>
      <xdr:col>98</xdr:col>
      <xdr:colOff>38100</xdr:colOff>
      <xdr:row>76</xdr:row>
      <xdr:rowOff>4043</xdr:rowOff>
    </xdr:to>
    <xdr:sp macro="" textlink="">
      <xdr:nvSpPr>
        <xdr:cNvPr id="878" name="楕円 877"/>
        <xdr:cNvSpPr/>
      </xdr:nvSpPr>
      <xdr:spPr>
        <a:xfrm>
          <a:off x="18605500" y="129326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166622</xdr:rowOff>
    </xdr:from>
    <xdr:ext cx="534377" cy="259045"/>
    <xdr:sp macro="" textlink="">
      <xdr:nvSpPr>
        <xdr:cNvPr id="879" name="テキスト ボックス 878"/>
        <xdr:cNvSpPr txBox="1"/>
      </xdr:nvSpPr>
      <xdr:spPr>
        <a:xfrm>
          <a:off x="18389111" y="130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退職手当が減少したものの人口の減少により住民一人当たりのコストは前年度よりも増加しているものの、類似団体平均を下回っている。物件費については、プレミアム商品券発行事業の発生や駒形地区文化財発掘調査事業の事業量の増加により増となっており、必要性を精査するなど抑制を図る必要がある。維持補修費は、記録的暖冬で降雪量が少なかったことによる除雪経費等の減により、住民一人当たりのコストは前年度と比較して減少したが、類似団体平均よりも高い水準にあるため公共施設の適正な管理などを行っていく必要がある。扶助費は、幼児教育・保育無償化の影響により保育所運営委託経費等の増により住民一人当たりのコストは前年度よりも増加している。補助費等については、精算額の減による国県支出金返還金の減少の影響により住民一人当たりのコストは前年度よりも減少し、類似団体平均も下回っている。普通建設事業費は、小・中学校冷房設備設置事業、鷲田・山田線道路整備事業の増により住民一人当たりのコストは前年度よりも上昇しているが、類似団体平均は下回っている状況である。今後も大規模事業の実施等により数値が跳ね上がる可能性があることから、財政計画等による適正なコントロール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福島県喜多方市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47,354
47,084
554.63
25,381,907
24,926,200
343,896
15,089,706
26,021,362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20447</xdr:rowOff>
    </xdr:from>
    <xdr:to>
      <xdr:col>24</xdr:col>
      <xdr:colOff>63500</xdr:colOff>
      <xdr:row>35</xdr:row>
      <xdr:rowOff>98361</xdr:rowOff>
    </xdr:to>
    <xdr:cxnSp macro="">
      <xdr:nvCxnSpPr>
        <xdr:cNvPr id="61" name="直線コネクタ 60"/>
        <xdr:cNvCxnSpPr/>
      </xdr:nvCxnSpPr>
      <xdr:spPr>
        <a:xfrm>
          <a:off x="3797300" y="6021197"/>
          <a:ext cx="838200" cy="7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20447</xdr:rowOff>
    </xdr:from>
    <xdr:to>
      <xdr:col>19</xdr:col>
      <xdr:colOff>177800</xdr:colOff>
      <xdr:row>35</xdr:row>
      <xdr:rowOff>45784</xdr:rowOff>
    </xdr:to>
    <xdr:cxnSp macro="">
      <xdr:nvCxnSpPr>
        <xdr:cNvPr id="64" name="直線コネクタ 63"/>
        <xdr:cNvCxnSpPr/>
      </xdr:nvCxnSpPr>
      <xdr:spPr>
        <a:xfrm flipV="1">
          <a:off x="2908300" y="602119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45784</xdr:rowOff>
    </xdr:from>
    <xdr:to>
      <xdr:col>15</xdr:col>
      <xdr:colOff>50800</xdr:colOff>
      <xdr:row>35</xdr:row>
      <xdr:rowOff>63881</xdr:rowOff>
    </xdr:to>
    <xdr:cxnSp macro="">
      <xdr:nvCxnSpPr>
        <xdr:cNvPr id="67" name="直線コネクタ 66"/>
        <xdr:cNvCxnSpPr/>
      </xdr:nvCxnSpPr>
      <xdr:spPr>
        <a:xfrm flipV="1">
          <a:off x="2019300" y="6046534"/>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166560</xdr:rowOff>
    </xdr:from>
    <xdr:to>
      <xdr:col>10</xdr:col>
      <xdr:colOff>114300</xdr:colOff>
      <xdr:row>35</xdr:row>
      <xdr:rowOff>63881</xdr:rowOff>
    </xdr:to>
    <xdr:cxnSp macro="">
      <xdr:nvCxnSpPr>
        <xdr:cNvPr id="70" name="直線コネクタ 69"/>
        <xdr:cNvCxnSpPr/>
      </xdr:nvCxnSpPr>
      <xdr:spPr>
        <a:xfrm>
          <a:off x="1130300" y="5995860"/>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47561</xdr:rowOff>
    </xdr:from>
    <xdr:to>
      <xdr:col>24</xdr:col>
      <xdr:colOff>114300</xdr:colOff>
      <xdr:row>35</xdr:row>
      <xdr:rowOff>149161</xdr:rowOff>
    </xdr:to>
    <xdr:sp macro="" textlink="">
      <xdr:nvSpPr>
        <xdr:cNvPr id="80" name="楕円 79"/>
        <xdr:cNvSpPr/>
      </xdr:nvSpPr>
      <xdr:spPr>
        <a:xfrm>
          <a:off x="4584700" y="6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70438</xdr:rowOff>
    </xdr:from>
    <xdr:ext cx="469744" cy="259045"/>
    <xdr:sp macro="" textlink="">
      <xdr:nvSpPr>
        <xdr:cNvPr id="81" name="議会費該当値テキスト"/>
        <xdr:cNvSpPr txBox="1"/>
      </xdr:nvSpPr>
      <xdr:spPr>
        <a:xfrm>
          <a:off x="4686300"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141097</xdr:rowOff>
    </xdr:from>
    <xdr:to>
      <xdr:col>20</xdr:col>
      <xdr:colOff>38100</xdr:colOff>
      <xdr:row>35</xdr:row>
      <xdr:rowOff>71247</xdr:rowOff>
    </xdr:to>
    <xdr:sp macro="" textlink="">
      <xdr:nvSpPr>
        <xdr:cNvPr id="82" name="楕円 81"/>
        <xdr:cNvSpPr/>
      </xdr:nvSpPr>
      <xdr:spPr>
        <a:xfrm>
          <a:off x="3746500" y="597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87774</xdr:rowOff>
    </xdr:from>
    <xdr:ext cx="469744" cy="259045"/>
    <xdr:sp macro="" textlink="">
      <xdr:nvSpPr>
        <xdr:cNvPr id="83" name="テキスト ボックス 82"/>
        <xdr:cNvSpPr txBox="1"/>
      </xdr:nvSpPr>
      <xdr:spPr>
        <a:xfrm>
          <a:off x="3562428" y="5745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166434</xdr:rowOff>
    </xdr:from>
    <xdr:to>
      <xdr:col>15</xdr:col>
      <xdr:colOff>101600</xdr:colOff>
      <xdr:row>35</xdr:row>
      <xdr:rowOff>96584</xdr:rowOff>
    </xdr:to>
    <xdr:sp macro="" textlink="">
      <xdr:nvSpPr>
        <xdr:cNvPr id="84" name="楕円 83"/>
        <xdr:cNvSpPr/>
      </xdr:nvSpPr>
      <xdr:spPr>
        <a:xfrm>
          <a:off x="2857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113111</xdr:rowOff>
    </xdr:from>
    <xdr:ext cx="469744" cy="259045"/>
    <xdr:sp macro="" textlink="">
      <xdr:nvSpPr>
        <xdr:cNvPr id="85" name="テキスト ボックス 84"/>
        <xdr:cNvSpPr txBox="1"/>
      </xdr:nvSpPr>
      <xdr:spPr>
        <a:xfrm>
          <a:off x="2673428"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13081</xdr:rowOff>
    </xdr:from>
    <xdr:to>
      <xdr:col>10</xdr:col>
      <xdr:colOff>165100</xdr:colOff>
      <xdr:row>35</xdr:row>
      <xdr:rowOff>114681</xdr:rowOff>
    </xdr:to>
    <xdr:sp macro="" textlink="">
      <xdr:nvSpPr>
        <xdr:cNvPr id="86" name="楕円 85"/>
        <xdr:cNvSpPr/>
      </xdr:nvSpPr>
      <xdr:spPr>
        <a:xfrm>
          <a:off x="1968500" y="60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131208</xdr:rowOff>
    </xdr:from>
    <xdr:ext cx="469744" cy="259045"/>
    <xdr:sp macro="" textlink="">
      <xdr:nvSpPr>
        <xdr:cNvPr id="87" name="テキスト ボックス 86"/>
        <xdr:cNvSpPr txBox="1"/>
      </xdr:nvSpPr>
      <xdr:spPr>
        <a:xfrm>
          <a:off x="1784428" y="578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115760</xdr:rowOff>
    </xdr:from>
    <xdr:to>
      <xdr:col>6</xdr:col>
      <xdr:colOff>38100</xdr:colOff>
      <xdr:row>35</xdr:row>
      <xdr:rowOff>45910</xdr:rowOff>
    </xdr:to>
    <xdr:sp macro="" textlink="">
      <xdr:nvSpPr>
        <xdr:cNvPr id="88" name="楕円 87"/>
        <xdr:cNvSpPr/>
      </xdr:nvSpPr>
      <xdr:spPr>
        <a:xfrm>
          <a:off x="1079500" y="59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62437</xdr:rowOff>
    </xdr:from>
    <xdr:ext cx="469744" cy="259045"/>
    <xdr:sp macro="" textlink="">
      <xdr:nvSpPr>
        <xdr:cNvPr id="89" name="テキスト ボックス 88"/>
        <xdr:cNvSpPr txBox="1"/>
      </xdr:nvSpPr>
      <xdr:spPr>
        <a:xfrm>
          <a:off x="895428" y="572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42042</xdr:rowOff>
    </xdr:from>
    <xdr:to>
      <xdr:col>24</xdr:col>
      <xdr:colOff>63500</xdr:colOff>
      <xdr:row>58</xdr:row>
      <xdr:rowOff>47871</xdr:rowOff>
    </xdr:to>
    <xdr:cxnSp macro="">
      <xdr:nvCxnSpPr>
        <xdr:cNvPr id="120" name="直線コネクタ 119"/>
        <xdr:cNvCxnSpPr/>
      </xdr:nvCxnSpPr>
      <xdr:spPr>
        <a:xfrm>
          <a:off x="3797300" y="9986142"/>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103986</xdr:rowOff>
    </xdr:from>
    <xdr:to>
      <xdr:col>19</xdr:col>
      <xdr:colOff>177800</xdr:colOff>
      <xdr:row>58</xdr:row>
      <xdr:rowOff>42042</xdr:rowOff>
    </xdr:to>
    <xdr:cxnSp macro="">
      <xdr:nvCxnSpPr>
        <xdr:cNvPr id="123" name="直線コネクタ 122"/>
        <xdr:cNvCxnSpPr/>
      </xdr:nvCxnSpPr>
      <xdr:spPr>
        <a:xfrm>
          <a:off x="2908300" y="9876636"/>
          <a:ext cx="889000" cy="10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103986</xdr:rowOff>
    </xdr:from>
    <xdr:to>
      <xdr:col>15</xdr:col>
      <xdr:colOff>50800</xdr:colOff>
      <xdr:row>58</xdr:row>
      <xdr:rowOff>567</xdr:rowOff>
    </xdr:to>
    <xdr:cxnSp macro="">
      <xdr:nvCxnSpPr>
        <xdr:cNvPr id="126" name="直線コネクタ 125"/>
        <xdr:cNvCxnSpPr/>
      </xdr:nvCxnSpPr>
      <xdr:spPr>
        <a:xfrm flipV="1">
          <a:off x="2019300" y="9876636"/>
          <a:ext cx="889000" cy="6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151845</xdr:rowOff>
    </xdr:from>
    <xdr:to>
      <xdr:col>10</xdr:col>
      <xdr:colOff>114300</xdr:colOff>
      <xdr:row>58</xdr:row>
      <xdr:rowOff>567</xdr:rowOff>
    </xdr:to>
    <xdr:cxnSp macro="">
      <xdr:nvCxnSpPr>
        <xdr:cNvPr id="129" name="直線コネクタ 128"/>
        <xdr:cNvCxnSpPr/>
      </xdr:nvCxnSpPr>
      <xdr:spPr>
        <a:xfrm>
          <a:off x="1130300" y="9924495"/>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168521</xdr:rowOff>
    </xdr:from>
    <xdr:to>
      <xdr:col>24</xdr:col>
      <xdr:colOff>114300</xdr:colOff>
      <xdr:row>58</xdr:row>
      <xdr:rowOff>98671</xdr:rowOff>
    </xdr:to>
    <xdr:sp macro="" textlink="">
      <xdr:nvSpPr>
        <xdr:cNvPr id="139" name="楕円 138"/>
        <xdr:cNvSpPr/>
      </xdr:nvSpPr>
      <xdr:spPr>
        <a:xfrm>
          <a:off x="4584700" y="994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83448</xdr:rowOff>
    </xdr:from>
    <xdr:ext cx="534377" cy="259045"/>
    <xdr:sp macro="" textlink="">
      <xdr:nvSpPr>
        <xdr:cNvPr id="140" name="総務費該当値テキスト"/>
        <xdr:cNvSpPr txBox="1"/>
      </xdr:nvSpPr>
      <xdr:spPr>
        <a:xfrm>
          <a:off x="4686300" y="985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162692</xdr:rowOff>
    </xdr:from>
    <xdr:to>
      <xdr:col>20</xdr:col>
      <xdr:colOff>38100</xdr:colOff>
      <xdr:row>58</xdr:row>
      <xdr:rowOff>92842</xdr:rowOff>
    </xdr:to>
    <xdr:sp macro="" textlink="">
      <xdr:nvSpPr>
        <xdr:cNvPr id="141" name="楕円 140"/>
        <xdr:cNvSpPr/>
      </xdr:nvSpPr>
      <xdr:spPr>
        <a:xfrm>
          <a:off x="3746500" y="99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83969</xdr:rowOff>
    </xdr:from>
    <xdr:ext cx="534377" cy="259045"/>
    <xdr:sp macro="" textlink="">
      <xdr:nvSpPr>
        <xdr:cNvPr id="142" name="テキスト ボックス 141"/>
        <xdr:cNvSpPr txBox="1"/>
      </xdr:nvSpPr>
      <xdr:spPr>
        <a:xfrm>
          <a:off x="3530111" y="1002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53186</xdr:rowOff>
    </xdr:from>
    <xdr:to>
      <xdr:col>15</xdr:col>
      <xdr:colOff>101600</xdr:colOff>
      <xdr:row>57</xdr:row>
      <xdr:rowOff>154786</xdr:rowOff>
    </xdr:to>
    <xdr:sp macro="" textlink="">
      <xdr:nvSpPr>
        <xdr:cNvPr id="143" name="楕円 142"/>
        <xdr:cNvSpPr/>
      </xdr:nvSpPr>
      <xdr:spPr>
        <a:xfrm>
          <a:off x="2857500" y="982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171313</xdr:rowOff>
    </xdr:from>
    <xdr:ext cx="599010" cy="259045"/>
    <xdr:sp macro="" textlink="">
      <xdr:nvSpPr>
        <xdr:cNvPr id="144" name="テキスト ボックス 143"/>
        <xdr:cNvSpPr txBox="1"/>
      </xdr:nvSpPr>
      <xdr:spPr>
        <a:xfrm>
          <a:off x="2608795" y="960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121217</xdr:rowOff>
    </xdr:from>
    <xdr:to>
      <xdr:col>10</xdr:col>
      <xdr:colOff>165100</xdr:colOff>
      <xdr:row>58</xdr:row>
      <xdr:rowOff>51367</xdr:rowOff>
    </xdr:to>
    <xdr:sp macro="" textlink="">
      <xdr:nvSpPr>
        <xdr:cNvPr id="145" name="楕円 144"/>
        <xdr:cNvSpPr/>
      </xdr:nvSpPr>
      <xdr:spPr>
        <a:xfrm>
          <a:off x="1968500" y="98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42494</xdr:rowOff>
    </xdr:from>
    <xdr:ext cx="534377" cy="259045"/>
    <xdr:sp macro="" textlink="">
      <xdr:nvSpPr>
        <xdr:cNvPr id="146" name="テキスト ボックス 145"/>
        <xdr:cNvSpPr txBox="1"/>
      </xdr:nvSpPr>
      <xdr:spPr>
        <a:xfrm>
          <a:off x="1752111" y="99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101045</xdr:rowOff>
    </xdr:from>
    <xdr:to>
      <xdr:col>6</xdr:col>
      <xdr:colOff>38100</xdr:colOff>
      <xdr:row>58</xdr:row>
      <xdr:rowOff>31195</xdr:rowOff>
    </xdr:to>
    <xdr:sp macro="" textlink="">
      <xdr:nvSpPr>
        <xdr:cNvPr id="147" name="楕円 146"/>
        <xdr:cNvSpPr/>
      </xdr:nvSpPr>
      <xdr:spPr>
        <a:xfrm>
          <a:off x="1079500" y="98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47722</xdr:rowOff>
    </xdr:from>
    <xdr:ext cx="534377" cy="259045"/>
    <xdr:sp macro="" textlink="">
      <xdr:nvSpPr>
        <xdr:cNvPr id="148" name="テキスト ボックス 147"/>
        <xdr:cNvSpPr txBox="1"/>
      </xdr:nvSpPr>
      <xdr:spPr>
        <a:xfrm>
          <a:off x="863111" y="96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21735</xdr:rowOff>
    </xdr:from>
    <xdr:to>
      <xdr:col>24</xdr:col>
      <xdr:colOff>63500</xdr:colOff>
      <xdr:row>76</xdr:row>
      <xdr:rowOff>63767</xdr:rowOff>
    </xdr:to>
    <xdr:cxnSp macro="">
      <xdr:nvCxnSpPr>
        <xdr:cNvPr id="178" name="直線コネクタ 177"/>
        <xdr:cNvCxnSpPr/>
      </xdr:nvCxnSpPr>
      <xdr:spPr>
        <a:xfrm flipV="1">
          <a:off x="3797300" y="13051935"/>
          <a:ext cx="838200" cy="4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63767</xdr:rowOff>
    </xdr:from>
    <xdr:to>
      <xdr:col>19</xdr:col>
      <xdr:colOff>177800</xdr:colOff>
      <xdr:row>76</xdr:row>
      <xdr:rowOff>99870</xdr:rowOff>
    </xdr:to>
    <xdr:cxnSp macro="">
      <xdr:nvCxnSpPr>
        <xdr:cNvPr id="181" name="直線コネクタ 180"/>
        <xdr:cNvCxnSpPr/>
      </xdr:nvCxnSpPr>
      <xdr:spPr>
        <a:xfrm flipV="1">
          <a:off x="2908300" y="13093967"/>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99870</xdr:rowOff>
    </xdr:from>
    <xdr:to>
      <xdr:col>15</xdr:col>
      <xdr:colOff>50800</xdr:colOff>
      <xdr:row>76</xdr:row>
      <xdr:rowOff>129025</xdr:rowOff>
    </xdr:to>
    <xdr:cxnSp macro="">
      <xdr:nvCxnSpPr>
        <xdr:cNvPr id="184" name="直線コネクタ 183"/>
        <xdr:cNvCxnSpPr/>
      </xdr:nvCxnSpPr>
      <xdr:spPr>
        <a:xfrm flipV="1">
          <a:off x="2019300" y="13130070"/>
          <a:ext cx="889000" cy="2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129025</xdr:rowOff>
    </xdr:from>
    <xdr:to>
      <xdr:col>10</xdr:col>
      <xdr:colOff>114300</xdr:colOff>
      <xdr:row>77</xdr:row>
      <xdr:rowOff>54158</xdr:rowOff>
    </xdr:to>
    <xdr:cxnSp macro="">
      <xdr:nvCxnSpPr>
        <xdr:cNvPr id="187" name="直線コネクタ 186"/>
        <xdr:cNvCxnSpPr/>
      </xdr:nvCxnSpPr>
      <xdr:spPr>
        <a:xfrm flipV="1">
          <a:off x="1130300" y="13159225"/>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142385</xdr:rowOff>
    </xdr:from>
    <xdr:to>
      <xdr:col>24</xdr:col>
      <xdr:colOff>114300</xdr:colOff>
      <xdr:row>76</xdr:row>
      <xdr:rowOff>72535</xdr:rowOff>
    </xdr:to>
    <xdr:sp macro="" textlink="">
      <xdr:nvSpPr>
        <xdr:cNvPr id="197" name="楕円 196"/>
        <xdr:cNvSpPr/>
      </xdr:nvSpPr>
      <xdr:spPr>
        <a:xfrm>
          <a:off x="4584700" y="1300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120812</xdr:rowOff>
    </xdr:from>
    <xdr:ext cx="599010" cy="259045"/>
    <xdr:sp macro="" textlink="">
      <xdr:nvSpPr>
        <xdr:cNvPr id="198" name="民生費該当値テキスト"/>
        <xdr:cNvSpPr txBox="1"/>
      </xdr:nvSpPr>
      <xdr:spPr>
        <a:xfrm>
          <a:off x="4686300" y="1297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12967</xdr:rowOff>
    </xdr:from>
    <xdr:to>
      <xdr:col>20</xdr:col>
      <xdr:colOff>38100</xdr:colOff>
      <xdr:row>76</xdr:row>
      <xdr:rowOff>114567</xdr:rowOff>
    </xdr:to>
    <xdr:sp macro="" textlink="">
      <xdr:nvSpPr>
        <xdr:cNvPr id="199" name="楕円 198"/>
        <xdr:cNvSpPr/>
      </xdr:nvSpPr>
      <xdr:spPr>
        <a:xfrm>
          <a:off x="3746500" y="130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105694</xdr:rowOff>
    </xdr:from>
    <xdr:ext cx="599010" cy="259045"/>
    <xdr:sp macro="" textlink="">
      <xdr:nvSpPr>
        <xdr:cNvPr id="200" name="テキスト ボックス 199"/>
        <xdr:cNvSpPr txBox="1"/>
      </xdr:nvSpPr>
      <xdr:spPr>
        <a:xfrm>
          <a:off x="3497795" y="1313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49070</xdr:rowOff>
    </xdr:from>
    <xdr:to>
      <xdr:col>15</xdr:col>
      <xdr:colOff>101600</xdr:colOff>
      <xdr:row>76</xdr:row>
      <xdr:rowOff>150670</xdr:rowOff>
    </xdr:to>
    <xdr:sp macro="" textlink="">
      <xdr:nvSpPr>
        <xdr:cNvPr id="201" name="楕円 200"/>
        <xdr:cNvSpPr/>
      </xdr:nvSpPr>
      <xdr:spPr>
        <a:xfrm>
          <a:off x="2857500" y="130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141797</xdr:rowOff>
    </xdr:from>
    <xdr:ext cx="599010" cy="259045"/>
    <xdr:sp macro="" textlink="">
      <xdr:nvSpPr>
        <xdr:cNvPr id="202" name="テキスト ボックス 201"/>
        <xdr:cNvSpPr txBox="1"/>
      </xdr:nvSpPr>
      <xdr:spPr>
        <a:xfrm>
          <a:off x="2608795" y="1317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78225</xdr:rowOff>
    </xdr:from>
    <xdr:to>
      <xdr:col>10</xdr:col>
      <xdr:colOff>165100</xdr:colOff>
      <xdr:row>77</xdr:row>
      <xdr:rowOff>8375</xdr:rowOff>
    </xdr:to>
    <xdr:sp macro="" textlink="">
      <xdr:nvSpPr>
        <xdr:cNvPr id="203" name="楕円 202"/>
        <xdr:cNvSpPr/>
      </xdr:nvSpPr>
      <xdr:spPr>
        <a:xfrm>
          <a:off x="1968500" y="131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170952</xdr:rowOff>
    </xdr:from>
    <xdr:ext cx="599010" cy="259045"/>
    <xdr:sp macro="" textlink="">
      <xdr:nvSpPr>
        <xdr:cNvPr id="204" name="テキスト ボックス 203"/>
        <xdr:cNvSpPr txBox="1"/>
      </xdr:nvSpPr>
      <xdr:spPr>
        <a:xfrm>
          <a:off x="1719795" y="1320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3358</xdr:rowOff>
    </xdr:from>
    <xdr:to>
      <xdr:col>6</xdr:col>
      <xdr:colOff>38100</xdr:colOff>
      <xdr:row>77</xdr:row>
      <xdr:rowOff>104958</xdr:rowOff>
    </xdr:to>
    <xdr:sp macro="" textlink="">
      <xdr:nvSpPr>
        <xdr:cNvPr id="205" name="楕円 204"/>
        <xdr:cNvSpPr/>
      </xdr:nvSpPr>
      <xdr:spPr>
        <a:xfrm>
          <a:off x="1079500" y="132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96085</xdr:rowOff>
    </xdr:from>
    <xdr:ext cx="599010" cy="259045"/>
    <xdr:sp macro="" textlink="">
      <xdr:nvSpPr>
        <xdr:cNvPr id="206" name="テキスト ボックス 205"/>
        <xdr:cNvSpPr txBox="1"/>
      </xdr:nvSpPr>
      <xdr:spPr>
        <a:xfrm>
          <a:off x="830795" y="1329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159131</xdr:rowOff>
    </xdr:from>
    <xdr:to>
      <xdr:col>24</xdr:col>
      <xdr:colOff>63500</xdr:colOff>
      <xdr:row>98</xdr:row>
      <xdr:rowOff>15046</xdr:rowOff>
    </xdr:to>
    <xdr:cxnSp macro="">
      <xdr:nvCxnSpPr>
        <xdr:cNvPr id="239" name="直線コネクタ 238"/>
        <xdr:cNvCxnSpPr/>
      </xdr:nvCxnSpPr>
      <xdr:spPr>
        <a:xfrm>
          <a:off x="3797300" y="16789781"/>
          <a:ext cx="8382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63481</xdr:rowOff>
    </xdr:from>
    <xdr:to>
      <xdr:col>19</xdr:col>
      <xdr:colOff>177800</xdr:colOff>
      <xdr:row>97</xdr:row>
      <xdr:rowOff>159131</xdr:rowOff>
    </xdr:to>
    <xdr:cxnSp macro="">
      <xdr:nvCxnSpPr>
        <xdr:cNvPr id="242" name="直線コネクタ 241"/>
        <xdr:cNvCxnSpPr/>
      </xdr:nvCxnSpPr>
      <xdr:spPr>
        <a:xfrm>
          <a:off x="2908300" y="16694131"/>
          <a:ext cx="889000" cy="9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63481</xdr:rowOff>
    </xdr:from>
    <xdr:to>
      <xdr:col>15</xdr:col>
      <xdr:colOff>50800</xdr:colOff>
      <xdr:row>97</xdr:row>
      <xdr:rowOff>77473</xdr:rowOff>
    </xdr:to>
    <xdr:cxnSp macro="">
      <xdr:nvCxnSpPr>
        <xdr:cNvPr id="245" name="直線コネクタ 244"/>
        <xdr:cNvCxnSpPr/>
      </xdr:nvCxnSpPr>
      <xdr:spPr>
        <a:xfrm flipV="1">
          <a:off x="2019300" y="16694131"/>
          <a:ext cx="889000" cy="1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77473</xdr:rowOff>
    </xdr:from>
    <xdr:to>
      <xdr:col>10</xdr:col>
      <xdr:colOff>114300</xdr:colOff>
      <xdr:row>97</xdr:row>
      <xdr:rowOff>136404</xdr:rowOff>
    </xdr:to>
    <xdr:cxnSp macro="">
      <xdr:nvCxnSpPr>
        <xdr:cNvPr id="248" name="直線コネクタ 247"/>
        <xdr:cNvCxnSpPr/>
      </xdr:nvCxnSpPr>
      <xdr:spPr>
        <a:xfrm flipV="1">
          <a:off x="1130300" y="16708123"/>
          <a:ext cx="889000" cy="5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135696</xdr:rowOff>
    </xdr:from>
    <xdr:to>
      <xdr:col>24</xdr:col>
      <xdr:colOff>114300</xdr:colOff>
      <xdr:row>98</xdr:row>
      <xdr:rowOff>65846</xdr:rowOff>
    </xdr:to>
    <xdr:sp macro="" textlink="">
      <xdr:nvSpPr>
        <xdr:cNvPr id="258" name="楕円 257"/>
        <xdr:cNvSpPr/>
      </xdr:nvSpPr>
      <xdr:spPr>
        <a:xfrm>
          <a:off x="4584700" y="1676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50623</xdr:rowOff>
    </xdr:from>
    <xdr:ext cx="534377" cy="259045"/>
    <xdr:sp macro="" textlink="">
      <xdr:nvSpPr>
        <xdr:cNvPr id="259" name="衛生費該当値テキスト"/>
        <xdr:cNvSpPr txBox="1"/>
      </xdr:nvSpPr>
      <xdr:spPr>
        <a:xfrm>
          <a:off x="4686300" y="1668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108331</xdr:rowOff>
    </xdr:from>
    <xdr:to>
      <xdr:col>20</xdr:col>
      <xdr:colOff>38100</xdr:colOff>
      <xdr:row>98</xdr:row>
      <xdr:rowOff>38481</xdr:rowOff>
    </xdr:to>
    <xdr:sp macro="" textlink="">
      <xdr:nvSpPr>
        <xdr:cNvPr id="260" name="楕円 259"/>
        <xdr:cNvSpPr/>
      </xdr:nvSpPr>
      <xdr:spPr>
        <a:xfrm>
          <a:off x="3746500" y="167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29608</xdr:rowOff>
    </xdr:from>
    <xdr:ext cx="534377" cy="259045"/>
    <xdr:sp macro="" textlink="">
      <xdr:nvSpPr>
        <xdr:cNvPr id="261" name="テキスト ボックス 260"/>
        <xdr:cNvSpPr txBox="1"/>
      </xdr:nvSpPr>
      <xdr:spPr>
        <a:xfrm>
          <a:off x="3530111" y="1683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12681</xdr:rowOff>
    </xdr:from>
    <xdr:to>
      <xdr:col>15</xdr:col>
      <xdr:colOff>101600</xdr:colOff>
      <xdr:row>97</xdr:row>
      <xdr:rowOff>114281</xdr:rowOff>
    </xdr:to>
    <xdr:sp macro="" textlink="">
      <xdr:nvSpPr>
        <xdr:cNvPr id="262" name="楕円 261"/>
        <xdr:cNvSpPr/>
      </xdr:nvSpPr>
      <xdr:spPr>
        <a:xfrm>
          <a:off x="2857500" y="166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105408</xdr:rowOff>
    </xdr:from>
    <xdr:ext cx="534377" cy="259045"/>
    <xdr:sp macro="" textlink="">
      <xdr:nvSpPr>
        <xdr:cNvPr id="263" name="テキスト ボックス 262"/>
        <xdr:cNvSpPr txBox="1"/>
      </xdr:nvSpPr>
      <xdr:spPr>
        <a:xfrm>
          <a:off x="2641111" y="167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26673</xdr:rowOff>
    </xdr:from>
    <xdr:to>
      <xdr:col>10</xdr:col>
      <xdr:colOff>165100</xdr:colOff>
      <xdr:row>97</xdr:row>
      <xdr:rowOff>128273</xdr:rowOff>
    </xdr:to>
    <xdr:sp macro="" textlink="">
      <xdr:nvSpPr>
        <xdr:cNvPr id="264" name="楕円 263"/>
        <xdr:cNvSpPr/>
      </xdr:nvSpPr>
      <xdr:spPr>
        <a:xfrm>
          <a:off x="1968500" y="166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119400</xdr:rowOff>
    </xdr:from>
    <xdr:ext cx="534377" cy="259045"/>
    <xdr:sp macro="" textlink="">
      <xdr:nvSpPr>
        <xdr:cNvPr id="265" name="テキスト ボックス 264"/>
        <xdr:cNvSpPr txBox="1"/>
      </xdr:nvSpPr>
      <xdr:spPr>
        <a:xfrm>
          <a:off x="1752111" y="1675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85604</xdr:rowOff>
    </xdr:from>
    <xdr:to>
      <xdr:col>6</xdr:col>
      <xdr:colOff>38100</xdr:colOff>
      <xdr:row>98</xdr:row>
      <xdr:rowOff>15754</xdr:rowOff>
    </xdr:to>
    <xdr:sp macro="" textlink="">
      <xdr:nvSpPr>
        <xdr:cNvPr id="266" name="楕円 265"/>
        <xdr:cNvSpPr/>
      </xdr:nvSpPr>
      <xdr:spPr>
        <a:xfrm>
          <a:off x="1079500" y="167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6881</xdr:rowOff>
    </xdr:from>
    <xdr:ext cx="534377" cy="259045"/>
    <xdr:sp macro="" textlink="">
      <xdr:nvSpPr>
        <xdr:cNvPr id="267" name="テキスト ボックス 266"/>
        <xdr:cNvSpPr txBox="1"/>
      </xdr:nvSpPr>
      <xdr:spPr>
        <a:xfrm>
          <a:off x="863111" y="168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27686</xdr:rowOff>
    </xdr:from>
    <xdr:to>
      <xdr:col>55</xdr:col>
      <xdr:colOff>0</xdr:colOff>
      <xdr:row>38</xdr:row>
      <xdr:rowOff>35197</xdr:rowOff>
    </xdr:to>
    <xdr:cxnSp macro="">
      <xdr:nvCxnSpPr>
        <xdr:cNvPr id="298" name="直線コネクタ 297"/>
        <xdr:cNvCxnSpPr/>
      </xdr:nvCxnSpPr>
      <xdr:spPr>
        <a:xfrm flipV="1">
          <a:off x="9639300" y="6542786"/>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35197</xdr:rowOff>
    </xdr:from>
    <xdr:to>
      <xdr:col>50</xdr:col>
      <xdr:colOff>114300</xdr:colOff>
      <xdr:row>38</xdr:row>
      <xdr:rowOff>52179</xdr:rowOff>
    </xdr:to>
    <xdr:cxnSp macro="">
      <xdr:nvCxnSpPr>
        <xdr:cNvPr id="301" name="直線コネクタ 300"/>
        <xdr:cNvCxnSpPr/>
      </xdr:nvCxnSpPr>
      <xdr:spPr>
        <a:xfrm flipV="1">
          <a:off x="8750300" y="6550297"/>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13643</xdr:rowOff>
    </xdr:from>
    <xdr:to>
      <xdr:col>45</xdr:col>
      <xdr:colOff>177800</xdr:colOff>
      <xdr:row>38</xdr:row>
      <xdr:rowOff>52179</xdr:rowOff>
    </xdr:to>
    <xdr:cxnSp macro="">
      <xdr:nvCxnSpPr>
        <xdr:cNvPr id="304" name="直線コネクタ 303"/>
        <xdr:cNvCxnSpPr/>
      </xdr:nvCxnSpPr>
      <xdr:spPr>
        <a:xfrm>
          <a:off x="7861300" y="6528743"/>
          <a:ext cx="889000" cy="3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25073</xdr:rowOff>
    </xdr:from>
    <xdr:to>
      <xdr:col>41</xdr:col>
      <xdr:colOff>50800</xdr:colOff>
      <xdr:row>38</xdr:row>
      <xdr:rowOff>13643</xdr:rowOff>
    </xdr:to>
    <xdr:cxnSp macro="">
      <xdr:nvCxnSpPr>
        <xdr:cNvPr id="307" name="直線コネクタ 306"/>
        <xdr:cNvCxnSpPr/>
      </xdr:nvCxnSpPr>
      <xdr:spPr>
        <a:xfrm>
          <a:off x="6972300" y="5854373"/>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148336</xdr:rowOff>
    </xdr:from>
    <xdr:to>
      <xdr:col>55</xdr:col>
      <xdr:colOff>50800</xdr:colOff>
      <xdr:row>38</xdr:row>
      <xdr:rowOff>78486</xdr:rowOff>
    </xdr:to>
    <xdr:sp macro="" textlink="">
      <xdr:nvSpPr>
        <xdr:cNvPr id="317" name="楕円 316"/>
        <xdr:cNvSpPr/>
      </xdr:nvSpPr>
      <xdr:spPr>
        <a:xfrm>
          <a:off x="104267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171213</xdr:rowOff>
    </xdr:from>
    <xdr:ext cx="378565" cy="259045"/>
    <xdr:sp macro="" textlink="">
      <xdr:nvSpPr>
        <xdr:cNvPr id="318" name="労働費該当値テキスト"/>
        <xdr:cNvSpPr txBox="1"/>
      </xdr:nvSpPr>
      <xdr:spPr>
        <a:xfrm>
          <a:off x="10528300" y="634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155847</xdr:rowOff>
    </xdr:from>
    <xdr:to>
      <xdr:col>50</xdr:col>
      <xdr:colOff>165100</xdr:colOff>
      <xdr:row>38</xdr:row>
      <xdr:rowOff>85997</xdr:rowOff>
    </xdr:to>
    <xdr:sp macro="" textlink="">
      <xdr:nvSpPr>
        <xdr:cNvPr id="319" name="楕円 318"/>
        <xdr:cNvSpPr/>
      </xdr:nvSpPr>
      <xdr:spPr>
        <a:xfrm>
          <a:off x="9588500" y="64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102524</xdr:rowOff>
    </xdr:from>
    <xdr:ext cx="378565" cy="259045"/>
    <xdr:sp macro="" textlink="">
      <xdr:nvSpPr>
        <xdr:cNvPr id="320" name="テキスト ボックス 319"/>
        <xdr:cNvSpPr txBox="1"/>
      </xdr:nvSpPr>
      <xdr:spPr>
        <a:xfrm>
          <a:off x="9450017" y="627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1379</xdr:rowOff>
    </xdr:from>
    <xdr:to>
      <xdr:col>46</xdr:col>
      <xdr:colOff>38100</xdr:colOff>
      <xdr:row>38</xdr:row>
      <xdr:rowOff>102979</xdr:rowOff>
    </xdr:to>
    <xdr:sp macro="" textlink="">
      <xdr:nvSpPr>
        <xdr:cNvPr id="321" name="楕円 320"/>
        <xdr:cNvSpPr/>
      </xdr:nvSpPr>
      <xdr:spPr>
        <a:xfrm>
          <a:off x="8699500" y="65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94106</xdr:rowOff>
    </xdr:from>
    <xdr:ext cx="378565" cy="259045"/>
    <xdr:sp macro="" textlink="">
      <xdr:nvSpPr>
        <xdr:cNvPr id="322" name="テキスト ボックス 321"/>
        <xdr:cNvSpPr txBox="1"/>
      </xdr:nvSpPr>
      <xdr:spPr>
        <a:xfrm>
          <a:off x="8561017" y="660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134293</xdr:rowOff>
    </xdr:from>
    <xdr:to>
      <xdr:col>41</xdr:col>
      <xdr:colOff>101600</xdr:colOff>
      <xdr:row>38</xdr:row>
      <xdr:rowOff>64443</xdr:rowOff>
    </xdr:to>
    <xdr:sp macro="" textlink="">
      <xdr:nvSpPr>
        <xdr:cNvPr id="323" name="楕円 322"/>
        <xdr:cNvSpPr/>
      </xdr:nvSpPr>
      <xdr:spPr>
        <a:xfrm>
          <a:off x="7810500" y="647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80970</xdr:rowOff>
    </xdr:from>
    <xdr:ext cx="378565" cy="259045"/>
    <xdr:sp macro="" textlink="">
      <xdr:nvSpPr>
        <xdr:cNvPr id="324" name="テキスト ボックス 323"/>
        <xdr:cNvSpPr txBox="1"/>
      </xdr:nvSpPr>
      <xdr:spPr>
        <a:xfrm>
          <a:off x="7672017" y="625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145723</xdr:rowOff>
    </xdr:from>
    <xdr:to>
      <xdr:col>36</xdr:col>
      <xdr:colOff>165100</xdr:colOff>
      <xdr:row>34</xdr:row>
      <xdr:rowOff>75873</xdr:rowOff>
    </xdr:to>
    <xdr:sp macro="" textlink="">
      <xdr:nvSpPr>
        <xdr:cNvPr id="325" name="楕円 324"/>
        <xdr:cNvSpPr/>
      </xdr:nvSpPr>
      <xdr:spPr>
        <a:xfrm>
          <a:off x="6921500" y="58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92400</xdr:rowOff>
    </xdr:from>
    <xdr:ext cx="469744" cy="259045"/>
    <xdr:sp macro="" textlink="">
      <xdr:nvSpPr>
        <xdr:cNvPr id="326" name="テキスト ボックス 325"/>
        <xdr:cNvSpPr txBox="1"/>
      </xdr:nvSpPr>
      <xdr:spPr>
        <a:xfrm>
          <a:off x="6737428" y="55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118923</xdr:rowOff>
    </xdr:from>
    <xdr:to>
      <xdr:col>55</xdr:col>
      <xdr:colOff>0</xdr:colOff>
      <xdr:row>56</xdr:row>
      <xdr:rowOff>150343</xdr:rowOff>
    </xdr:to>
    <xdr:cxnSp macro="">
      <xdr:nvCxnSpPr>
        <xdr:cNvPr id="355" name="直線コネクタ 354"/>
        <xdr:cNvCxnSpPr/>
      </xdr:nvCxnSpPr>
      <xdr:spPr>
        <a:xfrm>
          <a:off x="9639300" y="9720123"/>
          <a:ext cx="8382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118923</xdr:rowOff>
    </xdr:from>
    <xdr:to>
      <xdr:col>50</xdr:col>
      <xdr:colOff>114300</xdr:colOff>
      <xdr:row>56</xdr:row>
      <xdr:rowOff>119291</xdr:rowOff>
    </xdr:to>
    <xdr:cxnSp macro="">
      <xdr:nvCxnSpPr>
        <xdr:cNvPr id="358" name="直線コネクタ 357"/>
        <xdr:cNvCxnSpPr/>
      </xdr:nvCxnSpPr>
      <xdr:spPr>
        <a:xfrm flipV="1">
          <a:off x="8750300" y="9720123"/>
          <a:ext cx="889000" cy="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119291</xdr:rowOff>
    </xdr:from>
    <xdr:to>
      <xdr:col>45</xdr:col>
      <xdr:colOff>177800</xdr:colOff>
      <xdr:row>56</xdr:row>
      <xdr:rowOff>121526</xdr:rowOff>
    </xdr:to>
    <xdr:cxnSp macro="">
      <xdr:nvCxnSpPr>
        <xdr:cNvPr id="361" name="直線コネクタ 360"/>
        <xdr:cNvCxnSpPr/>
      </xdr:nvCxnSpPr>
      <xdr:spPr>
        <a:xfrm flipV="1">
          <a:off x="7861300" y="9720491"/>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121526</xdr:rowOff>
    </xdr:from>
    <xdr:to>
      <xdr:col>41</xdr:col>
      <xdr:colOff>50800</xdr:colOff>
      <xdr:row>56</xdr:row>
      <xdr:rowOff>139065</xdr:rowOff>
    </xdr:to>
    <xdr:cxnSp macro="">
      <xdr:nvCxnSpPr>
        <xdr:cNvPr id="364" name="直線コネクタ 363"/>
        <xdr:cNvCxnSpPr/>
      </xdr:nvCxnSpPr>
      <xdr:spPr>
        <a:xfrm flipV="1">
          <a:off x="6972300" y="9722726"/>
          <a:ext cx="889000" cy="1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99543</xdr:rowOff>
    </xdr:from>
    <xdr:to>
      <xdr:col>55</xdr:col>
      <xdr:colOff>50800</xdr:colOff>
      <xdr:row>57</xdr:row>
      <xdr:rowOff>29693</xdr:rowOff>
    </xdr:to>
    <xdr:sp macro="" textlink="">
      <xdr:nvSpPr>
        <xdr:cNvPr id="374" name="楕円 373"/>
        <xdr:cNvSpPr/>
      </xdr:nvSpPr>
      <xdr:spPr>
        <a:xfrm>
          <a:off x="10426700" y="97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77970</xdr:rowOff>
    </xdr:from>
    <xdr:ext cx="534377" cy="259045"/>
    <xdr:sp macro="" textlink="">
      <xdr:nvSpPr>
        <xdr:cNvPr id="375" name="農林水産業費該当値テキスト"/>
        <xdr:cNvSpPr txBox="1"/>
      </xdr:nvSpPr>
      <xdr:spPr>
        <a:xfrm>
          <a:off x="10528300" y="967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68123</xdr:rowOff>
    </xdr:from>
    <xdr:to>
      <xdr:col>50</xdr:col>
      <xdr:colOff>165100</xdr:colOff>
      <xdr:row>56</xdr:row>
      <xdr:rowOff>169723</xdr:rowOff>
    </xdr:to>
    <xdr:sp macro="" textlink="">
      <xdr:nvSpPr>
        <xdr:cNvPr id="376" name="楕円 375"/>
        <xdr:cNvSpPr/>
      </xdr:nvSpPr>
      <xdr:spPr>
        <a:xfrm>
          <a:off x="9588500" y="96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160850</xdr:rowOff>
    </xdr:from>
    <xdr:ext cx="534377" cy="259045"/>
    <xdr:sp macro="" textlink="">
      <xdr:nvSpPr>
        <xdr:cNvPr id="377" name="テキスト ボックス 376"/>
        <xdr:cNvSpPr txBox="1"/>
      </xdr:nvSpPr>
      <xdr:spPr>
        <a:xfrm>
          <a:off x="9372111" y="97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68491</xdr:rowOff>
    </xdr:from>
    <xdr:to>
      <xdr:col>46</xdr:col>
      <xdr:colOff>38100</xdr:colOff>
      <xdr:row>56</xdr:row>
      <xdr:rowOff>170091</xdr:rowOff>
    </xdr:to>
    <xdr:sp macro="" textlink="">
      <xdr:nvSpPr>
        <xdr:cNvPr id="378" name="楕円 377"/>
        <xdr:cNvSpPr/>
      </xdr:nvSpPr>
      <xdr:spPr>
        <a:xfrm>
          <a:off x="8699500" y="96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161218</xdr:rowOff>
    </xdr:from>
    <xdr:ext cx="534377" cy="259045"/>
    <xdr:sp macro="" textlink="">
      <xdr:nvSpPr>
        <xdr:cNvPr id="379" name="テキスト ボックス 378"/>
        <xdr:cNvSpPr txBox="1"/>
      </xdr:nvSpPr>
      <xdr:spPr>
        <a:xfrm>
          <a:off x="8483111" y="97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70726</xdr:rowOff>
    </xdr:from>
    <xdr:to>
      <xdr:col>41</xdr:col>
      <xdr:colOff>101600</xdr:colOff>
      <xdr:row>57</xdr:row>
      <xdr:rowOff>876</xdr:rowOff>
    </xdr:to>
    <xdr:sp macro="" textlink="">
      <xdr:nvSpPr>
        <xdr:cNvPr id="380" name="楕円 379"/>
        <xdr:cNvSpPr/>
      </xdr:nvSpPr>
      <xdr:spPr>
        <a:xfrm>
          <a:off x="7810500" y="967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17403</xdr:rowOff>
    </xdr:from>
    <xdr:ext cx="534377" cy="259045"/>
    <xdr:sp macro="" textlink="">
      <xdr:nvSpPr>
        <xdr:cNvPr id="381" name="テキスト ボックス 380"/>
        <xdr:cNvSpPr txBox="1"/>
      </xdr:nvSpPr>
      <xdr:spPr>
        <a:xfrm>
          <a:off x="7594111" y="94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88265</xdr:rowOff>
    </xdr:from>
    <xdr:to>
      <xdr:col>36</xdr:col>
      <xdr:colOff>165100</xdr:colOff>
      <xdr:row>57</xdr:row>
      <xdr:rowOff>18415</xdr:rowOff>
    </xdr:to>
    <xdr:sp macro="" textlink="">
      <xdr:nvSpPr>
        <xdr:cNvPr id="382" name="楕円 381"/>
        <xdr:cNvSpPr/>
      </xdr:nvSpPr>
      <xdr:spPr>
        <a:xfrm>
          <a:off x="6921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9542</xdr:rowOff>
    </xdr:from>
    <xdr:ext cx="534377" cy="259045"/>
    <xdr:sp macro="" textlink="">
      <xdr:nvSpPr>
        <xdr:cNvPr id="383" name="テキスト ボックス 382"/>
        <xdr:cNvSpPr txBox="1"/>
      </xdr:nvSpPr>
      <xdr:spPr>
        <a:xfrm>
          <a:off x="6705111" y="97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27160</xdr:rowOff>
    </xdr:from>
    <xdr:to>
      <xdr:col>55</xdr:col>
      <xdr:colOff>0</xdr:colOff>
      <xdr:row>78</xdr:row>
      <xdr:rowOff>31838</xdr:rowOff>
    </xdr:to>
    <xdr:cxnSp macro="">
      <xdr:nvCxnSpPr>
        <xdr:cNvPr id="412" name="直線コネクタ 411"/>
        <xdr:cNvCxnSpPr/>
      </xdr:nvCxnSpPr>
      <xdr:spPr>
        <a:xfrm flipV="1">
          <a:off x="9639300" y="13400260"/>
          <a:ext cx="8382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27321</xdr:rowOff>
    </xdr:from>
    <xdr:to>
      <xdr:col>50</xdr:col>
      <xdr:colOff>114300</xdr:colOff>
      <xdr:row>78</xdr:row>
      <xdr:rowOff>31838</xdr:rowOff>
    </xdr:to>
    <xdr:cxnSp macro="">
      <xdr:nvCxnSpPr>
        <xdr:cNvPr id="415" name="直線コネクタ 414"/>
        <xdr:cNvCxnSpPr/>
      </xdr:nvCxnSpPr>
      <xdr:spPr>
        <a:xfrm>
          <a:off x="8750300" y="13400421"/>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10708</xdr:rowOff>
    </xdr:from>
    <xdr:to>
      <xdr:col>45</xdr:col>
      <xdr:colOff>177800</xdr:colOff>
      <xdr:row>78</xdr:row>
      <xdr:rowOff>27321</xdr:rowOff>
    </xdr:to>
    <xdr:cxnSp macro="">
      <xdr:nvCxnSpPr>
        <xdr:cNvPr id="418" name="直線コネクタ 417"/>
        <xdr:cNvCxnSpPr/>
      </xdr:nvCxnSpPr>
      <xdr:spPr>
        <a:xfrm>
          <a:off x="7861300" y="13383808"/>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6350</xdr:rowOff>
    </xdr:from>
    <xdr:to>
      <xdr:col>41</xdr:col>
      <xdr:colOff>50800</xdr:colOff>
      <xdr:row>78</xdr:row>
      <xdr:rowOff>10708</xdr:rowOff>
    </xdr:to>
    <xdr:cxnSp macro="">
      <xdr:nvCxnSpPr>
        <xdr:cNvPr id="421" name="直線コネクタ 420"/>
        <xdr:cNvCxnSpPr/>
      </xdr:nvCxnSpPr>
      <xdr:spPr>
        <a:xfrm>
          <a:off x="6972300" y="13379450"/>
          <a:ext cx="8890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147810</xdr:rowOff>
    </xdr:from>
    <xdr:to>
      <xdr:col>55</xdr:col>
      <xdr:colOff>50800</xdr:colOff>
      <xdr:row>78</xdr:row>
      <xdr:rowOff>77960</xdr:rowOff>
    </xdr:to>
    <xdr:sp macro="" textlink="">
      <xdr:nvSpPr>
        <xdr:cNvPr id="431" name="楕円 430"/>
        <xdr:cNvSpPr/>
      </xdr:nvSpPr>
      <xdr:spPr>
        <a:xfrm>
          <a:off x="10426700" y="133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170687</xdr:rowOff>
    </xdr:from>
    <xdr:ext cx="534377" cy="259045"/>
    <xdr:sp macro="" textlink="">
      <xdr:nvSpPr>
        <xdr:cNvPr id="432" name="商工費該当値テキスト"/>
        <xdr:cNvSpPr txBox="1"/>
      </xdr:nvSpPr>
      <xdr:spPr>
        <a:xfrm>
          <a:off x="10528300"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152488</xdr:rowOff>
    </xdr:from>
    <xdr:to>
      <xdr:col>50</xdr:col>
      <xdr:colOff>165100</xdr:colOff>
      <xdr:row>78</xdr:row>
      <xdr:rowOff>82638</xdr:rowOff>
    </xdr:to>
    <xdr:sp macro="" textlink="">
      <xdr:nvSpPr>
        <xdr:cNvPr id="433" name="楕円 432"/>
        <xdr:cNvSpPr/>
      </xdr:nvSpPr>
      <xdr:spPr>
        <a:xfrm>
          <a:off x="9588500" y="1335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99165</xdr:rowOff>
    </xdr:from>
    <xdr:ext cx="534377" cy="259045"/>
    <xdr:sp macro="" textlink="">
      <xdr:nvSpPr>
        <xdr:cNvPr id="434" name="テキスト ボックス 433"/>
        <xdr:cNvSpPr txBox="1"/>
      </xdr:nvSpPr>
      <xdr:spPr>
        <a:xfrm>
          <a:off x="9372111" y="1312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147971</xdr:rowOff>
    </xdr:from>
    <xdr:to>
      <xdr:col>46</xdr:col>
      <xdr:colOff>38100</xdr:colOff>
      <xdr:row>78</xdr:row>
      <xdr:rowOff>78121</xdr:rowOff>
    </xdr:to>
    <xdr:sp macro="" textlink="">
      <xdr:nvSpPr>
        <xdr:cNvPr id="435" name="楕円 434"/>
        <xdr:cNvSpPr/>
      </xdr:nvSpPr>
      <xdr:spPr>
        <a:xfrm>
          <a:off x="8699500" y="133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94648</xdr:rowOff>
    </xdr:from>
    <xdr:ext cx="534377" cy="259045"/>
    <xdr:sp macro="" textlink="">
      <xdr:nvSpPr>
        <xdr:cNvPr id="436" name="テキスト ボックス 435"/>
        <xdr:cNvSpPr txBox="1"/>
      </xdr:nvSpPr>
      <xdr:spPr>
        <a:xfrm>
          <a:off x="8483111" y="131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131358</xdr:rowOff>
    </xdr:from>
    <xdr:to>
      <xdr:col>41</xdr:col>
      <xdr:colOff>101600</xdr:colOff>
      <xdr:row>78</xdr:row>
      <xdr:rowOff>61508</xdr:rowOff>
    </xdr:to>
    <xdr:sp macro="" textlink="">
      <xdr:nvSpPr>
        <xdr:cNvPr id="437" name="楕円 436"/>
        <xdr:cNvSpPr/>
      </xdr:nvSpPr>
      <xdr:spPr>
        <a:xfrm>
          <a:off x="7810500" y="133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78035</xdr:rowOff>
    </xdr:from>
    <xdr:ext cx="534377" cy="259045"/>
    <xdr:sp macro="" textlink="">
      <xdr:nvSpPr>
        <xdr:cNvPr id="438" name="テキスト ボックス 437"/>
        <xdr:cNvSpPr txBox="1"/>
      </xdr:nvSpPr>
      <xdr:spPr>
        <a:xfrm>
          <a:off x="7594111" y="1310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127000</xdr:rowOff>
    </xdr:from>
    <xdr:to>
      <xdr:col>36</xdr:col>
      <xdr:colOff>165100</xdr:colOff>
      <xdr:row>78</xdr:row>
      <xdr:rowOff>57150</xdr:rowOff>
    </xdr:to>
    <xdr:sp macro="" textlink="">
      <xdr:nvSpPr>
        <xdr:cNvPr id="439" name="楕円 438"/>
        <xdr:cNvSpPr/>
      </xdr:nvSpPr>
      <xdr:spPr>
        <a:xfrm>
          <a:off x="69215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73677</xdr:rowOff>
    </xdr:from>
    <xdr:ext cx="534377" cy="259045"/>
    <xdr:sp macro="" textlink="">
      <xdr:nvSpPr>
        <xdr:cNvPr id="440" name="テキスト ボックス 439"/>
        <xdr:cNvSpPr txBox="1"/>
      </xdr:nvSpPr>
      <xdr:spPr>
        <a:xfrm>
          <a:off x="6705111" y="131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168303</xdr:rowOff>
    </xdr:from>
    <xdr:to>
      <xdr:col>55</xdr:col>
      <xdr:colOff>0</xdr:colOff>
      <xdr:row>96</xdr:row>
      <xdr:rowOff>37667</xdr:rowOff>
    </xdr:to>
    <xdr:cxnSp macro="">
      <xdr:nvCxnSpPr>
        <xdr:cNvPr id="473" name="直線コネクタ 472"/>
        <xdr:cNvCxnSpPr/>
      </xdr:nvCxnSpPr>
      <xdr:spPr>
        <a:xfrm flipV="1">
          <a:off x="9639300" y="16456053"/>
          <a:ext cx="8382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37667</xdr:rowOff>
    </xdr:from>
    <xdr:to>
      <xdr:col>50</xdr:col>
      <xdr:colOff>114300</xdr:colOff>
      <xdr:row>96</xdr:row>
      <xdr:rowOff>41650</xdr:rowOff>
    </xdr:to>
    <xdr:cxnSp macro="">
      <xdr:nvCxnSpPr>
        <xdr:cNvPr id="476" name="直線コネクタ 475"/>
        <xdr:cNvCxnSpPr/>
      </xdr:nvCxnSpPr>
      <xdr:spPr>
        <a:xfrm flipV="1">
          <a:off x="8750300" y="16496867"/>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41650</xdr:rowOff>
    </xdr:from>
    <xdr:to>
      <xdr:col>45</xdr:col>
      <xdr:colOff>177800</xdr:colOff>
      <xdr:row>96</xdr:row>
      <xdr:rowOff>134899</xdr:rowOff>
    </xdr:to>
    <xdr:cxnSp macro="">
      <xdr:nvCxnSpPr>
        <xdr:cNvPr id="479" name="直線コネクタ 478"/>
        <xdr:cNvCxnSpPr/>
      </xdr:nvCxnSpPr>
      <xdr:spPr>
        <a:xfrm flipV="1">
          <a:off x="7861300" y="16500850"/>
          <a:ext cx="889000" cy="9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134899</xdr:rowOff>
    </xdr:from>
    <xdr:to>
      <xdr:col>41</xdr:col>
      <xdr:colOff>50800</xdr:colOff>
      <xdr:row>97</xdr:row>
      <xdr:rowOff>18208</xdr:rowOff>
    </xdr:to>
    <xdr:cxnSp macro="">
      <xdr:nvCxnSpPr>
        <xdr:cNvPr id="482" name="直線コネクタ 481"/>
        <xdr:cNvCxnSpPr/>
      </xdr:nvCxnSpPr>
      <xdr:spPr>
        <a:xfrm flipV="1">
          <a:off x="6972300" y="16594099"/>
          <a:ext cx="889000" cy="5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19127</xdr:rowOff>
    </xdr:from>
    <xdr:ext cx="534377" cy="259045"/>
    <xdr:sp macro="" textlink="">
      <xdr:nvSpPr>
        <xdr:cNvPr id="486" name="テキスト ボックス 485"/>
        <xdr:cNvSpPr txBox="1"/>
      </xdr:nvSpPr>
      <xdr:spPr>
        <a:xfrm>
          <a:off x="6705111" y="163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117503</xdr:rowOff>
    </xdr:from>
    <xdr:to>
      <xdr:col>55</xdr:col>
      <xdr:colOff>50800</xdr:colOff>
      <xdr:row>96</xdr:row>
      <xdr:rowOff>47653</xdr:rowOff>
    </xdr:to>
    <xdr:sp macro="" textlink="">
      <xdr:nvSpPr>
        <xdr:cNvPr id="492" name="楕円 491"/>
        <xdr:cNvSpPr/>
      </xdr:nvSpPr>
      <xdr:spPr>
        <a:xfrm>
          <a:off x="10426700" y="1640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140380</xdr:rowOff>
    </xdr:from>
    <xdr:ext cx="534377" cy="259045"/>
    <xdr:sp macro="" textlink="">
      <xdr:nvSpPr>
        <xdr:cNvPr id="493" name="土木費該当値テキスト"/>
        <xdr:cNvSpPr txBox="1"/>
      </xdr:nvSpPr>
      <xdr:spPr>
        <a:xfrm>
          <a:off x="10528300" y="1625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158317</xdr:rowOff>
    </xdr:from>
    <xdr:to>
      <xdr:col>50</xdr:col>
      <xdr:colOff>165100</xdr:colOff>
      <xdr:row>96</xdr:row>
      <xdr:rowOff>88467</xdr:rowOff>
    </xdr:to>
    <xdr:sp macro="" textlink="">
      <xdr:nvSpPr>
        <xdr:cNvPr id="494" name="楕円 493"/>
        <xdr:cNvSpPr/>
      </xdr:nvSpPr>
      <xdr:spPr>
        <a:xfrm>
          <a:off x="9588500" y="1644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104994</xdr:rowOff>
    </xdr:from>
    <xdr:ext cx="534377" cy="259045"/>
    <xdr:sp macro="" textlink="">
      <xdr:nvSpPr>
        <xdr:cNvPr id="495" name="テキスト ボックス 494"/>
        <xdr:cNvSpPr txBox="1"/>
      </xdr:nvSpPr>
      <xdr:spPr>
        <a:xfrm>
          <a:off x="9372111" y="162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162300</xdr:rowOff>
    </xdr:from>
    <xdr:to>
      <xdr:col>46</xdr:col>
      <xdr:colOff>38100</xdr:colOff>
      <xdr:row>96</xdr:row>
      <xdr:rowOff>92450</xdr:rowOff>
    </xdr:to>
    <xdr:sp macro="" textlink="">
      <xdr:nvSpPr>
        <xdr:cNvPr id="496" name="楕円 495"/>
        <xdr:cNvSpPr/>
      </xdr:nvSpPr>
      <xdr:spPr>
        <a:xfrm>
          <a:off x="8699500" y="164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108977</xdr:rowOff>
    </xdr:from>
    <xdr:ext cx="534377" cy="259045"/>
    <xdr:sp macro="" textlink="">
      <xdr:nvSpPr>
        <xdr:cNvPr id="497" name="テキスト ボックス 496"/>
        <xdr:cNvSpPr txBox="1"/>
      </xdr:nvSpPr>
      <xdr:spPr>
        <a:xfrm>
          <a:off x="8483111" y="1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84099</xdr:rowOff>
    </xdr:from>
    <xdr:to>
      <xdr:col>41</xdr:col>
      <xdr:colOff>101600</xdr:colOff>
      <xdr:row>97</xdr:row>
      <xdr:rowOff>14249</xdr:rowOff>
    </xdr:to>
    <xdr:sp macro="" textlink="">
      <xdr:nvSpPr>
        <xdr:cNvPr id="498" name="楕円 497"/>
        <xdr:cNvSpPr/>
      </xdr:nvSpPr>
      <xdr:spPr>
        <a:xfrm>
          <a:off x="7810500" y="1654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30776</xdr:rowOff>
    </xdr:from>
    <xdr:ext cx="534377" cy="259045"/>
    <xdr:sp macro="" textlink="">
      <xdr:nvSpPr>
        <xdr:cNvPr id="499" name="テキスト ボックス 498"/>
        <xdr:cNvSpPr txBox="1"/>
      </xdr:nvSpPr>
      <xdr:spPr>
        <a:xfrm>
          <a:off x="7594111" y="163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138858</xdr:rowOff>
    </xdr:from>
    <xdr:to>
      <xdr:col>36</xdr:col>
      <xdr:colOff>165100</xdr:colOff>
      <xdr:row>97</xdr:row>
      <xdr:rowOff>69008</xdr:rowOff>
    </xdr:to>
    <xdr:sp macro="" textlink="">
      <xdr:nvSpPr>
        <xdr:cNvPr id="500" name="楕円 499"/>
        <xdr:cNvSpPr/>
      </xdr:nvSpPr>
      <xdr:spPr>
        <a:xfrm>
          <a:off x="6921500" y="165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60135</xdr:rowOff>
    </xdr:from>
    <xdr:ext cx="534377" cy="259045"/>
    <xdr:sp macro="" textlink="">
      <xdr:nvSpPr>
        <xdr:cNvPr id="501" name="テキスト ボックス 500"/>
        <xdr:cNvSpPr txBox="1"/>
      </xdr:nvSpPr>
      <xdr:spPr>
        <a:xfrm>
          <a:off x="6705111" y="1669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147587</xdr:rowOff>
    </xdr:from>
    <xdr:to>
      <xdr:col>85</xdr:col>
      <xdr:colOff>127000</xdr:colOff>
      <xdr:row>36</xdr:row>
      <xdr:rowOff>163246</xdr:rowOff>
    </xdr:to>
    <xdr:cxnSp macro="">
      <xdr:nvCxnSpPr>
        <xdr:cNvPr id="530" name="直線コネクタ 529"/>
        <xdr:cNvCxnSpPr/>
      </xdr:nvCxnSpPr>
      <xdr:spPr>
        <a:xfrm flipV="1">
          <a:off x="15481300" y="6319787"/>
          <a:ext cx="8382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163246</xdr:rowOff>
    </xdr:from>
    <xdr:to>
      <xdr:col>81</xdr:col>
      <xdr:colOff>50800</xdr:colOff>
      <xdr:row>37</xdr:row>
      <xdr:rowOff>27534</xdr:rowOff>
    </xdr:to>
    <xdr:cxnSp macro="">
      <xdr:nvCxnSpPr>
        <xdr:cNvPr id="533" name="直線コネクタ 532"/>
        <xdr:cNvCxnSpPr/>
      </xdr:nvCxnSpPr>
      <xdr:spPr>
        <a:xfrm flipV="1">
          <a:off x="14592300" y="6335446"/>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27534</xdr:rowOff>
    </xdr:from>
    <xdr:to>
      <xdr:col>76</xdr:col>
      <xdr:colOff>114300</xdr:colOff>
      <xdr:row>37</xdr:row>
      <xdr:rowOff>44374</xdr:rowOff>
    </xdr:to>
    <xdr:cxnSp macro="">
      <xdr:nvCxnSpPr>
        <xdr:cNvPr id="536" name="直線コネクタ 535"/>
        <xdr:cNvCxnSpPr/>
      </xdr:nvCxnSpPr>
      <xdr:spPr>
        <a:xfrm flipV="1">
          <a:off x="13703300" y="6371184"/>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44374</xdr:rowOff>
    </xdr:from>
    <xdr:to>
      <xdr:col>71</xdr:col>
      <xdr:colOff>177800</xdr:colOff>
      <xdr:row>37</xdr:row>
      <xdr:rowOff>63233</xdr:rowOff>
    </xdr:to>
    <xdr:cxnSp macro="">
      <xdr:nvCxnSpPr>
        <xdr:cNvPr id="539" name="直線コネクタ 538"/>
        <xdr:cNvCxnSpPr/>
      </xdr:nvCxnSpPr>
      <xdr:spPr>
        <a:xfrm flipV="1">
          <a:off x="12814300" y="6388024"/>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96787</xdr:rowOff>
    </xdr:from>
    <xdr:to>
      <xdr:col>85</xdr:col>
      <xdr:colOff>177800</xdr:colOff>
      <xdr:row>37</xdr:row>
      <xdr:rowOff>26937</xdr:rowOff>
    </xdr:to>
    <xdr:sp macro="" textlink="">
      <xdr:nvSpPr>
        <xdr:cNvPr id="549" name="楕円 548"/>
        <xdr:cNvSpPr/>
      </xdr:nvSpPr>
      <xdr:spPr>
        <a:xfrm>
          <a:off x="16268700" y="62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75214</xdr:rowOff>
    </xdr:from>
    <xdr:ext cx="534377" cy="259045"/>
    <xdr:sp macro="" textlink="">
      <xdr:nvSpPr>
        <xdr:cNvPr id="550" name="消防費該当値テキスト"/>
        <xdr:cNvSpPr txBox="1"/>
      </xdr:nvSpPr>
      <xdr:spPr>
        <a:xfrm>
          <a:off x="16370300" y="624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112446</xdr:rowOff>
    </xdr:from>
    <xdr:to>
      <xdr:col>81</xdr:col>
      <xdr:colOff>101600</xdr:colOff>
      <xdr:row>37</xdr:row>
      <xdr:rowOff>42596</xdr:rowOff>
    </xdr:to>
    <xdr:sp macro="" textlink="">
      <xdr:nvSpPr>
        <xdr:cNvPr id="551" name="楕円 550"/>
        <xdr:cNvSpPr/>
      </xdr:nvSpPr>
      <xdr:spPr>
        <a:xfrm>
          <a:off x="15430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33723</xdr:rowOff>
    </xdr:from>
    <xdr:ext cx="534377" cy="259045"/>
    <xdr:sp macro="" textlink="">
      <xdr:nvSpPr>
        <xdr:cNvPr id="552" name="テキスト ボックス 551"/>
        <xdr:cNvSpPr txBox="1"/>
      </xdr:nvSpPr>
      <xdr:spPr>
        <a:xfrm>
          <a:off x="15214111" y="63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148184</xdr:rowOff>
    </xdr:from>
    <xdr:to>
      <xdr:col>76</xdr:col>
      <xdr:colOff>165100</xdr:colOff>
      <xdr:row>37</xdr:row>
      <xdr:rowOff>78334</xdr:rowOff>
    </xdr:to>
    <xdr:sp macro="" textlink="">
      <xdr:nvSpPr>
        <xdr:cNvPr id="553" name="楕円 552"/>
        <xdr:cNvSpPr/>
      </xdr:nvSpPr>
      <xdr:spPr>
        <a:xfrm>
          <a:off x="14541500" y="63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69461</xdr:rowOff>
    </xdr:from>
    <xdr:ext cx="534377" cy="259045"/>
    <xdr:sp macro="" textlink="">
      <xdr:nvSpPr>
        <xdr:cNvPr id="554" name="テキスト ボックス 553"/>
        <xdr:cNvSpPr txBox="1"/>
      </xdr:nvSpPr>
      <xdr:spPr>
        <a:xfrm>
          <a:off x="14325111" y="641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165024</xdr:rowOff>
    </xdr:from>
    <xdr:to>
      <xdr:col>72</xdr:col>
      <xdr:colOff>38100</xdr:colOff>
      <xdr:row>37</xdr:row>
      <xdr:rowOff>95174</xdr:rowOff>
    </xdr:to>
    <xdr:sp macro="" textlink="">
      <xdr:nvSpPr>
        <xdr:cNvPr id="555" name="楕円 554"/>
        <xdr:cNvSpPr/>
      </xdr:nvSpPr>
      <xdr:spPr>
        <a:xfrm>
          <a:off x="13652500" y="633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86301</xdr:rowOff>
    </xdr:from>
    <xdr:ext cx="534377" cy="259045"/>
    <xdr:sp macro="" textlink="">
      <xdr:nvSpPr>
        <xdr:cNvPr id="556" name="テキスト ボックス 555"/>
        <xdr:cNvSpPr txBox="1"/>
      </xdr:nvSpPr>
      <xdr:spPr>
        <a:xfrm>
          <a:off x="13436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12433</xdr:rowOff>
    </xdr:from>
    <xdr:to>
      <xdr:col>67</xdr:col>
      <xdr:colOff>101600</xdr:colOff>
      <xdr:row>37</xdr:row>
      <xdr:rowOff>114033</xdr:rowOff>
    </xdr:to>
    <xdr:sp macro="" textlink="">
      <xdr:nvSpPr>
        <xdr:cNvPr id="557" name="楕円 556"/>
        <xdr:cNvSpPr/>
      </xdr:nvSpPr>
      <xdr:spPr>
        <a:xfrm>
          <a:off x="12763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105160</xdr:rowOff>
    </xdr:from>
    <xdr:ext cx="534377" cy="259045"/>
    <xdr:sp macro="" textlink="">
      <xdr:nvSpPr>
        <xdr:cNvPr id="558" name="テキスト ボックス 557"/>
        <xdr:cNvSpPr txBox="1"/>
      </xdr:nvSpPr>
      <xdr:spPr>
        <a:xfrm>
          <a:off x="12547111" y="64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132690</xdr:rowOff>
    </xdr:from>
    <xdr:to>
      <xdr:col>85</xdr:col>
      <xdr:colOff>127000</xdr:colOff>
      <xdr:row>57</xdr:row>
      <xdr:rowOff>3805</xdr:rowOff>
    </xdr:to>
    <xdr:cxnSp macro="">
      <xdr:nvCxnSpPr>
        <xdr:cNvPr id="587" name="直線コネクタ 586"/>
        <xdr:cNvCxnSpPr/>
      </xdr:nvCxnSpPr>
      <xdr:spPr>
        <a:xfrm flipV="1">
          <a:off x="15481300" y="9733890"/>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155245</xdr:rowOff>
    </xdr:from>
    <xdr:to>
      <xdr:col>81</xdr:col>
      <xdr:colOff>50800</xdr:colOff>
      <xdr:row>57</xdr:row>
      <xdr:rowOff>3805</xdr:rowOff>
    </xdr:to>
    <xdr:cxnSp macro="">
      <xdr:nvCxnSpPr>
        <xdr:cNvPr id="590" name="直線コネクタ 589"/>
        <xdr:cNvCxnSpPr/>
      </xdr:nvCxnSpPr>
      <xdr:spPr>
        <a:xfrm>
          <a:off x="14592300" y="9756445"/>
          <a:ext cx="889000" cy="2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113990</xdr:rowOff>
    </xdr:from>
    <xdr:to>
      <xdr:col>76</xdr:col>
      <xdr:colOff>114300</xdr:colOff>
      <xdr:row>56</xdr:row>
      <xdr:rowOff>155245</xdr:rowOff>
    </xdr:to>
    <xdr:cxnSp macro="">
      <xdr:nvCxnSpPr>
        <xdr:cNvPr id="593" name="直線コネクタ 592"/>
        <xdr:cNvCxnSpPr/>
      </xdr:nvCxnSpPr>
      <xdr:spPr>
        <a:xfrm>
          <a:off x="13703300" y="9715190"/>
          <a:ext cx="889000" cy="4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112078</xdr:rowOff>
    </xdr:from>
    <xdr:to>
      <xdr:col>71</xdr:col>
      <xdr:colOff>177800</xdr:colOff>
      <xdr:row>56</xdr:row>
      <xdr:rowOff>113990</xdr:rowOff>
    </xdr:to>
    <xdr:cxnSp macro="">
      <xdr:nvCxnSpPr>
        <xdr:cNvPr id="596" name="直線コネクタ 595"/>
        <xdr:cNvCxnSpPr/>
      </xdr:nvCxnSpPr>
      <xdr:spPr>
        <a:xfrm>
          <a:off x="12814300" y="9713278"/>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81890</xdr:rowOff>
    </xdr:from>
    <xdr:to>
      <xdr:col>85</xdr:col>
      <xdr:colOff>177800</xdr:colOff>
      <xdr:row>57</xdr:row>
      <xdr:rowOff>12040</xdr:rowOff>
    </xdr:to>
    <xdr:sp macro="" textlink="">
      <xdr:nvSpPr>
        <xdr:cNvPr id="606" name="楕円 605"/>
        <xdr:cNvSpPr/>
      </xdr:nvSpPr>
      <xdr:spPr>
        <a:xfrm>
          <a:off x="16268700" y="96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60317</xdr:rowOff>
    </xdr:from>
    <xdr:ext cx="534377" cy="259045"/>
    <xdr:sp macro="" textlink="">
      <xdr:nvSpPr>
        <xdr:cNvPr id="607" name="教育費該当値テキスト"/>
        <xdr:cNvSpPr txBox="1"/>
      </xdr:nvSpPr>
      <xdr:spPr>
        <a:xfrm>
          <a:off x="16370300" y="96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124455</xdr:rowOff>
    </xdr:from>
    <xdr:to>
      <xdr:col>81</xdr:col>
      <xdr:colOff>101600</xdr:colOff>
      <xdr:row>57</xdr:row>
      <xdr:rowOff>54605</xdr:rowOff>
    </xdr:to>
    <xdr:sp macro="" textlink="">
      <xdr:nvSpPr>
        <xdr:cNvPr id="608" name="楕円 607"/>
        <xdr:cNvSpPr/>
      </xdr:nvSpPr>
      <xdr:spPr>
        <a:xfrm>
          <a:off x="15430500" y="97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45732</xdr:rowOff>
    </xdr:from>
    <xdr:ext cx="534377" cy="259045"/>
    <xdr:sp macro="" textlink="">
      <xdr:nvSpPr>
        <xdr:cNvPr id="609" name="テキスト ボックス 608"/>
        <xdr:cNvSpPr txBox="1"/>
      </xdr:nvSpPr>
      <xdr:spPr>
        <a:xfrm>
          <a:off x="15214111" y="981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104445</xdr:rowOff>
    </xdr:from>
    <xdr:to>
      <xdr:col>76</xdr:col>
      <xdr:colOff>165100</xdr:colOff>
      <xdr:row>57</xdr:row>
      <xdr:rowOff>34595</xdr:rowOff>
    </xdr:to>
    <xdr:sp macro="" textlink="">
      <xdr:nvSpPr>
        <xdr:cNvPr id="610" name="楕円 609"/>
        <xdr:cNvSpPr/>
      </xdr:nvSpPr>
      <xdr:spPr>
        <a:xfrm>
          <a:off x="145415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25722</xdr:rowOff>
    </xdr:from>
    <xdr:ext cx="534377" cy="259045"/>
    <xdr:sp macro="" textlink="">
      <xdr:nvSpPr>
        <xdr:cNvPr id="611" name="テキスト ボックス 610"/>
        <xdr:cNvSpPr txBox="1"/>
      </xdr:nvSpPr>
      <xdr:spPr>
        <a:xfrm>
          <a:off x="14325111" y="979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63190</xdr:rowOff>
    </xdr:from>
    <xdr:to>
      <xdr:col>72</xdr:col>
      <xdr:colOff>38100</xdr:colOff>
      <xdr:row>56</xdr:row>
      <xdr:rowOff>164790</xdr:rowOff>
    </xdr:to>
    <xdr:sp macro="" textlink="">
      <xdr:nvSpPr>
        <xdr:cNvPr id="612" name="楕円 611"/>
        <xdr:cNvSpPr/>
      </xdr:nvSpPr>
      <xdr:spPr>
        <a:xfrm>
          <a:off x="13652500" y="966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155917</xdr:rowOff>
    </xdr:from>
    <xdr:ext cx="534377" cy="259045"/>
    <xdr:sp macro="" textlink="">
      <xdr:nvSpPr>
        <xdr:cNvPr id="613" name="テキスト ボックス 612"/>
        <xdr:cNvSpPr txBox="1"/>
      </xdr:nvSpPr>
      <xdr:spPr>
        <a:xfrm>
          <a:off x="13436111" y="975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61278</xdr:rowOff>
    </xdr:from>
    <xdr:to>
      <xdr:col>67</xdr:col>
      <xdr:colOff>101600</xdr:colOff>
      <xdr:row>56</xdr:row>
      <xdr:rowOff>162878</xdr:rowOff>
    </xdr:to>
    <xdr:sp macro="" textlink="">
      <xdr:nvSpPr>
        <xdr:cNvPr id="614" name="楕円 613"/>
        <xdr:cNvSpPr/>
      </xdr:nvSpPr>
      <xdr:spPr>
        <a:xfrm>
          <a:off x="12763500" y="966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154005</xdr:rowOff>
    </xdr:from>
    <xdr:ext cx="534377" cy="259045"/>
    <xdr:sp macro="" textlink="">
      <xdr:nvSpPr>
        <xdr:cNvPr id="615" name="テキスト ボックス 614"/>
        <xdr:cNvSpPr txBox="1"/>
      </xdr:nvSpPr>
      <xdr:spPr>
        <a:xfrm>
          <a:off x="12547111" y="9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96087</xdr:rowOff>
    </xdr:from>
    <xdr:to>
      <xdr:col>85</xdr:col>
      <xdr:colOff>127000</xdr:colOff>
      <xdr:row>79</xdr:row>
      <xdr:rowOff>97997</xdr:rowOff>
    </xdr:to>
    <xdr:cxnSp macro="">
      <xdr:nvCxnSpPr>
        <xdr:cNvPr id="646" name="直線コネクタ 645"/>
        <xdr:cNvCxnSpPr/>
      </xdr:nvCxnSpPr>
      <xdr:spPr>
        <a:xfrm flipV="1">
          <a:off x="15481300" y="13640637"/>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91056</xdr:rowOff>
    </xdr:from>
    <xdr:to>
      <xdr:col>81</xdr:col>
      <xdr:colOff>50800</xdr:colOff>
      <xdr:row>79</xdr:row>
      <xdr:rowOff>97997</xdr:rowOff>
    </xdr:to>
    <xdr:cxnSp macro="">
      <xdr:nvCxnSpPr>
        <xdr:cNvPr id="649" name="直線コネクタ 648"/>
        <xdr:cNvCxnSpPr/>
      </xdr:nvCxnSpPr>
      <xdr:spPr>
        <a:xfrm>
          <a:off x="14592300" y="13635606"/>
          <a:ext cx="8890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91056</xdr:rowOff>
    </xdr:from>
    <xdr:to>
      <xdr:col>76</xdr:col>
      <xdr:colOff>114300</xdr:colOff>
      <xdr:row>79</xdr:row>
      <xdr:rowOff>96053</xdr:rowOff>
    </xdr:to>
    <xdr:cxnSp macro="">
      <xdr:nvCxnSpPr>
        <xdr:cNvPr id="652" name="直線コネクタ 651"/>
        <xdr:cNvCxnSpPr/>
      </xdr:nvCxnSpPr>
      <xdr:spPr>
        <a:xfrm flipV="1">
          <a:off x="13703300" y="13635606"/>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14167</xdr:rowOff>
    </xdr:from>
    <xdr:to>
      <xdr:col>71</xdr:col>
      <xdr:colOff>177800</xdr:colOff>
      <xdr:row>79</xdr:row>
      <xdr:rowOff>96053</xdr:rowOff>
    </xdr:to>
    <xdr:cxnSp macro="">
      <xdr:nvCxnSpPr>
        <xdr:cNvPr id="655" name="直線コネクタ 654"/>
        <xdr:cNvCxnSpPr/>
      </xdr:nvCxnSpPr>
      <xdr:spPr>
        <a:xfrm>
          <a:off x="12814300" y="13558717"/>
          <a:ext cx="889000" cy="8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100409</xdr:rowOff>
    </xdr:from>
    <xdr:ext cx="469744" cy="259045"/>
    <xdr:sp macro="" textlink="">
      <xdr:nvSpPr>
        <xdr:cNvPr id="659" name="テキスト ボックス 658"/>
        <xdr:cNvSpPr txBox="1"/>
      </xdr:nvSpPr>
      <xdr:spPr>
        <a:xfrm>
          <a:off x="12579428" y="1364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45287</xdr:rowOff>
    </xdr:from>
    <xdr:to>
      <xdr:col>85</xdr:col>
      <xdr:colOff>177800</xdr:colOff>
      <xdr:row>79</xdr:row>
      <xdr:rowOff>146887</xdr:rowOff>
    </xdr:to>
    <xdr:sp macro="" textlink="">
      <xdr:nvSpPr>
        <xdr:cNvPr id="665" name="楕円 664"/>
        <xdr:cNvSpPr/>
      </xdr:nvSpPr>
      <xdr:spPr>
        <a:xfrm>
          <a:off x="162687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131664</xdr:rowOff>
    </xdr:from>
    <xdr:ext cx="378565" cy="259045"/>
    <xdr:sp macro="" textlink="">
      <xdr:nvSpPr>
        <xdr:cNvPr id="666" name="災害復旧費該当値テキスト"/>
        <xdr:cNvSpPr txBox="1"/>
      </xdr:nvSpPr>
      <xdr:spPr>
        <a:xfrm>
          <a:off x="16370300" y="1350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47197</xdr:rowOff>
    </xdr:from>
    <xdr:to>
      <xdr:col>81</xdr:col>
      <xdr:colOff>101600</xdr:colOff>
      <xdr:row>79</xdr:row>
      <xdr:rowOff>148797</xdr:rowOff>
    </xdr:to>
    <xdr:sp macro="" textlink="">
      <xdr:nvSpPr>
        <xdr:cNvPr id="667" name="楕円 666"/>
        <xdr:cNvSpPr/>
      </xdr:nvSpPr>
      <xdr:spPr>
        <a:xfrm>
          <a:off x="15430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139924</xdr:rowOff>
    </xdr:from>
    <xdr:ext cx="313932" cy="259045"/>
    <xdr:sp macro="" textlink="">
      <xdr:nvSpPr>
        <xdr:cNvPr id="668" name="テキスト ボックス 667"/>
        <xdr:cNvSpPr txBox="1"/>
      </xdr:nvSpPr>
      <xdr:spPr>
        <a:xfrm>
          <a:off x="15324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40256</xdr:rowOff>
    </xdr:from>
    <xdr:to>
      <xdr:col>76</xdr:col>
      <xdr:colOff>165100</xdr:colOff>
      <xdr:row>79</xdr:row>
      <xdr:rowOff>141856</xdr:rowOff>
    </xdr:to>
    <xdr:sp macro="" textlink="">
      <xdr:nvSpPr>
        <xdr:cNvPr id="669" name="楕円 668"/>
        <xdr:cNvSpPr/>
      </xdr:nvSpPr>
      <xdr:spPr>
        <a:xfrm>
          <a:off x="14541500" y="1358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132983</xdr:rowOff>
    </xdr:from>
    <xdr:ext cx="378565" cy="259045"/>
    <xdr:sp macro="" textlink="">
      <xdr:nvSpPr>
        <xdr:cNvPr id="670" name="テキスト ボックス 669"/>
        <xdr:cNvSpPr txBox="1"/>
      </xdr:nvSpPr>
      <xdr:spPr>
        <a:xfrm>
          <a:off x="14403017" y="13677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45253</xdr:rowOff>
    </xdr:from>
    <xdr:to>
      <xdr:col>72</xdr:col>
      <xdr:colOff>38100</xdr:colOff>
      <xdr:row>79</xdr:row>
      <xdr:rowOff>146853</xdr:rowOff>
    </xdr:to>
    <xdr:sp macro="" textlink="">
      <xdr:nvSpPr>
        <xdr:cNvPr id="671" name="楕円 670"/>
        <xdr:cNvSpPr/>
      </xdr:nvSpPr>
      <xdr:spPr>
        <a:xfrm>
          <a:off x="13652500" y="135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137980</xdr:rowOff>
    </xdr:from>
    <xdr:ext cx="378565" cy="259045"/>
    <xdr:sp macro="" textlink="">
      <xdr:nvSpPr>
        <xdr:cNvPr id="672" name="テキスト ボックス 671"/>
        <xdr:cNvSpPr txBox="1"/>
      </xdr:nvSpPr>
      <xdr:spPr>
        <a:xfrm>
          <a:off x="13514017" y="13682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134817</xdr:rowOff>
    </xdr:from>
    <xdr:to>
      <xdr:col>67</xdr:col>
      <xdr:colOff>101600</xdr:colOff>
      <xdr:row>79</xdr:row>
      <xdr:rowOff>64967</xdr:rowOff>
    </xdr:to>
    <xdr:sp macro="" textlink="">
      <xdr:nvSpPr>
        <xdr:cNvPr id="673" name="楕円 672"/>
        <xdr:cNvSpPr/>
      </xdr:nvSpPr>
      <xdr:spPr>
        <a:xfrm>
          <a:off x="127635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81494</xdr:rowOff>
    </xdr:from>
    <xdr:ext cx="469744" cy="259045"/>
    <xdr:sp macro="" textlink="">
      <xdr:nvSpPr>
        <xdr:cNvPr id="674" name="テキスト ボックス 673"/>
        <xdr:cNvSpPr txBox="1"/>
      </xdr:nvSpPr>
      <xdr:spPr>
        <a:xfrm>
          <a:off x="12579428" y="132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114238</xdr:rowOff>
    </xdr:from>
    <xdr:to>
      <xdr:col>85</xdr:col>
      <xdr:colOff>127000</xdr:colOff>
      <xdr:row>98</xdr:row>
      <xdr:rowOff>116753</xdr:rowOff>
    </xdr:to>
    <xdr:cxnSp macro="">
      <xdr:nvCxnSpPr>
        <xdr:cNvPr id="705" name="直線コネクタ 704"/>
        <xdr:cNvCxnSpPr/>
      </xdr:nvCxnSpPr>
      <xdr:spPr>
        <a:xfrm>
          <a:off x="15481300" y="16916338"/>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114238</xdr:rowOff>
    </xdr:from>
    <xdr:to>
      <xdr:col>81</xdr:col>
      <xdr:colOff>50800</xdr:colOff>
      <xdr:row>98</xdr:row>
      <xdr:rowOff>114782</xdr:rowOff>
    </xdr:to>
    <xdr:cxnSp macro="">
      <xdr:nvCxnSpPr>
        <xdr:cNvPr id="708" name="直線コネクタ 707"/>
        <xdr:cNvCxnSpPr/>
      </xdr:nvCxnSpPr>
      <xdr:spPr>
        <a:xfrm flipV="1">
          <a:off x="14592300" y="16916338"/>
          <a:ext cx="8890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114782</xdr:rowOff>
    </xdr:from>
    <xdr:to>
      <xdr:col>76</xdr:col>
      <xdr:colOff>114300</xdr:colOff>
      <xdr:row>98</xdr:row>
      <xdr:rowOff>116382</xdr:rowOff>
    </xdr:to>
    <xdr:cxnSp macro="">
      <xdr:nvCxnSpPr>
        <xdr:cNvPr id="711" name="直線コネクタ 710"/>
        <xdr:cNvCxnSpPr/>
      </xdr:nvCxnSpPr>
      <xdr:spPr>
        <a:xfrm flipV="1">
          <a:off x="13703300" y="169168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116382</xdr:rowOff>
    </xdr:from>
    <xdr:to>
      <xdr:col>71</xdr:col>
      <xdr:colOff>177800</xdr:colOff>
      <xdr:row>98</xdr:row>
      <xdr:rowOff>118725</xdr:rowOff>
    </xdr:to>
    <xdr:cxnSp macro="">
      <xdr:nvCxnSpPr>
        <xdr:cNvPr id="714" name="直線コネクタ 713"/>
        <xdr:cNvCxnSpPr/>
      </xdr:nvCxnSpPr>
      <xdr:spPr>
        <a:xfrm flipV="1">
          <a:off x="12814300" y="16918482"/>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65953</xdr:rowOff>
    </xdr:from>
    <xdr:to>
      <xdr:col>85</xdr:col>
      <xdr:colOff>177800</xdr:colOff>
      <xdr:row>98</xdr:row>
      <xdr:rowOff>167553</xdr:rowOff>
    </xdr:to>
    <xdr:sp macro="" textlink="">
      <xdr:nvSpPr>
        <xdr:cNvPr id="724" name="楕円 723"/>
        <xdr:cNvSpPr/>
      </xdr:nvSpPr>
      <xdr:spPr>
        <a:xfrm>
          <a:off x="16268700" y="1686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152330</xdr:rowOff>
    </xdr:from>
    <xdr:ext cx="534377" cy="259045"/>
    <xdr:sp macro="" textlink="">
      <xdr:nvSpPr>
        <xdr:cNvPr id="725" name="公債費該当値テキスト"/>
        <xdr:cNvSpPr txBox="1"/>
      </xdr:nvSpPr>
      <xdr:spPr>
        <a:xfrm>
          <a:off x="16370300" y="167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63438</xdr:rowOff>
    </xdr:from>
    <xdr:to>
      <xdr:col>81</xdr:col>
      <xdr:colOff>101600</xdr:colOff>
      <xdr:row>98</xdr:row>
      <xdr:rowOff>165038</xdr:rowOff>
    </xdr:to>
    <xdr:sp macro="" textlink="">
      <xdr:nvSpPr>
        <xdr:cNvPr id="726" name="楕円 725"/>
        <xdr:cNvSpPr/>
      </xdr:nvSpPr>
      <xdr:spPr>
        <a:xfrm>
          <a:off x="15430500" y="1686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156165</xdr:rowOff>
    </xdr:from>
    <xdr:ext cx="534377" cy="259045"/>
    <xdr:sp macro="" textlink="">
      <xdr:nvSpPr>
        <xdr:cNvPr id="727" name="テキスト ボックス 726"/>
        <xdr:cNvSpPr txBox="1"/>
      </xdr:nvSpPr>
      <xdr:spPr>
        <a:xfrm>
          <a:off x="15214111" y="1695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63982</xdr:rowOff>
    </xdr:from>
    <xdr:to>
      <xdr:col>76</xdr:col>
      <xdr:colOff>165100</xdr:colOff>
      <xdr:row>98</xdr:row>
      <xdr:rowOff>165582</xdr:rowOff>
    </xdr:to>
    <xdr:sp macro="" textlink="">
      <xdr:nvSpPr>
        <xdr:cNvPr id="728" name="楕円 727"/>
        <xdr:cNvSpPr/>
      </xdr:nvSpPr>
      <xdr:spPr>
        <a:xfrm>
          <a:off x="14541500" y="1686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156709</xdr:rowOff>
    </xdr:from>
    <xdr:ext cx="534377" cy="259045"/>
    <xdr:sp macro="" textlink="">
      <xdr:nvSpPr>
        <xdr:cNvPr id="729" name="テキスト ボックス 728"/>
        <xdr:cNvSpPr txBox="1"/>
      </xdr:nvSpPr>
      <xdr:spPr>
        <a:xfrm>
          <a:off x="14325111" y="1695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65582</xdr:rowOff>
    </xdr:from>
    <xdr:to>
      <xdr:col>72</xdr:col>
      <xdr:colOff>38100</xdr:colOff>
      <xdr:row>98</xdr:row>
      <xdr:rowOff>167182</xdr:rowOff>
    </xdr:to>
    <xdr:sp macro="" textlink="">
      <xdr:nvSpPr>
        <xdr:cNvPr id="730" name="楕円 729"/>
        <xdr:cNvSpPr/>
      </xdr:nvSpPr>
      <xdr:spPr>
        <a:xfrm>
          <a:off x="13652500" y="1686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158309</xdr:rowOff>
    </xdr:from>
    <xdr:ext cx="534377" cy="259045"/>
    <xdr:sp macro="" textlink="">
      <xdr:nvSpPr>
        <xdr:cNvPr id="731" name="テキスト ボックス 730"/>
        <xdr:cNvSpPr txBox="1"/>
      </xdr:nvSpPr>
      <xdr:spPr>
        <a:xfrm>
          <a:off x="13436111" y="1696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67925</xdr:rowOff>
    </xdr:from>
    <xdr:to>
      <xdr:col>67</xdr:col>
      <xdr:colOff>101600</xdr:colOff>
      <xdr:row>98</xdr:row>
      <xdr:rowOff>169525</xdr:rowOff>
    </xdr:to>
    <xdr:sp macro="" textlink="">
      <xdr:nvSpPr>
        <xdr:cNvPr id="732" name="楕円 731"/>
        <xdr:cNvSpPr/>
      </xdr:nvSpPr>
      <xdr:spPr>
        <a:xfrm>
          <a:off x="12763500" y="168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160652</xdr:rowOff>
    </xdr:from>
    <xdr:ext cx="534377" cy="259045"/>
    <xdr:sp macro="" textlink="">
      <xdr:nvSpPr>
        <xdr:cNvPr id="733" name="テキスト ボックス 732"/>
        <xdr:cNvSpPr txBox="1"/>
      </xdr:nvSpPr>
      <xdr:spPr>
        <a:xfrm>
          <a:off x="12547111" y="1696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議会費においては、議員定数削減による議員報酬の減額により住民一人当たりのコストは前年度と比較して減少したが、類似団体平均は上回っている。総務費においては、</a:t>
          </a:r>
          <a:r>
            <a:rPr kumimoji="1" lang="en-US" altLang="ja-JP" sz="1300">
              <a:latin typeface="ＭＳ Ｐゴシック" panose="020B0600070205080204" pitchFamily="50" charset="-128"/>
              <a:ea typeface="ＭＳ Ｐゴシック" panose="020B0600070205080204" pitchFamily="50" charset="-128"/>
            </a:rPr>
            <a:t>V-Low</a:t>
          </a:r>
          <a:r>
            <a:rPr kumimoji="1" lang="ja-JP" altLang="en-US" sz="1300">
              <a:latin typeface="ＭＳ Ｐゴシック" panose="020B0600070205080204" pitchFamily="50" charset="-128"/>
              <a:ea typeface="ＭＳ Ｐゴシック" panose="020B0600070205080204" pitchFamily="50" charset="-128"/>
            </a:rPr>
            <a:t>災害情報連携システム構築事業の事業量の減少や、退職者数の減少に伴う退職手当の減額により一人当たりのコストは前年度と比較して減少しており、類似団体平均も下回っている。民生費においては、幼児教育・保育無償化の影響による保育所運営委託経費の増加等により昨年度と比較して上昇しているが、類似団体平均は下回っている。衛生費は、地域・家庭医療センター医療機器の更新経費等の増があるものの、目的別分析の見直しに伴うこども医療給付費分の減が大きく、住民一人当たりのコストは前年度と比較し減少している。農林水産業費は、機構改革による職員人件費の減少により住民一人当たりのコストは前年度よりも減少した。商工費については、プレミアム付商品券発行事業の実施により住民一人当たりのコストは前年度より上昇している。土木費は、豊川・慶徳線道路整備事業の本格化や鷲田・山田線道路整備事業、坂井・四ツ谷線街路事業の事業量の増加により、前年度と比較して上昇している。教育費については、小・中学校等冷房設備設置経費の事業開始や駒形地区文化財発掘調査事業の事業量増加により、住民一人当たりのコストは前年度と比較し上昇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財政調整基金残高は、普通交付税の減少による歳入減、各種事業実施の歳出増に対応するための取崩しにより、前年度と比較して</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ポイント減少したが、単年度収支のマイナス幅が小さくなり、実質単年度収支も</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ポイント分プラスとなった。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実質収支額について、標準財政規模に占める割合が減少している要因としては、上記の普通交付税の減少等により歳入が減少したことが挙げられる。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福島県喜多方市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赤字になっている会計は存在しない。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25381907</v>
      </c>
      <c r="BO4" s="462"/>
      <c r="BP4" s="462"/>
      <c r="BQ4" s="462"/>
      <c r="BR4" s="462"/>
      <c r="BS4" s="462"/>
      <c r="BT4" s="462"/>
      <c r="BU4" s="463"/>
      <c r="BV4" s="461">
        <v>25293499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2.2999999999999998</v>
      </c>
      <c r="CU4" s="646"/>
      <c r="CV4" s="646"/>
      <c r="CW4" s="646"/>
      <c r="CX4" s="646"/>
      <c r="CY4" s="646"/>
      <c r="CZ4" s="646"/>
      <c r="DA4" s="647"/>
      <c r="DB4" s="645">
        <v>2.4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24926200</v>
      </c>
      <c r="BO5" s="467"/>
      <c r="BP5" s="467"/>
      <c r="BQ5" s="467"/>
      <c r="BR5" s="467"/>
      <c r="BS5" s="467"/>
      <c r="BT5" s="467"/>
      <c r="BU5" s="468"/>
      <c r="BV5" s="466">
        <v>24850340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97.7</v>
      </c>
      <c r="CU5" s="437"/>
      <c r="CV5" s="437"/>
      <c r="CW5" s="437"/>
      <c r="CX5" s="437"/>
      <c r="CY5" s="437"/>
      <c r="CZ5" s="437"/>
      <c r="DA5" s="438"/>
      <c r="DB5" s="436">
        <v>94.9</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455707</v>
      </c>
      <c r="BO6" s="467"/>
      <c r="BP6" s="467"/>
      <c r="BQ6" s="467"/>
      <c r="BR6" s="467"/>
      <c r="BS6" s="467"/>
      <c r="BT6" s="467"/>
      <c r="BU6" s="468"/>
      <c r="BV6" s="466">
        <v>443159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101.3</v>
      </c>
      <c r="CU6" s="620"/>
      <c r="CV6" s="620"/>
      <c r="CW6" s="620"/>
      <c r="CX6" s="620"/>
      <c r="CY6" s="620"/>
      <c r="CZ6" s="620"/>
      <c r="DA6" s="621"/>
      <c r="DB6" s="619">
        <v>99.5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111811</v>
      </c>
      <c r="BO7" s="467"/>
      <c r="BP7" s="467"/>
      <c r="BQ7" s="467"/>
      <c r="BR7" s="467"/>
      <c r="BS7" s="467"/>
      <c r="BT7" s="467"/>
      <c r="BU7" s="468"/>
      <c r="BV7" s="466">
        <v>72694</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15089706</v>
      </c>
      <c r="CU7" s="467"/>
      <c r="CV7" s="467"/>
      <c r="CW7" s="467"/>
      <c r="CX7" s="467"/>
      <c r="CY7" s="467"/>
      <c r="CZ7" s="467"/>
      <c r="DA7" s="468"/>
      <c r="DB7" s="466">
        <v>15298307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343896</v>
      </c>
      <c r="BO8" s="467"/>
      <c r="BP8" s="467"/>
      <c r="BQ8" s="467"/>
      <c r="BR8" s="467"/>
      <c r="BS8" s="467"/>
      <c r="BT8" s="467"/>
      <c r="BU8" s="468"/>
      <c r="BV8" s="466">
        <v>370465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0.37</v>
      </c>
      <c r="CU8" s="580"/>
      <c r="CV8" s="580"/>
      <c r="CW8" s="580"/>
      <c r="CX8" s="580"/>
      <c r="CY8" s="580"/>
      <c r="CZ8" s="580"/>
      <c r="DA8" s="581"/>
      <c r="DB8" s="579">
        <v>0.37</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49377</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108</v>
      </c>
      <c r="AV9" s="524"/>
      <c r="AW9" s="524"/>
      <c r="AX9" s="524"/>
      <c r="AY9" s="446" t="s">
        <v>115</v>
      </c>
      <c r="AZ9" s="447"/>
      <c r="BA9" s="447"/>
      <c r="BB9" s="447"/>
      <c r="BC9" s="447"/>
      <c r="BD9" s="447"/>
      <c r="BE9" s="447"/>
      <c r="BF9" s="447"/>
      <c r="BG9" s="447"/>
      <c r="BH9" s="447"/>
      <c r="BI9" s="447"/>
      <c r="BJ9" s="447"/>
      <c r="BK9" s="447"/>
      <c r="BL9" s="447"/>
      <c r="BM9" s="448"/>
      <c r="BN9" s="466">
        <v>-26569</v>
      </c>
      <c r="BO9" s="467"/>
      <c r="BP9" s="467"/>
      <c r="BQ9" s="467"/>
      <c r="BR9" s="467"/>
      <c r="BS9" s="467"/>
      <c r="BT9" s="467"/>
      <c r="BU9" s="468"/>
      <c r="BV9" s="466">
        <v>-127277</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12</v>
      </c>
      <c r="CU9" s="437"/>
      <c r="CV9" s="437"/>
      <c r="CW9" s="437"/>
      <c r="CX9" s="437"/>
      <c r="CY9" s="437"/>
      <c r="CZ9" s="437"/>
      <c r="DA9" s="438"/>
      <c r="DB9" s="436">
        <v>12.3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52356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3513</v>
      </c>
      <c r="BO10" s="467"/>
      <c r="BP10" s="467"/>
      <c r="BQ10" s="467"/>
      <c r="BR10" s="467"/>
      <c r="BS10" s="467"/>
      <c r="BT10" s="467"/>
      <c r="BU10" s="468"/>
      <c r="BV10" s="466">
        <v>1081</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23900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47354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125</v>
      </c>
      <c r="AV12" s="524"/>
      <c r="AW12" s="524"/>
      <c r="AX12" s="524"/>
      <c r="AY12" s="446" t="s">
        <v>135</v>
      </c>
      <c r="AZ12" s="447"/>
      <c r="BA12" s="447"/>
      <c r="BB12" s="447"/>
      <c r="BC12" s="447"/>
      <c r="BD12" s="447"/>
      <c r="BE12" s="447"/>
      <c r="BF12" s="447"/>
      <c r="BG12" s="447"/>
      <c r="BH12" s="447"/>
      <c r="BI12" s="447"/>
      <c r="BJ12" s="447"/>
      <c r="BK12" s="447"/>
      <c r="BL12" s="447"/>
      <c r="BM12" s="448"/>
      <c r="BN12" s="466">
        <v>252518</v>
      </c>
      <c r="BO12" s="467"/>
      <c r="BP12" s="467"/>
      <c r="BQ12" s="467"/>
      <c r="BR12" s="467"/>
      <c r="BS12" s="467"/>
      <c r="BT12" s="467"/>
      <c r="BU12" s="468"/>
      <c r="BV12" s="466">
        <v>256343</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47084</v>
      </c>
      <c r="S13" s="570"/>
      <c r="T13" s="570"/>
      <c r="U13" s="570"/>
      <c r="V13" s="571"/>
      <c r="W13" s="557" t="s">
        <v>139</v>
      </c>
      <c r="X13" s="479"/>
      <c r="Y13" s="479"/>
      <c r="Z13" s="479"/>
      <c r="AA13" s="479"/>
      <c r="AB13" s="480"/>
      <c r="AC13" s="442">
        <v>3081</v>
      </c>
      <c r="AD13" s="443"/>
      <c r="AE13" s="443"/>
      <c r="AF13" s="443"/>
      <c r="AG13" s="444"/>
      <c r="AH13" s="442">
        <v>3530</v>
      </c>
      <c r="AI13" s="443"/>
      <c r="AJ13" s="443"/>
      <c r="AK13" s="443"/>
      <c r="AL13" s="445"/>
      <c r="AM13" s="535" t="s">
        <v>140</v>
      </c>
      <c r="AN13" s="440"/>
      <c r="AO13" s="440"/>
      <c r="AP13" s="440"/>
      <c r="AQ13" s="440"/>
      <c r="AR13" s="440"/>
      <c r="AS13" s="440"/>
      <c r="AT13" s="441"/>
      <c r="AU13" s="523" t="s">
        <v>125</v>
      </c>
      <c r="AV13" s="524"/>
      <c r="AW13" s="524"/>
      <c r="AX13" s="524"/>
      <c r="AY13" s="446" t="s">
        <v>141</v>
      </c>
      <c r="AZ13" s="447"/>
      <c r="BA13" s="447"/>
      <c r="BB13" s="447"/>
      <c r="BC13" s="447"/>
      <c r="BD13" s="447"/>
      <c r="BE13" s="447"/>
      <c r="BF13" s="447"/>
      <c r="BG13" s="447"/>
      <c r="BH13" s="447"/>
      <c r="BI13" s="447"/>
      <c r="BJ13" s="447"/>
      <c r="BK13" s="447"/>
      <c r="BL13" s="447"/>
      <c r="BM13" s="448"/>
      <c r="BN13" s="466">
        <v>-275574</v>
      </c>
      <c r="BO13" s="467"/>
      <c r="BP13" s="467"/>
      <c r="BQ13" s="467"/>
      <c r="BR13" s="467"/>
      <c r="BS13" s="467"/>
      <c r="BT13" s="467"/>
      <c r="BU13" s="468"/>
      <c r="BV13" s="466">
        <v>-358639</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8.6</v>
      </c>
      <c r="CU13" s="437"/>
      <c r="CV13" s="437"/>
      <c r="CW13" s="437"/>
      <c r="CX13" s="437"/>
      <c r="CY13" s="437"/>
      <c r="CZ13" s="437"/>
      <c r="DA13" s="438"/>
      <c r="DB13" s="436">
        <v>8.6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47999</v>
      </c>
      <c r="S14" s="570"/>
      <c r="T14" s="570"/>
      <c r="U14" s="570"/>
      <c r="V14" s="571"/>
      <c r="W14" s="572"/>
      <c r="X14" s="482"/>
      <c r="Y14" s="482"/>
      <c r="Z14" s="482"/>
      <c r="AA14" s="482"/>
      <c r="AB14" s="483"/>
      <c r="AC14" s="562">
        <v>13.1</v>
      </c>
      <c r="AD14" s="563"/>
      <c r="AE14" s="563"/>
      <c r="AF14" s="563"/>
      <c r="AG14" s="564"/>
      <c r="AH14" s="562">
        <v>14.7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52.8</v>
      </c>
      <c r="CU14" s="574"/>
      <c r="CV14" s="574"/>
      <c r="CW14" s="574"/>
      <c r="CX14" s="574"/>
      <c r="CY14" s="574"/>
      <c r="CZ14" s="574"/>
      <c r="DA14" s="575"/>
      <c r="DB14" s="573">
        <v>48.3</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47735</v>
      </c>
      <c r="S15" s="570"/>
      <c r="T15" s="570"/>
      <c r="U15" s="570"/>
      <c r="V15" s="571"/>
      <c r="W15" s="557" t="s">
        <v>145</v>
      </c>
      <c r="X15" s="479"/>
      <c r="Y15" s="479"/>
      <c r="Z15" s="479"/>
      <c r="AA15" s="479"/>
      <c r="AB15" s="480"/>
      <c r="AC15" s="442">
        <v>7230</v>
      </c>
      <c r="AD15" s="443"/>
      <c r="AE15" s="443"/>
      <c r="AF15" s="443"/>
      <c r="AG15" s="444"/>
      <c r="AH15" s="442">
        <v>7371</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4791117</v>
      </c>
      <c r="BO15" s="462"/>
      <c r="BP15" s="462"/>
      <c r="BQ15" s="462"/>
      <c r="BR15" s="462"/>
      <c r="BS15" s="462"/>
      <c r="BT15" s="462"/>
      <c r="BU15" s="463"/>
      <c r="BV15" s="461">
        <v>4733005</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30.7</v>
      </c>
      <c r="AD16" s="563"/>
      <c r="AE16" s="563"/>
      <c r="AF16" s="563"/>
      <c r="AG16" s="564"/>
      <c r="AH16" s="562">
        <v>30.8</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12960863</v>
      </c>
      <c r="BO16" s="467"/>
      <c r="BP16" s="467"/>
      <c r="BQ16" s="467"/>
      <c r="BR16" s="467"/>
      <c r="BS16" s="467"/>
      <c r="BT16" s="467"/>
      <c r="BU16" s="468"/>
      <c r="BV16" s="466">
        <v>12744637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13253</v>
      </c>
      <c r="AD17" s="443"/>
      <c r="AE17" s="443"/>
      <c r="AF17" s="443"/>
      <c r="AG17" s="444"/>
      <c r="AH17" s="442">
        <v>13036</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6033355</v>
      </c>
      <c r="BO17" s="467"/>
      <c r="BP17" s="467"/>
      <c r="BQ17" s="467"/>
      <c r="BR17" s="467"/>
      <c r="BS17" s="467"/>
      <c r="BT17" s="467"/>
      <c r="BU17" s="468"/>
      <c r="BV17" s="466">
        <v>5964729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554.63</v>
      </c>
      <c r="M18" s="531"/>
      <c r="N18" s="531"/>
      <c r="O18" s="531"/>
      <c r="P18" s="531"/>
      <c r="Q18" s="531"/>
      <c r="R18" s="532"/>
      <c r="S18" s="532"/>
      <c r="T18" s="532"/>
      <c r="U18" s="532"/>
      <c r="V18" s="533"/>
      <c r="W18" s="547"/>
      <c r="X18" s="548"/>
      <c r="Y18" s="548"/>
      <c r="Z18" s="548"/>
      <c r="AA18" s="548"/>
      <c r="AB18" s="558"/>
      <c r="AC18" s="430">
        <v>56.2</v>
      </c>
      <c r="AD18" s="431"/>
      <c r="AE18" s="431"/>
      <c r="AF18" s="431"/>
      <c r="AG18" s="534"/>
      <c r="AH18" s="430">
        <v>54.5</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14916037</v>
      </c>
      <c r="BO18" s="467"/>
      <c r="BP18" s="467"/>
      <c r="BQ18" s="467"/>
      <c r="BR18" s="467"/>
      <c r="BS18" s="467"/>
      <c r="BT18" s="467"/>
      <c r="BU18" s="468"/>
      <c r="BV18" s="466">
        <v>14695671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89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18005448</v>
      </c>
      <c r="BO19" s="467"/>
      <c r="BP19" s="467"/>
      <c r="BQ19" s="467"/>
      <c r="BR19" s="467"/>
      <c r="BS19" s="467"/>
      <c r="BT19" s="467"/>
      <c r="BU19" s="468"/>
      <c r="BV19" s="466">
        <v>18062741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16752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26021362</v>
      </c>
      <c r="BO23" s="467"/>
      <c r="BP23" s="467"/>
      <c r="BQ23" s="467"/>
      <c r="BR23" s="467"/>
      <c r="BS23" s="467"/>
      <c r="BT23" s="467"/>
      <c r="BU23" s="468"/>
      <c r="BV23" s="466">
        <v>26030442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9500</v>
      </c>
      <c r="R24" s="443"/>
      <c r="S24" s="443"/>
      <c r="T24" s="443"/>
      <c r="U24" s="443"/>
      <c r="V24" s="444"/>
      <c r="W24" s="508"/>
      <c r="X24" s="499"/>
      <c r="Y24" s="500"/>
      <c r="Z24" s="439" t="s">
        <v>169</v>
      </c>
      <c r="AA24" s="440"/>
      <c r="AB24" s="440"/>
      <c r="AC24" s="440"/>
      <c r="AD24" s="440"/>
      <c r="AE24" s="440"/>
      <c r="AF24" s="440"/>
      <c r="AG24" s="441"/>
      <c r="AH24" s="442">
        <v>464</v>
      </c>
      <c r="AI24" s="443"/>
      <c r="AJ24" s="443"/>
      <c r="AK24" s="443"/>
      <c r="AL24" s="444"/>
      <c r="AM24" s="442">
        <v>1525168</v>
      </c>
      <c r="AN24" s="443"/>
      <c r="AO24" s="443"/>
      <c r="AP24" s="443"/>
      <c r="AQ24" s="443"/>
      <c r="AR24" s="444"/>
      <c r="AS24" s="442">
        <v>3287</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21019924</v>
      </c>
      <c r="BO24" s="467"/>
      <c r="BP24" s="467"/>
      <c r="BQ24" s="467"/>
      <c r="BR24" s="467"/>
      <c r="BS24" s="467"/>
      <c r="BT24" s="467"/>
      <c r="BU24" s="468"/>
      <c r="BV24" s="466">
        <v>21749255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7600</v>
      </c>
      <c r="R25" s="443"/>
      <c r="S25" s="443"/>
      <c r="T25" s="443"/>
      <c r="U25" s="443"/>
      <c r="V25" s="444"/>
      <c r="W25" s="508"/>
      <c r="X25" s="499"/>
      <c r="Y25" s="500"/>
      <c r="Z25" s="439" t="s">
        <v>172</v>
      </c>
      <c r="AA25" s="440"/>
      <c r="AB25" s="440"/>
      <c r="AC25" s="440"/>
      <c r="AD25" s="440"/>
      <c r="AE25" s="440"/>
      <c r="AF25" s="440"/>
      <c r="AG25" s="441"/>
      <c r="AH25" s="442" t="s">
        <v>137</v>
      </c>
      <c r="AI25" s="443"/>
      <c r="AJ25" s="443"/>
      <c r="AK25" s="443"/>
      <c r="AL25" s="444"/>
      <c r="AM25" s="442" t="s">
        <v>129</v>
      </c>
      <c r="AN25" s="443"/>
      <c r="AO25" s="443"/>
      <c r="AP25" s="443"/>
      <c r="AQ25" s="443"/>
      <c r="AR25" s="444"/>
      <c r="AS25" s="442" t="s">
        <v>129</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1000879</v>
      </c>
      <c r="BO25" s="462"/>
      <c r="BP25" s="462"/>
      <c r="BQ25" s="462"/>
      <c r="BR25" s="462"/>
      <c r="BS25" s="462"/>
      <c r="BT25" s="462"/>
      <c r="BU25" s="463"/>
      <c r="BV25" s="461">
        <v>1188104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7000</v>
      </c>
      <c r="R26" s="443"/>
      <c r="S26" s="443"/>
      <c r="T26" s="443"/>
      <c r="U26" s="443"/>
      <c r="V26" s="444"/>
      <c r="W26" s="508"/>
      <c r="X26" s="499"/>
      <c r="Y26" s="500"/>
      <c r="Z26" s="439" t="s">
        <v>175</v>
      </c>
      <c r="AA26" s="521"/>
      <c r="AB26" s="521"/>
      <c r="AC26" s="521"/>
      <c r="AD26" s="521"/>
      <c r="AE26" s="521"/>
      <c r="AF26" s="521"/>
      <c r="AG26" s="522"/>
      <c r="AH26" s="442">
        <v>14</v>
      </c>
      <c r="AI26" s="443"/>
      <c r="AJ26" s="443"/>
      <c r="AK26" s="443"/>
      <c r="AL26" s="444"/>
      <c r="AM26" s="442">
        <v>47012</v>
      </c>
      <c r="AN26" s="443"/>
      <c r="AO26" s="443"/>
      <c r="AP26" s="443"/>
      <c r="AQ26" s="443"/>
      <c r="AR26" s="444"/>
      <c r="AS26" s="442">
        <v>3358</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177</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4420</v>
      </c>
      <c r="R27" s="443"/>
      <c r="S27" s="443"/>
      <c r="T27" s="443"/>
      <c r="U27" s="443"/>
      <c r="V27" s="444"/>
      <c r="W27" s="508"/>
      <c r="X27" s="499"/>
      <c r="Y27" s="500"/>
      <c r="Z27" s="439" t="s">
        <v>179</v>
      </c>
      <c r="AA27" s="440"/>
      <c r="AB27" s="440"/>
      <c r="AC27" s="440"/>
      <c r="AD27" s="440"/>
      <c r="AE27" s="440"/>
      <c r="AF27" s="440"/>
      <c r="AG27" s="441"/>
      <c r="AH27" s="442">
        <v>5</v>
      </c>
      <c r="AI27" s="443"/>
      <c r="AJ27" s="443"/>
      <c r="AK27" s="443"/>
      <c r="AL27" s="444"/>
      <c r="AM27" s="442">
        <v>22360</v>
      </c>
      <c r="AN27" s="443"/>
      <c r="AO27" s="443"/>
      <c r="AP27" s="443"/>
      <c r="AQ27" s="443"/>
      <c r="AR27" s="444"/>
      <c r="AS27" s="442">
        <v>4472</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181</v>
      </c>
      <c r="BO27" s="470"/>
      <c r="BP27" s="470"/>
      <c r="BQ27" s="470"/>
      <c r="BR27" s="470"/>
      <c r="BS27" s="470"/>
      <c r="BT27" s="470"/>
      <c r="BU27" s="471"/>
      <c r="BV27" s="469" t="s">
        <v>181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3900</v>
      </c>
      <c r="R28" s="443"/>
      <c r="S28" s="443"/>
      <c r="T28" s="443"/>
      <c r="U28" s="443"/>
      <c r="V28" s="444"/>
      <c r="W28" s="508"/>
      <c r="X28" s="499"/>
      <c r="Y28" s="500"/>
      <c r="Z28" s="439" t="s">
        <v>183</v>
      </c>
      <c r="AA28" s="440"/>
      <c r="AB28" s="440"/>
      <c r="AC28" s="440"/>
      <c r="AD28" s="440"/>
      <c r="AE28" s="440"/>
      <c r="AF28" s="440"/>
      <c r="AG28" s="441"/>
      <c r="AH28" s="442" t="s">
        <v>181</v>
      </c>
      <c r="AI28" s="443"/>
      <c r="AJ28" s="443"/>
      <c r="AK28" s="443"/>
      <c r="AL28" s="444"/>
      <c r="AM28" s="442" t="s">
        <v>129</v>
      </c>
      <c r="AN28" s="443"/>
      <c r="AO28" s="443"/>
      <c r="AP28" s="443"/>
      <c r="AQ28" s="443"/>
      <c r="AR28" s="444"/>
      <c r="AS28" s="442" t="s">
        <v>181</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2655506</v>
      </c>
      <c r="BO28" s="462"/>
      <c r="BP28" s="462"/>
      <c r="BQ28" s="462"/>
      <c r="BR28" s="462"/>
      <c r="BS28" s="462"/>
      <c r="BT28" s="462"/>
      <c r="BU28" s="463"/>
      <c r="BV28" s="461">
        <v>2904511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20</v>
      </c>
      <c r="M29" s="443"/>
      <c r="N29" s="443"/>
      <c r="O29" s="443"/>
      <c r="P29" s="444"/>
      <c r="Q29" s="442">
        <v>3670</v>
      </c>
      <c r="R29" s="443"/>
      <c r="S29" s="443"/>
      <c r="T29" s="443"/>
      <c r="U29" s="443"/>
      <c r="V29" s="444"/>
      <c r="W29" s="509"/>
      <c r="X29" s="510"/>
      <c r="Y29" s="511"/>
      <c r="Z29" s="439" t="s">
        <v>186</v>
      </c>
      <c r="AA29" s="440"/>
      <c r="AB29" s="440"/>
      <c r="AC29" s="440"/>
      <c r="AD29" s="440"/>
      <c r="AE29" s="440"/>
      <c r="AF29" s="440"/>
      <c r="AG29" s="441"/>
      <c r="AH29" s="442">
        <v>469</v>
      </c>
      <c r="AI29" s="443"/>
      <c r="AJ29" s="443"/>
      <c r="AK29" s="443"/>
      <c r="AL29" s="444"/>
      <c r="AM29" s="442">
        <v>1547528</v>
      </c>
      <c r="AN29" s="443"/>
      <c r="AO29" s="443"/>
      <c r="AP29" s="443"/>
      <c r="AQ29" s="443"/>
      <c r="AR29" s="444"/>
      <c r="AS29" s="442">
        <v>3300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2776819</v>
      </c>
      <c r="BO29" s="467"/>
      <c r="BP29" s="467"/>
      <c r="BQ29" s="467"/>
      <c r="BR29" s="467"/>
      <c r="BS29" s="467"/>
      <c r="BT29" s="467"/>
      <c r="BU29" s="468"/>
      <c r="BV29" s="466">
        <v>3121923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101.2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1076833</v>
      </c>
      <c r="BO30" s="470"/>
      <c r="BP30" s="470"/>
      <c r="BQ30" s="470"/>
      <c r="BR30" s="470"/>
      <c r="BS30" s="470"/>
      <c r="BT30" s="470"/>
      <c r="BU30" s="471"/>
      <c r="BV30" s="469">
        <v>1131882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197</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工業団地造成事業特別会計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喜多方地方広域市町村圏組合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財団法人喜多方市体育協会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公有林整備事業特別会計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●一般会計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喜多方市ふるさと振興株式会社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塩川駅西土地区画整理事業特別会計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下水道事業特別会計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●喜多方プラザ特別会計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喜多方地方土地開発公社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●介護保険事業特別会計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福島県市町村総合事務組合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●消防補償等特別会計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●消防賞じゅつ金特別会計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●自治会館管理特別会計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8lXr+6WsSyUj4/g6bbm3rpK8weNOyadNVY5X+3PsikLML0VQ9IInwgk3dO072cE6flp3Hw4EoNtcLBkV9strLg==" saltValue="wLmiQ18MUxLBgtIAhnyR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570</v>
      </c>
      <c r="D34" s="1248"/>
      <c r="E34" s="1249"/>
      <c r="F34" s="32">
        <v>3.08</v>
      </c>
      <c r="G34" s="33">
        <v>3.32</v>
      </c>
      <c r="H34" s="33">
        <v>4.32</v>
      </c>
      <c r="I34" s="33">
        <v>5.08</v>
      </c>
      <c r="J34" s="34">
        <v>5.96</v>
      </c>
      <c r="K34" s="22"/>
      <c r="L34" s="22"/>
      <c r="M34" s="22"/>
      <c r="N34" s="22"/>
      <c r="O34" s="22"/>
      <c r="P34" s="22"/>
    </row>
    <row r="35" spans="1:16" ht="39" customHeight="1" x14ac:dyDescent="0.15">
      <c r="A35" s="22"/>
      <c r="B35" s="35"/>
      <c r="C35" s="1242" t="s">
        <v>571</v>
      </c>
      <c r="D35" s="1243"/>
      <c r="E35" s="1244"/>
      <c r="F35" s="36">
        <v>4.12</v>
      </c>
      <c r="G35" s="37">
        <v>4.43</v>
      </c>
      <c r="H35" s="37">
        <v>5.05</v>
      </c>
      <c r="I35" s="37">
        <v>3.06</v>
      </c>
      <c r="J35" s="38">
        <v>2.37</v>
      </c>
      <c r="K35" s="22"/>
      <c r="L35" s="22"/>
      <c r="M35" s="22"/>
      <c r="N35" s="22"/>
      <c r="O35" s="22"/>
      <c r="P35" s="22"/>
    </row>
    <row r="36" spans="1:16" ht="39" customHeight="1" x14ac:dyDescent="0.15">
      <c r="A36" s="22"/>
      <c r="B36" s="35"/>
      <c r="C36" s="1242" t="s">
        <v>572</v>
      </c>
      <c r="D36" s="1243"/>
      <c r="E36" s="1244"/>
      <c r="F36" s="36">
        <v>3.25</v>
      </c>
      <c r="G36" s="37">
        <v>2.7</v>
      </c>
      <c r="H36" s="37">
        <v>3.19</v>
      </c>
      <c r="I36" s="37">
        <v>2.41</v>
      </c>
      <c r="J36" s="38">
        <v>2.27</v>
      </c>
      <c r="K36" s="22"/>
      <c r="L36" s="22"/>
      <c r="M36" s="22"/>
      <c r="N36" s="22"/>
      <c r="O36" s="22"/>
      <c r="P36" s="22"/>
    </row>
    <row r="37" spans="1:16" ht="39" customHeight="1" x14ac:dyDescent="0.15">
      <c r="A37" s="22"/>
      <c r="B37" s="35"/>
      <c r="C37" s="1242" t="s">
        <v>573</v>
      </c>
      <c r="D37" s="1243"/>
      <c r="E37" s="1244"/>
      <c r="F37" s="36">
        <v>0.72</v>
      </c>
      <c r="G37" s="37">
        <v>0.79</v>
      </c>
      <c r="H37" s="37">
        <v>0.55000000000000004</v>
      </c>
      <c r="I37" s="37">
        <v>1.02</v>
      </c>
      <c r="J37" s="38">
        <v>0.89</v>
      </c>
      <c r="K37" s="22"/>
      <c r="L37" s="22"/>
      <c r="M37" s="22"/>
      <c r="N37" s="22"/>
      <c r="O37" s="22"/>
      <c r="P37" s="22"/>
    </row>
    <row r="38" spans="1:16" ht="39" customHeight="1" x14ac:dyDescent="0.15">
      <c r="A38" s="22"/>
      <c r="B38" s="35"/>
      <c r="C38" s="1242" t="s">
        <v>574</v>
      </c>
      <c r="D38" s="1243"/>
      <c r="E38" s="1244"/>
      <c r="F38" s="36">
        <v>0</v>
      </c>
      <c r="G38" s="37">
        <v>0.05</v>
      </c>
      <c r="H38" s="37">
        <v>0</v>
      </c>
      <c r="I38" s="37">
        <v>0</v>
      </c>
      <c r="J38" s="38">
        <v>0.26</v>
      </c>
      <c r="K38" s="22"/>
      <c r="L38" s="22"/>
      <c r="M38" s="22"/>
      <c r="N38" s="22"/>
      <c r="O38" s="22"/>
      <c r="P38" s="22"/>
    </row>
    <row r="39" spans="1:16" ht="39" customHeight="1" x14ac:dyDescent="0.15">
      <c r="A39" s="22"/>
      <c r="B39" s="35"/>
      <c r="C39" s="1242" t="s">
        <v>575</v>
      </c>
      <c r="D39" s="1243"/>
      <c r="E39" s="1244"/>
      <c r="F39" s="36">
        <v>0</v>
      </c>
      <c r="G39" s="37">
        <v>0</v>
      </c>
      <c r="H39" s="37">
        <v>0</v>
      </c>
      <c r="I39" s="37">
        <v>0</v>
      </c>
      <c r="J39" s="38">
        <v>0.11</v>
      </c>
      <c r="K39" s="22"/>
      <c r="L39" s="22"/>
      <c r="M39" s="22"/>
      <c r="N39" s="22"/>
      <c r="O39" s="22"/>
      <c r="P39" s="22"/>
    </row>
    <row r="40" spans="1:16" ht="39" customHeight="1" x14ac:dyDescent="0.15">
      <c r="A40" s="22"/>
      <c r="B40" s="35"/>
      <c r="C40" s="1242" t="s">
        <v>576</v>
      </c>
      <c r="D40" s="1243"/>
      <c r="E40" s="1244"/>
      <c r="F40" s="36">
        <v>0.01</v>
      </c>
      <c r="G40" s="37">
        <v>0</v>
      </c>
      <c r="H40" s="37">
        <v>0</v>
      </c>
      <c r="I40" s="37">
        <v>0</v>
      </c>
      <c r="J40" s="38">
        <v>0</v>
      </c>
      <c r="K40" s="22"/>
      <c r="L40" s="22"/>
      <c r="M40" s="22"/>
      <c r="N40" s="22"/>
      <c r="O40" s="22"/>
      <c r="P40" s="22"/>
    </row>
    <row r="41" spans="1:16" ht="39" customHeight="1" x14ac:dyDescent="0.15">
      <c r="A41" s="22"/>
      <c r="B41" s="35"/>
      <c r="C41" s="1242" t="s">
        <v>577</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578</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579</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BI6yuOG4Iy26uV+C+tPwhLd0FRd2+7eRrrUERQqSuy2ECAKacStIniZ8F4QJVboWLFMPNCJs7E/W/04+pR9DQ==" saltValue="qaSq0ddtUeFFp5PiKHU4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2349</v>
      </c>
      <c r="L45" s="60">
        <v>2335</v>
      </c>
      <c r="M45" s="60">
        <v>2321</v>
      </c>
      <c r="N45" s="60">
        <v>2270</v>
      </c>
      <c r="O45" s="61">
        <v>2227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827</v>
      </c>
      <c r="L48" s="64">
        <v>817</v>
      </c>
      <c r="M48" s="64">
        <v>896</v>
      </c>
      <c r="N48" s="64">
        <v>882</v>
      </c>
      <c r="O48" s="65">
        <v>869</v>
      </c>
      <c r="P48" s="48"/>
      <c r="Q48" s="48"/>
      <c r="R48" s="48"/>
      <c r="S48" s="48"/>
      <c r="T48" s="48"/>
      <c r="U48" s="48"/>
    </row>
    <row r="49" spans="1:21" ht="30.75" customHeight="1" x14ac:dyDescent="0.15">
      <c r="A49" s="48"/>
      <c r="B49" s="1270"/>
      <c r="C49" s="1271"/>
      <c r="D49" s="62"/>
      <c r="E49" s="1252" t="s">
        <v>16</v>
      </c>
      <c r="F49" s="1252"/>
      <c r="G49" s="1252"/>
      <c r="H49" s="1252"/>
      <c r="I49" s="1252"/>
      <c r="J49" s="1253"/>
      <c r="K49" s="63">
        <v>178</v>
      </c>
      <c r="L49" s="64">
        <v>159</v>
      </c>
      <c r="M49" s="64">
        <v>172</v>
      </c>
      <c r="N49" s="64">
        <v>132</v>
      </c>
      <c r="O49" s="65">
        <v>151</v>
      </c>
      <c r="P49" s="48"/>
      <c r="Q49" s="48"/>
      <c r="R49" s="48"/>
      <c r="S49" s="48"/>
      <c r="T49" s="48"/>
      <c r="U49" s="48"/>
    </row>
    <row r="50" spans="1:21" ht="30.75" customHeight="1" x14ac:dyDescent="0.15">
      <c r="A50" s="48"/>
      <c r="B50" s="1270"/>
      <c r="C50" s="1271"/>
      <c r="D50" s="62"/>
      <c r="E50" s="1252" t="s">
        <v>17</v>
      </c>
      <c r="F50" s="1252"/>
      <c r="G50" s="1252"/>
      <c r="H50" s="1252"/>
      <c r="I50" s="1252"/>
      <c r="J50" s="1253"/>
      <c r="K50" s="63">
        <v>181</v>
      </c>
      <c r="L50" s="64">
        <v>106</v>
      </c>
      <c r="M50" s="64">
        <v>84</v>
      </c>
      <c r="N50" s="64">
        <v>14</v>
      </c>
      <c r="O50" s="65">
        <v>41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t="s">
        <v>520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2293</v>
      </c>
      <c r="L52" s="64">
        <v>2296</v>
      </c>
      <c r="M52" s="64">
        <v>2218</v>
      </c>
      <c r="N52" s="64">
        <v>2197</v>
      </c>
      <c r="O52" s="65">
        <v>2215</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1242</v>
      </c>
      <c r="L53" s="69">
        <v>1121</v>
      </c>
      <c r="M53" s="69">
        <v>1255</v>
      </c>
      <c r="N53" s="69">
        <v>1101</v>
      </c>
      <c r="O53" s="70">
        <v>1073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s2RapfRiThz79Ew19hpJP0BQ1AcVzvmFAYfTq3bNmhbywXWL3dM8u/3DRudA0D6rfDixYmu+DMJCd3KA48DYQ==" saltValue="szbFMuxD1KNfz4cRqTZY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25380</v>
      </c>
      <c r="J41" s="104">
        <v>25496</v>
      </c>
      <c r="K41" s="104">
        <v>26076</v>
      </c>
      <c r="L41" s="104">
        <v>26030</v>
      </c>
      <c r="M41" s="105">
        <v>25515</v>
      </c>
    </row>
    <row r="42" spans="2:13" ht="27.75" customHeight="1" x14ac:dyDescent="0.15">
      <c r="B42" s="1278"/>
      <c r="C42" s="1279"/>
      <c r="D42" s="106"/>
      <c r="E42" s="1282" t="s">
        <v>32</v>
      </c>
      <c r="F42" s="1282"/>
      <c r="G42" s="1282"/>
      <c r="H42" s="1283"/>
      <c r="I42" s="107">
        <v>167</v>
      </c>
      <c r="J42" s="108">
        <v>77</v>
      </c>
      <c r="K42" s="108">
        <v>28</v>
      </c>
      <c r="L42" s="108">
        <v>22</v>
      </c>
      <c r="M42" s="109">
        <v>17</v>
      </c>
    </row>
    <row r="43" spans="2:13" ht="27.75" customHeight="1" x14ac:dyDescent="0.15">
      <c r="B43" s="1278"/>
      <c r="C43" s="1279"/>
      <c r="D43" s="106"/>
      <c r="E43" s="1282" t="s">
        <v>33</v>
      </c>
      <c r="F43" s="1282"/>
      <c r="G43" s="1282"/>
      <c r="H43" s="1283"/>
      <c r="I43" s="107">
        <v>9291</v>
      </c>
      <c r="J43" s="108">
        <v>9001</v>
      </c>
      <c r="K43" s="108">
        <v>9062</v>
      </c>
      <c r="L43" s="108">
        <v>8947</v>
      </c>
      <c r="M43" s="109">
        <v>8784</v>
      </c>
    </row>
    <row r="44" spans="2:13" ht="27.75" customHeight="1" x14ac:dyDescent="0.15">
      <c r="B44" s="1278"/>
      <c r="C44" s="1279"/>
      <c r="D44" s="106"/>
      <c r="E44" s="1282" t="s">
        <v>34</v>
      </c>
      <c r="F44" s="1282"/>
      <c r="G44" s="1282"/>
      <c r="H44" s="1283"/>
      <c r="I44" s="107">
        <v>1239</v>
      </c>
      <c r="J44" s="108">
        <v>1331</v>
      </c>
      <c r="K44" s="108">
        <v>1257</v>
      </c>
      <c r="L44" s="108">
        <v>1334</v>
      </c>
      <c r="M44" s="109">
        <v>2299</v>
      </c>
    </row>
    <row r="45" spans="2:13" ht="27.75" customHeight="1" x14ac:dyDescent="0.15">
      <c r="B45" s="1278"/>
      <c r="C45" s="1279"/>
      <c r="D45" s="106"/>
      <c r="E45" s="1282" t="s">
        <v>35</v>
      </c>
      <c r="F45" s="1282"/>
      <c r="G45" s="1282"/>
      <c r="H45" s="1283"/>
      <c r="I45" s="107">
        <v>4848</v>
      </c>
      <c r="J45" s="108">
        <v>4538</v>
      </c>
      <c r="K45" s="108">
        <v>4453</v>
      </c>
      <c r="L45" s="108">
        <v>4291</v>
      </c>
      <c r="M45" s="109">
        <v>4339</v>
      </c>
    </row>
    <row r="46" spans="2:13" ht="27.75" customHeight="1" x14ac:dyDescent="0.15">
      <c r="B46" s="1278"/>
      <c r="C46" s="1279"/>
      <c r="D46" s="110"/>
      <c r="E46" s="1282" t="s">
        <v>36</v>
      </c>
      <c r="F46" s="1282"/>
      <c r="G46" s="1282"/>
      <c r="H46" s="1283"/>
      <c r="I46" s="107">
        <v>25</v>
      </c>
      <c r="J46" s="108">
        <v>10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8479</v>
      </c>
      <c r="J50" s="108">
        <v>8433</v>
      </c>
      <c r="K50" s="108">
        <v>8011</v>
      </c>
      <c r="L50" s="108">
        <v>7904</v>
      </c>
      <c r="M50" s="109">
        <v>7232</v>
      </c>
    </row>
    <row r="51" spans="2:13" ht="27.75" customHeight="1" x14ac:dyDescent="0.15">
      <c r="B51" s="1278"/>
      <c r="C51" s="1279"/>
      <c r="D51" s="106"/>
      <c r="E51" s="1282" t="s">
        <v>42</v>
      </c>
      <c r="F51" s="1282"/>
      <c r="G51" s="1282"/>
      <c r="H51" s="1283"/>
      <c r="I51" s="107">
        <v>343</v>
      </c>
      <c r="J51" s="108">
        <v>267</v>
      </c>
      <c r="K51" s="108">
        <v>198</v>
      </c>
      <c r="L51" s="108">
        <v>224</v>
      </c>
      <c r="M51" s="109">
        <v>222</v>
      </c>
    </row>
    <row r="52" spans="2:13" ht="27.75" customHeight="1" x14ac:dyDescent="0.15">
      <c r="B52" s="1280"/>
      <c r="C52" s="1281"/>
      <c r="D52" s="106"/>
      <c r="E52" s="1282" t="s">
        <v>43</v>
      </c>
      <c r="F52" s="1282"/>
      <c r="G52" s="1282"/>
      <c r="H52" s="1283"/>
      <c r="I52" s="107">
        <v>25776</v>
      </c>
      <c r="J52" s="108">
        <v>25483</v>
      </c>
      <c r="K52" s="108">
        <v>26147</v>
      </c>
      <c r="L52" s="108">
        <v>26125</v>
      </c>
      <c r="M52" s="109">
        <v>26665</v>
      </c>
    </row>
    <row r="53" spans="2:13" ht="27.75" customHeight="1" thickBot="1" x14ac:dyDescent="0.2">
      <c r="B53" s="1284" t="s">
        <v>44</v>
      </c>
      <c r="C53" s="1285"/>
      <c r="D53" s="113"/>
      <c r="E53" s="1286" t="s">
        <v>45</v>
      </c>
      <c r="F53" s="1286"/>
      <c r="G53" s="1286"/>
      <c r="H53" s="1287"/>
      <c r="I53" s="114">
        <v>6352</v>
      </c>
      <c r="J53" s="115">
        <v>6271</v>
      </c>
      <c r="K53" s="115">
        <v>6521</v>
      </c>
      <c r="L53" s="115">
        <v>6372</v>
      </c>
      <c r="M53" s="116">
        <v>6836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89bPza3AXTTVsyAz/y60GnWXCYIv0TZjf9ykSJyzKQef/nwDi3xT3dvnpitK9JdzFl0o0VBEtcuTugD1WlNYw==" saltValue="R9I8as2wRyWZr1/RZDoW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3160</v>
      </c>
      <c r="G55" s="128">
        <v>2905</v>
      </c>
      <c r="H55" s="129">
        <v>2656</v>
      </c>
    </row>
    <row r="56" spans="2:8" ht="52.5" customHeight="1" x14ac:dyDescent="0.15">
      <c r="B56" s="130"/>
      <c r="C56" s="1305" t="s">
        <v>49</v>
      </c>
      <c r="D56" s="1305"/>
      <c r="E56" s="1306"/>
      <c r="F56" s="131">
        <v>3122</v>
      </c>
      <c r="G56" s="131">
        <v>3122</v>
      </c>
      <c r="H56" s="132">
        <v>2777</v>
      </c>
    </row>
    <row r="57" spans="2:8" ht="53.25" customHeight="1" x14ac:dyDescent="0.15">
      <c r="B57" s="130"/>
      <c r="C57" s="1307" t="s">
        <v>50</v>
      </c>
      <c r="D57" s="1307"/>
      <c r="E57" s="1308"/>
      <c r="F57" s="133">
        <v>1197</v>
      </c>
      <c r="G57" s="133">
        <v>1132</v>
      </c>
      <c r="H57" s="134">
        <v>1077</v>
      </c>
    </row>
    <row r="58" spans="2:8" ht="45.75" customHeight="1" x14ac:dyDescent="0.15">
      <c r="B58" s="135"/>
      <c r="C58" s="1295" t="s">
        <v>603</v>
      </c>
      <c r="D58" s="1296"/>
      <c r="E58" s="1297"/>
      <c r="F58" s="136">
        <v>163</v>
      </c>
      <c r="G58" s="136">
        <v>194</v>
      </c>
      <c r="H58" s="137">
        <v>224</v>
      </c>
    </row>
    <row r="59" spans="2:8" ht="45.75" customHeight="1" x14ac:dyDescent="0.15">
      <c r="B59" s="135"/>
      <c r="C59" s="1295" t="s">
        <v>604</v>
      </c>
      <c r="D59" s="1296"/>
      <c r="E59" s="1297"/>
      <c r="F59" s="136">
        <v>87</v>
      </c>
      <c r="G59" s="136">
        <v>131</v>
      </c>
      <c r="H59" s="137">
        <v>175</v>
      </c>
    </row>
    <row r="60" spans="2:8" ht="45.75" customHeight="1" x14ac:dyDescent="0.15">
      <c r="B60" s="135"/>
      <c r="C60" s="1295" t="s">
        <v>605</v>
      </c>
      <c r="D60" s="1296"/>
      <c r="E60" s="1297"/>
      <c r="F60" s="136">
        <v>194</v>
      </c>
      <c r="G60" s="136">
        <v>184</v>
      </c>
      <c r="H60" s="137">
        <v>171</v>
      </c>
    </row>
    <row r="61" spans="2:8" ht="45.75" customHeight="1" x14ac:dyDescent="0.15">
      <c r="B61" s="135"/>
      <c r="C61" s="1295" t="s">
        <v>606</v>
      </c>
      <c r="D61" s="1296"/>
      <c r="E61" s="1297"/>
      <c r="F61" s="136">
        <v>161</v>
      </c>
      <c r="G61" s="136">
        <v>150</v>
      </c>
      <c r="H61" s="137">
        <v>136</v>
      </c>
    </row>
    <row r="62" spans="2:8" ht="45.75" customHeight="1" thickBot="1" x14ac:dyDescent="0.2">
      <c r="B62" s="138"/>
      <c r="C62" s="1298" t="s">
        <v>607</v>
      </c>
      <c r="D62" s="1299"/>
      <c r="E62" s="1300"/>
      <c r="F62" s="139">
        <v>70</v>
      </c>
      <c r="G62" s="139">
        <v>71</v>
      </c>
      <c r="H62" s="140">
        <v>88</v>
      </c>
    </row>
    <row r="63" spans="2:8" ht="52.5" customHeight="1" thickBot="1" x14ac:dyDescent="0.2">
      <c r="B63" s="141"/>
      <c r="C63" s="1301" t="s">
        <v>51</v>
      </c>
      <c r="D63" s="1301"/>
      <c r="E63" s="1302"/>
      <c r="F63" s="142">
        <v>7479</v>
      </c>
      <c r="G63" s="142">
        <v>7158</v>
      </c>
      <c r="H63" s="143">
        <v>6509</v>
      </c>
    </row>
    <row r="64" spans="2:8" ht="15" customHeight="1" x14ac:dyDescent="0.15"/>
  </sheetData>
  <sheetProtection algorithmName="SHA-512" hashValue="CRC5//juiZ9PlGgx3RBTWFMkaR4cAGljL4reCOTrBTbkPCtauplLwi2MT88viM73GZ1meVGPs/E56jpNMrXLnA==" saltValue="0+Fe2o/4RQRLk4V9hXcik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45.5</v>
      </c>
      <c r="BY51" s="1311"/>
      <c r="BZ51" s="1311"/>
      <c r="CA51" s="1311"/>
      <c r="CB51" s="1311"/>
      <c r="CC51" s="1311"/>
      <c r="CD51" s="1311"/>
      <c r="CE51" s="1311"/>
      <c r="CF51" s="1311">
        <v>48.5</v>
      </c>
      <c r="CG51" s="1311"/>
      <c r="CH51" s="1311"/>
      <c r="CI51" s="1311"/>
      <c r="CJ51" s="1311"/>
      <c r="CK51" s="1311"/>
      <c r="CL51" s="1311"/>
      <c r="CM51" s="1311"/>
      <c r="CN51" s="1311">
        <v>48.3</v>
      </c>
      <c r="CO51" s="1311"/>
      <c r="CP51" s="1311"/>
      <c r="CQ51" s="1311"/>
      <c r="CR51" s="1311"/>
      <c r="CS51" s="1311"/>
      <c r="CT51" s="1311"/>
      <c r="CU51" s="1311"/>
      <c r="CV51" s="1311">
        <v>52.8</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35.799999999999997</v>
      </c>
      <c r="BY53" s="1311"/>
      <c r="BZ53" s="1311"/>
      <c r="CA53" s="1311"/>
      <c r="CB53" s="1311"/>
      <c r="CC53" s="1311"/>
      <c r="CD53" s="1311"/>
      <c r="CE53" s="1311"/>
      <c r="CF53" s="1311">
        <v>37.299999999999997</v>
      </c>
      <c r="CG53" s="1311"/>
      <c r="CH53" s="1311"/>
      <c r="CI53" s="1311"/>
      <c r="CJ53" s="1311"/>
      <c r="CK53" s="1311"/>
      <c r="CL53" s="1311"/>
      <c r="CM53" s="1311"/>
      <c r="CN53" s="1311">
        <v>39.1</v>
      </c>
      <c r="CO53" s="1311"/>
      <c r="CP53" s="1311"/>
      <c r="CQ53" s="1311"/>
      <c r="CR53" s="1311"/>
      <c r="CS53" s="1311"/>
      <c r="CT53" s="1311"/>
      <c r="CU53" s="1311"/>
      <c r="CV53" s="1311">
        <v>40.5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617</v>
      </c>
      <c r="AO55" s="1315"/>
      <c r="AP55" s="1315"/>
      <c r="AQ55" s="1315"/>
      <c r="AR55" s="1315"/>
      <c r="AS55" s="1315"/>
      <c r="AT55" s="1315"/>
      <c r="AU55" s="1315"/>
      <c r="AV55" s="1315"/>
      <c r="AW55" s="1315"/>
      <c r="AX55" s="1315"/>
      <c r="AY55" s="1315"/>
      <c r="AZ55" s="1315"/>
      <c r="BA55" s="1315"/>
      <c r="BB55" s="1314" t="s">
        <v>615</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616</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618</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45.2</v>
      </c>
      <c r="BQ73" s="1311"/>
      <c r="BR73" s="1311"/>
      <c r="BS73" s="1311"/>
      <c r="BT73" s="1311"/>
      <c r="BU73" s="1311"/>
      <c r="BV73" s="1311"/>
      <c r="BW73" s="1311"/>
      <c r="BX73" s="1311">
        <v>45.5</v>
      </c>
      <c r="BY73" s="1311"/>
      <c r="BZ73" s="1311"/>
      <c r="CA73" s="1311"/>
      <c r="CB73" s="1311"/>
      <c r="CC73" s="1311"/>
      <c r="CD73" s="1311"/>
      <c r="CE73" s="1311"/>
      <c r="CF73" s="1311">
        <v>48.5</v>
      </c>
      <c r="CG73" s="1311"/>
      <c r="CH73" s="1311"/>
      <c r="CI73" s="1311"/>
      <c r="CJ73" s="1311"/>
      <c r="CK73" s="1311"/>
      <c r="CL73" s="1311"/>
      <c r="CM73" s="1311"/>
      <c r="CN73" s="1311">
        <v>48.3</v>
      </c>
      <c r="CO73" s="1311"/>
      <c r="CP73" s="1311"/>
      <c r="CQ73" s="1311"/>
      <c r="CR73" s="1311"/>
      <c r="CS73" s="1311"/>
      <c r="CT73" s="1311"/>
      <c r="CU73" s="1311"/>
      <c r="CV73" s="1311">
        <v>52.8</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11.5</v>
      </c>
      <c r="BQ75" s="1311"/>
      <c r="BR75" s="1311"/>
      <c r="BS75" s="1311"/>
      <c r="BT75" s="1311"/>
      <c r="BU75" s="1311"/>
      <c r="BV75" s="1311"/>
      <c r="BW75" s="1311"/>
      <c r="BX75" s="1311">
        <v>8.9</v>
      </c>
      <c r="BY75" s="1311"/>
      <c r="BZ75" s="1311"/>
      <c r="CA75" s="1311"/>
      <c r="CB75" s="1311"/>
      <c r="CC75" s="1311"/>
      <c r="CD75" s="1311"/>
      <c r="CE75" s="1311"/>
      <c r="CF75" s="1311">
        <v>8.6999999999999993</v>
      </c>
      <c r="CG75" s="1311"/>
      <c r="CH75" s="1311"/>
      <c r="CI75" s="1311"/>
      <c r="CJ75" s="1311"/>
      <c r="CK75" s="1311"/>
      <c r="CL75" s="1311"/>
      <c r="CM75" s="1311"/>
      <c r="CN75" s="1311">
        <v>8.6</v>
      </c>
      <c r="CO75" s="1311"/>
      <c r="CP75" s="1311"/>
      <c r="CQ75" s="1311"/>
      <c r="CR75" s="1311"/>
      <c r="CS75" s="1311"/>
      <c r="CT75" s="1311"/>
      <c r="CU75" s="1311"/>
      <c r="CV75" s="1311">
        <v>8.6</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615</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620</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lnVCHfFJH87+6AOGBGrZLRtkiO2IgBNkS4ZSan/YqOYQApabvgyTt+TKE3c0lMVWLKj6nBG4P//+II4DSddSg==" saltValue="sWl9bHrLI15glape6HYmI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T9vRcHqDVYqHFHuZEar92Sj22CFeAzpggrE/pnCM0WaiKY21YjuKYzYNr7lFF5550VPZtnCKyk0ij4tMX/Ku9g==" saltValue="BM140l0j4HshzJZi1T7j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q3HHfObVD81i1N8yWNnIuZStklx6hky4tBkUAJDYyJajsXobH/x0od5LDbnHkVvufAYJl5dQs+1rVgvpfXuo1A==" saltValue="xnoYYE31FfW67rNgGSr+R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52829</v>
      </c>
      <c r="E3" s="162"/>
      <c r="F3" s="163">
        <v>87974</v>
      </c>
      <c r="G3" s="164"/>
      <c r="H3" s="165"/>
    </row>
    <row r="4" spans="1:8" x14ac:dyDescent="0.15">
      <c r="A4" s="166"/>
      <c r="B4" s="167"/>
      <c r="C4" s="168"/>
      <c r="D4" s="169">
        <v>29657</v>
      </c>
      <c r="E4" s="170"/>
      <c r="F4" s="171">
        <v>48183</v>
      </c>
      <c r="G4" s="172"/>
      <c r="H4" s="173"/>
    </row>
    <row r="5" spans="1:8" x14ac:dyDescent="0.15">
      <c r="A5" s="154" t="s">
        <v>554</v>
      </c>
      <c r="B5" s="159"/>
      <c r="C5" s="160"/>
      <c r="D5" s="161">
        <v>48133</v>
      </c>
      <c r="E5" s="162"/>
      <c r="F5" s="163">
        <v>83280</v>
      </c>
      <c r="G5" s="164"/>
      <c r="H5" s="165"/>
    </row>
    <row r="6" spans="1:8" x14ac:dyDescent="0.15">
      <c r="A6" s="166"/>
      <c r="B6" s="167"/>
      <c r="C6" s="168"/>
      <c r="D6" s="169">
        <v>20021</v>
      </c>
      <c r="E6" s="170"/>
      <c r="F6" s="171">
        <v>43123</v>
      </c>
      <c r="G6" s="172"/>
      <c r="H6" s="173"/>
    </row>
    <row r="7" spans="1:8" x14ac:dyDescent="0.15">
      <c r="A7" s="154" t="s">
        <v>555</v>
      </c>
      <c r="B7" s="159"/>
      <c r="C7" s="160"/>
      <c r="D7" s="161">
        <v>68241</v>
      </c>
      <c r="E7" s="162"/>
      <c r="F7" s="163">
        <v>88968</v>
      </c>
      <c r="G7" s="164"/>
      <c r="H7" s="165"/>
    </row>
    <row r="8" spans="1:8" x14ac:dyDescent="0.15">
      <c r="A8" s="166"/>
      <c r="B8" s="167"/>
      <c r="C8" s="168"/>
      <c r="D8" s="169">
        <v>33693</v>
      </c>
      <c r="E8" s="170"/>
      <c r="F8" s="171">
        <v>45482</v>
      </c>
      <c r="G8" s="172"/>
      <c r="H8" s="173"/>
    </row>
    <row r="9" spans="1:8" x14ac:dyDescent="0.15">
      <c r="A9" s="154" t="s">
        <v>556</v>
      </c>
      <c r="B9" s="159"/>
      <c r="C9" s="160"/>
      <c r="D9" s="161">
        <v>55681</v>
      </c>
      <c r="E9" s="162"/>
      <c r="F9" s="163">
        <v>85173</v>
      </c>
      <c r="G9" s="164"/>
      <c r="H9" s="165"/>
    </row>
    <row r="10" spans="1:8" x14ac:dyDescent="0.15">
      <c r="A10" s="166"/>
      <c r="B10" s="167"/>
      <c r="C10" s="168"/>
      <c r="D10" s="169">
        <v>33367</v>
      </c>
      <c r="E10" s="170"/>
      <c r="F10" s="171">
        <v>43913</v>
      </c>
      <c r="G10" s="172"/>
      <c r="H10" s="173"/>
    </row>
    <row r="11" spans="1:8" x14ac:dyDescent="0.15">
      <c r="A11" s="154" t="s">
        <v>557</v>
      </c>
      <c r="B11" s="159"/>
      <c r="C11" s="160"/>
      <c r="D11" s="161">
        <v>58425</v>
      </c>
      <c r="E11" s="162"/>
      <c r="F11" s="163">
        <v>94081</v>
      </c>
      <c r="G11" s="164"/>
      <c r="H11" s="165"/>
    </row>
    <row r="12" spans="1:8" x14ac:dyDescent="0.15">
      <c r="A12" s="166"/>
      <c r="B12" s="167"/>
      <c r="C12" s="174"/>
      <c r="D12" s="169">
        <v>41561</v>
      </c>
      <c r="E12" s="170"/>
      <c r="F12" s="171">
        <v>48949</v>
      </c>
      <c r="G12" s="172"/>
      <c r="H12" s="173"/>
    </row>
    <row r="13" spans="1:8" x14ac:dyDescent="0.15">
      <c r="A13" s="154"/>
      <c r="B13" s="159"/>
      <c r="C13" s="175"/>
      <c r="D13" s="176">
        <v>56662</v>
      </c>
      <c r="E13" s="177"/>
      <c r="F13" s="178">
        <v>87895</v>
      </c>
      <c r="G13" s="179"/>
      <c r="H13" s="165"/>
    </row>
    <row r="14" spans="1:8" x14ac:dyDescent="0.15">
      <c r="A14" s="166"/>
      <c r="B14" s="167"/>
      <c r="C14" s="168"/>
      <c r="D14" s="169">
        <v>31660</v>
      </c>
      <c r="E14" s="170"/>
      <c r="F14" s="171">
        <v>45930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3.25</v>
      </c>
      <c r="C19" s="180">
        <f>ROUND(VALUE(SUBSTITUTE(実質収支比率等に係る経年分析!G$48,"▲","-")),2)</f>
        <v>2.7</v>
      </c>
      <c r="D19" s="180">
        <f>ROUND(VALUE(SUBSTITUTE(実質収支比率等に係る経年分析!H$48,"▲","-")),2)</f>
        <v>3.2</v>
      </c>
      <c r="E19" s="180">
        <f>ROUND(VALUE(SUBSTITUTE(実質収支比率等に係る経年分析!I$48,"▲","-")),2)</f>
        <v>2.42</v>
      </c>
      <c r="F19" s="180">
        <f>ROUND(VALUE(SUBSTITUTE(実質収支比率等に係る経年分析!J$48,"▲","-")),2)</f>
        <v>2.2799999999999998</v>
      </c>
    </row>
    <row r="20" spans="1:11" x14ac:dyDescent="0.15">
      <c r="A20" s="180" t="s">
        <v>55</v>
      </c>
      <c r="B20" s="180">
        <f>ROUND(VALUE(SUBSTITUTE(実質収支比率等に係る経年分析!F$47,"▲","-")),2)</f>
        <v>19.22</v>
      </c>
      <c r="C20" s="180">
        <f>ROUND(VALUE(SUBSTITUTE(実質収支比率等に係る経年分析!G$47,"▲","-")),2)</f>
        <v>19.73</v>
      </c>
      <c r="D20" s="180">
        <f>ROUND(VALUE(SUBSTITUTE(実質収支比率等に係る経年分析!H$47,"▲","-")),2)</f>
        <v>20.29</v>
      </c>
      <c r="E20" s="180">
        <f>ROUND(VALUE(SUBSTITUTE(実質収支比率等に係る経年分析!I$47,"▲","-")),2)</f>
        <v>18.989999999999998</v>
      </c>
      <c r="F20" s="180">
        <f>ROUND(VALUE(SUBSTITUTE(実質収支比率等に係る経年分析!J$47,"▲","-")),2)</f>
        <v>17.600000000000001</v>
      </c>
    </row>
    <row r="21" spans="1:11" x14ac:dyDescent="0.15">
      <c r="A21" s="180" t="s">
        <v>56</v>
      </c>
      <c r="B21" s="180">
        <f>IF(ISNUMBER(VALUE(SUBSTITUTE(実質収支比率等に係る経年分析!F$49,"▲","-"))),ROUND(VALUE(SUBSTITUTE(実質収支比率等に係る経年分析!F$49,"▲","-")),2),NA())</f>
        <v>0.75</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0.46</v>
      </c>
      <c r="E21" s="180">
        <f>IF(ISNUMBER(VALUE(SUBSTITUTE(実質収支比率等に係る経年分析!I$49,"▲","-"))),ROUND(VALUE(SUBSTITUTE(実質収支比率等に係る経年分析!I$49,"▲","-")),2),NA())</f>
        <v>-2.34</v>
      </c>
      <c r="F21" s="180">
        <f>IF(ISNUMBER(VALUE(SUBSTITUTE(実質収支比率等に係る経年分析!J$49,"▲","-"))),ROUND(VALUE(SUBSTITUTE(実質収支比率等に係る経年分析!J$49,"▲","-")),2),NA())</f>
        <v>-1.83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公有林整備事業特別会計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0.55000000000000004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2.41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2293</v>
      </c>
      <c r="E42" s="182"/>
      <c r="F42" s="182"/>
      <c r="G42" s="182">
        <f>'実質公債費比率（分子）の構造'!L$52</f>
        <v>2296</v>
      </c>
      <c r="H42" s="182"/>
      <c r="I42" s="182"/>
      <c r="J42" s="182">
        <f>'実質公債費比率（分子）の構造'!M$52</f>
        <v>2218</v>
      </c>
      <c r="K42" s="182"/>
      <c r="L42" s="182"/>
      <c r="M42" s="182">
        <f>'実質公債費比率（分子）の構造'!N$52</f>
        <v>2197</v>
      </c>
      <c r="N42" s="182"/>
      <c r="O42" s="182"/>
      <c r="P42" s="182">
        <f>'実質公債費比率（分子）の構造'!O$52</f>
        <v>2215</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181</v>
      </c>
      <c r="C44" s="182"/>
      <c r="D44" s="182"/>
      <c r="E44" s="182">
        <f>'実質公債費比率（分子）の構造'!L$50</f>
        <v>106</v>
      </c>
      <c r="F44" s="182"/>
      <c r="G44" s="182"/>
      <c r="H44" s="182">
        <f>'実質公債費比率（分子）の構造'!M$50</f>
        <v>84</v>
      </c>
      <c r="I44" s="182"/>
      <c r="J44" s="182"/>
      <c r="K44" s="182">
        <f>'実質公債費比率（分子）の構造'!N$50</f>
        <v>14</v>
      </c>
      <c r="L44" s="182"/>
      <c r="M44" s="182"/>
      <c r="N44" s="182">
        <f>'実質公債費比率（分子）の構造'!O$50</f>
        <v>41</v>
      </c>
      <c r="O44" s="182"/>
      <c r="P44" s="182"/>
    </row>
    <row r="45" spans="1:16" x14ac:dyDescent="0.15">
      <c r="A45" s="182" t="s">
        <v>66</v>
      </c>
      <c r="B45" s="182">
        <f>'実質公債費比率（分子）の構造'!K$49</f>
        <v>178</v>
      </c>
      <c r="C45" s="182"/>
      <c r="D45" s="182"/>
      <c r="E45" s="182">
        <f>'実質公債費比率（分子）の構造'!L$49</f>
        <v>159</v>
      </c>
      <c r="F45" s="182"/>
      <c r="G45" s="182"/>
      <c r="H45" s="182">
        <f>'実質公債費比率（分子）の構造'!M$49</f>
        <v>172</v>
      </c>
      <c r="I45" s="182"/>
      <c r="J45" s="182"/>
      <c r="K45" s="182">
        <f>'実質公債費比率（分子）の構造'!N$49</f>
        <v>132</v>
      </c>
      <c r="L45" s="182"/>
      <c r="M45" s="182"/>
      <c r="N45" s="182">
        <f>'実質公債費比率（分子）の構造'!O$49</f>
        <v>151</v>
      </c>
      <c r="O45" s="182"/>
      <c r="P45" s="182"/>
    </row>
    <row r="46" spans="1:16" x14ac:dyDescent="0.15">
      <c r="A46" s="182" t="s">
        <v>67</v>
      </c>
      <c r="B46" s="182">
        <f>'実質公債費比率（分子）の構造'!K$48</f>
        <v>827</v>
      </c>
      <c r="C46" s="182"/>
      <c r="D46" s="182"/>
      <c r="E46" s="182">
        <f>'実質公債費比率（分子）の構造'!L$48</f>
        <v>817</v>
      </c>
      <c r="F46" s="182"/>
      <c r="G46" s="182"/>
      <c r="H46" s="182">
        <f>'実質公債費比率（分子）の構造'!M$48</f>
        <v>896</v>
      </c>
      <c r="I46" s="182"/>
      <c r="J46" s="182"/>
      <c r="K46" s="182">
        <f>'実質公債費比率（分子）の構造'!N$48</f>
        <v>882</v>
      </c>
      <c r="L46" s="182"/>
      <c r="M46" s="182"/>
      <c r="N46" s="182">
        <f>'実質公債費比率（分子）の構造'!O$48</f>
        <v>869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2349</v>
      </c>
      <c r="C49" s="182"/>
      <c r="D49" s="182"/>
      <c r="E49" s="182">
        <f>'実質公債費比率（分子）の構造'!L$45</f>
        <v>2335</v>
      </c>
      <c r="F49" s="182"/>
      <c r="G49" s="182"/>
      <c r="H49" s="182">
        <f>'実質公債費比率（分子）の構造'!M$45</f>
        <v>2321</v>
      </c>
      <c r="I49" s="182"/>
      <c r="J49" s="182"/>
      <c r="K49" s="182">
        <f>'実質公債費比率（分子）の構造'!N$45</f>
        <v>2270</v>
      </c>
      <c r="L49" s="182"/>
      <c r="M49" s="182"/>
      <c r="N49" s="182">
        <f>'実質公債費比率（分子）の構造'!O$45</f>
        <v>2227</v>
      </c>
      <c r="O49" s="182"/>
      <c r="P49" s="182"/>
    </row>
    <row r="50" spans="1:16" x14ac:dyDescent="0.15">
      <c r="A50" s="182" t="s">
        <v>71</v>
      </c>
      <c r="B50" s="182" t="e">
        <f>NA()</f>
        <v>#N/A</v>
      </c>
      <c r="C50" s="182">
        <f>IF(ISNUMBER('実質公債費比率（分子）の構造'!K$53),'実質公債費比率（分子）の構造'!K$53,NA())</f>
        <v>1242</v>
      </c>
      <c r="D50" s="182" t="e">
        <f>NA()</f>
        <v>#N/A</v>
      </c>
      <c r="E50" s="182" t="e">
        <f>NA()</f>
        <v>#N/A</v>
      </c>
      <c r="F50" s="182">
        <f>IF(ISNUMBER('実質公債費比率（分子）の構造'!L$53),'実質公債費比率（分子）の構造'!L$53,NA())</f>
        <v>1121</v>
      </c>
      <c r="G50" s="182" t="e">
        <f>NA()</f>
        <v>#N/A</v>
      </c>
      <c r="H50" s="182" t="e">
        <f>NA()</f>
        <v>#N/A</v>
      </c>
      <c r="I50" s="182">
        <f>IF(ISNUMBER('実質公債費比率（分子）の構造'!M$53),'実質公債費比率（分子）の構造'!M$53,NA())</f>
        <v>1255</v>
      </c>
      <c r="J50" s="182" t="e">
        <f>NA()</f>
        <v>#N/A</v>
      </c>
      <c r="K50" s="182" t="e">
        <f>NA()</f>
        <v>#N/A</v>
      </c>
      <c r="L50" s="182">
        <f>IF(ISNUMBER('実質公債費比率（分子）の構造'!N$53),'実質公債費比率（分子）の構造'!N$53,NA())</f>
        <v>1101</v>
      </c>
      <c r="M50" s="182" t="e">
        <f>NA()</f>
        <v>#N/A</v>
      </c>
      <c r="N50" s="182" t="e">
        <f>NA()</f>
        <v>#N/A</v>
      </c>
      <c r="O50" s="182">
        <f>IF(ISNUMBER('実質公債費比率（分子）の構造'!O$53),'実質公債費比率（分子）の構造'!O$53,NA())</f>
        <v>1073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25776</v>
      </c>
      <c r="E56" s="181"/>
      <c r="F56" s="181"/>
      <c r="G56" s="181">
        <f>'将来負担比率（分子）の構造'!J$52</f>
        <v>25483</v>
      </c>
      <c r="H56" s="181"/>
      <c r="I56" s="181"/>
      <c r="J56" s="181">
        <f>'将来負担比率（分子）の構造'!K$52</f>
        <v>26147</v>
      </c>
      <c r="K56" s="181"/>
      <c r="L56" s="181"/>
      <c r="M56" s="181">
        <f>'将来負担比率（分子）の構造'!L$52</f>
        <v>26125</v>
      </c>
      <c r="N56" s="181"/>
      <c r="O56" s="181"/>
      <c r="P56" s="181">
        <f>'将来負担比率（分子）の構造'!M$52</f>
        <v>26665</v>
      </c>
    </row>
    <row r="57" spans="1:16" x14ac:dyDescent="0.15">
      <c r="A57" s="181" t="s">
        <v>42</v>
      </c>
      <c r="B57" s="181"/>
      <c r="C57" s="181"/>
      <c r="D57" s="181">
        <f>'将来負担比率（分子）の構造'!I$51</f>
        <v>343</v>
      </c>
      <c r="E57" s="181"/>
      <c r="F57" s="181"/>
      <c r="G57" s="181">
        <f>'将来負担比率（分子）の構造'!J$51</f>
        <v>267</v>
      </c>
      <c r="H57" s="181"/>
      <c r="I57" s="181"/>
      <c r="J57" s="181">
        <f>'将来負担比率（分子）の構造'!K$51</f>
        <v>198</v>
      </c>
      <c r="K57" s="181"/>
      <c r="L57" s="181"/>
      <c r="M57" s="181">
        <f>'将来負担比率（分子）の構造'!L$51</f>
        <v>224</v>
      </c>
      <c r="N57" s="181"/>
      <c r="O57" s="181"/>
      <c r="P57" s="181">
        <f>'将来負担比率（分子）の構造'!M$51</f>
        <v>222</v>
      </c>
    </row>
    <row r="58" spans="1:16" x14ac:dyDescent="0.15">
      <c r="A58" s="181" t="s">
        <v>41</v>
      </c>
      <c r="B58" s="181"/>
      <c r="C58" s="181"/>
      <c r="D58" s="181">
        <f>'将来負担比率（分子）の構造'!I$50</f>
        <v>8479</v>
      </c>
      <c r="E58" s="181"/>
      <c r="F58" s="181"/>
      <c r="G58" s="181">
        <f>'将来負担比率（分子）の構造'!J$50</f>
        <v>8433</v>
      </c>
      <c r="H58" s="181"/>
      <c r="I58" s="181"/>
      <c r="J58" s="181">
        <f>'将来負担比率（分子）の構造'!K$50</f>
        <v>8011</v>
      </c>
      <c r="K58" s="181"/>
      <c r="L58" s="181"/>
      <c r="M58" s="181">
        <f>'将来負担比率（分子）の構造'!L$50</f>
        <v>7904</v>
      </c>
      <c r="N58" s="181"/>
      <c r="O58" s="181"/>
      <c r="P58" s="181">
        <f>'将来負担比率（分子）の構造'!M$50</f>
        <v>7232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25</v>
      </c>
      <c r="C61" s="181"/>
      <c r="D61" s="181"/>
      <c r="E61" s="181">
        <f>'将来負担比率（分子）の構造'!J$46</f>
        <v>10</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4848</v>
      </c>
      <c r="C62" s="181"/>
      <c r="D62" s="181"/>
      <c r="E62" s="181">
        <f>'将来負担比率（分子）の構造'!J$45</f>
        <v>4538</v>
      </c>
      <c r="F62" s="181"/>
      <c r="G62" s="181"/>
      <c r="H62" s="181">
        <f>'将来負担比率（分子）の構造'!K$45</f>
        <v>4453</v>
      </c>
      <c r="I62" s="181"/>
      <c r="J62" s="181"/>
      <c r="K62" s="181">
        <f>'将来負担比率（分子）の構造'!L$45</f>
        <v>4291</v>
      </c>
      <c r="L62" s="181"/>
      <c r="M62" s="181"/>
      <c r="N62" s="181">
        <f>'将来負担比率（分子）の構造'!M$45</f>
        <v>4339</v>
      </c>
      <c r="O62" s="181"/>
      <c r="P62" s="181"/>
    </row>
    <row r="63" spans="1:16" x14ac:dyDescent="0.15">
      <c r="A63" s="181" t="s">
        <v>34</v>
      </c>
      <c r="B63" s="181">
        <f>'将来負担比率（分子）の構造'!I$44</f>
        <v>1239</v>
      </c>
      <c r="C63" s="181"/>
      <c r="D63" s="181"/>
      <c r="E63" s="181">
        <f>'将来負担比率（分子）の構造'!J$44</f>
        <v>1331</v>
      </c>
      <c r="F63" s="181"/>
      <c r="G63" s="181"/>
      <c r="H63" s="181">
        <f>'将来負担比率（分子）の構造'!K$44</f>
        <v>1257</v>
      </c>
      <c r="I63" s="181"/>
      <c r="J63" s="181"/>
      <c r="K63" s="181">
        <f>'将来負担比率（分子）の構造'!L$44</f>
        <v>1334</v>
      </c>
      <c r="L63" s="181"/>
      <c r="M63" s="181"/>
      <c r="N63" s="181">
        <f>'将来負担比率（分子）の構造'!M$44</f>
        <v>2299</v>
      </c>
      <c r="O63" s="181"/>
      <c r="P63" s="181"/>
    </row>
    <row r="64" spans="1:16" x14ac:dyDescent="0.15">
      <c r="A64" s="181" t="s">
        <v>33</v>
      </c>
      <c r="B64" s="181">
        <f>'将来負担比率（分子）の構造'!I$43</f>
        <v>9291</v>
      </c>
      <c r="C64" s="181"/>
      <c r="D64" s="181"/>
      <c r="E64" s="181">
        <f>'将来負担比率（分子）の構造'!J$43</f>
        <v>9001</v>
      </c>
      <c r="F64" s="181"/>
      <c r="G64" s="181"/>
      <c r="H64" s="181">
        <f>'将来負担比率（分子）の構造'!K$43</f>
        <v>9062</v>
      </c>
      <c r="I64" s="181"/>
      <c r="J64" s="181"/>
      <c r="K64" s="181">
        <f>'将来負担比率（分子）の構造'!L$43</f>
        <v>8947</v>
      </c>
      <c r="L64" s="181"/>
      <c r="M64" s="181"/>
      <c r="N64" s="181">
        <f>'将来負担比率（分子）の構造'!M$43</f>
        <v>8784</v>
      </c>
      <c r="O64" s="181"/>
      <c r="P64" s="181"/>
    </row>
    <row r="65" spans="1:16" x14ac:dyDescent="0.15">
      <c r="A65" s="181" t="s">
        <v>32</v>
      </c>
      <c r="B65" s="181">
        <f>'将来負担比率（分子）の構造'!I$42</f>
        <v>167</v>
      </c>
      <c r="C65" s="181"/>
      <c r="D65" s="181"/>
      <c r="E65" s="181">
        <f>'将来負担比率（分子）の構造'!J$42</f>
        <v>77</v>
      </c>
      <c r="F65" s="181"/>
      <c r="G65" s="181"/>
      <c r="H65" s="181">
        <f>'将来負担比率（分子）の構造'!K$42</f>
        <v>28</v>
      </c>
      <c r="I65" s="181"/>
      <c r="J65" s="181"/>
      <c r="K65" s="181">
        <f>'将来負担比率（分子）の構造'!L$42</f>
        <v>22</v>
      </c>
      <c r="L65" s="181"/>
      <c r="M65" s="181"/>
      <c r="N65" s="181">
        <f>'将来負担比率（分子）の構造'!M$42</f>
        <v>17</v>
      </c>
      <c r="O65" s="181"/>
      <c r="P65" s="181"/>
    </row>
    <row r="66" spans="1:16" x14ac:dyDescent="0.15">
      <c r="A66" s="181" t="s">
        <v>31</v>
      </c>
      <c r="B66" s="181">
        <f>'将来負担比率（分子）の構造'!I$41</f>
        <v>25380</v>
      </c>
      <c r="C66" s="181"/>
      <c r="D66" s="181"/>
      <c r="E66" s="181">
        <f>'将来負担比率（分子）の構造'!J$41</f>
        <v>25496</v>
      </c>
      <c r="F66" s="181"/>
      <c r="G66" s="181"/>
      <c r="H66" s="181">
        <f>'将来負担比率（分子）の構造'!K$41</f>
        <v>26076</v>
      </c>
      <c r="I66" s="181"/>
      <c r="J66" s="181"/>
      <c r="K66" s="181">
        <f>'将来負担比率（分子）の構造'!L$41</f>
        <v>26030</v>
      </c>
      <c r="L66" s="181"/>
      <c r="M66" s="181"/>
      <c r="N66" s="181">
        <f>'将来負担比率（分子）の構造'!M$41</f>
        <v>25515</v>
      </c>
      <c r="O66" s="181"/>
      <c r="P66" s="181"/>
    </row>
    <row r="67" spans="1:16" x14ac:dyDescent="0.15">
      <c r="A67" s="181" t="s">
        <v>75</v>
      </c>
      <c r="B67" s="181" t="e">
        <f>NA()</f>
        <v>#N/A</v>
      </c>
      <c r="C67" s="181">
        <f>IF(ISNUMBER('将来負担比率（分子）の構造'!I$53), IF('将来負担比率（分子）の構造'!I$53 &lt; 0, 0, '将来負担比率（分子）の構造'!I$53), NA())</f>
        <v>6352</v>
      </c>
      <c r="D67" s="181" t="e">
        <f>NA()</f>
        <v>#N/A</v>
      </c>
      <c r="E67" s="181" t="e">
        <f>NA()</f>
        <v>#N/A</v>
      </c>
      <c r="F67" s="181">
        <f>IF(ISNUMBER('将来負担比率（分子）の構造'!J$53), IF('将来負担比率（分子）の構造'!J$53 &lt; 0, 0, '将来負担比率（分子）の構造'!J$53), NA())</f>
        <v>6271</v>
      </c>
      <c r="G67" s="181" t="e">
        <f>NA()</f>
        <v>#N/A</v>
      </c>
      <c r="H67" s="181" t="e">
        <f>NA()</f>
        <v>#N/A</v>
      </c>
      <c r="I67" s="181">
        <f>IF(ISNUMBER('将来負担比率（分子）の構造'!K$53), IF('将来負担比率（分子）の構造'!K$53 &lt; 0, 0, '将来負担比率（分子）の構造'!K$53), NA())</f>
        <v>6521</v>
      </c>
      <c r="J67" s="181" t="e">
        <f>NA()</f>
        <v>#N/A</v>
      </c>
      <c r="K67" s="181" t="e">
        <f>NA()</f>
        <v>#N/A</v>
      </c>
      <c r="L67" s="181">
        <f>IF(ISNUMBER('将来負担比率（分子）の構造'!L$53), IF('将来負担比率（分子）の構造'!L$53 &lt; 0, 0, '将来負担比率（分子）の構造'!L$53), NA())</f>
        <v>6372</v>
      </c>
      <c r="M67" s="181" t="e">
        <f>NA()</f>
        <v>#N/A</v>
      </c>
      <c r="N67" s="181" t="e">
        <f>NA()</f>
        <v>#N/A</v>
      </c>
      <c r="O67" s="181">
        <f>IF(ISNUMBER('将来負担比率（分子）の構造'!M$53), IF('将来負担比率（分子）の構造'!M$53 &lt; 0, 0, '将来負担比率（分子）の構造'!M$53), NA())</f>
        <v>6836</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3160</v>
      </c>
      <c r="C72" s="185">
        <f>基金残高に係る経年分析!G55</f>
        <v>2905</v>
      </c>
      <c r="D72" s="185">
        <f>基金残高に係る経年分析!H55</f>
        <v>2656</v>
      </c>
    </row>
    <row r="73" spans="1:16" x14ac:dyDescent="0.15">
      <c r="A73" s="184" t="s">
        <v>78</v>
      </c>
      <c r="B73" s="185">
        <f>基金残高に係る経年分析!F56</f>
        <v>3122</v>
      </c>
      <c r="C73" s="185">
        <f>基金残高に係る経年分析!G56</f>
        <v>3122</v>
      </c>
      <c r="D73" s="185">
        <f>基金残高に係る経年分析!H56</f>
        <v>2777</v>
      </c>
    </row>
    <row r="74" spans="1:16" x14ac:dyDescent="0.15">
      <c r="A74" s="184" t="s">
        <v>79</v>
      </c>
      <c r="B74" s="185">
        <f>基金残高に係る経年分析!F57</f>
        <v>1197</v>
      </c>
      <c r="C74" s="185">
        <f>基金残高に係る経年分析!G57</f>
        <v>1132</v>
      </c>
      <c r="D74" s="185">
        <f>基金残高に係る経年分析!H57</f>
        <v>1077</v>
      </c>
    </row>
  </sheetData>
  <sheetProtection algorithmName="SHA-512" hashValue="KdX8IG1JS5H4R9MRaC73vrvKM7h89OW2k0ki07iNtur+RWDvtkYH3ybXJgq/IGItiJEUwpCrNFb3RSfysfBibg==" saltValue="cPTF0kMSY5E53fRcPCOCa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4856102</v>
      </c>
      <c r="S5" s="734"/>
      <c r="T5" s="734"/>
      <c r="U5" s="734"/>
      <c r="V5" s="734"/>
      <c r="W5" s="734"/>
      <c r="X5" s="734"/>
      <c r="Y5" s="777"/>
      <c r="Z5" s="795">
        <v>19.100000000000001</v>
      </c>
      <c r="AA5" s="795"/>
      <c r="AB5" s="795"/>
      <c r="AC5" s="795"/>
      <c r="AD5" s="796">
        <v>4856102</v>
      </c>
      <c r="AE5" s="796"/>
      <c r="AF5" s="796"/>
      <c r="AG5" s="796"/>
      <c r="AH5" s="796"/>
      <c r="AI5" s="796"/>
      <c r="AJ5" s="796"/>
      <c r="AK5" s="796"/>
      <c r="AL5" s="778">
        <v>33</v>
      </c>
      <c r="AM5" s="749"/>
      <c r="AN5" s="749"/>
      <c r="AO5" s="779"/>
      <c r="AP5" s="744" t="s">
        <v>227</v>
      </c>
      <c r="AQ5" s="745"/>
      <c r="AR5" s="745"/>
      <c r="AS5" s="745"/>
      <c r="AT5" s="745"/>
      <c r="AU5" s="745"/>
      <c r="AV5" s="745"/>
      <c r="AW5" s="745"/>
      <c r="AX5" s="745"/>
      <c r="AY5" s="745"/>
      <c r="AZ5" s="745"/>
      <c r="BA5" s="745"/>
      <c r="BB5" s="745"/>
      <c r="BC5" s="745"/>
      <c r="BD5" s="745"/>
      <c r="BE5" s="745"/>
      <c r="BF5" s="746"/>
      <c r="BG5" s="678">
        <v>4811769</v>
      </c>
      <c r="BH5" s="679"/>
      <c r="BI5" s="679"/>
      <c r="BJ5" s="679"/>
      <c r="BK5" s="679"/>
      <c r="BL5" s="679"/>
      <c r="BM5" s="679"/>
      <c r="BN5" s="680"/>
      <c r="BO5" s="715">
        <v>99.1</v>
      </c>
      <c r="BP5" s="715"/>
      <c r="BQ5" s="715"/>
      <c r="BR5" s="715"/>
      <c r="BS5" s="716">
        <v>78127</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275363</v>
      </c>
      <c r="S6" s="679"/>
      <c r="T6" s="679"/>
      <c r="U6" s="679"/>
      <c r="V6" s="679"/>
      <c r="W6" s="679"/>
      <c r="X6" s="679"/>
      <c r="Y6" s="680"/>
      <c r="Z6" s="715">
        <v>1.1000000000000001</v>
      </c>
      <c r="AA6" s="715"/>
      <c r="AB6" s="715"/>
      <c r="AC6" s="715"/>
      <c r="AD6" s="716">
        <v>275363</v>
      </c>
      <c r="AE6" s="716"/>
      <c r="AF6" s="716"/>
      <c r="AG6" s="716"/>
      <c r="AH6" s="716"/>
      <c r="AI6" s="716"/>
      <c r="AJ6" s="716"/>
      <c r="AK6" s="716"/>
      <c r="AL6" s="681">
        <v>1.9</v>
      </c>
      <c r="AM6" s="682"/>
      <c r="AN6" s="682"/>
      <c r="AO6" s="717"/>
      <c r="AP6" s="675" t="s">
        <v>232</v>
      </c>
      <c r="AQ6" s="676"/>
      <c r="AR6" s="676"/>
      <c r="AS6" s="676"/>
      <c r="AT6" s="676"/>
      <c r="AU6" s="676"/>
      <c r="AV6" s="676"/>
      <c r="AW6" s="676"/>
      <c r="AX6" s="676"/>
      <c r="AY6" s="676"/>
      <c r="AZ6" s="676"/>
      <c r="BA6" s="676"/>
      <c r="BB6" s="676"/>
      <c r="BC6" s="676"/>
      <c r="BD6" s="676"/>
      <c r="BE6" s="676"/>
      <c r="BF6" s="677"/>
      <c r="BG6" s="678">
        <v>4811769</v>
      </c>
      <c r="BH6" s="679"/>
      <c r="BI6" s="679"/>
      <c r="BJ6" s="679"/>
      <c r="BK6" s="679"/>
      <c r="BL6" s="679"/>
      <c r="BM6" s="679"/>
      <c r="BN6" s="680"/>
      <c r="BO6" s="715">
        <v>99.1</v>
      </c>
      <c r="BP6" s="715"/>
      <c r="BQ6" s="715"/>
      <c r="BR6" s="715"/>
      <c r="BS6" s="716">
        <v>78127</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251797</v>
      </c>
      <c r="CS6" s="679"/>
      <c r="CT6" s="679"/>
      <c r="CU6" s="679"/>
      <c r="CV6" s="679"/>
      <c r="CW6" s="679"/>
      <c r="CX6" s="679"/>
      <c r="CY6" s="680"/>
      <c r="CZ6" s="778">
        <v>1</v>
      </c>
      <c r="DA6" s="749"/>
      <c r="DB6" s="749"/>
      <c r="DC6" s="781"/>
      <c r="DD6" s="684">
        <v>160</v>
      </c>
      <c r="DE6" s="679"/>
      <c r="DF6" s="679"/>
      <c r="DG6" s="679"/>
      <c r="DH6" s="679"/>
      <c r="DI6" s="679"/>
      <c r="DJ6" s="679"/>
      <c r="DK6" s="679"/>
      <c r="DL6" s="679"/>
      <c r="DM6" s="679"/>
      <c r="DN6" s="679"/>
      <c r="DO6" s="679"/>
      <c r="DP6" s="680"/>
      <c r="DQ6" s="684">
        <v>251797</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2995</v>
      </c>
      <c r="S7" s="679"/>
      <c r="T7" s="679"/>
      <c r="U7" s="679"/>
      <c r="V7" s="679"/>
      <c r="W7" s="679"/>
      <c r="X7" s="679"/>
      <c r="Y7" s="680"/>
      <c r="Z7" s="715">
        <v>0</v>
      </c>
      <c r="AA7" s="715"/>
      <c r="AB7" s="715"/>
      <c r="AC7" s="715"/>
      <c r="AD7" s="716">
        <v>2995</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1977002</v>
      </c>
      <c r="BH7" s="679"/>
      <c r="BI7" s="679"/>
      <c r="BJ7" s="679"/>
      <c r="BK7" s="679"/>
      <c r="BL7" s="679"/>
      <c r="BM7" s="679"/>
      <c r="BN7" s="680"/>
      <c r="BO7" s="715">
        <v>40.700000000000003</v>
      </c>
      <c r="BP7" s="715"/>
      <c r="BQ7" s="715"/>
      <c r="BR7" s="715"/>
      <c r="BS7" s="716" t="s">
        <v>129</v>
      </c>
      <c r="BT7" s="716"/>
      <c r="BU7" s="716"/>
      <c r="BV7" s="716"/>
      <c r="BW7" s="716"/>
      <c r="BX7" s="716"/>
      <c r="BY7" s="716"/>
      <c r="BZ7" s="716"/>
      <c r="CA7" s="716"/>
      <c r="CB7" s="775"/>
      <c r="CD7" s="711" t="s">
        <v>236</v>
      </c>
      <c r="CE7" s="712"/>
      <c r="CF7" s="712"/>
      <c r="CG7" s="712"/>
      <c r="CH7" s="712"/>
      <c r="CI7" s="712"/>
      <c r="CJ7" s="712"/>
      <c r="CK7" s="712"/>
      <c r="CL7" s="712"/>
      <c r="CM7" s="712"/>
      <c r="CN7" s="712"/>
      <c r="CO7" s="712"/>
      <c r="CP7" s="712"/>
      <c r="CQ7" s="713"/>
      <c r="CR7" s="678">
        <v>3225725</v>
      </c>
      <c r="CS7" s="679"/>
      <c r="CT7" s="679"/>
      <c r="CU7" s="679"/>
      <c r="CV7" s="679"/>
      <c r="CW7" s="679"/>
      <c r="CX7" s="679"/>
      <c r="CY7" s="680"/>
      <c r="CZ7" s="715">
        <v>12.9</v>
      </c>
      <c r="DA7" s="715"/>
      <c r="DB7" s="715"/>
      <c r="DC7" s="715"/>
      <c r="DD7" s="684">
        <v>295170</v>
      </c>
      <c r="DE7" s="679"/>
      <c r="DF7" s="679"/>
      <c r="DG7" s="679"/>
      <c r="DH7" s="679"/>
      <c r="DI7" s="679"/>
      <c r="DJ7" s="679"/>
      <c r="DK7" s="679"/>
      <c r="DL7" s="679"/>
      <c r="DM7" s="679"/>
      <c r="DN7" s="679"/>
      <c r="DO7" s="679"/>
      <c r="DP7" s="680"/>
      <c r="DQ7" s="684">
        <v>2532847</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14759</v>
      </c>
      <c r="S8" s="679"/>
      <c r="T8" s="679"/>
      <c r="U8" s="679"/>
      <c r="V8" s="679"/>
      <c r="W8" s="679"/>
      <c r="X8" s="679"/>
      <c r="Y8" s="680"/>
      <c r="Z8" s="715">
        <v>0.1</v>
      </c>
      <c r="AA8" s="715"/>
      <c r="AB8" s="715"/>
      <c r="AC8" s="715"/>
      <c r="AD8" s="716">
        <v>14759</v>
      </c>
      <c r="AE8" s="716"/>
      <c r="AF8" s="716"/>
      <c r="AG8" s="716"/>
      <c r="AH8" s="716"/>
      <c r="AI8" s="716"/>
      <c r="AJ8" s="716"/>
      <c r="AK8" s="716"/>
      <c r="AL8" s="681">
        <v>0.1</v>
      </c>
      <c r="AM8" s="682"/>
      <c r="AN8" s="682"/>
      <c r="AO8" s="717"/>
      <c r="AP8" s="675" t="s">
        <v>238</v>
      </c>
      <c r="AQ8" s="676"/>
      <c r="AR8" s="676"/>
      <c r="AS8" s="676"/>
      <c r="AT8" s="676"/>
      <c r="AU8" s="676"/>
      <c r="AV8" s="676"/>
      <c r="AW8" s="676"/>
      <c r="AX8" s="676"/>
      <c r="AY8" s="676"/>
      <c r="AZ8" s="676"/>
      <c r="BA8" s="676"/>
      <c r="BB8" s="676"/>
      <c r="BC8" s="676"/>
      <c r="BD8" s="676"/>
      <c r="BE8" s="676"/>
      <c r="BF8" s="677"/>
      <c r="BG8" s="678">
        <v>79072</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8072944</v>
      </c>
      <c r="CS8" s="679"/>
      <c r="CT8" s="679"/>
      <c r="CU8" s="679"/>
      <c r="CV8" s="679"/>
      <c r="CW8" s="679"/>
      <c r="CX8" s="679"/>
      <c r="CY8" s="680"/>
      <c r="CZ8" s="715">
        <v>32.4</v>
      </c>
      <c r="DA8" s="715"/>
      <c r="DB8" s="715"/>
      <c r="DC8" s="715"/>
      <c r="DD8" s="684">
        <v>160568</v>
      </c>
      <c r="DE8" s="679"/>
      <c r="DF8" s="679"/>
      <c r="DG8" s="679"/>
      <c r="DH8" s="679"/>
      <c r="DI8" s="679"/>
      <c r="DJ8" s="679"/>
      <c r="DK8" s="679"/>
      <c r="DL8" s="679"/>
      <c r="DM8" s="679"/>
      <c r="DN8" s="679"/>
      <c r="DO8" s="679"/>
      <c r="DP8" s="680"/>
      <c r="DQ8" s="684">
        <v>4505069</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7232</v>
      </c>
      <c r="S9" s="679"/>
      <c r="T9" s="679"/>
      <c r="U9" s="679"/>
      <c r="V9" s="679"/>
      <c r="W9" s="679"/>
      <c r="X9" s="679"/>
      <c r="Y9" s="680"/>
      <c r="Z9" s="715">
        <v>0</v>
      </c>
      <c r="AA9" s="715"/>
      <c r="AB9" s="715"/>
      <c r="AC9" s="715"/>
      <c r="AD9" s="716">
        <v>7232</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1668654</v>
      </c>
      <c r="BH9" s="679"/>
      <c r="BI9" s="679"/>
      <c r="BJ9" s="679"/>
      <c r="BK9" s="679"/>
      <c r="BL9" s="679"/>
      <c r="BM9" s="679"/>
      <c r="BN9" s="680"/>
      <c r="BO9" s="715">
        <v>34.4</v>
      </c>
      <c r="BP9" s="715"/>
      <c r="BQ9" s="715"/>
      <c r="BR9" s="715"/>
      <c r="BS9" s="684" t="s">
        <v>129</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1472107</v>
      </c>
      <c r="CS9" s="679"/>
      <c r="CT9" s="679"/>
      <c r="CU9" s="679"/>
      <c r="CV9" s="679"/>
      <c r="CW9" s="679"/>
      <c r="CX9" s="679"/>
      <c r="CY9" s="680"/>
      <c r="CZ9" s="715">
        <v>5.9</v>
      </c>
      <c r="DA9" s="715"/>
      <c r="DB9" s="715"/>
      <c r="DC9" s="715"/>
      <c r="DD9" s="684">
        <v>75934</v>
      </c>
      <c r="DE9" s="679"/>
      <c r="DF9" s="679"/>
      <c r="DG9" s="679"/>
      <c r="DH9" s="679"/>
      <c r="DI9" s="679"/>
      <c r="DJ9" s="679"/>
      <c r="DK9" s="679"/>
      <c r="DL9" s="679"/>
      <c r="DM9" s="679"/>
      <c r="DN9" s="679"/>
      <c r="DO9" s="679"/>
      <c r="DP9" s="680"/>
      <c r="DQ9" s="684">
        <v>1286604</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244</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107873</v>
      </c>
      <c r="BH10" s="679"/>
      <c r="BI10" s="679"/>
      <c r="BJ10" s="679"/>
      <c r="BK10" s="679"/>
      <c r="BL10" s="679"/>
      <c r="BM10" s="679"/>
      <c r="BN10" s="680"/>
      <c r="BO10" s="715">
        <v>2.2000000000000002</v>
      </c>
      <c r="BP10" s="715"/>
      <c r="BQ10" s="715"/>
      <c r="BR10" s="715"/>
      <c r="BS10" s="684" t="s">
        <v>244</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35204</v>
      </c>
      <c r="CS10" s="679"/>
      <c r="CT10" s="679"/>
      <c r="CU10" s="679"/>
      <c r="CV10" s="679"/>
      <c r="CW10" s="679"/>
      <c r="CX10" s="679"/>
      <c r="CY10" s="680"/>
      <c r="CZ10" s="715">
        <v>0.1</v>
      </c>
      <c r="DA10" s="715"/>
      <c r="DB10" s="715"/>
      <c r="DC10" s="715"/>
      <c r="DD10" s="684" t="s">
        <v>244</v>
      </c>
      <c r="DE10" s="679"/>
      <c r="DF10" s="679"/>
      <c r="DG10" s="679"/>
      <c r="DH10" s="679"/>
      <c r="DI10" s="679"/>
      <c r="DJ10" s="679"/>
      <c r="DK10" s="679"/>
      <c r="DL10" s="679"/>
      <c r="DM10" s="679"/>
      <c r="DN10" s="679"/>
      <c r="DO10" s="679"/>
      <c r="DP10" s="680"/>
      <c r="DQ10" s="684">
        <v>23756</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866212</v>
      </c>
      <c r="S11" s="679"/>
      <c r="T11" s="679"/>
      <c r="U11" s="679"/>
      <c r="V11" s="679"/>
      <c r="W11" s="679"/>
      <c r="X11" s="679"/>
      <c r="Y11" s="680"/>
      <c r="Z11" s="681">
        <v>3.4</v>
      </c>
      <c r="AA11" s="682"/>
      <c r="AB11" s="682"/>
      <c r="AC11" s="683"/>
      <c r="AD11" s="684">
        <v>866212</v>
      </c>
      <c r="AE11" s="679"/>
      <c r="AF11" s="679"/>
      <c r="AG11" s="679"/>
      <c r="AH11" s="679"/>
      <c r="AI11" s="679"/>
      <c r="AJ11" s="679"/>
      <c r="AK11" s="680"/>
      <c r="AL11" s="681">
        <v>5.9</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121403</v>
      </c>
      <c r="BH11" s="679"/>
      <c r="BI11" s="679"/>
      <c r="BJ11" s="679"/>
      <c r="BK11" s="679"/>
      <c r="BL11" s="679"/>
      <c r="BM11" s="679"/>
      <c r="BN11" s="680"/>
      <c r="BO11" s="715">
        <v>2.5</v>
      </c>
      <c r="BP11" s="715"/>
      <c r="BQ11" s="715"/>
      <c r="BR11" s="715"/>
      <c r="BS11" s="684" t="s">
        <v>244</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1523004</v>
      </c>
      <c r="CS11" s="679"/>
      <c r="CT11" s="679"/>
      <c r="CU11" s="679"/>
      <c r="CV11" s="679"/>
      <c r="CW11" s="679"/>
      <c r="CX11" s="679"/>
      <c r="CY11" s="680"/>
      <c r="CZ11" s="715">
        <v>6.1</v>
      </c>
      <c r="DA11" s="715"/>
      <c r="DB11" s="715"/>
      <c r="DC11" s="715"/>
      <c r="DD11" s="684">
        <v>173306</v>
      </c>
      <c r="DE11" s="679"/>
      <c r="DF11" s="679"/>
      <c r="DG11" s="679"/>
      <c r="DH11" s="679"/>
      <c r="DI11" s="679"/>
      <c r="DJ11" s="679"/>
      <c r="DK11" s="679"/>
      <c r="DL11" s="679"/>
      <c r="DM11" s="679"/>
      <c r="DN11" s="679"/>
      <c r="DO11" s="679"/>
      <c r="DP11" s="680"/>
      <c r="DQ11" s="684">
        <v>914599</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244</v>
      </c>
      <c r="AA12" s="715"/>
      <c r="AB12" s="715"/>
      <c r="AC12" s="715"/>
      <c r="AD12" s="716" t="s">
        <v>129</v>
      </c>
      <c r="AE12" s="716"/>
      <c r="AF12" s="716"/>
      <c r="AG12" s="716"/>
      <c r="AH12" s="716"/>
      <c r="AI12" s="716"/>
      <c r="AJ12" s="716"/>
      <c r="AK12" s="716"/>
      <c r="AL12" s="681" t="s">
        <v>129</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2337636</v>
      </c>
      <c r="BH12" s="679"/>
      <c r="BI12" s="679"/>
      <c r="BJ12" s="679"/>
      <c r="BK12" s="679"/>
      <c r="BL12" s="679"/>
      <c r="BM12" s="679"/>
      <c r="BN12" s="680"/>
      <c r="BO12" s="715">
        <v>48.1</v>
      </c>
      <c r="BP12" s="715"/>
      <c r="BQ12" s="715"/>
      <c r="BR12" s="715"/>
      <c r="BS12" s="684">
        <v>78127</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1172932</v>
      </c>
      <c r="CS12" s="679"/>
      <c r="CT12" s="679"/>
      <c r="CU12" s="679"/>
      <c r="CV12" s="679"/>
      <c r="CW12" s="679"/>
      <c r="CX12" s="679"/>
      <c r="CY12" s="680"/>
      <c r="CZ12" s="715">
        <v>4.7</v>
      </c>
      <c r="DA12" s="715"/>
      <c r="DB12" s="715"/>
      <c r="DC12" s="715"/>
      <c r="DD12" s="684">
        <v>119567</v>
      </c>
      <c r="DE12" s="679"/>
      <c r="DF12" s="679"/>
      <c r="DG12" s="679"/>
      <c r="DH12" s="679"/>
      <c r="DI12" s="679"/>
      <c r="DJ12" s="679"/>
      <c r="DK12" s="679"/>
      <c r="DL12" s="679"/>
      <c r="DM12" s="679"/>
      <c r="DN12" s="679"/>
      <c r="DO12" s="679"/>
      <c r="DP12" s="680"/>
      <c r="DQ12" s="684">
        <v>760056</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181</v>
      </c>
      <c r="AE13" s="716"/>
      <c r="AF13" s="716"/>
      <c r="AG13" s="716"/>
      <c r="AH13" s="716"/>
      <c r="AI13" s="716"/>
      <c r="AJ13" s="716"/>
      <c r="AK13" s="716"/>
      <c r="AL13" s="681" t="s">
        <v>129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2314608</v>
      </c>
      <c r="BH13" s="679"/>
      <c r="BI13" s="679"/>
      <c r="BJ13" s="679"/>
      <c r="BK13" s="679"/>
      <c r="BL13" s="679"/>
      <c r="BM13" s="679"/>
      <c r="BN13" s="680"/>
      <c r="BO13" s="715">
        <v>47.7</v>
      </c>
      <c r="BP13" s="715"/>
      <c r="BQ13" s="715"/>
      <c r="BR13" s="715"/>
      <c r="BS13" s="684">
        <v>78127</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3267275</v>
      </c>
      <c r="CS13" s="679"/>
      <c r="CT13" s="679"/>
      <c r="CU13" s="679"/>
      <c r="CV13" s="679"/>
      <c r="CW13" s="679"/>
      <c r="CX13" s="679"/>
      <c r="CY13" s="680"/>
      <c r="CZ13" s="715">
        <v>13.1</v>
      </c>
      <c r="DA13" s="715"/>
      <c r="DB13" s="715"/>
      <c r="DC13" s="715"/>
      <c r="DD13" s="684">
        <v>1581065</v>
      </c>
      <c r="DE13" s="679"/>
      <c r="DF13" s="679"/>
      <c r="DG13" s="679"/>
      <c r="DH13" s="679"/>
      <c r="DI13" s="679"/>
      <c r="DJ13" s="679"/>
      <c r="DK13" s="679"/>
      <c r="DL13" s="679"/>
      <c r="DM13" s="679"/>
      <c r="DN13" s="679"/>
      <c r="DO13" s="679"/>
      <c r="DP13" s="680"/>
      <c r="DQ13" s="684">
        <v>1727946</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29986</v>
      </c>
      <c r="S14" s="679"/>
      <c r="T14" s="679"/>
      <c r="U14" s="679"/>
      <c r="V14" s="679"/>
      <c r="W14" s="679"/>
      <c r="X14" s="679"/>
      <c r="Y14" s="680"/>
      <c r="Z14" s="715">
        <v>0.1</v>
      </c>
      <c r="AA14" s="715"/>
      <c r="AB14" s="715"/>
      <c r="AC14" s="715"/>
      <c r="AD14" s="716">
        <v>29986</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166968</v>
      </c>
      <c r="BH14" s="679"/>
      <c r="BI14" s="679"/>
      <c r="BJ14" s="679"/>
      <c r="BK14" s="679"/>
      <c r="BL14" s="679"/>
      <c r="BM14" s="679"/>
      <c r="BN14" s="680"/>
      <c r="BO14" s="715">
        <v>3.4</v>
      </c>
      <c r="BP14" s="715"/>
      <c r="BQ14" s="715"/>
      <c r="BR14" s="715"/>
      <c r="BS14" s="684" t="s">
        <v>244</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1022160</v>
      </c>
      <c r="CS14" s="679"/>
      <c r="CT14" s="679"/>
      <c r="CU14" s="679"/>
      <c r="CV14" s="679"/>
      <c r="CW14" s="679"/>
      <c r="CX14" s="679"/>
      <c r="CY14" s="680"/>
      <c r="CZ14" s="715">
        <v>4.0999999999999996</v>
      </c>
      <c r="DA14" s="715"/>
      <c r="DB14" s="715"/>
      <c r="DC14" s="715"/>
      <c r="DD14" s="684">
        <v>24650</v>
      </c>
      <c r="DE14" s="679"/>
      <c r="DF14" s="679"/>
      <c r="DG14" s="679"/>
      <c r="DH14" s="679"/>
      <c r="DI14" s="679"/>
      <c r="DJ14" s="679"/>
      <c r="DK14" s="679"/>
      <c r="DL14" s="679"/>
      <c r="DM14" s="679"/>
      <c r="DN14" s="679"/>
      <c r="DO14" s="679"/>
      <c r="DP14" s="680"/>
      <c r="DQ14" s="684">
        <v>968178</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330163</v>
      </c>
      <c r="BH15" s="679"/>
      <c r="BI15" s="679"/>
      <c r="BJ15" s="679"/>
      <c r="BK15" s="679"/>
      <c r="BL15" s="679"/>
      <c r="BM15" s="679"/>
      <c r="BN15" s="680"/>
      <c r="BO15" s="715">
        <v>6.8</v>
      </c>
      <c r="BP15" s="715"/>
      <c r="BQ15" s="715"/>
      <c r="BR15" s="715"/>
      <c r="BS15" s="684" t="s">
        <v>244</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2648050</v>
      </c>
      <c r="CS15" s="679"/>
      <c r="CT15" s="679"/>
      <c r="CU15" s="679"/>
      <c r="CV15" s="679"/>
      <c r="CW15" s="679"/>
      <c r="CX15" s="679"/>
      <c r="CY15" s="680"/>
      <c r="CZ15" s="715">
        <v>10.6</v>
      </c>
      <c r="DA15" s="715"/>
      <c r="DB15" s="715"/>
      <c r="DC15" s="715"/>
      <c r="DD15" s="684">
        <v>336250</v>
      </c>
      <c r="DE15" s="679"/>
      <c r="DF15" s="679"/>
      <c r="DG15" s="679"/>
      <c r="DH15" s="679"/>
      <c r="DI15" s="679"/>
      <c r="DJ15" s="679"/>
      <c r="DK15" s="679"/>
      <c r="DL15" s="679"/>
      <c r="DM15" s="679"/>
      <c r="DN15" s="679"/>
      <c r="DO15" s="679"/>
      <c r="DP15" s="680"/>
      <c r="DQ15" s="684">
        <v>2416663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9337</v>
      </c>
      <c r="S16" s="679"/>
      <c r="T16" s="679"/>
      <c r="U16" s="679"/>
      <c r="V16" s="679"/>
      <c r="W16" s="679"/>
      <c r="X16" s="679"/>
      <c r="Y16" s="680"/>
      <c r="Z16" s="715">
        <v>0</v>
      </c>
      <c r="AA16" s="715"/>
      <c r="AB16" s="715"/>
      <c r="AC16" s="715"/>
      <c r="AD16" s="716">
        <v>9337</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244</v>
      </c>
      <c r="BP16" s="715"/>
      <c r="BQ16" s="715"/>
      <c r="BR16" s="715"/>
      <c r="BS16" s="684" t="s">
        <v>244</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8074</v>
      </c>
      <c r="CS16" s="679"/>
      <c r="CT16" s="679"/>
      <c r="CU16" s="679"/>
      <c r="CV16" s="679"/>
      <c r="CW16" s="679"/>
      <c r="CX16" s="679"/>
      <c r="CY16" s="680"/>
      <c r="CZ16" s="715">
        <v>0</v>
      </c>
      <c r="DA16" s="715"/>
      <c r="DB16" s="715"/>
      <c r="DC16" s="715"/>
      <c r="DD16" s="684" t="s">
        <v>129</v>
      </c>
      <c r="DE16" s="679"/>
      <c r="DF16" s="679"/>
      <c r="DG16" s="679"/>
      <c r="DH16" s="679"/>
      <c r="DI16" s="679"/>
      <c r="DJ16" s="679"/>
      <c r="DK16" s="679"/>
      <c r="DL16" s="679"/>
      <c r="DM16" s="679"/>
      <c r="DN16" s="679"/>
      <c r="DO16" s="679"/>
      <c r="DP16" s="680"/>
      <c r="DQ16" s="684">
        <v>5973</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116649</v>
      </c>
      <c r="S17" s="679"/>
      <c r="T17" s="679"/>
      <c r="U17" s="679"/>
      <c r="V17" s="679"/>
      <c r="W17" s="679"/>
      <c r="X17" s="679"/>
      <c r="Y17" s="680"/>
      <c r="Z17" s="715">
        <v>0.5</v>
      </c>
      <c r="AA17" s="715"/>
      <c r="AB17" s="715"/>
      <c r="AC17" s="715"/>
      <c r="AD17" s="716">
        <v>116649</v>
      </c>
      <c r="AE17" s="716"/>
      <c r="AF17" s="716"/>
      <c r="AG17" s="716"/>
      <c r="AH17" s="716"/>
      <c r="AI17" s="716"/>
      <c r="AJ17" s="716"/>
      <c r="AK17" s="716"/>
      <c r="AL17" s="681">
        <v>0.8</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2226928</v>
      </c>
      <c r="CS17" s="679"/>
      <c r="CT17" s="679"/>
      <c r="CU17" s="679"/>
      <c r="CV17" s="679"/>
      <c r="CW17" s="679"/>
      <c r="CX17" s="679"/>
      <c r="CY17" s="680"/>
      <c r="CZ17" s="715">
        <v>8.9</v>
      </c>
      <c r="DA17" s="715"/>
      <c r="DB17" s="715"/>
      <c r="DC17" s="715"/>
      <c r="DD17" s="684" t="s">
        <v>244</v>
      </c>
      <c r="DE17" s="679"/>
      <c r="DF17" s="679"/>
      <c r="DG17" s="679"/>
      <c r="DH17" s="679"/>
      <c r="DI17" s="679"/>
      <c r="DJ17" s="679"/>
      <c r="DK17" s="679"/>
      <c r="DL17" s="679"/>
      <c r="DM17" s="679"/>
      <c r="DN17" s="679"/>
      <c r="DO17" s="679"/>
      <c r="DP17" s="680"/>
      <c r="DQ17" s="684">
        <v>2156253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29366</v>
      </c>
      <c r="S18" s="679"/>
      <c r="T18" s="679"/>
      <c r="U18" s="679"/>
      <c r="V18" s="679"/>
      <c r="W18" s="679"/>
      <c r="X18" s="679"/>
      <c r="Y18" s="680"/>
      <c r="Z18" s="715">
        <v>0.1</v>
      </c>
      <c r="AA18" s="715"/>
      <c r="AB18" s="715"/>
      <c r="AC18" s="715"/>
      <c r="AD18" s="716">
        <v>29366</v>
      </c>
      <c r="AE18" s="716"/>
      <c r="AF18" s="716"/>
      <c r="AG18" s="716"/>
      <c r="AH18" s="716"/>
      <c r="AI18" s="716"/>
      <c r="AJ18" s="716"/>
      <c r="AK18" s="716"/>
      <c r="AL18" s="681">
        <v>0.2</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244</v>
      </c>
      <c r="BP18" s="715"/>
      <c r="BQ18" s="715"/>
      <c r="BR18" s="715"/>
      <c r="BS18" s="684" t="s">
        <v>244</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244</v>
      </c>
      <c r="CS18" s="679"/>
      <c r="CT18" s="679"/>
      <c r="CU18" s="679"/>
      <c r="CV18" s="679"/>
      <c r="CW18" s="679"/>
      <c r="CX18" s="679"/>
      <c r="CY18" s="680"/>
      <c r="CZ18" s="715" t="s">
        <v>244</v>
      </c>
      <c r="DA18" s="715"/>
      <c r="DB18" s="715"/>
      <c r="DC18" s="715"/>
      <c r="DD18" s="684" t="s">
        <v>244</v>
      </c>
      <c r="DE18" s="679"/>
      <c r="DF18" s="679"/>
      <c r="DG18" s="679"/>
      <c r="DH18" s="679"/>
      <c r="DI18" s="679"/>
      <c r="DJ18" s="679"/>
      <c r="DK18" s="679"/>
      <c r="DL18" s="679"/>
      <c r="DM18" s="679"/>
      <c r="DN18" s="679"/>
      <c r="DO18" s="679"/>
      <c r="DP18" s="680"/>
      <c r="DQ18" s="684" t="s">
        <v>244</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4013</v>
      </c>
      <c r="S19" s="679"/>
      <c r="T19" s="679"/>
      <c r="U19" s="679"/>
      <c r="V19" s="679"/>
      <c r="W19" s="679"/>
      <c r="X19" s="679"/>
      <c r="Y19" s="680"/>
      <c r="Z19" s="715">
        <v>0</v>
      </c>
      <c r="AA19" s="715"/>
      <c r="AB19" s="715"/>
      <c r="AC19" s="715"/>
      <c r="AD19" s="716">
        <v>4013</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44333</v>
      </c>
      <c r="BH19" s="679"/>
      <c r="BI19" s="679"/>
      <c r="BJ19" s="679"/>
      <c r="BK19" s="679"/>
      <c r="BL19" s="679"/>
      <c r="BM19" s="679"/>
      <c r="BN19" s="680"/>
      <c r="BO19" s="715">
        <v>0.9</v>
      </c>
      <c r="BP19" s="715"/>
      <c r="BQ19" s="715"/>
      <c r="BR19" s="715"/>
      <c r="BS19" s="684" t="s">
        <v>129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129</v>
      </c>
      <c r="DA19" s="715"/>
      <c r="DB19" s="715"/>
      <c r="DC19" s="715"/>
      <c r="DD19" s="684" t="s">
        <v>244</v>
      </c>
      <c r="DE19" s="679"/>
      <c r="DF19" s="679"/>
      <c r="DG19" s="679"/>
      <c r="DH19" s="679"/>
      <c r="DI19" s="679"/>
      <c r="DJ19" s="679"/>
      <c r="DK19" s="679"/>
      <c r="DL19" s="679"/>
      <c r="DM19" s="679"/>
      <c r="DN19" s="679"/>
      <c r="DO19" s="679"/>
      <c r="DP19" s="680"/>
      <c r="DQ19" s="684" t="s">
        <v>244</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1128</v>
      </c>
      <c r="S20" s="679"/>
      <c r="T20" s="679"/>
      <c r="U20" s="679"/>
      <c r="V20" s="679"/>
      <c r="W20" s="679"/>
      <c r="X20" s="679"/>
      <c r="Y20" s="680"/>
      <c r="Z20" s="715">
        <v>0</v>
      </c>
      <c r="AA20" s="715"/>
      <c r="AB20" s="715"/>
      <c r="AC20" s="715"/>
      <c r="AD20" s="716">
        <v>1128</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44333</v>
      </c>
      <c r="BH20" s="679"/>
      <c r="BI20" s="679"/>
      <c r="BJ20" s="679"/>
      <c r="BK20" s="679"/>
      <c r="BL20" s="679"/>
      <c r="BM20" s="679"/>
      <c r="BN20" s="680"/>
      <c r="BO20" s="715">
        <v>0.9</v>
      </c>
      <c r="BP20" s="715"/>
      <c r="BQ20" s="715"/>
      <c r="BR20" s="715"/>
      <c r="BS20" s="684" t="s">
        <v>129</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24926200</v>
      </c>
      <c r="CS20" s="679"/>
      <c r="CT20" s="679"/>
      <c r="CU20" s="679"/>
      <c r="CV20" s="679"/>
      <c r="CW20" s="679"/>
      <c r="CX20" s="679"/>
      <c r="CY20" s="680"/>
      <c r="CZ20" s="715">
        <v>100</v>
      </c>
      <c r="DA20" s="715"/>
      <c r="DB20" s="715"/>
      <c r="DC20" s="715"/>
      <c r="DD20" s="684">
        <v>2766670</v>
      </c>
      <c r="DE20" s="679"/>
      <c r="DF20" s="679"/>
      <c r="DG20" s="679"/>
      <c r="DH20" s="679"/>
      <c r="DI20" s="679"/>
      <c r="DJ20" s="679"/>
      <c r="DK20" s="679"/>
      <c r="DL20" s="679"/>
      <c r="DM20" s="679"/>
      <c r="DN20" s="679"/>
      <c r="DO20" s="679"/>
      <c r="DP20" s="680"/>
      <c r="DQ20" s="684">
        <v>17549741</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82142</v>
      </c>
      <c r="S21" s="679"/>
      <c r="T21" s="679"/>
      <c r="U21" s="679"/>
      <c r="V21" s="679"/>
      <c r="W21" s="679"/>
      <c r="X21" s="679"/>
      <c r="Y21" s="680"/>
      <c r="Z21" s="715">
        <v>0.3</v>
      </c>
      <c r="AA21" s="715"/>
      <c r="AB21" s="715"/>
      <c r="AC21" s="715"/>
      <c r="AD21" s="716">
        <v>82142</v>
      </c>
      <c r="AE21" s="716"/>
      <c r="AF21" s="716"/>
      <c r="AG21" s="716"/>
      <c r="AH21" s="716"/>
      <c r="AI21" s="716"/>
      <c r="AJ21" s="716"/>
      <c r="AK21" s="716"/>
      <c r="AL21" s="681">
        <v>0.6</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44333</v>
      </c>
      <c r="BH21" s="679"/>
      <c r="BI21" s="679"/>
      <c r="BJ21" s="679"/>
      <c r="BK21" s="679"/>
      <c r="BL21" s="679"/>
      <c r="BM21" s="679"/>
      <c r="BN21" s="680"/>
      <c r="BO21" s="715">
        <v>0.9</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9881396</v>
      </c>
      <c r="S22" s="679"/>
      <c r="T22" s="679"/>
      <c r="U22" s="679"/>
      <c r="V22" s="679"/>
      <c r="W22" s="679"/>
      <c r="X22" s="679"/>
      <c r="Y22" s="680"/>
      <c r="Z22" s="715">
        <v>38.9</v>
      </c>
      <c r="AA22" s="715"/>
      <c r="AB22" s="715"/>
      <c r="AC22" s="715"/>
      <c r="AD22" s="716">
        <v>8511997</v>
      </c>
      <c r="AE22" s="716"/>
      <c r="AF22" s="716"/>
      <c r="AG22" s="716"/>
      <c r="AH22" s="716"/>
      <c r="AI22" s="716"/>
      <c r="AJ22" s="716"/>
      <c r="AK22" s="716"/>
      <c r="AL22" s="681">
        <v>57.8</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244</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8511997</v>
      </c>
      <c r="S23" s="679"/>
      <c r="T23" s="679"/>
      <c r="U23" s="679"/>
      <c r="V23" s="679"/>
      <c r="W23" s="679"/>
      <c r="X23" s="679"/>
      <c r="Y23" s="680"/>
      <c r="Z23" s="715">
        <v>33.5</v>
      </c>
      <c r="AA23" s="715"/>
      <c r="AB23" s="715"/>
      <c r="AC23" s="715"/>
      <c r="AD23" s="716">
        <v>8511997</v>
      </c>
      <c r="AE23" s="716"/>
      <c r="AF23" s="716"/>
      <c r="AG23" s="716"/>
      <c r="AH23" s="716"/>
      <c r="AI23" s="716"/>
      <c r="AJ23" s="716"/>
      <c r="AK23" s="716"/>
      <c r="AL23" s="681">
        <v>57.8</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181</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1233257</v>
      </c>
      <c r="S24" s="679"/>
      <c r="T24" s="679"/>
      <c r="U24" s="679"/>
      <c r="V24" s="679"/>
      <c r="W24" s="679"/>
      <c r="X24" s="679"/>
      <c r="Y24" s="680"/>
      <c r="Z24" s="715">
        <v>4.9000000000000004</v>
      </c>
      <c r="AA24" s="715"/>
      <c r="AB24" s="715"/>
      <c r="AC24" s="715"/>
      <c r="AD24" s="716" t="s">
        <v>129</v>
      </c>
      <c r="AE24" s="716"/>
      <c r="AF24" s="716"/>
      <c r="AG24" s="716"/>
      <c r="AH24" s="716"/>
      <c r="AI24" s="716"/>
      <c r="AJ24" s="716"/>
      <c r="AK24" s="716"/>
      <c r="AL24" s="681" t="s">
        <v>244</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244</v>
      </c>
      <c r="BH24" s="679"/>
      <c r="BI24" s="679"/>
      <c r="BJ24" s="679"/>
      <c r="BK24" s="679"/>
      <c r="BL24" s="679"/>
      <c r="BM24" s="679"/>
      <c r="BN24" s="680"/>
      <c r="BO24" s="715" t="s">
        <v>244</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10542437</v>
      </c>
      <c r="CS24" s="734"/>
      <c r="CT24" s="734"/>
      <c r="CU24" s="734"/>
      <c r="CV24" s="734"/>
      <c r="CW24" s="734"/>
      <c r="CX24" s="734"/>
      <c r="CY24" s="777"/>
      <c r="CZ24" s="778">
        <v>42.3</v>
      </c>
      <c r="DA24" s="749"/>
      <c r="DB24" s="749"/>
      <c r="DC24" s="781"/>
      <c r="DD24" s="776">
        <v>7492495</v>
      </c>
      <c r="DE24" s="734"/>
      <c r="DF24" s="734"/>
      <c r="DG24" s="734"/>
      <c r="DH24" s="734"/>
      <c r="DI24" s="734"/>
      <c r="DJ24" s="734"/>
      <c r="DK24" s="777"/>
      <c r="DL24" s="776">
        <v>7422192</v>
      </c>
      <c r="DM24" s="734"/>
      <c r="DN24" s="734"/>
      <c r="DO24" s="734"/>
      <c r="DP24" s="734"/>
      <c r="DQ24" s="734"/>
      <c r="DR24" s="734"/>
      <c r="DS24" s="734"/>
      <c r="DT24" s="734"/>
      <c r="DU24" s="734"/>
      <c r="DV24" s="777"/>
      <c r="DW24" s="778">
        <v>48.6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v>136142</v>
      </c>
      <c r="S25" s="679"/>
      <c r="T25" s="679"/>
      <c r="U25" s="679"/>
      <c r="V25" s="679"/>
      <c r="W25" s="679"/>
      <c r="X25" s="679"/>
      <c r="Y25" s="680"/>
      <c r="Z25" s="715">
        <v>0.5</v>
      </c>
      <c r="AA25" s="715"/>
      <c r="AB25" s="715"/>
      <c r="AC25" s="715"/>
      <c r="AD25" s="716" t="s">
        <v>129</v>
      </c>
      <c r="AE25" s="716"/>
      <c r="AF25" s="716"/>
      <c r="AG25" s="716"/>
      <c r="AH25" s="716"/>
      <c r="AI25" s="716"/>
      <c r="AJ25" s="716"/>
      <c r="AK25" s="716"/>
      <c r="AL25" s="681" t="s">
        <v>129</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244</v>
      </c>
      <c r="BH25" s="679"/>
      <c r="BI25" s="679"/>
      <c r="BJ25" s="679"/>
      <c r="BK25" s="679"/>
      <c r="BL25" s="679"/>
      <c r="BM25" s="679"/>
      <c r="BN25" s="680"/>
      <c r="BO25" s="715" t="s">
        <v>129</v>
      </c>
      <c r="BP25" s="715"/>
      <c r="BQ25" s="715"/>
      <c r="BR25" s="715"/>
      <c r="BS25" s="684" t="s">
        <v>244</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4220071</v>
      </c>
      <c r="CS25" s="697"/>
      <c r="CT25" s="697"/>
      <c r="CU25" s="697"/>
      <c r="CV25" s="697"/>
      <c r="CW25" s="697"/>
      <c r="CX25" s="697"/>
      <c r="CY25" s="698"/>
      <c r="CZ25" s="681">
        <v>16.899999999999999</v>
      </c>
      <c r="DA25" s="699"/>
      <c r="DB25" s="699"/>
      <c r="DC25" s="700"/>
      <c r="DD25" s="684">
        <v>4066428</v>
      </c>
      <c r="DE25" s="697"/>
      <c r="DF25" s="697"/>
      <c r="DG25" s="697"/>
      <c r="DH25" s="697"/>
      <c r="DI25" s="697"/>
      <c r="DJ25" s="697"/>
      <c r="DK25" s="698"/>
      <c r="DL25" s="684">
        <v>3996387</v>
      </c>
      <c r="DM25" s="697"/>
      <c r="DN25" s="697"/>
      <c r="DO25" s="697"/>
      <c r="DP25" s="697"/>
      <c r="DQ25" s="697"/>
      <c r="DR25" s="697"/>
      <c r="DS25" s="697"/>
      <c r="DT25" s="697"/>
      <c r="DU25" s="697"/>
      <c r="DV25" s="698"/>
      <c r="DW25" s="681">
        <v>26.2</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16060031</v>
      </c>
      <c r="S26" s="679"/>
      <c r="T26" s="679"/>
      <c r="U26" s="679"/>
      <c r="V26" s="679"/>
      <c r="W26" s="679"/>
      <c r="X26" s="679"/>
      <c r="Y26" s="680"/>
      <c r="Z26" s="715">
        <v>63.3</v>
      </c>
      <c r="AA26" s="715"/>
      <c r="AB26" s="715"/>
      <c r="AC26" s="715"/>
      <c r="AD26" s="716">
        <v>14690632</v>
      </c>
      <c r="AE26" s="716"/>
      <c r="AF26" s="716"/>
      <c r="AG26" s="716"/>
      <c r="AH26" s="716"/>
      <c r="AI26" s="716"/>
      <c r="AJ26" s="716"/>
      <c r="AK26" s="716"/>
      <c r="AL26" s="681">
        <v>99.7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244</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2920999</v>
      </c>
      <c r="CS26" s="679"/>
      <c r="CT26" s="679"/>
      <c r="CU26" s="679"/>
      <c r="CV26" s="679"/>
      <c r="CW26" s="679"/>
      <c r="CX26" s="679"/>
      <c r="CY26" s="680"/>
      <c r="CZ26" s="681">
        <v>11.7</v>
      </c>
      <c r="DA26" s="699"/>
      <c r="DB26" s="699"/>
      <c r="DC26" s="700"/>
      <c r="DD26" s="684">
        <v>2793591</v>
      </c>
      <c r="DE26" s="679"/>
      <c r="DF26" s="679"/>
      <c r="DG26" s="679"/>
      <c r="DH26" s="679"/>
      <c r="DI26" s="679"/>
      <c r="DJ26" s="679"/>
      <c r="DK26" s="680"/>
      <c r="DL26" s="684" t="s">
        <v>244</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5658</v>
      </c>
      <c r="S27" s="679"/>
      <c r="T27" s="679"/>
      <c r="U27" s="679"/>
      <c r="V27" s="679"/>
      <c r="W27" s="679"/>
      <c r="X27" s="679"/>
      <c r="Y27" s="680"/>
      <c r="Z27" s="715">
        <v>0</v>
      </c>
      <c r="AA27" s="715"/>
      <c r="AB27" s="715"/>
      <c r="AC27" s="715"/>
      <c r="AD27" s="716">
        <v>5658</v>
      </c>
      <c r="AE27" s="716"/>
      <c r="AF27" s="716"/>
      <c r="AG27" s="716"/>
      <c r="AH27" s="716"/>
      <c r="AI27" s="716"/>
      <c r="AJ27" s="716"/>
      <c r="AK27" s="716"/>
      <c r="AL27" s="681">
        <v>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4856102</v>
      </c>
      <c r="BH27" s="679"/>
      <c r="BI27" s="679"/>
      <c r="BJ27" s="679"/>
      <c r="BK27" s="679"/>
      <c r="BL27" s="679"/>
      <c r="BM27" s="679"/>
      <c r="BN27" s="680"/>
      <c r="BO27" s="715">
        <v>100</v>
      </c>
      <c r="BP27" s="715"/>
      <c r="BQ27" s="715"/>
      <c r="BR27" s="715"/>
      <c r="BS27" s="684">
        <v>78127</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4095438</v>
      </c>
      <c r="CS27" s="697"/>
      <c r="CT27" s="697"/>
      <c r="CU27" s="697"/>
      <c r="CV27" s="697"/>
      <c r="CW27" s="697"/>
      <c r="CX27" s="697"/>
      <c r="CY27" s="698"/>
      <c r="CZ27" s="681">
        <v>16.399999999999999</v>
      </c>
      <c r="DA27" s="699"/>
      <c r="DB27" s="699"/>
      <c r="DC27" s="700"/>
      <c r="DD27" s="684">
        <v>1269814</v>
      </c>
      <c r="DE27" s="697"/>
      <c r="DF27" s="697"/>
      <c r="DG27" s="697"/>
      <c r="DH27" s="697"/>
      <c r="DI27" s="697"/>
      <c r="DJ27" s="697"/>
      <c r="DK27" s="698"/>
      <c r="DL27" s="684">
        <v>1269552</v>
      </c>
      <c r="DM27" s="697"/>
      <c r="DN27" s="697"/>
      <c r="DO27" s="697"/>
      <c r="DP27" s="697"/>
      <c r="DQ27" s="697"/>
      <c r="DR27" s="697"/>
      <c r="DS27" s="697"/>
      <c r="DT27" s="697"/>
      <c r="DU27" s="697"/>
      <c r="DV27" s="698"/>
      <c r="DW27" s="681">
        <v>8.3000000000000007</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151177</v>
      </c>
      <c r="S28" s="679"/>
      <c r="T28" s="679"/>
      <c r="U28" s="679"/>
      <c r="V28" s="679"/>
      <c r="W28" s="679"/>
      <c r="X28" s="679"/>
      <c r="Y28" s="680"/>
      <c r="Z28" s="715">
        <v>0.6</v>
      </c>
      <c r="AA28" s="715"/>
      <c r="AB28" s="715"/>
      <c r="AC28" s="715"/>
      <c r="AD28" s="716">
        <v>498</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2226928</v>
      </c>
      <c r="CS28" s="679"/>
      <c r="CT28" s="679"/>
      <c r="CU28" s="679"/>
      <c r="CV28" s="679"/>
      <c r="CW28" s="679"/>
      <c r="CX28" s="679"/>
      <c r="CY28" s="680"/>
      <c r="CZ28" s="681">
        <v>8.9</v>
      </c>
      <c r="DA28" s="699"/>
      <c r="DB28" s="699"/>
      <c r="DC28" s="700"/>
      <c r="DD28" s="684">
        <v>2156253</v>
      </c>
      <c r="DE28" s="679"/>
      <c r="DF28" s="679"/>
      <c r="DG28" s="679"/>
      <c r="DH28" s="679"/>
      <c r="DI28" s="679"/>
      <c r="DJ28" s="679"/>
      <c r="DK28" s="680"/>
      <c r="DL28" s="684">
        <v>2156253</v>
      </c>
      <c r="DM28" s="679"/>
      <c r="DN28" s="679"/>
      <c r="DO28" s="679"/>
      <c r="DP28" s="679"/>
      <c r="DQ28" s="679"/>
      <c r="DR28" s="679"/>
      <c r="DS28" s="679"/>
      <c r="DT28" s="679"/>
      <c r="DU28" s="679"/>
      <c r="DV28" s="680"/>
      <c r="DW28" s="681">
        <v>14.1</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240369</v>
      </c>
      <c r="S29" s="679"/>
      <c r="T29" s="679"/>
      <c r="U29" s="679"/>
      <c r="V29" s="679"/>
      <c r="W29" s="679"/>
      <c r="X29" s="679"/>
      <c r="Y29" s="680"/>
      <c r="Z29" s="715">
        <v>0.9</v>
      </c>
      <c r="AA29" s="715"/>
      <c r="AB29" s="715"/>
      <c r="AC29" s="715"/>
      <c r="AD29" s="716">
        <v>12028</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70</v>
      </c>
      <c r="CG29" s="712"/>
      <c r="CH29" s="712"/>
      <c r="CI29" s="712"/>
      <c r="CJ29" s="712"/>
      <c r="CK29" s="712"/>
      <c r="CL29" s="712"/>
      <c r="CM29" s="712"/>
      <c r="CN29" s="712"/>
      <c r="CO29" s="712"/>
      <c r="CP29" s="712"/>
      <c r="CQ29" s="713"/>
      <c r="CR29" s="678">
        <v>2226853</v>
      </c>
      <c r="CS29" s="697"/>
      <c r="CT29" s="697"/>
      <c r="CU29" s="697"/>
      <c r="CV29" s="697"/>
      <c r="CW29" s="697"/>
      <c r="CX29" s="697"/>
      <c r="CY29" s="698"/>
      <c r="CZ29" s="681">
        <v>8.9</v>
      </c>
      <c r="DA29" s="699"/>
      <c r="DB29" s="699"/>
      <c r="DC29" s="700"/>
      <c r="DD29" s="684">
        <v>2156178</v>
      </c>
      <c r="DE29" s="697"/>
      <c r="DF29" s="697"/>
      <c r="DG29" s="697"/>
      <c r="DH29" s="697"/>
      <c r="DI29" s="697"/>
      <c r="DJ29" s="697"/>
      <c r="DK29" s="698"/>
      <c r="DL29" s="684">
        <v>2156178</v>
      </c>
      <c r="DM29" s="697"/>
      <c r="DN29" s="697"/>
      <c r="DO29" s="697"/>
      <c r="DP29" s="697"/>
      <c r="DQ29" s="697"/>
      <c r="DR29" s="697"/>
      <c r="DS29" s="697"/>
      <c r="DT29" s="697"/>
      <c r="DU29" s="697"/>
      <c r="DV29" s="698"/>
      <c r="DW29" s="681">
        <v>14.1</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69820</v>
      </c>
      <c r="S30" s="679"/>
      <c r="T30" s="679"/>
      <c r="U30" s="679"/>
      <c r="V30" s="679"/>
      <c r="W30" s="679"/>
      <c r="X30" s="679"/>
      <c r="Y30" s="680"/>
      <c r="Z30" s="715">
        <v>0.3</v>
      </c>
      <c r="AA30" s="715"/>
      <c r="AB30" s="715"/>
      <c r="AC30" s="715"/>
      <c r="AD30" s="716" t="s">
        <v>244</v>
      </c>
      <c r="AE30" s="716"/>
      <c r="AF30" s="716"/>
      <c r="AG30" s="716"/>
      <c r="AH30" s="716"/>
      <c r="AI30" s="716"/>
      <c r="AJ30" s="716"/>
      <c r="AK30" s="716"/>
      <c r="AL30" s="681" t="s">
        <v>244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306</v>
      </c>
      <c r="BH30" s="752"/>
      <c r="BI30" s="752"/>
      <c r="BJ30" s="752"/>
      <c r="BK30" s="752"/>
      <c r="BL30" s="752"/>
      <c r="BM30" s="752"/>
      <c r="BN30" s="752"/>
      <c r="BO30" s="752"/>
      <c r="BP30" s="752"/>
      <c r="BQ30" s="753"/>
      <c r="BR30" s="739" t="s">
        <v>307</v>
      </c>
      <c r="BS30" s="752"/>
      <c r="BT30" s="752"/>
      <c r="BU30" s="752"/>
      <c r="BV30" s="752"/>
      <c r="BW30" s="752"/>
      <c r="BX30" s="752"/>
      <c r="BY30" s="752"/>
      <c r="BZ30" s="752"/>
      <c r="CA30" s="752"/>
      <c r="CB30" s="753"/>
      <c r="CD30" s="765"/>
      <c r="CE30" s="766"/>
      <c r="CF30" s="711" t="s">
        <v>308</v>
      </c>
      <c r="CG30" s="712"/>
      <c r="CH30" s="712"/>
      <c r="CI30" s="712"/>
      <c r="CJ30" s="712"/>
      <c r="CK30" s="712"/>
      <c r="CL30" s="712"/>
      <c r="CM30" s="712"/>
      <c r="CN30" s="712"/>
      <c r="CO30" s="712"/>
      <c r="CP30" s="712"/>
      <c r="CQ30" s="713"/>
      <c r="CR30" s="678">
        <v>2076434</v>
      </c>
      <c r="CS30" s="679"/>
      <c r="CT30" s="679"/>
      <c r="CU30" s="679"/>
      <c r="CV30" s="679"/>
      <c r="CW30" s="679"/>
      <c r="CX30" s="679"/>
      <c r="CY30" s="680"/>
      <c r="CZ30" s="681">
        <v>8.3000000000000007</v>
      </c>
      <c r="DA30" s="699"/>
      <c r="DB30" s="699"/>
      <c r="DC30" s="700"/>
      <c r="DD30" s="684">
        <v>2010584</v>
      </c>
      <c r="DE30" s="679"/>
      <c r="DF30" s="679"/>
      <c r="DG30" s="679"/>
      <c r="DH30" s="679"/>
      <c r="DI30" s="679"/>
      <c r="DJ30" s="679"/>
      <c r="DK30" s="680"/>
      <c r="DL30" s="684">
        <v>2010584</v>
      </c>
      <c r="DM30" s="679"/>
      <c r="DN30" s="679"/>
      <c r="DO30" s="679"/>
      <c r="DP30" s="679"/>
      <c r="DQ30" s="679"/>
      <c r="DR30" s="679"/>
      <c r="DS30" s="679"/>
      <c r="DT30" s="679"/>
      <c r="DU30" s="679"/>
      <c r="DV30" s="680"/>
      <c r="DW30" s="681">
        <v>13.2</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2670946</v>
      </c>
      <c r="S31" s="679"/>
      <c r="T31" s="679"/>
      <c r="U31" s="679"/>
      <c r="V31" s="679"/>
      <c r="W31" s="679"/>
      <c r="X31" s="679"/>
      <c r="Y31" s="680"/>
      <c r="Z31" s="715">
        <v>10.5</v>
      </c>
      <c r="AA31" s="715"/>
      <c r="AB31" s="715"/>
      <c r="AC31" s="715"/>
      <c r="AD31" s="716" t="s">
        <v>129</v>
      </c>
      <c r="AE31" s="716"/>
      <c r="AF31" s="716"/>
      <c r="AG31" s="716"/>
      <c r="AH31" s="716"/>
      <c r="AI31" s="716"/>
      <c r="AJ31" s="716"/>
      <c r="AK31" s="716"/>
      <c r="AL31" s="681" t="s">
        <v>129</v>
      </c>
      <c r="AM31" s="682"/>
      <c r="AN31" s="682"/>
      <c r="AO31" s="717"/>
      <c r="AP31" s="754" t="s">
        <v>310</v>
      </c>
      <c r="AQ31" s="755"/>
      <c r="AR31" s="755"/>
      <c r="AS31" s="755"/>
      <c r="AT31" s="760" t="s">
        <v>311</v>
      </c>
      <c r="AU31" s="231"/>
      <c r="AV31" s="231"/>
      <c r="AW31" s="231"/>
      <c r="AX31" s="744" t="s">
        <v>186</v>
      </c>
      <c r="AY31" s="745"/>
      <c r="AZ31" s="745"/>
      <c r="BA31" s="745"/>
      <c r="BB31" s="745"/>
      <c r="BC31" s="745"/>
      <c r="BD31" s="745"/>
      <c r="BE31" s="745"/>
      <c r="BF31" s="746"/>
      <c r="BG31" s="747">
        <v>99.1</v>
      </c>
      <c r="BH31" s="748"/>
      <c r="BI31" s="748"/>
      <c r="BJ31" s="748"/>
      <c r="BK31" s="748"/>
      <c r="BL31" s="748"/>
      <c r="BM31" s="749">
        <v>96.2</v>
      </c>
      <c r="BN31" s="748"/>
      <c r="BO31" s="748"/>
      <c r="BP31" s="748"/>
      <c r="BQ31" s="750"/>
      <c r="BR31" s="747">
        <v>99.1</v>
      </c>
      <c r="BS31" s="748"/>
      <c r="BT31" s="748"/>
      <c r="BU31" s="748"/>
      <c r="BV31" s="748"/>
      <c r="BW31" s="748"/>
      <c r="BX31" s="749">
        <v>96.2</v>
      </c>
      <c r="BY31" s="748"/>
      <c r="BZ31" s="748"/>
      <c r="CA31" s="748"/>
      <c r="CB31" s="750"/>
      <c r="CD31" s="765"/>
      <c r="CE31" s="766"/>
      <c r="CF31" s="711" t="s">
        <v>312</v>
      </c>
      <c r="CG31" s="712"/>
      <c r="CH31" s="712"/>
      <c r="CI31" s="712"/>
      <c r="CJ31" s="712"/>
      <c r="CK31" s="712"/>
      <c r="CL31" s="712"/>
      <c r="CM31" s="712"/>
      <c r="CN31" s="712"/>
      <c r="CO31" s="712"/>
      <c r="CP31" s="712"/>
      <c r="CQ31" s="713"/>
      <c r="CR31" s="678">
        <v>150419</v>
      </c>
      <c r="CS31" s="697"/>
      <c r="CT31" s="697"/>
      <c r="CU31" s="697"/>
      <c r="CV31" s="697"/>
      <c r="CW31" s="697"/>
      <c r="CX31" s="697"/>
      <c r="CY31" s="698"/>
      <c r="CZ31" s="681">
        <v>0.6</v>
      </c>
      <c r="DA31" s="699"/>
      <c r="DB31" s="699"/>
      <c r="DC31" s="700"/>
      <c r="DD31" s="684">
        <v>145594</v>
      </c>
      <c r="DE31" s="697"/>
      <c r="DF31" s="697"/>
      <c r="DG31" s="697"/>
      <c r="DH31" s="697"/>
      <c r="DI31" s="697"/>
      <c r="DJ31" s="697"/>
      <c r="DK31" s="698"/>
      <c r="DL31" s="684">
        <v>145594</v>
      </c>
      <c r="DM31" s="697"/>
      <c r="DN31" s="697"/>
      <c r="DO31" s="697"/>
      <c r="DP31" s="697"/>
      <c r="DQ31" s="697"/>
      <c r="DR31" s="697"/>
      <c r="DS31" s="697"/>
      <c r="DT31" s="697"/>
      <c r="DU31" s="697"/>
      <c r="DV31" s="698"/>
      <c r="DW31" s="681">
        <v>1</v>
      </c>
      <c r="DX31" s="699"/>
      <c r="DY31" s="699"/>
      <c r="DZ31" s="699"/>
      <c r="EA31" s="699"/>
      <c r="EB31" s="699"/>
      <c r="EC31" s="714"/>
    </row>
    <row r="32" spans="2:133" ht="11.25" customHeight="1" x14ac:dyDescent="0.15">
      <c r="B32" s="769" t="s">
        <v>313</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181</v>
      </c>
      <c r="AM32" s="682"/>
      <c r="AN32" s="682"/>
      <c r="AO32" s="717"/>
      <c r="AP32" s="756"/>
      <c r="AQ32" s="757"/>
      <c r="AR32" s="757"/>
      <c r="AS32" s="757"/>
      <c r="AT32" s="761"/>
      <c r="AU32" s="230" t="s">
        <v>314</v>
      </c>
      <c r="AV32" s="230"/>
      <c r="AW32" s="230"/>
      <c r="AX32" s="675" t="s">
        <v>315</v>
      </c>
      <c r="AY32" s="676"/>
      <c r="AZ32" s="676"/>
      <c r="BA32" s="676"/>
      <c r="BB32" s="676"/>
      <c r="BC32" s="676"/>
      <c r="BD32" s="676"/>
      <c r="BE32" s="676"/>
      <c r="BF32" s="677"/>
      <c r="BG32" s="751">
        <v>99.3</v>
      </c>
      <c r="BH32" s="697"/>
      <c r="BI32" s="697"/>
      <c r="BJ32" s="697"/>
      <c r="BK32" s="697"/>
      <c r="BL32" s="697"/>
      <c r="BM32" s="682">
        <v>97.8</v>
      </c>
      <c r="BN32" s="743"/>
      <c r="BO32" s="743"/>
      <c r="BP32" s="743"/>
      <c r="BQ32" s="721"/>
      <c r="BR32" s="751">
        <v>99.3</v>
      </c>
      <c r="BS32" s="697"/>
      <c r="BT32" s="697"/>
      <c r="BU32" s="697"/>
      <c r="BV32" s="697"/>
      <c r="BW32" s="697"/>
      <c r="BX32" s="682">
        <v>97.9</v>
      </c>
      <c r="BY32" s="743"/>
      <c r="BZ32" s="743"/>
      <c r="CA32" s="743"/>
      <c r="CB32" s="721"/>
      <c r="CD32" s="767"/>
      <c r="CE32" s="768"/>
      <c r="CF32" s="711" t="s">
        <v>316</v>
      </c>
      <c r="CG32" s="712"/>
      <c r="CH32" s="712"/>
      <c r="CI32" s="712"/>
      <c r="CJ32" s="712"/>
      <c r="CK32" s="712"/>
      <c r="CL32" s="712"/>
      <c r="CM32" s="712"/>
      <c r="CN32" s="712"/>
      <c r="CO32" s="712"/>
      <c r="CP32" s="712"/>
      <c r="CQ32" s="713"/>
      <c r="CR32" s="678">
        <v>75</v>
      </c>
      <c r="CS32" s="679"/>
      <c r="CT32" s="679"/>
      <c r="CU32" s="679"/>
      <c r="CV32" s="679"/>
      <c r="CW32" s="679"/>
      <c r="CX32" s="679"/>
      <c r="CY32" s="680"/>
      <c r="CZ32" s="681">
        <v>0</v>
      </c>
      <c r="DA32" s="699"/>
      <c r="DB32" s="699"/>
      <c r="DC32" s="700"/>
      <c r="DD32" s="684">
        <v>75</v>
      </c>
      <c r="DE32" s="679"/>
      <c r="DF32" s="679"/>
      <c r="DG32" s="679"/>
      <c r="DH32" s="679"/>
      <c r="DI32" s="679"/>
      <c r="DJ32" s="679"/>
      <c r="DK32" s="680"/>
      <c r="DL32" s="684">
        <v>75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1968279</v>
      </c>
      <c r="S33" s="679"/>
      <c r="T33" s="679"/>
      <c r="U33" s="679"/>
      <c r="V33" s="679"/>
      <c r="W33" s="679"/>
      <c r="X33" s="679"/>
      <c r="Y33" s="680"/>
      <c r="Z33" s="715">
        <v>7.8</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318</v>
      </c>
      <c r="AY33" s="660"/>
      <c r="AZ33" s="660"/>
      <c r="BA33" s="660"/>
      <c r="BB33" s="660"/>
      <c r="BC33" s="660"/>
      <c r="BD33" s="660"/>
      <c r="BE33" s="660"/>
      <c r="BF33" s="661"/>
      <c r="BG33" s="742">
        <v>98.8</v>
      </c>
      <c r="BH33" s="663"/>
      <c r="BI33" s="663"/>
      <c r="BJ33" s="663"/>
      <c r="BK33" s="663"/>
      <c r="BL33" s="663"/>
      <c r="BM33" s="706">
        <v>94.3</v>
      </c>
      <c r="BN33" s="663"/>
      <c r="BO33" s="663"/>
      <c r="BP33" s="663"/>
      <c r="BQ33" s="727"/>
      <c r="BR33" s="742">
        <v>98.9</v>
      </c>
      <c r="BS33" s="663"/>
      <c r="BT33" s="663"/>
      <c r="BU33" s="663"/>
      <c r="BV33" s="663"/>
      <c r="BW33" s="663"/>
      <c r="BX33" s="706">
        <v>94.3</v>
      </c>
      <c r="BY33" s="663"/>
      <c r="BZ33" s="663"/>
      <c r="CA33" s="663"/>
      <c r="CB33" s="727"/>
      <c r="CD33" s="711" t="s">
        <v>319</v>
      </c>
      <c r="CE33" s="712"/>
      <c r="CF33" s="712"/>
      <c r="CG33" s="712"/>
      <c r="CH33" s="712"/>
      <c r="CI33" s="712"/>
      <c r="CJ33" s="712"/>
      <c r="CK33" s="712"/>
      <c r="CL33" s="712"/>
      <c r="CM33" s="712"/>
      <c r="CN33" s="712"/>
      <c r="CO33" s="712"/>
      <c r="CP33" s="712"/>
      <c r="CQ33" s="713"/>
      <c r="CR33" s="678">
        <v>11609019</v>
      </c>
      <c r="CS33" s="697"/>
      <c r="CT33" s="697"/>
      <c r="CU33" s="697"/>
      <c r="CV33" s="697"/>
      <c r="CW33" s="697"/>
      <c r="CX33" s="697"/>
      <c r="CY33" s="698"/>
      <c r="CZ33" s="681">
        <v>46.6</v>
      </c>
      <c r="DA33" s="699"/>
      <c r="DB33" s="699"/>
      <c r="DC33" s="700"/>
      <c r="DD33" s="684">
        <v>9220189</v>
      </c>
      <c r="DE33" s="697"/>
      <c r="DF33" s="697"/>
      <c r="DG33" s="697"/>
      <c r="DH33" s="697"/>
      <c r="DI33" s="697"/>
      <c r="DJ33" s="697"/>
      <c r="DK33" s="698"/>
      <c r="DL33" s="684">
        <v>7493845</v>
      </c>
      <c r="DM33" s="697"/>
      <c r="DN33" s="697"/>
      <c r="DO33" s="697"/>
      <c r="DP33" s="697"/>
      <c r="DQ33" s="697"/>
      <c r="DR33" s="697"/>
      <c r="DS33" s="697"/>
      <c r="DT33" s="697"/>
      <c r="DU33" s="697"/>
      <c r="DV33" s="698"/>
      <c r="DW33" s="681">
        <v>49.1</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52988</v>
      </c>
      <c r="S34" s="679"/>
      <c r="T34" s="679"/>
      <c r="U34" s="679"/>
      <c r="V34" s="679"/>
      <c r="W34" s="679"/>
      <c r="X34" s="679"/>
      <c r="Y34" s="680"/>
      <c r="Z34" s="715">
        <v>0.2</v>
      </c>
      <c r="AA34" s="715"/>
      <c r="AB34" s="715"/>
      <c r="AC34" s="715"/>
      <c r="AD34" s="716">
        <v>10380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4070098</v>
      </c>
      <c r="CS34" s="679"/>
      <c r="CT34" s="679"/>
      <c r="CU34" s="679"/>
      <c r="CV34" s="679"/>
      <c r="CW34" s="679"/>
      <c r="CX34" s="679"/>
      <c r="CY34" s="680"/>
      <c r="CZ34" s="681">
        <v>16.3</v>
      </c>
      <c r="DA34" s="699"/>
      <c r="DB34" s="699"/>
      <c r="DC34" s="700"/>
      <c r="DD34" s="684">
        <v>3320689</v>
      </c>
      <c r="DE34" s="679"/>
      <c r="DF34" s="679"/>
      <c r="DG34" s="679"/>
      <c r="DH34" s="679"/>
      <c r="DI34" s="679"/>
      <c r="DJ34" s="679"/>
      <c r="DK34" s="680"/>
      <c r="DL34" s="684">
        <v>2715889</v>
      </c>
      <c r="DM34" s="679"/>
      <c r="DN34" s="679"/>
      <c r="DO34" s="679"/>
      <c r="DP34" s="679"/>
      <c r="DQ34" s="679"/>
      <c r="DR34" s="679"/>
      <c r="DS34" s="679"/>
      <c r="DT34" s="679"/>
      <c r="DU34" s="679"/>
      <c r="DV34" s="680"/>
      <c r="DW34" s="681">
        <v>17.8</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51638</v>
      </c>
      <c r="S35" s="679"/>
      <c r="T35" s="679"/>
      <c r="U35" s="679"/>
      <c r="V35" s="679"/>
      <c r="W35" s="679"/>
      <c r="X35" s="679"/>
      <c r="Y35" s="680"/>
      <c r="Z35" s="715">
        <v>0.2</v>
      </c>
      <c r="AA35" s="715"/>
      <c r="AB35" s="715"/>
      <c r="AC35" s="715"/>
      <c r="AD35" s="716" t="s">
        <v>129</v>
      </c>
      <c r="AE35" s="716"/>
      <c r="AF35" s="716"/>
      <c r="AG35" s="716"/>
      <c r="AH35" s="716"/>
      <c r="AI35" s="716"/>
      <c r="AJ35" s="716"/>
      <c r="AK35" s="716"/>
      <c r="AL35" s="681" t="s">
        <v>129</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485789</v>
      </c>
      <c r="CS35" s="697"/>
      <c r="CT35" s="697"/>
      <c r="CU35" s="697"/>
      <c r="CV35" s="697"/>
      <c r="CW35" s="697"/>
      <c r="CX35" s="697"/>
      <c r="CY35" s="698"/>
      <c r="CZ35" s="681">
        <v>1.9</v>
      </c>
      <c r="DA35" s="699"/>
      <c r="DB35" s="699"/>
      <c r="DC35" s="700"/>
      <c r="DD35" s="684">
        <v>382803</v>
      </c>
      <c r="DE35" s="697"/>
      <c r="DF35" s="697"/>
      <c r="DG35" s="697"/>
      <c r="DH35" s="697"/>
      <c r="DI35" s="697"/>
      <c r="DJ35" s="697"/>
      <c r="DK35" s="698"/>
      <c r="DL35" s="684">
        <v>357739</v>
      </c>
      <c r="DM35" s="697"/>
      <c r="DN35" s="697"/>
      <c r="DO35" s="697"/>
      <c r="DP35" s="697"/>
      <c r="DQ35" s="697"/>
      <c r="DR35" s="697"/>
      <c r="DS35" s="697"/>
      <c r="DT35" s="697"/>
      <c r="DU35" s="697"/>
      <c r="DV35" s="698"/>
      <c r="DW35" s="681">
        <v>2.2999999999999998</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1080818</v>
      </c>
      <c r="S36" s="679"/>
      <c r="T36" s="679"/>
      <c r="U36" s="679"/>
      <c r="V36" s="679"/>
      <c r="W36" s="679"/>
      <c r="X36" s="679"/>
      <c r="Y36" s="680"/>
      <c r="Z36" s="715">
        <v>4.3</v>
      </c>
      <c r="AA36" s="715"/>
      <c r="AB36" s="715"/>
      <c r="AC36" s="715"/>
      <c r="AD36" s="716" t="s">
        <v>129</v>
      </c>
      <c r="AE36" s="716"/>
      <c r="AF36" s="716"/>
      <c r="AG36" s="716"/>
      <c r="AH36" s="716"/>
      <c r="AI36" s="716"/>
      <c r="AJ36" s="716"/>
      <c r="AK36" s="716"/>
      <c r="AL36" s="681" t="s">
        <v>129</v>
      </c>
      <c r="AM36" s="682"/>
      <c r="AN36" s="682"/>
      <c r="AO36" s="717"/>
      <c r="AP36" s="235"/>
      <c r="AQ36" s="730" t="s">
        <v>327</v>
      </c>
      <c r="AR36" s="731"/>
      <c r="AS36" s="731"/>
      <c r="AT36" s="731"/>
      <c r="AU36" s="731"/>
      <c r="AV36" s="731"/>
      <c r="AW36" s="731"/>
      <c r="AX36" s="731"/>
      <c r="AY36" s="732"/>
      <c r="AZ36" s="733">
        <v>3239475</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358764</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3191689</v>
      </c>
      <c r="CS36" s="679"/>
      <c r="CT36" s="679"/>
      <c r="CU36" s="679"/>
      <c r="CV36" s="679"/>
      <c r="CW36" s="679"/>
      <c r="CX36" s="679"/>
      <c r="CY36" s="680"/>
      <c r="CZ36" s="681">
        <v>12.8</v>
      </c>
      <c r="DA36" s="699"/>
      <c r="DB36" s="699"/>
      <c r="DC36" s="700"/>
      <c r="DD36" s="684">
        <v>2443887</v>
      </c>
      <c r="DE36" s="679"/>
      <c r="DF36" s="679"/>
      <c r="DG36" s="679"/>
      <c r="DH36" s="679"/>
      <c r="DI36" s="679"/>
      <c r="DJ36" s="679"/>
      <c r="DK36" s="680"/>
      <c r="DL36" s="684">
        <v>1902033</v>
      </c>
      <c r="DM36" s="679"/>
      <c r="DN36" s="679"/>
      <c r="DO36" s="679"/>
      <c r="DP36" s="679"/>
      <c r="DQ36" s="679"/>
      <c r="DR36" s="679"/>
      <c r="DS36" s="679"/>
      <c r="DT36" s="679"/>
      <c r="DU36" s="679"/>
      <c r="DV36" s="680"/>
      <c r="DW36" s="681">
        <v>12.5</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443159</v>
      </c>
      <c r="S37" s="679"/>
      <c r="T37" s="679"/>
      <c r="U37" s="679"/>
      <c r="V37" s="679"/>
      <c r="W37" s="679"/>
      <c r="X37" s="679"/>
      <c r="Y37" s="680"/>
      <c r="Z37" s="715">
        <v>1.7</v>
      </c>
      <c r="AA37" s="715"/>
      <c r="AB37" s="715"/>
      <c r="AC37" s="715"/>
      <c r="AD37" s="716" t="s">
        <v>129</v>
      </c>
      <c r="AE37" s="716"/>
      <c r="AF37" s="716"/>
      <c r="AG37" s="716"/>
      <c r="AH37" s="716"/>
      <c r="AI37" s="716"/>
      <c r="AJ37" s="716"/>
      <c r="AK37" s="716"/>
      <c r="AL37" s="681" t="s">
        <v>244</v>
      </c>
      <c r="AM37" s="682"/>
      <c r="AN37" s="682"/>
      <c r="AO37" s="717"/>
      <c r="AQ37" s="718" t="s">
        <v>331</v>
      </c>
      <c r="AR37" s="719"/>
      <c r="AS37" s="719"/>
      <c r="AT37" s="719"/>
      <c r="AU37" s="719"/>
      <c r="AV37" s="719"/>
      <c r="AW37" s="719"/>
      <c r="AX37" s="719"/>
      <c r="AY37" s="720"/>
      <c r="AZ37" s="678">
        <v>950684</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296640</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1580853</v>
      </c>
      <c r="CS37" s="697"/>
      <c r="CT37" s="697"/>
      <c r="CU37" s="697"/>
      <c r="CV37" s="697"/>
      <c r="CW37" s="697"/>
      <c r="CX37" s="697"/>
      <c r="CY37" s="698"/>
      <c r="CZ37" s="681">
        <v>6.3</v>
      </c>
      <c r="DA37" s="699"/>
      <c r="DB37" s="699"/>
      <c r="DC37" s="700"/>
      <c r="DD37" s="684">
        <v>1515470</v>
      </c>
      <c r="DE37" s="697"/>
      <c r="DF37" s="697"/>
      <c r="DG37" s="697"/>
      <c r="DH37" s="697"/>
      <c r="DI37" s="697"/>
      <c r="DJ37" s="697"/>
      <c r="DK37" s="698"/>
      <c r="DL37" s="684">
        <v>1410009</v>
      </c>
      <c r="DM37" s="697"/>
      <c r="DN37" s="697"/>
      <c r="DO37" s="697"/>
      <c r="DP37" s="697"/>
      <c r="DQ37" s="697"/>
      <c r="DR37" s="697"/>
      <c r="DS37" s="697"/>
      <c r="DT37" s="697"/>
      <c r="DU37" s="697"/>
      <c r="DV37" s="698"/>
      <c r="DW37" s="681">
        <v>9.1999999999999993</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519670</v>
      </c>
      <c r="S38" s="679"/>
      <c r="T38" s="679"/>
      <c r="U38" s="679"/>
      <c r="V38" s="679"/>
      <c r="W38" s="679"/>
      <c r="X38" s="679"/>
      <c r="Y38" s="680"/>
      <c r="Z38" s="715">
        <v>2</v>
      </c>
      <c r="AA38" s="715"/>
      <c r="AB38" s="715"/>
      <c r="AC38" s="715"/>
      <c r="AD38" s="716">
        <v>11390</v>
      </c>
      <c r="AE38" s="716"/>
      <c r="AF38" s="716"/>
      <c r="AG38" s="716"/>
      <c r="AH38" s="716"/>
      <c r="AI38" s="716"/>
      <c r="AJ38" s="716"/>
      <c r="AK38" s="716"/>
      <c r="AL38" s="681">
        <v>0.1</v>
      </c>
      <c r="AM38" s="682"/>
      <c r="AN38" s="682"/>
      <c r="AO38" s="717"/>
      <c r="AQ38" s="718" t="s">
        <v>335</v>
      </c>
      <c r="AR38" s="719"/>
      <c r="AS38" s="719"/>
      <c r="AT38" s="719"/>
      <c r="AU38" s="719"/>
      <c r="AV38" s="719"/>
      <c r="AW38" s="719"/>
      <c r="AX38" s="719"/>
      <c r="AY38" s="720"/>
      <c r="AZ38" s="678">
        <v>116002</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6801</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3123473</v>
      </c>
      <c r="CS38" s="679"/>
      <c r="CT38" s="679"/>
      <c r="CU38" s="679"/>
      <c r="CV38" s="679"/>
      <c r="CW38" s="679"/>
      <c r="CX38" s="679"/>
      <c r="CY38" s="680"/>
      <c r="CZ38" s="681">
        <v>12.5</v>
      </c>
      <c r="DA38" s="699"/>
      <c r="DB38" s="699"/>
      <c r="DC38" s="700"/>
      <c r="DD38" s="684">
        <v>2738978</v>
      </c>
      <c r="DE38" s="679"/>
      <c r="DF38" s="679"/>
      <c r="DG38" s="679"/>
      <c r="DH38" s="679"/>
      <c r="DI38" s="679"/>
      <c r="DJ38" s="679"/>
      <c r="DK38" s="680"/>
      <c r="DL38" s="684">
        <v>2518184</v>
      </c>
      <c r="DM38" s="679"/>
      <c r="DN38" s="679"/>
      <c r="DO38" s="679"/>
      <c r="DP38" s="679"/>
      <c r="DQ38" s="679"/>
      <c r="DR38" s="679"/>
      <c r="DS38" s="679"/>
      <c r="DT38" s="679"/>
      <c r="DU38" s="679"/>
      <c r="DV38" s="680"/>
      <c r="DW38" s="681">
        <v>16.5</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2067354</v>
      </c>
      <c r="S39" s="679"/>
      <c r="T39" s="679"/>
      <c r="U39" s="679"/>
      <c r="V39" s="679"/>
      <c r="W39" s="679"/>
      <c r="X39" s="679"/>
      <c r="Y39" s="680"/>
      <c r="Z39" s="715">
        <v>8.1</v>
      </c>
      <c r="AA39" s="715"/>
      <c r="AB39" s="715"/>
      <c r="AC39" s="715"/>
      <c r="AD39" s="716" t="s">
        <v>244</v>
      </c>
      <c r="AE39" s="716"/>
      <c r="AF39" s="716"/>
      <c r="AG39" s="716"/>
      <c r="AH39" s="716"/>
      <c r="AI39" s="716"/>
      <c r="AJ39" s="716"/>
      <c r="AK39" s="716"/>
      <c r="AL39" s="681" t="s">
        <v>244</v>
      </c>
      <c r="AM39" s="682"/>
      <c r="AN39" s="682"/>
      <c r="AO39" s="717"/>
      <c r="AQ39" s="718" t="s">
        <v>339</v>
      </c>
      <c r="AR39" s="719"/>
      <c r="AS39" s="719"/>
      <c r="AT39" s="719"/>
      <c r="AU39" s="719"/>
      <c r="AV39" s="719"/>
      <c r="AW39" s="719"/>
      <c r="AX39" s="719"/>
      <c r="AY39" s="720"/>
      <c r="AZ39" s="678">
        <v>607</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10921</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419703</v>
      </c>
      <c r="CS39" s="697"/>
      <c r="CT39" s="697"/>
      <c r="CU39" s="697"/>
      <c r="CV39" s="697"/>
      <c r="CW39" s="697"/>
      <c r="CX39" s="697"/>
      <c r="CY39" s="698"/>
      <c r="CZ39" s="681">
        <v>1.7</v>
      </c>
      <c r="DA39" s="699"/>
      <c r="DB39" s="699"/>
      <c r="DC39" s="700"/>
      <c r="DD39" s="684">
        <v>276165</v>
      </c>
      <c r="DE39" s="697"/>
      <c r="DF39" s="697"/>
      <c r="DG39" s="697"/>
      <c r="DH39" s="697"/>
      <c r="DI39" s="697"/>
      <c r="DJ39" s="697"/>
      <c r="DK39" s="698"/>
      <c r="DL39" s="684" t="s">
        <v>244</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244</v>
      </c>
      <c r="S40" s="679"/>
      <c r="T40" s="679"/>
      <c r="U40" s="679"/>
      <c r="V40" s="679"/>
      <c r="W40" s="679"/>
      <c r="X40" s="679"/>
      <c r="Y40" s="680"/>
      <c r="Z40" s="715" t="s">
        <v>129</v>
      </c>
      <c r="AA40" s="715"/>
      <c r="AB40" s="715"/>
      <c r="AC40" s="715"/>
      <c r="AD40" s="716" t="s">
        <v>244</v>
      </c>
      <c r="AE40" s="716"/>
      <c r="AF40" s="716"/>
      <c r="AG40" s="716"/>
      <c r="AH40" s="716"/>
      <c r="AI40" s="716"/>
      <c r="AJ40" s="716"/>
      <c r="AK40" s="716"/>
      <c r="AL40" s="681" t="s">
        <v>244</v>
      </c>
      <c r="AM40" s="682"/>
      <c r="AN40" s="682"/>
      <c r="AO40" s="717"/>
      <c r="AQ40" s="718" t="s">
        <v>343</v>
      </c>
      <c r="AR40" s="719"/>
      <c r="AS40" s="719"/>
      <c r="AT40" s="719"/>
      <c r="AU40" s="719"/>
      <c r="AV40" s="719"/>
      <c r="AW40" s="719"/>
      <c r="AX40" s="719"/>
      <c r="AY40" s="720"/>
      <c r="AZ40" s="678" t="s">
        <v>244</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70</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318267</v>
      </c>
      <c r="CS40" s="679"/>
      <c r="CT40" s="679"/>
      <c r="CU40" s="679"/>
      <c r="CV40" s="679"/>
      <c r="CW40" s="679"/>
      <c r="CX40" s="679"/>
      <c r="CY40" s="680"/>
      <c r="CZ40" s="681">
        <v>1.3</v>
      </c>
      <c r="DA40" s="699"/>
      <c r="DB40" s="699"/>
      <c r="DC40" s="700"/>
      <c r="DD40" s="684">
        <v>57667</v>
      </c>
      <c r="DE40" s="679"/>
      <c r="DF40" s="679"/>
      <c r="DG40" s="679"/>
      <c r="DH40" s="679"/>
      <c r="DI40" s="679"/>
      <c r="DJ40" s="679"/>
      <c r="DK40" s="680"/>
      <c r="DL40" s="684" t="s">
        <v>129</v>
      </c>
      <c r="DM40" s="679"/>
      <c r="DN40" s="679"/>
      <c r="DO40" s="679"/>
      <c r="DP40" s="679"/>
      <c r="DQ40" s="679"/>
      <c r="DR40" s="679"/>
      <c r="DS40" s="679"/>
      <c r="DT40" s="679"/>
      <c r="DU40" s="679"/>
      <c r="DV40" s="680"/>
      <c r="DW40" s="681" t="s">
        <v>244</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v>544354</v>
      </c>
      <c r="S41" s="679"/>
      <c r="T41" s="679"/>
      <c r="U41" s="679"/>
      <c r="V41" s="679"/>
      <c r="W41" s="679"/>
      <c r="X41" s="679"/>
      <c r="Y41" s="680"/>
      <c r="Z41" s="715">
        <v>2.1</v>
      </c>
      <c r="AA41" s="715"/>
      <c r="AB41" s="715"/>
      <c r="AC41" s="715"/>
      <c r="AD41" s="716" t="s">
        <v>129</v>
      </c>
      <c r="AE41" s="716"/>
      <c r="AF41" s="716"/>
      <c r="AG41" s="716"/>
      <c r="AH41" s="716"/>
      <c r="AI41" s="716"/>
      <c r="AJ41" s="716"/>
      <c r="AK41" s="716"/>
      <c r="AL41" s="681" t="s">
        <v>129</v>
      </c>
      <c r="AM41" s="682"/>
      <c r="AN41" s="682"/>
      <c r="AO41" s="717"/>
      <c r="AQ41" s="718" t="s">
        <v>348</v>
      </c>
      <c r="AR41" s="719"/>
      <c r="AS41" s="719"/>
      <c r="AT41" s="719"/>
      <c r="AU41" s="719"/>
      <c r="AV41" s="719"/>
      <c r="AW41" s="719"/>
      <c r="AX41" s="719"/>
      <c r="AY41" s="720"/>
      <c r="AZ41" s="678">
        <v>403741</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t="s">
        <v>129</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244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25381907</v>
      </c>
      <c r="S42" s="701"/>
      <c r="T42" s="701"/>
      <c r="U42" s="701"/>
      <c r="V42" s="701"/>
      <c r="W42" s="701"/>
      <c r="X42" s="701"/>
      <c r="Y42" s="703"/>
      <c r="Z42" s="704">
        <v>100</v>
      </c>
      <c r="AA42" s="704"/>
      <c r="AB42" s="704"/>
      <c r="AC42" s="704"/>
      <c r="AD42" s="705">
        <v>14730586</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1768441</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351</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2774744</v>
      </c>
      <c r="CS42" s="679"/>
      <c r="CT42" s="679"/>
      <c r="CU42" s="679"/>
      <c r="CV42" s="679"/>
      <c r="CW42" s="679"/>
      <c r="CX42" s="679"/>
      <c r="CY42" s="680"/>
      <c r="CZ42" s="681">
        <v>11.1</v>
      </c>
      <c r="DA42" s="682"/>
      <c r="DB42" s="682"/>
      <c r="DC42" s="683"/>
      <c r="DD42" s="684">
        <v>837057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2900</v>
      </c>
      <c r="CS43" s="697"/>
      <c r="CT43" s="697"/>
      <c r="CU43" s="697"/>
      <c r="CV43" s="697"/>
      <c r="CW43" s="697"/>
      <c r="CX43" s="697"/>
      <c r="CY43" s="698"/>
      <c r="CZ43" s="681">
        <v>0</v>
      </c>
      <c r="DA43" s="699"/>
      <c r="DB43" s="699"/>
      <c r="DC43" s="700"/>
      <c r="DD43" s="684">
        <v>2900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2766670</v>
      </c>
      <c r="CS44" s="679"/>
      <c r="CT44" s="679"/>
      <c r="CU44" s="679"/>
      <c r="CV44" s="679"/>
      <c r="CW44" s="679"/>
      <c r="CX44" s="679"/>
      <c r="CY44" s="680"/>
      <c r="CZ44" s="681">
        <v>11.1</v>
      </c>
      <c r="DA44" s="682"/>
      <c r="DB44" s="682"/>
      <c r="DC44" s="683"/>
      <c r="DD44" s="684">
        <v>831084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680714</v>
      </c>
      <c r="CS45" s="697"/>
      <c r="CT45" s="697"/>
      <c r="CU45" s="697"/>
      <c r="CV45" s="697"/>
      <c r="CW45" s="697"/>
      <c r="CX45" s="697"/>
      <c r="CY45" s="698"/>
      <c r="CZ45" s="681">
        <v>2.7</v>
      </c>
      <c r="DA45" s="699"/>
      <c r="DB45" s="699"/>
      <c r="DC45" s="700"/>
      <c r="DD45" s="684">
        <v>60069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1968091</v>
      </c>
      <c r="CS46" s="679"/>
      <c r="CT46" s="679"/>
      <c r="CU46" s="679"/>
      <c r="CV46" s="679"/>
      <c r="CW46" s="679"/>
      <c r="CX46" s="679"/>
      <c r="CY46" s="680"/>
      <c r="CZ46" s="681">
        <v>7.9</v>
      </c>
      <c r="DA46" s="682"/>
      <c r="DB46" s="682"/>
      <c r="DC46" s="683"/>
      <c r="DD46" s="684">
        <v>694350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v>8074</v>
      </c>
      <c r="CS47" s="697"/>
      <c r="CT47" s="697"/>
      <c r="CU47" s="697"/>
      <c r="CV47" s="697"/>
      <c r="CW47" s="697"/>
      <c r="CX47" s="697"/>
      <c r="CY47" s="698"/>
      <c r="CZ47" s="681">
        <v>0</v>
      </c>
      <c r="DA47" s="699"/>
      <c r="DB47" s="699"/>
      <c r="DC47" s="700"/>
      <c r="DD47" s="684">
        <v>5973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244</v>
      </c>
      <c r="CS48" s="679"/>
      <c r="CT48" s="679"/>
      <c r="CU48" s="679"/>
      <c r="CV48" s="679"/>
      <c r="CW48" s="679"/>
      <c r="CX48" s="679"/>
      <c r="CY48" s="680"/>
      <c r="CZ48" s="681" t="s">
        <v>244</v>
      </c>
      <c r="DA48" s="682"/>
      <c r="DB48" s="682"/>
      <c r="DC48" s="683"/>
      <c r="DD48" s="684" t="s">
        <v>181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24926200</v>
      </c>
      <c r="CS49" s="663"/>
      <c r="CT49" s="663"/>
      <c r="CU49" s="663"/>
      <c r="CV49" s="663"/>
      <c r="CW49" s="663"/>
      <c r="CX49" s="663"/>
      <c r="CY49" s="664"/>
      <c r="CZ49" s="665">
        <v>100</v>
      </c>
      <c r="DA49" s="666"/>
      <c r="DB49" s="666"/>
      <c r="DC49" s="667"/>
      <c r="DD49" s="668">
        <v>17549741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YcEHU8IKvD1ehChRA3LEryLDAzTqrETi9LwAw6uJVKjPllrbZUbLpJmPXVcJoKsa/1s3QlzV+drA/n5OrG/FQ==" saltValue="XsvvviL09GTEDHWN0y/Bt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25493</v>
      </c>
      <c r="R7" s="1198"/>
      <c r="S7" s="1198"/>
      <c r="T7" s="1198"/>
      <c r="U7" s="1198"/>
      <c r="V7" s="1198">
        <v>25037</v>
      </c>
      <c r="W7" s="1198"/>
      <c r="X7" s="1198"/>
      <c r="Y7" s="1198"/>
      <c r="Z7" s="1198"/>
      <c r="AA7" s="1198">
        <v>456</v>
      </c>
      <c r="AB7" s="1198"/>
      <c r="AC7" s="1198"/>
      <c r="AD7" s="1198"/>
      <c r="AE7" s="1199"/>
      <c r="AF7" s="1200">
        <v>344</v>
      </c>
      <c r="AG7" s="1201"/>
      <c r="AH7" s="1201"/>
      <c r="AI7" s="1201"/>
      <c r="AJ7" s="1202"/>
      <c r="AK7" s="1184">
        <v>1079</v>
      </c>
      <c r="AL7" s="1185"/>
      <c r="AM7" s="1185"/>
      <c r="AN7" s="1185"/>
      <c r="AO7" s="1185"/>
      <c r="AP7" s="1185">
        <v>25475</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586</v>
      </c>
      <c r="BT7" s="1189"/>
      <c r="BU7" s="1189"/>
      <c r="BV7" s="1189"/>
      <c r="BW7" s="1189"/>
      <c r="BX7" s="1189"/>
      <c r="BY7" s="1189"/>
      <c r="BZ7" s="1189"/>
      <c r="CA7" s="1189"/>
      <c r="CB7" s="1189"/>
      <c r="CC7" s="1189"/>
      <c r="CD7" s="1189"/>
      <c r="CE7" s="1189"/>
      <c r="CF7" s="1189"/>
      <c r="CG7" s="1190"/>
      <c r="CH7" s="1181">
        <v>0</v>
      </c>
      <c r="CI7" s="1182"/>
      <c r="CJ7" s="1182"/>
      <c r="CK7" s="1182"/>
      <c r="CL7" s="1183"/>
      <c r="CM7" s="1181">
        <v>39</v>
      </c>
      <c r="CN7" s="1182"/>
      <c r="CO7" s="1182"/>
      <c r="CP7" s="1182"/>
      <c r="CQ7" s="1183"/>
      <c r="CR7" s="1181">
        <v>17</v>
      </c>
      <c r="CS7" s="1182"/>
      <c r="CT7" s="1182"/>
      <c r="CU7" s="1182"/>
      <c r="CV7" s="1183"/>
      <c r="CW7" s="1181">
        <v>26</v>
      </c>
      <c r="CX7" s="1182"/>
      <c r="CY7" s="1182"/>
      <c r="CZ7" s="1182"/>
      <c r="DA7" s="1183"/>
      <c r="DB7" s="1181" t="s">
        <v>589</v>
      </c>
      <c r="DC7" s="1182"/>
      <c r="DD7" s="1182"/>
      <c r="DE7" s="1182"/>
      <c r="DF7" s="1183"/>
      <c r="DG7" s="1181" t="s">
        <v>589</v>
      </c>
      <c r="DH7" s="1182"/>
      <c r="DI7" s="1182"/>
      <c r="DJ7" s="1182"/>
      <c r="DK7" s="1183"/>
      <c r="DL7" s="1181" t="s">
        <v>589</v>
      </c>
      <c r="DM7" s="1182"/>
      <c r="DN7" s="1182"/>
      <c r="DO7" s="1182"/>
      <c r="DP7" s="1183"/>
      <c r="DQ7" s="1181" t="s">
        <v>589</v>
      </c>
      <c r="DR7" s="1182"/>
      <c r="DS7" s="1182"/>
      <c r="DT7" s="1182"/>
      <c r="DU7" s="1183"/>
      <c r="DV7" s="1208"/>
      <c r="DW7" s="1209"/>
      <c r="DX7" s="1209"/>
      <c r="DY7" s="1209"/>
      <c r="DZ7" s="1210"/>
      <c r="EA7" s="255"/>
    </row>
    <row r="8" spans="1:131" s="256" customFormat="1" ht="26.25" customHeight="1" x14ac:dyDescent="0.15">
      <c r="A8" s="262">
        <v>2</v>
      </c>
      <c r="B8" s="1130" t="s">
        <v>388</v>
      </c>
      <c r="C8" s="1131"/>
      <c r="D8" s="1131"/>
      <c r="E8" s="1131"/>
      <c r="F8" s="1131"/>
      <c r="G8" s="1131"/>
      <c r="H8" s="1131"/>
      <c r="I8" s="1131"/>
      <c r="J8" s="1131"/>
      <c r="K8" s="1131"/>
      <c r="L8" s="1131"/>
      <c r="M8" s="1131"/>
      <c r="N8" s="1131"/>
      <c r="O8" s="1131"/>
      <c r="P8" s="1132"/>
      <c r="Q8" s="1136">
        <v>6</v>
      </c>
      <c r="R8" s="1137"/>
      <c r="S8" s="1137"/>
      <c r="T8" s="1137"/>
      <c r="U8" s="1137"/>
      <c r="V8" s="1137">
        <v>6</v>
      </c>
      <c r="W8" s="1137"/>
      <c r="X8" s="1137"/>
      <c r="Y8" s="1137"/>
      <c r="Z8" s="1137"/>
      <c r="AA8" s="1137" t="s">
        <v>590</v>
      </c>
      <c r="AB8" s="1137"/>
      <c r="AC8" s="1137"/>
      <c r="AD8" s="1137"/>
      <c r="AE8" s="1138"/>
      <c r="AF8" s="1112" t="s">
        <v>389</v>
      </c>
      <c r="AG8" s="1113"/>
      <c r="AH8" s="1113"/>
      <c r="AI8" s="1113"/>
      <c r="AJ8" s="1114"/>
      <c r="AK8" s="1179">
        <v>1</v>
      </c>
      <c r="AL8" s="1180"/>
      <c r="AM8" s="1180"/>
      <c r="AN8" s="1180"/>
      <c r="AO8" s="1180"/>
      <c r="AP8" s="1180" t="s">
        <v>590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587</v>
      </c>
      <c r="BT8" s="1108"/>
      <c r="BU8" s="1108"/>
      <c r="BV8" s="1108"/>
      <c r="BW8" s="1108"/>
      <c r="BX8" s="1108"/>
      <c r="BY8" s="1108"/>
      <c r="BZ8" s="1108"/>
      <c r="CA8" s="1108"/>
      <c r="CB8" s="1108"/>
      <c r="CC8" s="1108"/>
      <c r="CD8" s="1108"/>
      <c r="CE8" s="1108"/>
      <c r="CF8" s="1108"/>
      <c r="CG8" s="1109"/>
      <c r="CH8" s="1082">
        <v>8</v>
      </c>
      <c r="CI8" s="1083"/>
      <c r="CJ8" s="1083"/>
      <c r="CK8" s="1083"/>
      <c r="CL8" s="1084"/>
      <c r="CM8" s="1082">
        <v>240</v>
      </c>
      <c r="CN8" s="1083"/>
      <c r="CO8" s="1083"/>
      <c r="CP8" s="1083"/>
      <c r="CQ8" s="1084"/>
      <c r="CR8" s="1082">
        <v>134</v>
      </c>
      <c r="CS8" s="1083"/>
      <c r="CT8" s="1083"/>
      <c r="CU8" s="1083"/>
      <c r="CV8" s="1084"/>
      <c r="CW8" s="1082" t="s">
        <v>589</v>
      </c>
      <c r="CX8" s="1083"/>
      <c r="CY8" s="1083"/>
      <c r="CZ8" s="1083"/>
      <c r="DA8" s="1084"/>
      <c r="DB8" s="1082" t="s">
        <v>589</v>
      </c>
      <c r="DC8" s="1083"/>
      <c r="DD8" s="1083"/>
      <c r="DE8" s="1083"/>
      <c r="DF8" s="1084"/>
      <c r="DG8" s="1082" t="s">
        <v>589</v>
      </c>
      <c r="DH8" s="1083"/>
      <c r="DI8" s="1083"/>
      <c r="DJ8" s="1083"/>
      <c r="DK8" s="1084"/>
      <c r="DL8" s="1082" t="s">
        <v>589</v>
      </c>
      <c r="DM8" s="1083"/>
      <c r="DN8" s="1083"/>
      <c r="DO8" s="1083"/>
      <c r="DP8" s="1084"/>
      <c r="DQ8" s="1082" t="s">
        <v>589</v>
      </c>
      <c r="DR8" s="1083"/>
      <c r="DS8" s="1083"/>
      <c r="DT8" s="1083"/>
      <c r="DU8" s="1084"/>
      <c r="DV8" s="1085"/>
      <c r="DW8" s="1086"/>
      <c r="DX8" s="1086"/>
      <c r="DY8" s="1086"/>
      <c r="DZ8" s="1087"/>
      <c r="EA8" s="255"/>
    </row>
    <row r="9" spans="1:131" s="256" customFormat="1" ht="26.25" customHeight="1" x14ac:dyDescent="0.15">
      <c r="A9" s="262">
        <v>3</v>
      </c>
      <c r="B9" s="1130" t="s">
        <v>390</v>
      </c>
      <c r="C9" s="1131"/>
      <c r="D9" s="1131"/>
      <c r="E9" s="1131"/>
      <c r="F9" s="1131"/>
      <c r="G9" s="1131"/>
      <c r="H9" s="1131"/>
      <c r="I9" s="1131"/>
      <c r="J9" s="1131"/>
      <c r="K9" s="1131"/>
      <c r="L9" s="1131"/>
      <c r="M9" s="1131"/>
      <c r="N9" s="1131"/>
      <c r="O9" s="1131"/>
      <c r="P9" s="1132"/>
      <c r="Q9" s="1136">
        <v>23</v>
      </c>
      <c r="R9" s="1137"/>
      <c r="S9" s="1137"/>
      <c r="T9" s="1137"/>
      <c r="U9" s="1137"/>
      <c r="V9" s="1137">
        <v>23</v>
      </c>
      <c r="W9" s="1137"/>
      <c r="X9" s="1137"/>
      <c r="Y9" s="1137"/>
      <c r="Z9" s="1137"/>
      <c r="AA9" s="1137" t="s">
        <v>590</v>
      </c>
      <c r="AB9" s="1137"/>
      <c r="AC9" s="1137"/>
      <c r="AD9" s="1137"/>
      <c r="AE9" s="1138"/>
      <c r="AF9" s="1112" t="s">
        <v>391</v>
      </c>
      <c r="AG9" s="1113"/>
      <c r="AH9" s="1113"/>
      <c r="AI9" s="1113"/>
      <c r="AJ9" s="1114"/>
      <c r="AK9" s="1179">
        <v>23</v>
      </c>
      <c r="AL9" s="1180"/>
      <c r="AM9" s="1180"/>
      <c r="AN9" s="1180"/>
      <c r="AO9" s="1180"/>
      <c r="AP9" s="1180">
        <v>40</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588</v>
      </c>
      <c r="BT9" s="1108"/>
      <c r="BU9" s="1108"/>
      <c r="BV9" s="1108"/>
      <c r="BW9" s="1108"/>
      <c r="BX9" s="1108"/>
      <c r="BY9" s="1108"/>
      <c r="BZ9" s="1108"/>
      <c r="CA9" s="1108"/>
      <c r="CB9" s="1108"/>
      <c r="CC9" s="1108"/>
      <c r="CD9" s="1108"/>
      <c r="CE9" s="1108"/>
      <c r="CF9" s="1108"/>
      <c r="CG9" s="1109"/>
      <c r="CH9" s="1082">
        <v>0</v>
      </c>
      <c r="CI9" s="1083"/>
      <c r="CJ9" s="1083"/>
      <c r="CK9" s="1083"/>
      <c r="CL9" s="1084"/>
      <c r="CM9" s="1082">
        <v>20</v>
      </c>
      <c r="CN9" s="1083"/>
      <c r="CO9" s="1083"/>
      <c r="CP9" s="1083"/>
      <c r="CQ9" s="1084"/>
      <c r="CR9" s="1082">
        <v>7</v>
      </c>
      <c r="CS9" s="1083"/>
      <c r="CT9" s="1083"/>
      <c r="CU9" s="1083"/>
      <c r="CV9" s="1084"/>
      <c r="CW9" s="1082" t="s">
        <v>590</v>
      </c>
      <c r="CX9" s="1083"/>
      <c r="CY9" s="1083"/>
      <c r="CZ9" s="1083"/>
      <c r="DA9" s="1084"/>
      <c r="DB9" s="1082" t="s">
        <v>590</v>
      </c>
      <c r="DC9" s="1083"/>
      <c r="DD9" s="1083"/>
      <c r="DE9" s="1083"/>
      <c r="DF9" s="1084"/>
      <c r="DG9" s="1082" t="s">
        <v>590</v>
      </c>
      <c r="DH9" s="1083"/>
      <c r="DI9" s="1083"/>
      <c r="DJ9" s="1083"/>
      <c r="DK9" s="1084"/>
      <c r="DL9" s="1082" t="s">
        <v>590</v>
      </c>
      <c r="DM9" s="1083"/>
      <c r="DN9" s="1083"/>
      <c r="DO9" s="1083"/>
      <c r="DP9" s="1084"/>
      <c r="DQ9" s="1082" t="s">
        <v>590</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25522</v>
      </c>
      <c r="R23" s="1162"/>
      <c r="S23" s="1162"/>
      <c r="T23" s="1162"/>
      <c r="U23" s="1162"/>
      <c r="V23" s="1162">
        <v>25066</v>
      </c>
      <c r="W23" s="1162"/>
      <c r="X23" s="1162"/>
      <c r="Y23" s="1162"/>
      <c r="Z23" s="1162"/>
      <c r="AA23" s="1162">
        <v>456</v>
      </c>
      <c r="AB23" s="1162"/>
      <c r="AC23" s="1162"/>
      <c r="AD23" s="1162"/>
      <c r="AE23" s="1163"/>
      <c r="AF23" s="1164">
        <v>344</v>
      </c>
      <c r="AG23" s="1162"/>
      <c r="AH23" s="1162"/>
      <c r="AI23" s="1162"/>
      <c r="AJ23" s="1165"/>
      <c r="AK23" s="1166"/>
      <c r="AL23" s="1167"/>
      <c r="AM23" s="1167"/>
      <c r="AN23" s="1167"/>
      <c r="AO23" s="1167"/>
      <c r="AP23" s="1162">
        <v>25515</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5646</v>
      </c>
      <c r="R28" s="1147"/>
      <c r="S28" s="1147"/>
      <c r="T28" s="1147"/>
      <c r="U28" s="1147"/>
      <c r="V28" s="1147">
        <v>5287</v>
      </c>
      <c r="W28" s="1147"/>
      <c r="X28" s="1147"/>
      <c r="Y28" s="1147"/>
      <c r="Z28" s="1147"/>
      <c r="AA28" s="1147">
        <v>359</v>
      </c>
      <c r="AB28" s="1147"/>
      <c r="AC28" s="1147"/>
      <c r="AD28" s="1147"/>
      <c r="AE28" s="1148"/>
      <c r="AF28" s="1149">
        <v>359</v>
      </c>
      <c r="AG28" s="1147"/>
      <c r="AH28" s="1147"/>
      <c r="AI28" s="1147"/>
      <c r="AJ28" s="1150"/>
      <c r="AK28" s="1151">
        <v>404</v>
      </c>
      <c r="AL28" s="1139"/>
      <c r="AM28" s="1139"/>
      <c r="AN28" s="1139"/>
      <c r="AO28" s="1139"/>
      <c r="AP28" s="1139" t="s">
        <v>590</v>
      </c>
      <c r="AQ28" s="1139"/>
      <c r="AR28" s="1139"/>
      <c r="AS28" s="1139"/>
      <c r="AT28" s="1139"/>
      <c r="AU28" s="1139" t="s">
        <v>590</v>
      </c>
      <c r="AV28" s="1139"/>
      <c r="AW28" s="1139"/>
      <c r="AX28" s="1139"/>
      <c r="AY28" s="1139"/>
      <c r="AZ28" s="1140" t="s">
        <v>590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5947</v>
      </c>
      <c r="R29" s="1137"/>
      <c r="S29" s="1137"/>
      <c r="T29" s="1137"/>
      <c r="U29" s="1137"/>
      <c r="V29" s="1137">
        <v>5812</v>
      </c>
      <c r="W29" s="1137"/>
      <c r="X29" s="1137"/>
      <c r="Y29" s="1137"/>
      <c r="Z29" s="1137"/>
      <c r="AA29" s="1137">
        <v>135</v>
      </c>
      <c r="AB29" s="1137"/>
      <c r="AC29" s="1137"/>
      <c r="AD29" s="1137"/>
      <c r="AE29" s="1138"/>
      <c r="AF29" s="1112">
        <v>135</v>
      </c>
      <c r="AG29" s="1113"/>
      <c r="AH29" s="1113"/>
      <c r="AI29" s="1113"/>
      <c r="AJ29" s="1114"/>
      <c r="AK29" s="1073">
        <v>1018</v>
      </c>
      <c r="AL29" s="1064"/>
      <c r="AM29" s="1064"/>
      <c r="AN29" s="1064"/>
      <c r="AO29" s="1064"/>
      <c r="AP29" s="1064" t="s">
        <v>590</v>
      </c>
      <c r="AQ29" s="1064"/>
      <c r="AR29" s="1064"/>
      <c r="AS29" s="1064"/>
      <c r="AT29" s="1064"/>
      <c r="AU29" s="1064" t="s">
        <v>590</v>
      </c>
      <c r="AV29" s="1064"/>
      <c r="AW29" s="1064"/>
      <c r="AX29" s="1064"/>
      <c r="AY29" s="1064"/>
      <c r="AZ29" s="1135" t="s">
        <v>590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542</v>
      </c>
      <c r="R30" s="1137"/>
      <c r="S30" s="1137"/>
      <c r="T30" s="1137"/>
      <c r="U30" s="1137"/>
      <c r="V30" s="1137">
        <v>542</v>
      </c>
      <c r="W30" s="1137"/>
      <c r="X30" s="1137"/>
      <c r="Y30" s="1137"/>
      <c r="Z30" s="1137"/>
      <c r="AA30" s="1137">
        <v>0</v>
      </c>
      <c r="AB30" s="1137"/>
      <c r="AC30" s="1137"/>
      <c r="AD30" s="1137"/>
      <c r="AE30" s="1138"/>
      <c r="AF30" s="1112">
        <v>0</v>
      </c>
      <c r="AG30" s="1113"/>
      <c r="AH30" s="1113"/>
      <c r="AI30" s="1113"/>
      <c r="AJ30" s="1114"/>
      <c r="AK30" s="1073">
        <v>167</v>
      </c>
      <c r="AL30" s="1064"/>
      <c r="AM30" s="1064"/>
      <c r="AN30" s="1064"/>
      <c r="AO30" s="1064"/>
      <c r="AP30" s="1064" t="s">
        <v>590</v>
      </c>
      <c r="AQ30" s="1064"/>
      <c r="AR30" s="1064"/>
      <c r="AS30" s="1064"/>
      <c r="AT30" s="1064"/>
      <c r="AU30" s="1064" t="s">
        <v>590</v>
      </c>
      <c r="AV30" s="1064"/>
      <c r="AW30" s="1064"/>
      <c r="AX30" s="1064"/>
      <c r="AY30" s="1064"/>
      <c r="AZ30" s="1135" t="s">
        <v>590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1161</v>
      </c>
      <c r="R31" s="1137"/>
      <c r="S31" s="1137"/>
      <c r="T31" s="1137"/>
      <c r="U31" s="1137"/>
      <c r="V31" s="1137">
        <v>1094</v>
      </c>
      <c r="W31" s="1137"/>
      <c r="X31" s="1137"/>
      <c r="Y31" s="1137"/>
      <c r="Z31" s="1137"/>
      <c r="AA31" s="1137">
        <v>67</v>
      </c>
      <c r="AB31" s="1137"/>
      <c r="AC31" s="1137"/>
      <c r="AD31" s="1137"/>
      <c r="AE31" s="1138"/>
      <c r="AF31" s="1112">
        <v>900</v>
      </c>
      <c r="AG31" s="1113"/>
      <c r="AH31" s="1113"/>
      <c r="AI31" s="1113"/>
      <c r="AJ31" s="1114"/>
      <c r="AK31" s="1073">
        <v>116</v>
      </c>
      <c r="AL31" s="1064"/>
      <c r="AM31" s="1064"/>
      <c r="AN31" s="1064"/>
      <c r="AO31" s="1064"/>
      <c r="AP31" s="1064">
        <v>2349</v>
      </c>
      <c r="AQ31" s="1064"/>
      <c r="AR31" s="1064"/>
      <c r="AS31" s="1064"/>
      <c r="AT31" s="1064"/>
      <c r="AU31" s="1064">
        <v>580</v>
      </c>
      <c r="AV31" s="1064"/>
      <c r="AW31" s="1064"/>
      <c r="AX31" s="1064"/>
      <c r="AY31" s="1064"/>
      <c r="AZ31" s="1135" t="s">
        <v>590</v>
      </c>
      <c r="BA31" s="1135"/>
      <c r="BB31" s="1135"/>
      <c r="BC31" s="1135"/>
      <c r="BD31" s="1135"/>
      <c r="BE31" s="1125" t="s">
        <v>409</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134</v>
      </c>
      <c r="R32" s="1137"/>
      <c r="S32" s="1137"/>
      <c r="T32" s="1137"/>
      <c r="U32" s="1137"/>
      <c r="V32" s="1137">
        <v>1</v>
      </c>
      <c r="W32" s="1137"/>
      <c r="X32" s="1137"/>
      <c r="Y32" s="1137"/>
      <c r="Z32" s="1137"/>
      <c r="AA32" s="1137" t="s">
        <v>590</v>
      </c>
      <c r="AB32" s="1137"/>
      <c r="AC32" s="1137"/>
      <c r="AD32" s="1137"/>
      <c r="AE32" s="1138"/>
      <c r="AF32" s="1112" t="s">
        <v>411</v>
      </c>
      <c r="AG32" s="1113"/>
      <c r="AH32" s="1113"/>
      <c r="AI32" s="1113"/>
      <c r="AJ32" s="1114"/>
      <c r="AK32" s="1073">
        <v>1</v>
      </c>
      <c r="AL32" s="1064"/>
      <c r="AM32" s="1064"/>
      <c r="AN32" s="1064"/>
      <c r="AO32" s="1064"/>
      <c r="AP32" s="1064">
        <v>224</v>
      </c>
      <c r="AQ32" s="1064"/>
      <c r="AR32" s="1064"/>
      <c r="AS32" s="1064"/>
      <c r="AT32" s="1064"/>
      <c r="AU32" s="1064" t="s">
        <v>590</v>
      </c>
      <c r="AV32" s="1064"/>
      <c r="AW32" s="1064"/>
      <c r="AX32" s="1064"/>
      <c r="AY32" s="1064"/>
      <c r="AZ32" s="1135" t="s">
        <v>590</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413</v>
      </c>
      <c r="C33" s="1131"/>
      <c r="D33" s="1131"/>
      <c r="E33" s="1131"/>
      <c r="F33" s="1131"/>
      <c r="G33" s="1131"/>
      <c r="H33" s="1131"/>
      <c r="I33" s="1131"/>
      <c r="J33" s="1131"/>
      <c r="K33" s="1131"/>
      <c r="L33" s="1131"/>
      <c r="M33" s="1131"/>
      <c r="N33" s="1131"/>
      <c r="O33" s="1131"/>
      <c r="P33" s="1132"/>
      <c r="Q33" s="1136">
        <v>194</v>
      </c>
      <c r="R33" s="1137"/>
      <c r="S33" s="1137"/>
      <c r="T33" s="1137"/>
      <c r="U33" s="1137"/>
      <c r="V33" s="1137">
        <v>176</v>
      </c>
      <c r="W33" s="1137"/>
      <c r="X33" s="1137"/>
      <c r="Y33" s="1137"/>
      <c r="Z33" s="1137"/>
      <c r="AA33" s="1137">
        <v>18</v>
      </c>
      <c r="AB33" s="1137"/>
      <c r="AC33" s="1137"/>
      <c r="AD33" s="1137"/>
      <c r="AE33" s="1138"/>
      <c r="AF33" s="1112">
        <v>18</v>
      </c>
      <c r="AG33" s="1113"/>
      <c r="AH33" s="1113"/>
      <c r="AI33" s="1113"/>
      <c r="AJ33" s="1114"/>
      <c r="AK33" s="1073">
        <v>160</v>
      </c>
      <c r="AL33" s="1064"/>
      <c r="AM33" s="1064"/>
      <c r="AN33" s="1064"/>
      <c r="AO33" s="1064"/>
      <c r="AP33" s="1064">
        <v>896</v>
      </c>
      <c r="AQ33" s="1064"/>
      <c r="AR33" s="1064"/>
      <c r="AS33" s="1064"/>
      <c r="AT33" s="1064"/>
      <c r="AU33" s="1064">
        <v>896</v>
      </c>
      <c r="AV33" s="1064"/>
      <c r="AW33" s="1064"/>
      <c r="AX33" s="1064"/>
      <c r="AY33" s="1064"/>
      <c r="AZ33" s="1135" t="s">
        <v>590</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1429</v>
      </c>
      <c r="R34" s="1137"/>
      <c r="S34" s="1137"/>
      <c r="T34" s="1137"/>
      <c r="U34" s="1137"/>
      <c r="V34" s="1137">
        <v>1390</v>
      </c>
      <c r="W34" s="1137"/>
      <c r="X34" s="1137"/>
      <c r="Y34" s="1137"/>
      <c r="Z34" s="1137"/>
      <c r="AA34" s="1137">
        <v>39</v>
      </c>
      <c r="AB34" s="1137"/>
      <c r="AC34" s="1137"/>
      <c r="AD34" s="1137"/>
      <c r="AE34" s="1138"/>
      <c r="AF34" s="1112">
        <v>39</v>
      </c>
      <c r="AG34" s="1113"/>
      <c r="AH34" s="1113"/>
      <c r="AI34" s="1113"/>
      <c r="AJ34" s="1114"/>
      <c r="AK34" s="1073">
        <v>890</v>
      </c>
      <c r="AL34" s="1064"/>
      <c r="AM34" s="1064"/>
      <c r="AN34" s="1064"/>
      <c r="AO34" s="1064"/>
      <c r="AP34" s="1064">
        <v>7308</v>
      </c>
      <c r="AQ34" s="1064"/>
      <c r="AR34" s="1064"/>
      <c r="AS34" s="1064"/>
      <c r="AT34" s="1064"/>
      <c r="AU34" s="1064">
        <v>7308</v>
      </c>
      <c r="AV34" s="1064"/>
      <c r="AW34" s="1064"/>
      <c r="AX34" s="1064"/>
      <c r="AY34" s="1064"/>
      <c r="AZ34" s="1135" t="s">
        <v>590</v>
      </c>
      <c r="BA34" s="1135"/>
      <c r="BB34" s="1135"/>
      <c r="BC34" s="1135"/>
      <c r="BD34" s="1135"/>
      <c r="BE34" s="1125" t="s">
        <v>415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1451</v>
      </c>
      <c r="AG63" s="1052"/>
      <c r="AH63" s="1052"/>
      <c r="AI63" s="1052"/>
      <c r="AJ63" s="1123"/>
      <c r="AK63" s="1124"/>
      <c r="AL63" s="1056"/>
      <c r="AM63" s="1056"/>
      <c r="AN63" s="1056"/>
      <c r="AO63" s="1056"/>
      <c r="AP63" s="1052">
        <v>10777</v>
      </c>
      <c r="AQ63" s="1052"/>
      <c r="AR63" s="1052"/>
      <c r="AS63" s="1052"/>
      <c r="AT63" s="1052"/>
      <c r="AU63" s="1052">
        <v>8784</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422</v>
      </c>
      <c r="AB66" s="1095"/>
      <c r="AC66" s="1095"/>
      <c r="AD66" s="1095"/>
      <c r="AE66" s="1096"/>
      <c r="AF66" s="1100" t="s">
        <v>423</v>
      </c>
      <c r="AG66" s="1101"/>
      <c r="AH66" s="1101"/>
      <c r="AI66" s="1101"/>
      <c r="AJ66" s="1102"/>
      <c r="AK66" s="1094" t="s">
        <v>424</v>
      </c>
      <c r="AL66" s="1089"/>
      <c r="AM66" s="1089"/>
      <c r="AN66" s="1089"/>
      <c r="AO66" s="1090"/>
      <c r="AP66" s="1094" t="s">
        <v>402</v>
      </c>
      <c r="AQ66" s="1095"/>
      <c r="AR66" s="1095"/>
      <c r="AS66" s="1095"/>
      <c r="AT66" s="1096"/>
      <c r="AU66" s="1094" t="s">
        <v>425</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591</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c r="AG68" s="1075"/>
      <c r="AH68" s="1075"/>
      <c r="AI68" s="1075"/>
      <c r="AJ68" s="1075"/>
      <c r="AK68" s="1075"/>
      <c r="AL68" s="1075"/>
      <c r="AM68" s="1075"/>
      <c r="AN68" s="1075"/>
      <c r="AO68" s="1075"/>
      <c r="AP68" s="1075"/>
      <c r="AQ68" s="1075"/>
      <c r="AR68" s="1075"/>
      <c r="AS68" s="1075"/>
      <c r="AT68" s="1075"/>
      <c r="AU68" s="1075"/>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592</v>
      </c>
      <c r="C69" s="1068"/>
      <c r="D69" s="1068"/>
      <c r="E69" s="1068"/>
      <c r="F69" s="1068"/>
      <c r="G69" s="1068"/>
      <c r="H69" s="1068"/>
      <c r="I69" s="1068"/>
      <c r="J69" s="1068"/>
      <c r="K69" s="1068"/>
      <c r="L69" s="1068"/>
      <c r="M69" s="1068"/>
      <c r="N69" s="1068"/>
      <c r="O69" s="1068"/>
      <c r="P69" s="1069"/>
      <c r="Q69" s="1070">
        <v>3330</v>
      </c>
      <c r="R69" s="1064"/>
      <c r="S69" s="1064"/>
      <c r="T69" s="1064"/>
      <c r="U69" s="1064"/>
      <c r="V69" s="1064">
        <v>3301</v>
      </c>
      <c r="W69" s="1064"/>
      <c r="X69" s="1064"/>
      <c r="Y69" s="1064"/>
      <c r="Z69" s="1064"/>
      <c r="AA69" s="1064">
        <v>29</v>
      </c>
      <c r="AB69" s="1064"/>
      <c r="AC69" s="1064"/>
      <c r="AD69" s="1064"/>
      <c r="AE69" s="1064"/>
      <c r="AF69" s="1064">
        <v>28</v>
      </c>
      <c r="AG69" s="1064"/>
      <c r="AH69" s="1064"/>
      <c r="AI69" s="1064"/>
      <c r="AJ69" s="1064"/>
      <c r="AK69" s="1064">
        <v>50</v>
      </c>
      <c r="AL69" s="1064"/>
      <c r="AM69" s="1064"/>
      <c r="AN69" s="1064"/>
      <c r="AO69" s="1064"/>
      <c r="AP69" s="1064">
        <v>2636</v>
      </c>
      <c r="AQ69" s="1064"/>
      <c r="AR69" s="1064"/>
      <c r="AS69" s="1064"/>
      <c r="AT69" s="1064"/>
      <c r="AU69" s="1064">
        <v>2299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98</v>
      </c>
      <c r="R70" s="1064"/>
      <c r="S70" s="1064"/>
      <c r="T70" s="1064"/>
      <c r="U70" s="1064"/>
      <c r="V70" s="1064">
        <v>92</v>
      </c>
      <c r="W70" s="1064"/>
      <c r="X70" s="1064"/>
      <c r="Y70" s="1064"/>
      <c r="Z70" s="1064"/>
      <c r="AA70" s="1064">
        <v>6</v>
      </c>
      <c r="AB70" s="1064"/>
      <c r="AC70" s="1064"/>
      <c r="AD70" s="1064"/>
      <c r="AE70" s="1064"/>
      <c r="AF70" s="1064">
        <v>6</v>
      </c>
      <c r="AG70" s="1064"/>
      <c r="AH70" s="1064"/>
      <c r="AI70" s="1064"/>
      <c r="AJ70" s="1064"/>
      <c r="AK70" s="1064">
        <v>6</v>
      </c>
      <c r="AL70" s="1064"/>
      <c r="AM70" s="1064"/>
      <c r="AN70" s="1064"/>
      <c r="AO70" s="1064"/>
      <c r="AP70" s="1064" t="s">
        <v>590</v>
      </c>
      <c r="AQ70" s="1064"/>
      <c r="AR70" s="1064"/>
      <c r="AS70" s="1064"/>
      <c r="AT70" s="1064"/>
      <c r="AU70" s="1064" t="s">
        <v>590</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29</v>
      </c>
      <c r="R71" s="1064"/>
      <c r="S71" s="1064"/>
      <c r="T71" s="1064"/>
      <c r="U71" s="1064"/>
      <c r="V71" s="1064">
        <v>28</v>
      </c>
      <c r="W71" s="1064"/>
      <c r="X71" s="1064"/>
      <c r="Y71" s="1064"/>
      <c r="Z71" s="1064"/>
      <c r="AA71" s="1064">
        <v>1</v>
      </c>
      <c r="AB71" s="1064"/>
      <c r="AC71" s="1064"/>
      <c r="AD71" s="1064"/>
      <c r="AE71" s="1064"/>
      <c r="AF71" s="1064">
        <v>1</v>
      </c>
      <c r="AG71" s="1064"/>
      <c r="AH71" s="1064"/>
      <c r="AI71" s="1064"/>
      <c r="AJ71" s="1064"/>
      <c r="AK71" s="1064" t="s">
        <v>590</v>
      </c>
      <c r="AL71" s="1064"/>
      <c r="AM71" s="1064"/>
      <c r="AN71" s="1064"/>
      <c r="AO71" s="1064"/>
      <c r="AP71" s="1064" t="s">
        <v>590</v>
      </c>
      <c r="AQ71" s="1064"/>
      <c r="AR71" s="1064"/>
      <c r="AS71" s="1064"/>
      <c r="AT71" s="1064"/>
      <c r="AU71" s="1064" t="s">
        <v>590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592</v>
      </c>
      <c r="C73" s="1068"/>
      <c r="D73" s="1068"/>
      <c r="E73" s="1068"/>
      <c r="F73" s="1068"/>
      <c r="G73" s="1068"/>
      <c r="H73" s="1068"/>
      <c r="I73" s="1068"/>
      <c r="J73" s="1068"/>
      <c r="K73" s="1068"/>
      <c r="L73" s="1068"/>
      <c r="M73" s="1068"/>
      <c r="N73" s="1068"/>
      <c r="O73" s="1068"/>
      <c r="P73" s="1069"/>
      <c r="Q73" s="1070">
        <v>7032</v>
      </c>
      <c r="R73" s="1064"/>
      <c r="S73" s="1064"/>
      <c r="T73" s="1064"/>
      <c r="U73" s="1064"/>
      <c r="V73" s="1064">
        <v>6827</v>
      </c>
      <c r="W73" s="1064"/>
      <c r="X73" s="1064"/>
      <c r="Y73" s="1064"/>
      <c r="Z73" s="1064"/>
      <c r="AA73" s="1064">
        <v>205</v>
      </c>
      <c r="AB73" s="1064"/>
      <c r="AC73" s="1064"/>
      <c r="AD73" s="1064"/>
      <c r="AE73" s="1064"/>
      <c r="AF73" s="1064" t="s">
        <v>590</v>
      </c>
      <c r="AG73" s="1064"/>
      <c r="AH73" s="1064"/>
      <c r="AI73" s="1064"/>
      <c r="AJ73" s="1064"/>
      <c r="AK73" s="1064">
        <v>15</v>
      </c>
      <c r="AL73" s="1064"/>
      <c r="AM73" s="1064"/>
      <c r="AN73" s="1064"/>
      <c r="AO73" s="1064"/>
      <c r="AP73" s="1064" t="s">
        <v>590</v>
      </c>
      <c r="AQ73" s="1064"/>
      <c r="AR73" s="1064"/>
      <c r="AS73" s="1064"/>
      <c r="AT73" s="1064"/>
      <c r="AU73" s="1064" t="s">
        <v>590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0">
        <v>1625</v>
      </c>
      <c r="R74" s="1064"/>
      <c r="S74" s="1064"/>
      <c r="T74" s="1064"/>
      <c r="U74" s="1064"/>
      <c r="V74" s="1064">
        <v>1624</v>
      </c>
      <c r="W74" s="1064"/>
      <c r="X74" s="1064"/>
      <c r="Y74" s="1064"/>
      <c r="Z74" s="1064"/>
      <c r="AA74" s="1064">
        <v>1</v>
      </c>
      <c r="AB74" s="1064"/>
      <c r="AC74" s="1064"/>
      <c r="AD74" s="1064"/>
      <c r="AE74" s="1064"/>
      <c r="AF74" s="1064" t="s">
        <v>590</v>
      </c>
      <c r="AG74" s="1064"/>
      <c r="AH74" s="1064"/>
      <c r="AI74" s="1064"/>
      <c r="AJ74" s="1064"/>
      <c r="AK74" s="1064" t="s">
        <v>590</v>
      </c>
      <c r="AL74" s="1064"/>
      <c r="AM74" s="1064"/>
      <c r="AN74" s="1064"/>
      <c r="AO74" s="1064"/>
      <c r="AP74" s="1064" t="s">
        <v>590</v>
      </c>
      <c r="AQ74" s="1064"/>
      <c r="AR74" s="1064"/>
      <c r="AS74" s="1064"/>
      <c r="AT74" s="1064"/>
      <c r="AU74" s="1064" t="s">
        <v>590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597</v>
      </c>
      <c r="C75" s="1068"/>
      <c r="D75" s="1068"/>
      <c r="E75" s="1068"/>
      <c r="F75" s="1068"/>
      <c r="G75" s="1068"/>
      <c r="H75" s="1068"/>
      <c r="I75" s="1068"/>
      <c r="J75" s="1068"/>
      <c r="K75" s="1068"/>
      <c r="L75" s="1068"/>
      <c r="M75" s="1068"/>
      <c r="N75" s="1068"/>
      <c r="O75" s="1068"/>
      <c r="P75" s="1069"/>
      <c r="Q75" s="1071">
        <v>1</v>
      </c>
      <c r="R75" s="1072"/>
      <c r="S75" s="1072"/>
      <c r="T75" s="1072"/>
      <c r="U75" s="1073"/>
      <c r="V75" s="1074">
        <v>0</v>
      </c>
      <c r="W75" s="1072"/>
      <c r="X75" s="1072"/>
      <c r="Y75" s="1072"/>
      <c r="Z75" s="1073"/>
      <c r="AA75" s="1074">
        <v>1</v>
      </c>
      <c r="AB75" s="1072"/>
      <c r="AC75" s="1072"/>
      <c r="AD75" s="1072"/>
      <c r="AE75" s="1073"/>
      <c r="AF75" s="1074" t="s">
        <v>590</v>
      </c>
      <c r="AG75" s="1072"/>
      <c r="AH75" s="1072"/>
      <c r="AI75" s="1072"/>
      <c r="AJ75" s="1073"/>
      <c r="AK75" s="1074" t="s">
        <v>590</v>
      </c>
      <c r="AL75" s="1072"/>
      <c r="AM75" s="1072"/>
      <c r="AN75" s="1072"/>
      <c r="AO75" s="1073"/>
      <c r="AP75" s="1074" t="s">
        <v>590</v>
      </c>
      <c r="AQ75" s="1072"/>
      <c r="AR75" s="1072"/>
      <c r="AS75" s="1072"/>
      <c r="AT75" s="1073"/>
      <c r="AU75" s="1074" t="s">
        <v>590</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598</v>
      </c>
      <c r="C76" s="1068"/>
      <c r="D76" s="1068"/>
      <c r="E76" s="1068"/>
      <c r="F76" s="1068"/>
      <c r="G76" s="1068"/>
      <c r="H76" s="1068"/>
      <c r="I76" s="1068"/>
      <c r="J76" s="1068"/>
      <c r="K76" s="1068"/>
      <c r="L76" s="1068"/>
      <c r="M76" s="1068"/>
      <c r="N76" s="1068"/>
      <c r="O76" s="1068"/>
      <c r="P76" s="1069"/>
      <c r="Q76" s="1071">
        <v>65</v>
      </c>
      <c r="R76" s="1072"/>
      <c r="S76" s="1072"/>
      <c r="T76" s="1072"/>
      <c r="U76" s="1073"/>
      <c r="V76" s="1074">
        <v>53</v>
      </c>
      <c r="W76" s="1072"/>
      <c r="X76" s="1072"/>
      <c r="Y76" s="1072"/>
      <c r="Z76" s="1073"/>
      <c r="AA76" s="1074">
        <v>12</v>
      </c>
      <c r="AB76" s="1072"/>
      <c r="AC76" s="1072"/>
      <c r="AD76" s="1072"/>
      <c r="AE76" s="1073"/>
      <c r="AF76" s="1074" t="s">
        <v>590</v>
      </c>
      <c r="AG76" s="1072"/>
      <c r="AH76" s="1072"/>
      <c r="AI76" s="1072"/>
      <c r="AJ76" s="1073"/>
      <c r="AK76" s="1074">
        <v>26</v>
      </c>
      <c r="AL76" s="1072"/>
      <c r="AM76" s="1072"/>
      <c r="AN76" s="1072"/>
      <c r="AO76" s="1073"/>
      <c r="AP76" s="1074" t="s">
        <v>590</v>
      </c>
      <c r="AQ76" s="1072"/>
      <c r="AR76" s="1072"/>
      <c r="AS76" s="1072"/>
      <c r="AT76" s="1073"/>
      <c r="AU76" s="1074" t="s">
        <v>590</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599</v>
      </c>
      <c r="C77" s="1068"/>
      <c r="D77" s="1068"/>
      <c r="E77" s="1068"/>
      <c r="F77" s="1068"/>
      <c r="G77" s="1068"/>
      <c r="H77" s="1068"/>
      <c r="I77" s="1068"/>
      <c r="J77" s="1068"/>
      <c r="K77" s="1068"/>
      <c r="L77" s="1068"/>
      <c r="M77" s="1068"/>
      <c r="N77" s="1068"/>
      <c r="O77" s="1068"/>
      <c r="P77" s="1069"/>
      <c r="Q77" s="1071">
        <v>30</v>
      </c>
      <c r="R77" s="1072"/>
      <c r="S77" s="1072"/>
      <c r="T77" s="1072"/>
      <c r="U77" s="1073"/>
      <c r="V77" s="1074">
        <v>26</v>
      </c>
      <c r="W77" s="1072"/>
      <c r="X77" s="1072"/>
      <c r="Y77" s="1072"/>
      <c r="Z77" s="1073"/>
      <c r="AA77" s="1074">
        <v>4</v>
      </c>
      <c r="AB77" s="1072"/>
      <c r="AC77" s="1072"/>
      <c r="AD77" s="1072"/>
      <c r="AE77" s="1073"/>
      <c r="AF77" s="1074" t="s">
        <v>590</v>
      </c>
      <c r="AG77" s="1072"/>
      <c r="AH77" s="1072"/>
      <c r="AI77" s="1072"/>
      <c r="AJ77" s="1073"/>
      <c r="AK77" s="1074" t="s">
        <v>590</v>
      </c>
      <c r="AL77" s="1072"/>
      <c r="AM77" s="1072"/>
      <c r="AN77" s="1072"/>
      <c r="AO77" s="1073"/>
      <c r="AP77" s="1074" t="s">
        <v>590</v>
      </c>
      <c r="AQ77" s="1072"/>
      <c r="AR77" s="1072"/>
      <c r="AS77" s="1072"/>
      <c r="AT77" s="1073"/>
      <c r="AU77" s="1074" t="s">
        <v>590</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600</v>
      </c>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592</v>
      </c>
      <c r="C79" s="1068"/>
      <c r="D79" s="1068"/>
      <c r="E79" s="1068"/>
      <c r="F79" s="1068"/>
      <c r="G79" s="1068"/>
      <c r="H79" s="1068"/>
      <c r="I79" s="1068"/>
      <c r="J79" s="1068"/>
      <c r="K79" s="1068"/>
      <c r="L79" s="1068"/>
      <c r="M79" s="1068"/>
      <c r="N79" s="1068"/>
      <c r="O79" s="1068"/>
      <c r="P79" s="1069"/>
      <c r="Q79" s="1070">
        <v>899</v>
      </c>
      <c r="R79" s="1064"/>
      <c r="S79" s="1064"/>
      <c r="T79" s="1064"/>
      <c r="U79" s="1064"/>
      <c r="V79" s="1064">
        <v>853</v>
      </c>
      <c r="W79" s="1064"/>
      <c r="X79" s="1064"/>
      <c r="Y79" s="1064"/>
      <c r="Z79" s="1064"/>
      <c r="AA79" s="1064">
        <v>46</v>
      </c>
      <c r="AB79" s="1064"/>
      <c r="AC79" s="1064"/>
      <c r="AD79" s="1064"/>
      <c r="AE79" s="1064"/>
      <c r="AF79" s="1064">
        <v>46</v>
      </c>
      <c r="AG79" s="1064"/>
      <c r="AH79" s="1064"/>
      <c r="AI79" s="1064"/>
      <c r="AJ79" s="1064"/>
      <c r="AK79" s="1064" t="s">
        <v>590</v>
      </c>
      <c r="AL79" s="1064"/>
      <c r="AM79" s="1064"/>
      <c r="AN79" s="1064"/>
      <c r="AO79" s="1064"/>
      <c r="AP79" s="1064" t="s">
        <v>590</v>
      </c>
      <c r="AQ79" s="1064"/>
      <c r="AR79" s="1064"/>
      <c r="AS79" s="1064"/>
      <c r="AT79" s="1064"/>
      <c r="AU79" s="1064" t="s">
        <v>590</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601</v>
      </c>
      <c r="C80" s="1068"/>
      <c r="D80" s="1068"/>
      <c r="E80" s="1068"/>
      <c r="F80" s="1068"/>
      <c r="G80" s="1068"/>
      <c r="H80" s="1068"/>
      <c r="I80" s="1068"/>
      <c r="J80" s="1068"/>
      <c r="K80" s="1068"/>
      <c r="L80" s="1068"/>
      <c r="M80" s="1068"/>
      <c r="N80" s="1068"/>
      <c r="O80" s="1068"/>
      <c r="P80" s="1069"/>
      <c r="Q80" s="1070">
        <v>255217</v>
      </c>
      <c r="R80" s="1064"/>
      <c r="S80" s="1064"/>
      <c r="T80" s="1064"/>
      <c r="U80" s="1064"/>
      <c r="V80" s="1064">
        <v>243412</v>
      </c>
      <c r="W80" s="1064"/>
      <c r="X80" s="1064"/>
      <c r="Y80" s="1064"/>
      <c r="Z80" s="1064"/>
      <c r="AA80" s="1064">
        <v>11805</v>
      </c>
      <c r="AB80" s="1064"/>
      <c r="AC80" s="1064"/>
      <c r="AD80" s="1064"/>
      <c r="AE80" s="1064"/>
      <c r="AF80" s="1064">
        <v>11805</v>
      </c>
      <c r="AG80" s="1064"/>
      <c r="AH80" s="1064"/>
      <c r="AI80" s="1064"/>
      <c r="AJ80" s="1064"/>
      <c r="AK80" s="1064">
        <v>646</v>
      </c>
      <c r="AL80" s="1064"/>
      <c r="AM80" s="1064"/>
      <c r="AN80" s="1064"/>
      <c r="AO80" s="1064"/>
      <c r="AP80" s="1064" t="s">
        <v>590</v>
      </c>
      <c r="AQ80" s="1064"/>
      <c r="AR80" s="1064"/>
      <c r="AS80" s="1064"/>
      <c r="AT80" s="1064"/>
      <c r="AU80" s="1064" t="s">
        <v>590</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602</v>
      </c>
      <c r="C81" s="1068"/>
      <c r="D81" s="1068"/>
      <c r="E81" s="1068"/>
      <c r="F81" s="1068"/>
      <c r="G81" s="1068"/>
      <c r="H81" s="1068"/>
      <c r="I81" s="1068"/>
      <c r="J81" s="1068"/>
      <c r="K81" s="1068"/>
      <c r="L81" s="1068"/>
      <c r="M81" s="1068"/>
      <c r="N81" s="1068"/>
      <c r="O81" s="1068"/>
      <c r="P81" s="1069"/>
      <c r="Q81" s="1070">
        <v>228</v>
      </c>
      <c r="R81" s="1064"/>
      <c r="S81" s="1064"/>
      <c r="T81" s="1064"/>
      <c r="U81" s="1064"/>
      <c r="V81" s="1064">
        <v>228</v>
      </c>
      <c r="W81" s="1064"/>
      <c r="X81" s="1064"/>
      <c r="Y81" s="1064"/>
      <c r="Z81" s="1064"/>
      <c r="AA81" s="1064">
        <v>0</v>
      </c>
      <c r="AB81" s="1064"/>
      <c r="AC81" s="1064"/>
      <c r="AD81" s="1064"/>
      <c r="AE81" s="1064"/>
      <c r="AF81" s="1064">
        <v>0</v>
      </c>
      <c r="AG81" s="1064"/>
      <c r="AH81" s="1064"/>
      <c r="AI81" s="1064"/>
      <c r="AJ81" s="1064"/>
      <c r="AK81" s="1064">
        <v>8</v>
      </c>
      <c r="AL81" s="1064"/>
      <c r="AM81" s="1064"/>
      <c r="AN81" s="1064"/>
      <c r="AO81" s="1064"/>
      <c r="AP81" s="1064" t="s">
        <v>608</v>
      </c>
      <c r="AQ81" s="1064"/>
      <c r="AR81" s="1064"/>
      <c r="AS81" s="1064"/>
      <c r="AT81" s="1064"/>
      <c r="AU81" s="1064" t="s">
        <v>608</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11886</v>
      </c>
      <c r="AG88" s="1052"/>
      <c r="AH88" s="1052"/>
      <c r="AI88" s="1052"/>
      <c r="AJ88" s="1052"/>
      <c r="AK88" s="1056"/>
      <c r="AL88" s="1056"/>
      <c r="AM88" s="1056"/>
      <c r="AN88" s="1056"/>
      <c r="AO88" s="1056"/>
      <c r="AP88" s="1052">
        <v>2636</v>
      </c>
      <c r="AQ88" s="1052"/>
      <c r="AR88" s="1052"/>
      <c r="AS88" s="1052"/>
      <c r="AT88" s="1052"/>
      <c r="AU88" s="1052">
        <v>2299</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158</v>
      </c>
      <c r="CS102" s="1044"/>
      <c r="CT102" s="1044"/>
      <c r="CU102" s="1044"/>
      <c r="CV102" s="1045"/>
      <c r="CW102" s="1043">
        <v>26</v>
      </c>
      <c r="CX102" s="1044"/>
      <c r="CY102" s="1044"/>
      <c r="CZ102" s="1044"/>
      <c r="DA102" s="1045"/>
      <c r="DB102" s="1043" t="s">
        <v>590</v>
      </c>
      <c r="DC102" s="1044"/>
      <c r="DD102" s="1044"/>
      <c r="DE102" s="1044"/>
      <c r="DF102" s="1045"/>
      <c r="DG102" s="1043" t="s">
        <v>590</v>
      </c>
      <c r="DH102" s="1044"/>
      <c r="DI102" s="1044"/>
      <c r="DJ102" s="1044"/>
      <c r="DK102" s="1045"/>
      <c r="DL102" s="1043" t="s">
        <v>590</v>
      </c>
      <c r="DM102" s="1044"/>
      <c r="DN102" s="1044"/>
      <c r="DO102" s="1044"/>
      <c r="DP102" s="1045"/>
      <c r="DQ102" s="1043" t="s">
        <v>590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307</v>
      </c>
      <c r="AG109" s="987"/>
      <c r="AH109" s="987"/>
      <c r="AI109" s="987"/>
      <c r="AJ109" s="988"/>
      <c r="AK109" s="989" t="s">
        <v>306</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307</v>
      </c>
      <c r="BW109" s="987"/>
      <c r="BX109" s="987"/>
      <c r="BY109" s="987"/>
      <c r="BZ109" s="988"/>
      <c r="CA109" s="989" t="s">
        <v>306</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307</v>
      </c>
      <c r="DM109" s="987"/>
      <c r="DN109" s="987"/>
      <c r="DO109" s="987"/>
      <c r="DP109" s="988"/>
      <c r="DQ109" s="989" t="s">
        <v>306</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2320787</v>
      </c>
      <c r="AB110" s="980"/>
      <c r="AC110" s="980"/>
      <c r="AD110" s="980"/>
      <c r="AE110" s="981"/>
      <c r="AF110" s="982">
        <v>2270204</v>
      </c>
      <c r="AG110" s="980"/>
      <c r="AH110" s="980"/>
      <c r="AI110" s="980"/>
      <c r="AJ110" s="981"/>
      <c r="AK110" s="982">
        <v>2226853</v>
      </c>
      <c r="AL110" s="980"/>
      <c r="AM110" s="980"/>
      <c r="AN110" s="980"/>
      <c r="AO110" s="981"/>
      <c r="AP110" s="983">
        <v>17.2</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26076426</v>
      </c>
      <c r="BR110" s="927"/>
      <c r="BS110" s="927"/>
      <c r="BT110" s="927"/>
      <c r="BU110" s="927"/>
      <c r="BV110" s="927">
        <v>26030442</v>
      </c>
      <c r="BW110" s="927"/>
      <c r="BX110" s="927"/>
      <c r="BY110" s="927"/>
      <c r="BZ110" s="927"/>
      <c r="CA110" s="927">
        <v>25515362</v>
      </c>
      <c r="CB110" s="927"/>
      <c r="CC110" s="927"/>
      <c r="CD110" s="927"/>
      <c r="CE110" s="927"/>
      <c r="CF110" s="951">
        <v>197.1</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129</v>
      </c>
      <c r="DH110" s="927"/>
      <c r="DI110" s="927"/>
      <c r="DJ110" s="927"/>
      <c r="DK110" s="927"/>
      <c r="DL110" s="927" t="s">
        <v>411</v>
      </c>
      <c r="DM110" s="927"/>
      <c r="DN110" s="927"/>
      <c r="DO110" s="927"/>
      <c r="DP110" s="927"/>
      <c r="DQ110" s="927" t="s">
        <v>442</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444</v>
      </c>
      <c r="BA111" s="832"/>
      <c r="BB111" s="832"/>
      <c r="BC111" s="832"/>
      <c r="BD111" s="832"/>
      <c r="BE111" s="832"/>
      <c r="BF111" s="832"/>
      <c r="BG111" s="832"/>
      <c r="BH111" s="832"/>
      <c r="BI111" s="832"/>
      <c r="BJ111" s="832"/>
      <c r="BK111" s="832"/>
      <c r="BL111" s="832"/>
      <c r="BM111" s="832"/>
      <c r="BN111" s="832"/>
      <c r="BO111" s="832"/>
      <c r="BP111" s="833"/>
      <c r="BQ111" s="898">
        <v>28395</v>
      </c>
      <c r="BR111" s="899"/>
      <c r="BS111" s="899"/>
      <c r="BT111" s="899"/>
      <c r="BU111" s="899"/>
      <c r="BV111" s="899">
        <v>22247</v>
      </c>
      <c r="BW111" s="899"/>
      <c r="BX111" s="899"/>
      <c r="BY111" s="899"/>
      <c r="BZ111" s="899"/>
      <c r="CA111" s="899">
        <v>17386</v>
      </c>
      <c r="CB111" s="899"/>
      <c r="CC111" s="899"/>
      <c r="CD111" s="899"/>
      <c r="CE111" s="899"/>
      <c r="CF111" s="960">
        <v>0.1</v>
      </c>
      <c r="CG111" s="961"/>
      <c r="CH111" s="961"/>
      <c r="CI111" s="961"/>
      <c r="CJ111" s="961"/>
      <c r="CK111" s="1016"/>
      <c r="CL111" s="903"/>
      <c r="CM111" s="906" t="s">
        <v>445</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442</v>
      </c>
      <c r="DM111" s="899"/>
      <c r="DN111" s="899"/>
      <c r="DO111" s="899"/>
      <c r="DP111" s="899"/>
      <c r="DQ111" s="899" t="s">
        <v>442</v>
      </c>
      <c r="DR111" s="899"/>
      <c r="DS111" s="899"/>
      <c r="DT111" s="899"/>
      <c r="DU111" s="899"/>
      <c r="DV111" s="876" t="s">
        <v>442</v>
      </c>
      <c r="DW111" s="876"/>
      <c r="DX111" s="876"/>
      <c r="DY111" s="876"/>
      <c r="DZ111" s="877"/>
    </row>
    <row r="112" spans="1:131" s="247" customFormat="1" ht="26.25" customHeight="1" x14ac:dyDescent="0.15">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411</v>
      </c>
      <c r="AG112" s="862"/>
      <c r="AH112" s="862"/>
      <c r="AI112" s="862"/>
      <c r="AJ112" s="863"/>
      <c r="AK112" s="864" t="s">
        <v>442</v>
      </c>
      <c r="AL112" s="862"/>
      <c r="AM112" s="862"/>
      <c r="AN112" s="862"/>
      <c r="AO112" s="863"/>
      <c r="AP112" s="909" t="s">
        <v>411</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v>9062156</v>
      </c>
      <c r="BR112" s="899"/>
      <c r="BS112" s="899"/>
      <c r="BT112" s="899"/>
      <c r="BU112" s="899"/>
      <c r="BV112" s="899">
        <v>8947046</v>
      </c>
      <c r="BW112" s="899"/>
      <c r="BX112" s="899"/>
      <c r="BY112" s="899"/>
      <c r="BZ112" s="899"/>
      <c r="CA112" s="899">
        <v>8784092</v>
      </c>
      <c r="CB112" s="899"/>
      <c r="CC112" s="899"/>
      <c r="CD112" s="899"/>
      <c r="CE112" s="899"/>
      <c r="CF112" s="960">
        <v>67.900000000000006</v>
      </c>
      <c r="CG112" s="961"/>
      <c r="CH112" s="961"/>
      <c r="CI112" s="961"/>
      <c r="CJ112" s="961"/>
      <c r="CK112" s="1016"/>
      <c r="CL112" s="903"/>
      <c r="CM112" s="906" t="s">
        <v>449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411</v>
      </c>
      <c r="DH112" s="899"/>
      <c r="DI112" s="899"/>
      <c r="DJ112" s="899"/>
      <c r="DK112" s="899"/>
      <c r="DL112" s="899" t="s">
        <v>411</v>
      </c>
      <c r="DM112" s="899"/>
      <c r="DN112" s="899"/>
      <c r="DO112" s="899"/>
      <c r="DP112" s="899"/>
      <c r="DQ112" s="899" t="s">
        <v>442</v>
      </c>
      <c r="DR112" s="899"/>
      <c r="DS112" s="899"/>
      <c r="DT112" s="899"/>
      <c r="DU112" s="899"/>
      <c r="DV112" s="876" t="s">
        <v>411</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895871</v>
      </c>
      <c r="AB113" s="1008"/>
      <c r="AC113" s="1008"/>
      <c r="AD113" s="1008"/>
      <c r="AE113" s="1009"/>
      <c r="AF113" s="1010">
        <v>881577</v>
      </c>
      <c r="AG113" s="1008"/>
      <c r="AH113" s="1008"/>
      <c r="AI113" s="1008"/>
      <c r="AJ113" s="1009"/>
      <c r="AK113" s="1010">
        <v>869331</v>
      </c>
      <c r="AL113" s="1008"/>
      <c r="AM113" s="1008"/>
      <c r="AN113" s="1008"/>
      <c r="AO113" s="1009"/>
      <c r="AP113" s="1011">
        <v>6.7</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1257143</v>
      </c>
      <c r="BR113" s="899"/>
      <c r="BS113" s="899"/>
      <c r="BT113" s="899"/>
      <c r="BU113" s="899"/>
      <c r="BV113" s="899">
        <v>1334332</v>
      </c>
      <c r="BW113" s="899"/>
      <c r="BX113" s="899"/>
      <c r="BY113" s="899"/>
      <c r="BZ113" s="899"/>
      <c r="CA113" s="899">
        <v>2298955</v>
      </c>
      <c r="CB113" s="899"/>
      <c r="CC113" s="899"/>
      <c r="CD113" s="899"/>
      <c r="CE113" s="899"/>
      <c r="CF113" s="960">
        <v>17.8</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411</v>
      </c>
      <c r="DH113" s="862"/>
      <c r="DI113" s="862"/>
      <c r="DJ113" s="862"/>
      <c r="DK113" s="863"/>
      <c r="DL113" s="864" t="s">
        <v>411</v>
      </c>
      <c r="DM113" s="862"/>
      <c r="DN113" s="862"/>
      <c r="DO113" s="862"/>
      <c r="DP113" s="863"/>
      <c r="DQ113" s="864" t="s">
        <v>411</v>
      </c>
      <c r="DR113" s="862"/>
      <c r="DS113" s="862"/>
      <c r="DT113" s="862"/>
      <c r="DU113" s="863"/>
      <c r="DV113" s="909" t="s">
        <v>411</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171801</v>
      </c>
      <c r="AB114" s="862"/>
      <c r="AC114" s="862"/>
      <c r="AD114" s="862"/>
      <c r="AE114" s="863"/>
      <c r="AF114" s="864">
        <v>131802</v>
      </c>
      <c r="AG114" s="862"/>
      <c r="AH114" s="862"/>
      <c r="AI114" s="862"/>
      <c r="AJ114" s="863"/>
      <c r="AK114" s="864">
        <v>151037</v>
      </c>
      <c r="AL114" s="862"/>
      <c r="AM114" s="862"/>
      <c r="AN114" s="862"/>
      <c r="AO114" s="863"/>
      <c r="AP114" s="909">
        <v>1.2</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4453201</v>
      </c>
      <c r="BR114" s="899"/>
      <c r="BS114" s="899"/>
      <c r="BT114" s="899"/>
      <c r="BU114" s="899"/>
      <c r="BV114" s="899">
        <v>4290573</v>
      </c>
      <c r="BW114" s="899"/>
      <c r="BX114" s="899"/>
      <c r="BY114" s="899"/>
      <c r="BZ114" s="899"/>
      <c r="CA114" s="899">
        <v>4339225</v>
      </c>
      <c r="CB114" s="899"/>
      <c r="CC114" s="899"/>
      <c r="CD114" s="899"/>
      <c r="CE114" s="899"/>
      <c r="CF114" s="960">
        <v>33.5</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411</v>
      </c>
      <c r="DH114" s="862"/>
      <c r="DI114" s="862"/>
      <c r="DJ114" s="862"/>
      <c r="DK114" s="863"/>
      <c r="DL114" s="864" t="s">
        <v>442</v>
      </c>
      <c r="DM114" s="862"/>
      <c r="DN114" s="862"/>
      <c r="DO114" s="862"/>
      <c r="DP114" s="863"/>
      <c r="DQ114" s="864" t="s">
        <v>129</v>
      </c>
      <c r="DR114" s="862"/>
      <c r="DS114" s="862"/>
      <c r="DT114" s="862"/>
      <c r="DU114" s="863"/>
      <c r="DV114" s="909" t="s">
        <v>442</v>
      </c>
      <c r="DW114" s="910"/>
      <c r="DX114" s="910"/>
      <c r="DY114" s="910"/>
      <c r="DZ114" s="911"/>
    </row>
    <row r="115" spans="1:130" s="247" customFormat="1" ht="26.25" customHeight="1" x14ac:dyDescent="0.15">
      <c r="A115" s="1003"/>
      <c r="B115" s="1004"/>
      <c r="C115" s="832" t="s">
        <v>456</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84445</v>
      </c>
      <c r="AB115" s="1008"/>
      <c r="AC115" s="1008"/>
      <c r="AD115" s="1008"/>
      <c r="AE115" s="1009"/>
      <c r="AF115" s="1010">
        <v>14022</v>
      </c>
      <c r="AG115" s="1008"/>
      <c r="AH115" s="1008"/>
      <c r="AI115" s="1008"/>
      <c r="AJ115" s="1009"/>
      <c r="AK115" s="1010">
        <v>40769</v>
      </c>
      <c r="AL115" s="1008"/>
      <c r="AM115" s="1008"/>
      <c r="AN115" s="1008"/>
      <c r="AO115" s="1009"/>
      <c r="AP115" s="1011">
        <v>0.3</v>
      </c>
      <c r="AQ115" s="1012"/>
      <c r="AR115" s="1012"/>
      <c r="AS115" s="1012"/>
      <c r="AT115" s="1013"/>
      <c r="AU115" s="1021"/>
      <c r="AV115" s="1022"/>
      <c r="AW115" s="1022"/>
      <c r="AX115" s="1022"/>
      <c r="AY115" s="1022"/>
      <c r="AZ115" s="897" t="s">
        <v>457</v>
      </c>
      <c r="BA115" s="832"/>
      <c r="BB115" s="832"/>
      <c r="BC115" s="832"/>
      <c r="BD115" s="832"/>
      <c r="BE115" s="832"/>
      <c r="BF115" s="832"/>
      <c r="BG115" s="832"/>
      <c r="BH115" s="832"/>
      <c r="BI115" s="832"/>
      <c r="BJ115" s="832"/>
      <c r="BK115" s="832"/>
      <c r="BL115" s="832"/>
      <c r="BM115" s="832"/>
      <c r="BN115" s="832"/>
      <c r="BO115" s="832"/>
      <c r="BP115" s="833"/>
      <c r="BQ115" s="898" t="s">
        <v>411</v>
      </c>
      <c r="BR115" s="899"/>
      <c r="BS115" s="899"/>
      <c r="BT115" s="899"/>
      <c r="BU115" s="899"/>
      <c r="BV115" s="899" t="s">
        <v>411</v>
      </c>
      <c r="BW115" s="899"/>
      <c r="BX115" s="899"/>
      <c r="BY115" s="899"/>
      <c r="BZ115" s="899"/>
      <c r="CA115" s="899" t="s">
        <v>411</v>
      </c>
      <c r="CB115" s="899"/>
      <c r="CC115" s="899"/>
      <c r="CD115" s="899"/>
      <c r="CE115" s="899"/>
      <c r="CF115" s="960" t="s">
        <v>129</v>
      </c>
      <c r="CG115" s="961"/>
      <c r="CH115" s="961"/>
      <c r="CI115" s="961"/>
      <c r="CJ115" s="961"/>
      <c r="CK115" s="1016"/>
      <c r="CL115" s="903"/>
      <c r="CM115" s="897" t="s">
        <v>458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411</v>
      </c>
      <c r="DH115" s="862"/>
      <c r="DI115" s="862"/>
      <c r="DJ115" s="862"/>
      <c r="DK115" s="863"/>
      <c r="DL115" s="864" t="s">
        <v>411</v>
      </c>
      <c r="DM115" s="862"/>
      <c r="DN115" s="862"/>
      <c r="DO115" s="862"/>
      <c r="DP115" s="863"/>
      <c r="DQ115" s="864" t="s">
        <v>411</v>
      </c>
      <c r="DR115" s="862"/>
      <c r="DS115" s="862"/>
      <c r="DT115" s="862"/>
      <c r="DU115" s="863"/>
      <c r="DV115" s="909" t="s">
        <v>411</v>
      </c>
      <c r="DW115" s="910"/>
      <c r="DX115" s="910"/>
      <c r="DY115" s="910"/>
      <c r="DZ115" s="911"/>
    </row>
    <row r="116" spans="1:130" s="247" customFormat="1" ht="26.25" customHeight="1" x14ac:dyDescent="0.15">
      <c r="A116" s="1005"/>
      <c r="B116" s="1006"/>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v>44</v>
      </c>
      <c r="AG116" s="862"/>
      <c r="AH116" s="862"/>
      <c r="AI116" s="862"/>
      <c r="AJ116" s="863"/>
      <c r="AK116" s="864">
        <v>74</v>
      </c>
      <c r="AL116" s="862"/>
      <c r="AM116" s="862"/>
      <c r="AN116" s="862"/>
      <c r="AO116" s="863"/>
      <c r="AP116" s="909">
        <v>0</v>
      </c>
      <c r="AQ116" s="910"/>
      <c r="AR116" s="910"/>
      <c r="AS116" s="910"/>
      <c r="AT116" s="911"/>
      <c r="AU116" s="1021"/>
      <c r="AV116" s="1022"/>
      <c r="AW116" s="1022"/>
      <c r="AX116" s="1022"/>
      <c r="AY116" s="1022"/>
      <c r="AZ116" s="948" t="s">
        <v>460</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411</v>
      </c>
      <c r="BW116" s="899"/>
      <c r="BX116" s="899"/>
      <c r="BY116" s="899"/>
      <c r="BZ116" s="899"/>
      <c r="CA116" s="899" t="s">
        <v>442</v>
      </c>
      <c r="CB116" s="899"/>
      <c r="CC116" s="899"/>
      <c r="CD116" s="899"/>
      <c r="CE116" s="899"/>
      <c r="CF116" s="960" t="s">
        <v>442</v>
      </c>
      <c r="CG116" s="961"/>
      <c r="CH116" s="961"/>
      <c r="CI116" s="961"/>
      <c r="CJ116" s="961"/>
      <c r="CK116" s="1016"/>
      <c r="CL116" s="903"/>
      <c r="CM116" s="906" t="s">
        <v>461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9165</v>
      </c>
      <c r="DH116" s="862"/>
      <c r="DI116" s="862"/>
      <c r="DJ116" s="862"/>
      <c r="DK116" s="863"/>
      <c r="DL116" s="864">
        <v>6874</v>
      </c>
      <c r="DM116" s="862"/>
      <c r="DN116" s="862"/>
      <c r="DO116" s="862"/>
      <c r="DP116" s="863"/>
      <c r="DQ116" s="864">
        <v>4583</v>
      </c>
      <c r="DR116" s="862"/>
      <c r="DS116" s="862"/>
      <c r="DT116" s="862"/>
      <c r="DU116" s="863"/>
      <c r="DV116" s="909">
        <v>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462</v>
      </c>
      <c r="Z117" s="988"/>
      <c r="AA117" s="993">
        <v>3472904</v>
      </c>
      <c r="AB117" s="994"/>
      <c r="AC117" s="994"/>
      <c r="AD117" s="994"/>
      <c r="AE117" s="995"/>
      <c r="AF117" s="996">
        <v>3297649</v>
      </c>
      <c r="AG117" s="994"/>
      <c r="AH117" s="994"/>
      <c r="AI117" s="994"/>
      <c r="AJ117" s="995"/>
      <c r="AK117" s="996">
        <v>3288064</v>
      </c>
      <c r="AL117" s="994"/>
      <c r="AM117" s="994"/>
      <c r="AN117" s="994"/>
      <c r="AO117" s="995"/>
      <c r="AP117" s="997"/>
      <c r="AQ117" s="998"/>
      <c r="AR117" s="998"/>
      <c r="AS117" s="998"/>
      <c r="AT117" s="999"/>
      <c r="AU117" s="1021"/>
      <c r="AV117" s="1022"/>
      <c r="AW117" s="1022"/>
      <c r="AX117" s="1022"/>
      <c r="AY117" s="1022"/>
      <c r="AZ117" s="948" t="s">
        <v>463</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129</v>
      </c>
      <c r="CB117" s="899"/>
      <c r="CC117" s="899"/>
      <c r="CD117" s="899"/>
      <c r="CE117" s="899"/>
      <c r="CF117" s="960" t="s">
        <v>129</v>
      </c>
      <c r="CG117" s="961"/>
      <c r="CH117" s="961"/>
      <c r="CI117" s="961"/>
      <c r="CJ117" s="961"/>
      <c r="CK117" s="1016"/>
      <c r="CL117" s="903"/>
      <c r="CM117" s="906" t="s">
        <v>464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307</v>
      </c>
      <c r="AG118" s="987"/>
      <c r="AH118" s="987"/>
      <c r="AI118" s="987"/>
      <c r="AJ118" s="988"/>
      <c r="AK118" s="989" t="s">
        <v>306</v>
      </c>
      <c r="AL118" s="987"/>
      <c r="AM118" s="987"/>
      <c r="AN118" s="987"/>
      <c r="AO118" s="988"/>
      <c r="AP118" s="990" t="s">
        <v>436</v>
      </c>
      <c r="AQ118" s="991"/>
      <c r="AR118" s="991"/>
      <c r="AS118" s="991"/>
      <c r="AT118" s="992"/>
      <c r="AU118" s="1021"/>
      <c r="AV118" s="1022"/>
      <c r="AW118" s="1022"/>
      <c r="AX118" s="1022"/>
      <c r="AY118" s="1022"/>
      <c r="AZ118" s="964" t="s">
        <v>465</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466</v>
      </c>
      <c r="BW118" s="930"/>
      <c r="BX118" s="930"/>
      <c r="BY118" s="930"/>
      <c r="BZ118" s="930"/>
      <c r="CA118" s="930" t="s">
        <v>129</v>
      </c>
      <c r="CB118" s="930"/>
      <c r="CC118" s="930"/>
      <c r="CD118" s="930"/>
      <c r="CE118" s="930"/>
      <c r="CF118" s="960" t="s">
        <v>129</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129</v>
      </c>
      <c r="AB119" s="980"/>
      <c r="AC119" s="980"/>
      <c r="AD119" s="980"/>
      <c r="AE119" s="981"/>
      <c r="AF119" s="982" t="s">
        <v>129</v>
      </c>
      <c r="AG119" s="980"/>
      <c r="AH119" s="980"/>
      <c r="AI119" s="980"/>
      <c r="AJ119" s="981"/>
      <c r="AK119" s="982" t="s">
        <v>129</v>
      </c>
      <c r="AL119" s="980"/>
      <c r="AM119" s="980"/>
      <c r="AN119" s="980"/>
      <c r="AO119" s="981"/>
      <c r="AP119" s="983" t="s">
        <v>466</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468</v>
      </c>
      <c r="BP119" s="963"/>
      <c r="BQ119" s="967">
        <v>40877321</v>
      </c>
      <c r="BR119" s="930"/>
      <c r="BS119" s="930"/>
      <c r="BT119" s="930"/>
      <c r="BU119" s="930"/>
      <c r="BV119" s="930">
        <v>40624640</v>
      </c>
      <c r="BW119" s="930"/>
      <c r="BX119" s="930"/>
      <c r="BY119" s="930"/>
      <c r="BZ119" s="930"/>
      <c r="CA119" s="930">
        <v>40955020</v>
      </c>
      <c r="CB119" s="930"/>
      <c r="CC119" s="930"/>
      <c r="CD119" s="930"/>
      <c r="CE119" s="930"/>
      <c r="CF119" s="828"/>
      <c r="CG119" s="829"/>
      <c r="CH119" s="829"/>
      <c r="CI119" s="829"/>
      <c r="CJ119" s="919"/>
      <c r="CK119" s="1017"/>
      <c r="CL119" s="905"/>
      <c r="CM119" s="923" t="s">
        <v>469</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19230</v>
      </c>
      <c r="DH119" s="845"/>
      <c r="DI119" s="845"/>
      <c r="DJ119" s="845"/>
      <c r="DK119" s="846"/>
      <c r="DL119" s="847">
        <v>15373</v>
      </c>
      <c r="DM119" s="845"/>
      <c r="DN119" s="845"/>
      <c r="DO119" s="845"/>
      <c r="DP119" s="846"/>
      <c r="DQ119" s="847">
        <v>12803</v>
      </c>
      <c r="DR119" s="845"/>
      <c r="DS119" s="845"/>
      <c r="DT119" s="845"/>
      <c r="DU119" s="846"/>
      <c r="DV119" s="933">
        <v>0.1</v>
      </c>
      <c r="DW119" s="934"/>
      <c r="DX119" s="934"/>
      <c r="DY119" s="934"/>
      <c r="DZ119" s="935"/>
    </row>
    <row r="120" spans="1:130" s="247" customFormat="1" ht="26.25" customHeight="1" x14ac:dyDescent="0.15">
      <c r="A120" s="902"/>
      <c r="B120" s="903"/>
      <c r="C120" s="906" t="s">
        <v>445</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129</v>
      </c>
      <c r="AQ120" s="910"/>
      <c r="AR120" s="910"/>
      <c r="AS120" s="910"/>
      <c r="AT120" s="911"/>
      <c r="AU120" s="968" t="s">
        <v>470</v>
      </c>
      <c r="AV120" s="969"/>
      <c r="AW120" s="969"/>
      <c r="AX120" s="969"/>
      <c r="AY120" s="970"/>
      <c r="AZ120" s="945" t="s">
        <v>471</v>
      </c>
      <c r="BA120" s="890"/>
      <c r="BB120" s="890"/>
      <c r="BC120" s="890"/>
      <c r="BD120" s="890"/>
      <c r="BE120" s="890"/>
      <c r="BF120" s="890"/>
      <c r="BG120" s="890"/>
      <c r="BH120" s="890"/>
      <c r="BI120" s="890"/>
      <c r="BJ120" s="890"/>
      <c r="BK120" s="890"/>
      <c r="BL120" s="890"/>
      <c r="BM120" s="890"/>
      <c r="BN120" s="890"/>
      <c r="BO120" s="890"/>
      <c r="BP120" s="891"/>
      <c r="BQ120" s="946">
        <v>8010916</v>
      </c>
      <c r="BR120" s="927"/>
      <c r="BS120" s="927"/>
      <c r="BT120" s="927"/>
      <c r="BU120" s="927"/>
      <c r="BV120" s="927">
        <v>7903971</v>
      </c>
      <c r="BW120" s="927"/>
      <c r="BX120" s="927"/>
      <c r="BY120" s="927"/>
      <c r="BZ120" s="927"/>
      <c r="CA120" s="927">
        <v>7231893</v>
      </c>
      <c r="CB120" s="927"/>
      <c r="CC120" s="927"/>
      <c r="CD120" s="927"/>
      <c r="CE120" s="927"/>
      <c r="CF120" s="951">
        <v>55.9</v>
      </c>
      <c r="CG120" s="952"/>
      <c r="CH120" s="952"/>
      <c r="CI120" s="952"/>
      <c r="CJ120" s="952"/>
      <c r="CK120" s="953" t="s">
        <v>472</v>
      </c>
      <c r="CL120" s="937"/>
      <c r="CM120" s="937"/>
      <c r="CN120" s="937"/>
      <c r="CO120" s="938"/>
      <c r="CP120" s="957" t="s">
        <v>473</v>
      </c>
      <c r="CQ120" s="958"/>
      <c r="CR120" s="958"/>
      <c r="CS120" s="958"/>
      <c r="CT120" s="958"/>
      <c r="CU120" s="958"/>
      <c r="CV120" s="958"/>
      <c r="CW120" s="958"/>
      <c r="CX120" s="958"/>
      <c r="CY120" s="958"/>
      <c r="CZ120" s="958"/>
      <c r="DA120" s="958"/>
      <c r="DB120" s="958"/>
      <c r="DC120" s="958"/>
      <c r="DD120" s="958"/>
      <c r="DE120" s="958"/>
      <c r="DF120" s="959"/>
      <c r="DG120" s="946">
        <v>7287890</v>
      </c>
      <c r="DH120" s="927"/>
      <c r="DI120" s="927"/>
      <c r="DJ120" s="927"/>
      <c r="DK120" s="927"/>
      <c r="DL120" s="927">
        <v>7320710</v>
      </c>
      <c r="DM120" s="927"/>
      <c r="DN120" s="927"/>
      <c r="DO120" s="927"/>
      <c r="DP120" s="927"/>
      <c r="DQ120" s="927">
        <v>7308377</v>
      </c>
      <c r="DR120" s="927"/>
      <c r="DS120" s="927"/>
      <c r="DT120" s="927"/>
      <c r="DU120" s="927"/>
      <c r="DV120" s="928">
        <v>56.5</v>
      </c>
      <c r="DW120" s="928"/>
      <c r="DX120" s="928"/>
      <c r="DY120" s="928"/>
      <c r="DZ120" s="929"/>
    </row>
    <row r="121" spans="1:130" s="247" customFormat="1" ht="26.25" customHeight="1" x14ac:dyDescent="0.15">
      <c r="A121" s="902"/>
      <c r="B121" s="903"/>
      <c r="C121" s="948" t="s">
        <v>474</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129</v>
      </c>
      <c r="AG121" s="862"/>
      <c r="AH121" s="862"/>
      <c r="AI121" s="862"/>
      <c r="AJ121" s="863"/>
      <c r="AK121" s="864" t="s">
        <v>475</v>
      </c>
      <c r="AL121" s="862"/>
      <c r="AM121" s="862"/>
      <c r="AN121" s="862"/>
      <c r="AO121" s="863"/>
      <c r="AP121" s="909" t="s">
        <v>129</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197688</v>
      </c>
      <c r="BR121" s="899"/>
      <c r="BS121" s="899"/>
      <c r="BT121" s="899"/>
      <c r="BU121" s="899"/>
      <c r="BV121" s="899">
        <v>224165</v>
      </c>
      <c r="BW121" s="899"/>
      <c r="BX121" s="899"/>
      <c r="BY121" s="899"/>
      <c r="BZ121" s="899"/>
      <c r="CA121" s="899">
        <v>221838</v>
      </c>
      <c r="CB121" s="899"/>
      <c r="CC121" s="899"/>
      <c r="CD121" s="899"/>
      <c r="CE121" s="899"/>
      <c r="CF121" s="960">
        <v>1.7</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1010250</v>
      </c>
      <c r="DH121" s="899"/>
      <c r="DI121" s="899"/>
      <c r="DJ121" s="899"/>
      <c r="DK121" s="899"/>
      <c r="DL121" s="899">
        <v>955165</v>
      </c>
      <c r="DM121" s="899"/>
      <c r="DN121" s="899"/>
      <c r="DO121" s="899"/>
      <c r="DP121" s="899"/>
      <c r="DQ121" s="899">
        <v>895442</v>
      </c>
      <c r="DR121" s="899"/>
      <c r="DS121" s="899"/>
      <c r="DT121" s="899"/>
      <c r="DU121" s="899"/>
      <c r="DV121" s="876">
        <v>6.9</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129</v>
      </c>
      <c r="AB122" s="862"/>
      <c r="AC122" s="862"/>
      <c r="AD122" s="862"/>
      <c r="AE122" s="863"/>
      <c r="AF122" s="864" t="s">
        <v>475</v>
      </c>
      <c r="AG122" s="862"/>
      <c r="AH122" s="862"/>
      <c r="AI122" s="862"/>
      <c r="AJ122" s="863"/>
      <c r="AK122" s="864" t="s">
        <v>475</v>
      </c>
      <c r="AL122" s="862"/>
      <c r="AM122" s="862"/>
      <c r="AN122" s="862"/>
      <c r="AO122" s="863"/>
      <c r="AP122" s="909" t="s">
        <v>129</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26147251</v>
      </c>
      <c r="BR122" s="930"/>
      <c r="BS122" s="930"/>
      <c r="BT122" s="930"/>
      <c r="BU122" s="930"/>
      <c r="BV122" s="930">
        <v>26124511</v>
      </c>
      <c r="BW122" s="930"/>
      <c r="BX122" s="930"/>
      <c r="BY122" s="930"/>
      <c r="BZ122" s="930"/>
      <c r="CA122" s="930">
        <v>26665186</v>
      </c>
      <c r="CB122" s="930"/>
      <c r="CC122" s="930"/>
      <c r="CD122" s="930"/>
      <c r="CE122" s="930"/>
      <c r="CF122" s="931">
        <v>206</v>
      </c>
      <c r="CG122" s="932"/>
      <c r="CH122" s="932"/>
      <c r="CI122" s="932"/>
      <c r="CJ122" s="932"/>
      <c r="CK122" s="954"/>
      <c r="CL122" s="940"/>
      <c r="CM122" s="940"/>
      <c r="CN122" s="940"/>
      <c r="CO122" s="941"/>
      <c r="CP122" s="920" t="s">
        <v>408</v>
      </c>
      <c r="CQ122" s="921"/>
      <c r="CR122" s="921"/>
      <c r="CS122" s="921"/>
      <c r="CT122" s="921"/>
      <c r="CU122" s="921"/>
      <c r="CV122" s="921"/>
      <c r="CW122" s="921"/>
      <c r="CX122" s="921"/>
      <c r="CY122" s="921"/>
      <c r="CZ122" s="921"/>
      <c r="DA122" s="921"/>
      <c r="DB122" s="921"/>
      <c r="DC122" s="921"/>
      <c r="DD122" s="921"/>
      <c r="DE122" s="921"/>
      <c r="DF122" s="922"/>
      <c r="DG122" s="898">
        <v>764016</v>
      </c>
      <c r="DH122" s="899"/>
      <c r="DI122" s="899"/>
      <c r="DJ122" s="899"/>
      <c r="DK122" s="899"/>
      <c r="DL122" s="899">
        <v>671171</v>
      </c>
      <c r="DM122" s="899"/>
      <c r="DN122" s="899"/>
      <c r="DO122" s="899"/>
      <c r="DP122" s="899"/>
      <c r="DQ122" s="899">
        <v>580273</v>
      </c>
      <c r="DR122" s="899"/>
      <c r="DS122" s="899"/>
      <c r="DT122" s="899"/>
      <c r="DU122" s="899"/>
      <c r="DV122" s="876">
        <v>4.5</v>
      </c>
      <c r="DW122" s="876"/>
      <c r="DX122" s="876"/>
      <c r="DY122" s="876"/>
      <c r="DZ122" s="877"/>
    </row>
    <row r="123" spans="1:130" s="247" customFormat="1" ht="26.25" customHeight="1" x14ac:dyDescent="0.15">
      <c r="A123" s="902"/>
      <c r="B123" s="903"/>
      <c r="C123" s="906" t="s">
        <v>461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44572</v>
      </c>
      <c r="AB123" s="862"/>
      <c r="AC123" s="862"/>
      <c r="AD123" s="862"/>
      <c r="AE123" s="863"/>
      <c r="AF123" s="864">
        <v>2314</v>
      </c>
      <c r="AG123" s="862"/>
      <c r="AH123" s="862"/>
      <c r="AI123" s="862"/>
      <c r="AJ123" s="863"/>
      <c r="AK123" s="864">
        <v>2308</v>
      </c>
      <c r="AL123" s="862"/>
      <c r="AM123" s="862"/>
      <c r="AN123" s="862"/>
      <c r="AO123" s="863"/>
      <c r="AP123" s="909">
        <v>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479</v>
      </c>
      <c r="BP123" s="963"/>
      <c r="BQ123" s="917">
        <v>34355855</v>
      </c>
      <c r="BR123" s="918"/>
      <c r="BS123" s="918"/>
      <c r="BT123" s="918"/>
      <c r="BU123" s="918"/>
      <c r="BV123" s="918">
        <v>34252647</v>
      </c>
      <c r="BW123" s="918"/>
      <c r="BX123" s="918"/>
      <c r="BY123" s="918"/>
      <c r="BZ123" s="918"/>
      <c r="CA123" s="918">
        <v>34118917</v>
      </c>
      <c r="CB123" s="918"/>
      <c r="CC123" s="918"/>
      <c r="CD123" s="918"/>
      <c r="CE123" s="918"/>
      <c r="CF123" s="828"/>
      <c r="CG123" s="829"/>
      <c r="CH123" s="829"/>
      <c r="CI123" s="829"/>
      <c r="CJ123" s="919"/>
      <c r="CK123" s="954"/>
      <c r="CL123" s="940"/>
      <c r="CM123" s="940"/>
      <c r="CN123" s="940"/>
      <c r="CO123" s="941"/>
      <c r="CP123" s="920" t="s">
        <v>406</v>
      </c>
      <c r="CQ123" s="921"/>
      <c r="CR123" s="921"/>
      <c r="CS123" s="921"/>
      <c r="CT123" s="921"/>
      <c r="CU123" s="921"/>
      <c r="CV123" s="921"/>
      <c r="CW123" s="921"/>
      <c r="CX123" s="921"/>
      <c r="CY123" s="921"/>
      <c r="CZ123" s="921"/>
      <c r="DA123" s="921"/>
      <c r="DB123" s="921"/>
      <c r="DC123" s="921"/>
      <c r="DD123" s="921"/>
      <c r="DE123" s="921"/>
      <c r="DF123" s="922"/>
      <c r="DG123" s="861" t="s">
        <v>480</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464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481</v>
      </c>
      <c r="AG124" s="862"/>
      <c r="AH124" s="862"/>
      <c r="AI124" s="862"/>
      <c r="AJ124" s="863"/>
      <c r="AK124" s="864" t="s">
        <v>129</v>
      </c>
      <c r="AL124" s="862"/>
      <c r="AM124" s="862"/>
      <c r="AN124" s="862"/>
      <c r="AO124" s="863"/>
      <c r="AP124" s="909" t="s">
        <v>129</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48.5</v>
      </c>
      <c r="BR124" s="916"/>
      <c r="BS124" s="916"/>
      <c r="BT124" s="916"/>
      <c r="BU124" s="916"/>
      <c r="BV124" s="916">
        <v>48.3</v>
      </c>
      <c r="BW124" s="916"/>
      <c r="BX124" s="916"/>
      <c r="BY124" s="916"/>
      <c r="BZ124" s="916"/>
      <c r="CA124" s="916">
        <v>52.8</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129</v>
      </c>
      <c r="DM124" s="845"/>
      <c r="DN124" s="845"/>
      <c r="DO124" s="845"/>
      <c r="DP124" s="846"/>
      <c r="DQ124" s="847" t="s">
        <v>129</v>
      </c>
      <c r="DR124" s="845"/>
      <c r="DS124" s="845"/>
      <c r="DT124" s="845"/>
      <c r="DU124" s="846"/>
      <c r="DV124" s="933" t="s">
        <v>129</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481</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x14ac:dyDescent="0.2">
      <c r="A126" s="902"/>
      <c r="B126" s="903"/>
      <c r="C126" s="906" t="s">
        <v>469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39873</v>
      </c>
      <c r="AB126" s="862"/>
      <c r="AC126" s="862"/>
      <c r="AD126" s="862"/>
      <c r="AE126" s="863"/>
      <c r="AF126" s="864">
        <v>11708</v>
      </c>
      <c r="AG126" s="862"/>
      <c r="AH126" s="862"/>
      <c r="AI126" s="862"/>
      <c r="AJ126" s="863"/>
      <c r="AK126" s="864">
        <v>38461</v>
      </c>
      <c r="AL126" s="862"/>
      <c r="AM126" s="862"/>
      <c r="AN126" s="862"/>
      <c r="AO126" s="863"/>
      <c r="AP126" s="909">
        <v>0.3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129</v>
      </c>
      <c r="DM126" s="899"/>
      <c r="DN126" s="899"/>
      <c r="DO126" s="899"/>
      <c r="DP126" s="899"/>
      <c r="DQ126" s="899" t="s">
        <v>129</v>
      </c>
      <c r="DR126" s="899"/>
      <c r="DS126" s="899"/>
      <c r="DT126" s="899"/>
      <c r="DU126" s="899"/>
      <c r="DV126" s="876" t="s">
        <v>129</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488</v>
      </c>
      <c r="AB127" s="862"/>
      <c r="AC127" s="862"/>
      <c r="AD127" s="862"/>
      <c r="AE127" s="863"/>
      <c r="AF127" s="864" t="s">
        <v>129</v>
      </c>
      <c r="AG127" s="862"/>
      <c r="AH127" s="862"/>
      <c r="AI127" s="862"/>
      <c r="AJ127" s="863"/>
      <c r="AK127" s="864" t="s">
        <v>129</v>
      </c>
      <c r="AL127" s="862"/>
      <c r="AM127" s="862"/>
      <c r="AN127" s="862"/>
      <c r="AO127" s="863"/>
      <c r="AP127" s="909" t="s">
        <v>129</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129</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72602</v>
      </c>
      <c r="AB128" s="883"/>
      <c r="AC128" s="883"/>
      <c r="AD128" s="883"/>
      <c r="AE128" s="884"/>
      <c r="AF128" s="885">
        <v>70443</v>
      </c>
      <c r="AG128" s="883"/>
      <c r="AH128" s="883"/>
      <c r="AI128" s="883"/>
      <c r="AJ128" s="884"/>
      <c r="AK128" s="885">
        <v>70675</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129</v>
      </c>
      <c r="BG128" s="869"/>
      <c r="BH128" s="869"/>
      <c r="BI128" s="869"/>
      <c r="BJ128" s="869"/>
      <c r="BK128" s="869"/>
      <c r="BL128" s="892"/>
      <c r="BM128" s="868">
        <v>12.77</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15571779</v>
      </c>
      <c r="AB129" s="862"/>
      <c r="AC129" s="862"/>
      <c r="AD129" s="862"/>
      <c r="AE129" s="863"/>
      <c r="AF129" s="864">
        <v>15298307</v>
      </c>
      <c r="AG129" s="862"/>
      <c r="AH129" s="862"/>
      <c r="AI129" s="862"/>
      <c r="AJ129" s="863"/>
      <c r="AK129" s="864">
        <v>15089706</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129</v>
      </c>
      <c r="BG129" s="852"/>
      <c r="BH129" s="852"/>
      <c r="BI129" s="852"/>
      <c r="BJ129" s="852"/>
      <c r="BK129" s="852"/>
      <c r="BL129" s="853"/>
      <c r="BM129" s="851">
        <v>17.77</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2145088</v>
      </c>
      <c r="AB130" s="862"/>
      <c r="AC130" s="862"/>
      <c r="AD130" s="862"/>
      <c r="AE130" s="863"/>
      <c r="AF130" s="864">
        <v>2126500</v>
      </c>
      <c r="AG130" s="862"/>
      <c r="AH130" s="862"/>
      <c r="AI130" s="862"/>
      <c r="AJ130" s="863"/>
      <c r="AK130" s="864">
        <v>2144309</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8.6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13426691</v>
      </c>
      <c r="AB131" s="845"/>
      <c r="AC131" s="845"/>
      <c r="AD131" s="845"/>
      <c r="AE131" s="846"/>
      <c r="AF131" s="847">
        <v>13171807</v>
      </c>
      <c r="AG131" s="845"/>
      <c r="AH131" s="845"/>
      <c r="AI131" s="845"/>
      <c r="AJ131" s="846"/>
      <c r="AK131" s="847">
        <v>12945397</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52.8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9.3486474069999996</v>
      </c>
      <c r="AB132" s="825"/>
      <c r="AC132" s="825"/>
      <c r="AD132" s="825"/>
      <c r="AE132" s="826"/>
      <c r="AF132" s="827">
        <v>8.3565299730000007</v>
      </c>
      <c r="AG132" s="825"/>
      <c r="AH132" s="825"/>
      <c r="AI132" s="825"/>
      <c r="AJ132" s="826"/>
      <c r="AK132" s="827">
        <v>8.2892784210000006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8.6999999999999993</v>
      </c>
      <c r="AB133" s="804"/>
      <c r="AC133" s="804"/>
      <c r="AD133" s="804"/>
      <c r="AE133" s="805"/>
      <c r="AF133" s="803">
        <v>8.6</v>
      </c>
      <c r="AG133" s="804"/>
      <c r="AH133" s="804"/>
      <c r="AI133" s="804"/>
      <c r="AJ133" s="805"/>
      <c r="AK133" s="803">
        <v>8.6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0IICUVNTqTKFivtSA8erSyVrUp5VMx+We2saW2zs+vO0CrlSlpQnCziaXi/F/AMRLvcNYgaB3q4m4MIcPnnIQ==" saltValue="ADhdJL7mEkFfCE13kMGL5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zvd8Zw84StYYydO1nyVX8cfcHlZ/n5xEN9SJgCg8FAtWQDfzIjlPHhJ4z744cOSFbs1fFOcbf16pldPDIeYSg==" saltValue="CaTWH9PcnWwmUQsQRcEJ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wJTGHT9bWkjHRQkmwuusoO1avoPJaS+fX4WFWBd69sAMjMj39gxAG03nBo/itJhTx1QQ3tt8pJaZSZTVeLCEA==" saltValue="VHXq907gbVA0c+zOeyY2gw=="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4220071</v>
      </c>
      <c r="AP9" s="313">
        <v>89118</v>
      </c>
      <c r="AQ9" s="314">
        <v>90613</v>
      </c>
      <c r="AR9" s="315">
        <v>-1.6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478633</v>
      </c>
      <c r="AP10" s="316">
        <v>10108</v>
      </c>
      <c r="AQ10" s="317">
        <v>7525</v>
      </c>
      <c r="AR10" s="318">
        <v>34.299999999999997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839669</v>
      </c>
      <c r="AP11" s="316">
        <v>17732</v>
      </c>
      <c r="AQ11" s="317">
        <v>9582</v>
      </c>
      <c r="AR11" s="318">
        <v>85.1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1356</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v>2</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246234</v>
      </c>
      <c r="AP14" s="316">
        <v>5200</v>
      </c>
      <c r="AQ14" s="317">
        <v>4182</v>
      </c>
      <c r="AR14" s="318">
        <v>24.3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2900</v>
      </c>
      <c r="AP15" s="316">
        <v>61</v>
      </c>
      <c r="AQ15" s="317">
        <v>2331</v>
      </c>
      <c r="AR15" s="318">
        <v>-97.4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-262985</v>
      </c>
      <c r="AP16" s="316">
        <v>-5554</v>
      </c>
      <c r="AQ16" s="317">
        <v>-8270</v>
      </c>
      <c r="AR16" s="318">
        <v>-32.799999999999997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5524522</v>
      </c>
      <c r="AP17" s="316">
        <v>116664</v>
      </c>
      <c r="AQ17" s="317">
        <v>107322</v>
      </c>
      <c r="AR17" s="318">
        <v>8.6999999999999993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9.9</v>
      </c>
      <c r="AP21" s="329">
        <v>10.18</v>
      </c>
      <c r="AQ21" s="330">
        <v>-0.28000000000000003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101.2</v>
      </c>
      <c r="AP22" s="334">
        <v>97.7</v>
      </c>
      <c r="AQ22" s="335">
        <v>3.5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2226853</v>
      </c>
      <c r="AP32" s="343">
        <v>47026</v>
      </c>
      <c r="AQ32" s="344">
        <v>67619</v>
      </c>
      <c r="AR32" s="345">
        <v>-30.5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3</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869331</v>
      </c>
      <c r="AP35" s="343">
        <v>18358</v>
      </c>
      <c r="AQ35" s="344">
        <v>17835</v>
      </c>
      <c r="AR35" s="345">
        <v>2.9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151037</v>
      </c>
      <c r="AP36" s="343">
        <v>3190</v>
      </c>
      <c r="AQ36" s="344">
        <v>2401</v>
      </c>
      <c r="AR36" s="345">
        <v>32.9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40769</v>
      </c>
      <c r="AP37" s="343">
        <v>861</v>
      </c>
      <c r="AQ37" s="344">
        <v>732</v>
      </c>
      <c r="AR37" s="345">
        <v>17.600000000000001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v>74</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-70675</v>
      </c>
      <c r="AP39" s="343">
        <v>-1492</v>
      </c>
      <c r="AQ39" s="344">
        <v>-3806</v>
      </c>
      <c r="AR39" s="345">
        <v>-60.8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-2144309</v>
      </c>
      <c r="AP40" s="343">
        <v>-45283</v>
      </c>
      <c r="AQ40" s="344">
        <v>-59049</v>
      </c>
      <c r="AR40" s="345">
        <v>-23.3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1073080</v>
      </c>
      <c r="AP41" s="343">
        <v>22661</v>
      </c>
      <c r="AQ41" s="344">
        <v>25740</v>
      </c>
      <c r="AR41" s="345">
        <v>-12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2648902</v>
      </c>
      <c r="AN51" s="365">
        <v>52829</v>
      </c>
      <c r="AO51" s="366">
        <v>-22.9</v>
      </c>
      <c r="AP51" s="367">
        <v>87974</v>
      </c>
      <c r="AQ51" s="368">
        <v>33.299999999999997</v>
      </c>
      <c r="AR51" s="369">
        <v>-56.2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1487025</v>
      </c>
      <c r="AN52" s="373">
        <v>29657</v>
      </c>
      <c r="AO52" s="374">
        <v>-45.7</v>
      </c>
      <c r="AP52" s="375">
        <v>48183</v>
      </c>
      <c r="AQ52" s="376">
        <v>32.1</v>
      </c>
      <c r="AR52" s="377">
        <v>-77.8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2384422</v>
      </c>
      <c r="AN53" s="365">
        <v>48133</v>
      </c>
      <c r="AO53" s="366">
        <v>-8.9</v>
      </c>
      <c r="AP53" s="367">
        <v>83280</v>
      </c>
      <c r="AQ53" s="368">
        <v>-5.3</v>
      </c>
      <c r="AR53" s="369">
        <v>-3.6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991815</v>
      </c>
      <c r="AN54" s="373">
        <v>20021</v>
      </c>
      <c r="AO54" s="374">
        <v>-32.5</v>
      </c>
      <c r="AP54" s="375">
        <v>43123</v>
      </c>
      <c r="AQ54" s="376">
        <v>-10.5</v>
      </c>
      <c r="AR54" s="377">
        <v>-22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3325105</v>
      </c>
      <c r="AN55" s="365">
        <v>68241</v>
      </c>
      <c r="AO55" s="366">
        <v>41.8</v>
      </c>
      <c r="AP55" s="367">
        <v>88968</v>
      </c>
      <c r="AQ55" s="368">
        <v>6.8</v>
      </c>
      <c r="AR55" s="369">
        <v>35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1641701</v>
      </c>
      <c r="AN56" s="373">
        <v>33693</v>
      </c>
      <c r="AO56" s="374">
        <v>68.3</v>
      </c>
      <c r="AP56" s="375">
        <v>45482</v>
      </c>
      <c r="AQ56" s="376">
        <v>5.5</v>
      </c>
      <c r="AR56" s="377">
        <v>62.8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2672646</v>
      </c>
      <c r="AN57" s="365">
        <v>55681</v>
      </c>
      <c r="AO57" s="366">
        <v>-18.399999999999999</v>
      </c>
      <c r="AP57" s="367">
        <v>85173</v>
      </c>
      <c r="AQ57" s="368">
        <v>-4.3</v>
      </c>
      <c r="AR57" s="369">
        <v>-14.1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1601581</v>
      </c>
      <c r="AN58" s="373">
        <v>33367</v>
      </c>
      <c r="AO58" s="374">
        <v>-1</v>
      </c>
      <c r="AP58" s="375">
        <v>43913</v>
      </c>
      <c r="AQ58" s="376">
        <v>-3.4</v>
      </c>
      <c r="AR58" s="377">
        <v>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2766670</v>
      </c>
      <c r="AN59" s="365">
        <v>58425</v>
      </c>
      <c r="AO59" s="366">
        <v>4.9000000000000004</v>
      </c>
      <c r="AP59" s="367">
        <v>94081</v>
      </c>
      <c r="AQ59" s="368">
        <v>10.5</v>
      </c>
      <c r="AR59" s="369">
        <v>-5.6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1968091</v>
      </c>
      <c r="AN60" s="373">
        <v>41561</v>
      </c>
      <c r="AO60" s="374">
        <v>24.6</v>
      </c>
      <c r="AP60" s="375">
        <v>48949</v>
      </c>
      <c r="AQ60" s="376">
        <v>11.5</v>
      </c>
      <c r="AR60" s="377">
        <v>13.1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2759549</v>
      </c>
      <c r="AN61" s="380">
        <v>56662</v>
      </c>
      <c r="AO61" s="381">
        <v>-0.7</v>
      </c>
      <c r="AP61" s="382">
        <v>87895</v>
      </c>
      <c r="AQ61" s="383">
        <v>8.1999999999999993</v>
      </c>
      <c r="AR61" s="369">
        <v>-8.9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1538043</v>
      </c>
      <c r="AN62" s="373">
        <v>31660</v>
      </c>
      <c r="AO62" s="374">
        <v>2.7</v>
      </c>
      <c r="AP62" s="375">
        <v>45930</v>
      </c>
      <c r="AQ62" s="376">
        <v>7</v>
      </c>
      <c r="AR62" s="377">
        <v>-4.3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70kv9Qm8odx1i/+TE6wlKOOvB8hjC1l1IdT8EzawXoNBm8uVZ+THjvH9znRI44Xc0WD/1xMuUOlBBPzx0GWbA==" saltValue="7S0iDB6nwbjKy7ZB6UVx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PexiSp/vBLz0pockGMcT8928D+Xta6ARBxywTrV2ZT1Q7M2gBchsaMMNR2ZQIfH9/vz9bwc9fxvTVHidpmgBFg==" saltValue="7czI1kn2M9rbY6FZcNT+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HXqVZz8Cpd378eFJPO9Xv1ZQR9EobmncUKj619i3ejIaxYc2a08IvbqUq1ELTp3oYpAIJnFsEtjANk/z1p7JLw==" saltValue="UztWj3THrsMIQ5xmc4w8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19.22</v>
      </c>
      <c r="G47" s="12">
        <v>19.73</v>
      </c>
      <c r="H47" s="12">
        <v>20.29</v>
      </c>
      <c r="I47" s="12">
        <v>18.989999999999998</v>
      </c>
      <c r="J47" s="13">
        <v>17.600000000000001</v>
      </c>
    </row>
    <row r="48" spans="2:10" ht="57.75" customHeight="1" x14ac:dyDescent="0.15">
      <c r="B48" s="14"/>
      <c r="C48" s="1238" t="s">
        <v>4</v>
      </c>
      <c r="D48" s="1238"/>
      <c r="E48" s="1239"/>
      <c r="F48" s="15">
        <v>3.25</v>
      </c>
      <c r="G48" s="16">
        <v>2.7</v>
      </c>
      <c r="H48" s="16">
        <v>3.2</v>
      </c>
      <c r="I48" s="16">
        <v>2.42</v>
      </c>
      <c r="J48" s="17">
        <v>2.2799999999999998</v>
      </c>
    </row>
    <row r="49" spans="2:10" ht="57.75" customHeight="1" thickBot="1" x14ac:dyDescent="0.2">
      <c r="B49" s="18"/>
      <c r="C49" s="1240" t="s">
        <v>5</v>
      </c>
      <c r="D49" s="1240"/>
      <c r="E49" s="1241"/>
      <c r="F49" s="19">
        <v>0.75</v>
      </c>
      <c r="G49" s="20" t="s">
        <v>567</v>
      </c>
      <c r="H49" s="20">
        <v>0.46</v>
      </c>
      <c r="I49" s="20" t="s">
        <v>568</v>
      </c>
      <c r="J49" s="21" t="s">
        <v>569</v>
      </c>
    </row>
    <row r="50" spans="2:10" ht="13.5" customHeight="1" x14ac:dyDescent="0.15"/>
  </sheetData>
  <sheetProtection algorithmName="SHA-512" hashValue="EsiZptG9U843JPTNIlwS7iUG2pH9ZqAtne0NapdkBsjqKDo2Ud/D8tfEzRZDmmH/+skyd4OCqy0sCzWiP6vTiw==" saltValue="yaE/LUlbXHWHLajE60k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