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財政課\01財政係\D財務\00総括\07財政統計\【財政状況資料集】\R1財政状況資料集\210913 【追加作業依頼】令和元年度財政状況資料集の作成について（公会計分）\03_公表用\"/>
    </mc:Choice>
  </mc:AlternateContent>
  <xr:revisionPtr revIDLastSave="0" documentId="13_ncr:1_{FCF35DA1-01ED-42A6-A0F2-13C90544D3CE}" xr6:coauthVersionLast="36" xr6:coauthVersionMax="36" xr10:uidLastSave="{00000000-0000-0000-0000-000000000000}"/>
  <bookViews>
    <workbookView xWindow="0" yWindow="0" windowWidth="15360" windowHeight="7635"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AM37" i="10"/>
  <c r="U37" i="10"/>
  <c r="C37" i="10"/>
  <c r="AM36" i="10"/>
  <c r="C36"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E37" i="10" s="1"/>
  <c r="BW34" i="10" l="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<sst xmlns="http://schemas.openxmlformats.org/spreadsheetml/2006/main" count="1058" uniqueCount="619">
  <si>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</si>
  <si>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</si>
  <si>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</si>
  <si>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</si>
  <si>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</si>
  <si>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</si>
  <si>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</si>
  <si>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</si>
  <si>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</si>
  <si>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</si>
  <si>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</si>
  <si>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</si>
  <si>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</si>
  <si>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</si>
  <si>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</si>
  <si>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</si>
  <si>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</si>
  <si>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</si>
  <si>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</si>
  <si>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</si>
  <si>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</si>
  <si>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</si>
  <si>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</si>
  <si>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</si>
  <si>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</si>
  <si>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</si>
  <si>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</si>
  <si>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</si>
  <si>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</si>
  <si>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</si>
  <si>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</si>
  <si>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</si>
  <si>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</si>
  <si>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</si>
  <si>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</si>
  <si>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</si>
  <si>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</si>
  <si>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</si>
  <si>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</si>
  <si>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</si>
  <si>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</si>
  <si>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</si>
  <si>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</si>
  <si>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</si>
  <si>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</si>
  <si>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</si>
  <si>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</si>
  <si>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</si>
  <si>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</si>
  <si>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</si>
  <si>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</si>
  <si>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</si>
  <si>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</si>
  <si>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</si>
  <si>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</si>
  <si>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</si>
  <si>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</si>
  <si>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</si>
  <si>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</si>
  <si>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</si>
  <si>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</si>
  <si>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</si>
  <si>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</si>
  <si>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</si>
  <si>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</si>
  <si>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</si>
  <si>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</si>
  <si>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</si>
  <si>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</si>
  <si>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</si>
  <si>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</si>
  <si>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</si>
  <si>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</si>
  <si>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</si>
  <si>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</si>
  <si>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</si>
  <si>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</si>
  <si>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</si>
  <si>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</si>
  <si>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</si>
  <si>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</si>
  <si>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</si>
  <si>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</si>
  <si>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</si>
  <si>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</si>
  <si>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</si>
  <si>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</si>
  <si>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</si>
  <si>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</si>
  <si>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</si>
  <si>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</si>
  <si>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</si>
  <si>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</si>
  <si>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</si>
  <si>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</si>
  <si>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</si>
  <si>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</si>
  <si>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</si>
  <si>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須賀川市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</si>
  <si>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</si>
  <si>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</si>
  <si>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</si>
  <si>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</si>
  <si>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</si>
  <si>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</si>
  <si>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</si>
  <si>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</si>
  <si>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</si>
  <si>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</si>
  <si>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</si>
  <si>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</si>
  <si>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</si>
  <si>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</si>
  <si>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</si>
  <si>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</si>
  <si>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</si>
  <si>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</si>
  <si>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</si>
  <si>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</si>
  <si>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</si>
  <si>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</si>
  <si>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</si>
  <si>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</si>
  <si>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</si>
  <si>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</si>
  <si>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</si>
  <si>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</si>
  <si>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</si>
  <si>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</si>
  <si>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</si>
  <si>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</si>
  <si>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</si>
  <si>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</si>
  <si>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</si>
  <si>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</si>
  <si>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</si>
  <si>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</si>
  <si>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</si>
  <si>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</si>
  <si>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</si>
  <si>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</si>
  <si>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</si>
  <si>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</si>
  <si>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</si>
  <si>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</si>
  <si>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</si>
  <si>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</si>
  <si>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</si>
  <si>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</si>
  <si>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</si>
  <si>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</si>
  <si>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</si>
  <si>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</si>
  <si>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</si>
  <si>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</si>
  <si>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</si>
  <si>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</si>
  <si>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</si>
  <si>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</si>
  <si>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</si>
  <si>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</si>
  <si>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</si>
  <si>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</si>
  <si>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</si>
  <si>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</si>
  <si>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</si>
  <si>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</si>
  <si>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</si>
  <si>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</si>
  <si>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</si>
  <si>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</si>
  <si>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</si>
  <si>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</si>
  <si>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</si>
  <si>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</si>
  <si>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</si>
  <si>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</si>
  <si>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</si>
  <si>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</si>
  <si>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</si>
  <si>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</si>
  <si>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</si>
  <si>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</si>
  <si>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</si>
  <si>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</si>
  <si>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</si>
  <si>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</si>
  <si>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</si>
  <si>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</si>
  <si>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</si>
  <si>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</si>
  <si>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</si>
  <si>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</si>
  <si>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</si>
  <si>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</si>
  <si>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</si>
  <si>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</si>
  <si>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</si>
  <si>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</si>
  <si>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</si>
  <si>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</si>
  <si>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</si>
  <si>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</si>
  <si>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</si>
  <si>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</si>
  <si>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</si>
  <si>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</si>
  <si>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</si>
  <si>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</si>
  <si>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福島県須賀川市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</si>
  <si>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</si>
  <si>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</si>
  <si>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</si>
  <si>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</si>
  <si>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</si>
  <si>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</si>
  <si>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</si>
  <si>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</si>
  <si>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</si>
  <si>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</si>
  <si>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</si>
  <si>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</si>
  <si>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</si>
  <si>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</si>
  <si>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</si>
  <si>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</si>
  <si>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</si>
  <si>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</si>
  <si>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</si>
  <si>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</si>
  <si>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</si>
  <si>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</si>
  <si>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</si>
  <si>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</si>
  <si>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</si>
  <si>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</si>
  <si>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</si>
  <si>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</si>
  <si>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</si>
  <si>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</si>
  <si>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</si>
  <si>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</si>
  <si>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</si>
  <si>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</si>
  <si>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</si>
  <si>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</si>
  <si>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</si>
  <si>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</si>
  <si>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</si>
  <si>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</si>
  <si>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</si>
  <si>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</si>
  <si>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</si>
  <si>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</si>
  <si>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</si>
  <si>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</si>
  <si>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</si>
  <si>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</si>
  <si>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</si>
  <si>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</si>
  <si>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</si>
  <si>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</si>
  <si>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</si>
  <si>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</si>
  <si>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</si>
  <si>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</si>
  <si>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</si>
  <si>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</si>
  <si>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</si>
  <si>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</si>
  <si>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</si>
  <si>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</si>
  <si>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</si>
  <si>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</si>
  <si>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</si>
  <si>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</si>
  <si>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</si>
  <si>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</si>
  <si>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</si>
  <si>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</si>
  <si>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</si>
  <si>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</si>
  <si>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</si>
  <si>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</si>
  <si>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</si>
  <si>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</si>
  <si>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</si>
  <si>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</si>
  <si>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</si>
  <si>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</si>
  <si>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</si>
  <si>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</si>
  <si>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</si>
  <si>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</si>
  <si>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</si>
  <si>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</si>
  <si>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</si>
  <si>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</si>
  <si>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</si>
  <si>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</si>
  <si>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</si>
  <si>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</si>
  <si>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</si>
  <si>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</si>
  <si>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</si>
  <si>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</si>
  <si>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</si>
  <si>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</si>
  <si>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</si>
  <si>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</si>
  <si>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</si>
  <si>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</si>
  <si>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</si>
  <si>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</si>
  <si>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</si>
  <si>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</si>
  <si>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</si>
  <si>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</si>
  <si>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</si>
  <si>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</si>
  <si>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</si>
  <si>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</si>
  <si>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</si>
  <si>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</si>
  <si>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</si>
  <si>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</si>
  <si>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</si>
  <si>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</si>
  <si>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</si>
  <si>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</si>
  <si>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</si>
  <si>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</si>
  <si>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</si>
  <si>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</si>
  <si>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</si>
  <si>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</si>
  <si>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</si>
  <si>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</si>
  <si>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</si>
  <si>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</si>
  <si>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</si>
  <si>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</si>
  <si>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</si>
  <si>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</si>
  <si>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</si>
  <si>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</si>
  <si>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</si>
  <si>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</si>
  <si>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</si>
  <si>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</si>
  <si>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</si>
  <si>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</si>
  <si>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</si>
  <si>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</si>
  <si>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</si>
  <si>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</si>
  <si>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</si>
  <si>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</si>
  <si>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</si>
  <si>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</si>
  <si>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</si>
  <si>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</si>
  <si>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</si>
  <si>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福島県須賀川市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</si>
  <si>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</si>
  <si>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</si>
  <si>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</si>
  <si>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</si>
  <si>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</si>
  <si>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</si>
  <si>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</si>
  <si>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</si>
  <si>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</si>
  <si>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</si>
  <si>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</si>
  <si>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</si>
  <si>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</si>
  <si>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</si>
  <si>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</si>
  <si>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</si>
  <si>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</si>
  <si>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</si>
  <si>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</si>
  <si>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</si>
  <si>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</si>
  <si>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</si>
  <si>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</si>
  <si>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</si>
  <si>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</si>
  <si>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</si>
  <si>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</si>
  <si>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</si>
  <si>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</si>
  <si>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</si>
  <si>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</si>
  <si>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</si>
  <si>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</si>
  <si>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</si>
  <si>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</si>
  <si>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</si>
  <si>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</si>
  <si>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</si>
  <si>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</si>
  <si>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</si>
  <si>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</si>
  <si>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</si>
  <si>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</si>
  <si>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特定地域戸別合併処理浄化槽整備事業特別会計</t>
    <phoneticPr fontId="5"/>
  </si>
  <si>
    <t>-</t>
    <phoneticPr fontId="5"/>
  </si>
  <si>
    <t>法非適用企業</t>
    <phoneticPr fontId="5"/>
  </si>
  <si>
    <t>勢至堂簡易水道事業特別会計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</si>
  <si>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</si>
  <si>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</si>
  <si>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</si>
  <si>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</si>
  <si>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</si>
  <si>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</si>
  <si>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</si>
  <si>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</si>
  <si>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</si>
  <si>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</si>
  <si>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</si>
  <si>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</si>
  <si>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</si>
  <si>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</si>
  <si>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</si>
  <si>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</si>
  <si>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</si>
  <si>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</si>
  <si>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</si>
  <si>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</si>
  <si>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</si>
  <si>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</si>
  <si>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</si>
  <si>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</si>
  <si>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</si>
  <si>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</si>
  <si>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</si>
  <si>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</si>
  <si>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</si>
  <si>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</si>
  <si>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</si>
  <si>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</si>
  <si>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</si>
  <si>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</si>
  <si>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</si>
  <si>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</si>
  <si>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</si>
  <si>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</si>
  <si>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</si>
  <si>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</si>
  <si>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</si>
  <si>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</si>
  <si>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</si>
  <si>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</si>
  <si>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</si>
  <si>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</si>
  <si>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</si>
  <si>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</si>
  <si>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</si>
  <si>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</si>
  <si>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</si>
  <si>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</si>
  <si>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</si>
  <si>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</si>
  <si>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</si>
  <si>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</si>
  <si>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</si>
  <si>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</si>
  <si>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</si>
  <si>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</si>
  <si>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</si>
  <si>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</si>
  <si>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</si>
  <si>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</si>
  <si>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</si>
  <si>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勢至堂簡易水道事業</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</si>
  <si>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</si>
  <si>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</si>
  <si>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</si>
  <si>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</si>
  <si>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</si>
  <si>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</si>
  <si>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</si>
  <si>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</si>
  <si>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</si>
  <si>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</si>
  <si>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</si>
  <si>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</si>
  <si>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</si>
  <si>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</si>
  <si>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</si>
  <si>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</si>
  <si>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</si>
  <si>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</si>
  <si>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</si>
  <si>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</si>
  <si>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</si>
  <si>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</si>
  <si>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</si>
  <si>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</si>
  <si>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</si>
  <si>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</si>
  <si>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</si>
  <si>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</si>
  <si>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</si>
  <si>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</si>
  <si>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</si>
  <si>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</si>
  <si>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</si>
  <si>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</si>
  <si>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</si>
  <si>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</si>
  <si>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</si>
  <si>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</si>
  <si>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</si>
  <si>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</si>
  <si>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</si>
  <si>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</si>
  <si>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</si>
  <si>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</si>
  <si>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</si>
  <si>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</si>
  <si>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</si>
  <si>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</si>
  <si>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</si>
  <si>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</si>
  <si>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</si>
  <si>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</si>
  <si>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</si>
  <si>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</si>
  <si>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</si>
  <si>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</si>
  <si>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</si>
  <si>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</si>
  <si>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</si>
  <si>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</si>
  <si>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</si>
  <si>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</si>
  <si>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</si>
  <si>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</si>
  <si>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</si>
  <si>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</si>
  <si>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</si>
  <si>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</si>
  <si>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</si>
  <si>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</si>
  <si>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</si>
  <si>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</si>
  <si>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</si>
  <si>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</si>
  <si>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</si>
  <si>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</si>
  <si>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</si>
  <si>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</si>
  <si>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</si>
  <si>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</si>
  <si>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</si>
  <si>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</si>
  <si>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</si>
  <si>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</si>
  <si>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</si>
  <si>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</si>
  <si>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</si>
  <si>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</si>
  <si>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</si>
  <si>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</si>
  <si>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8.65</t>
  </si>
  <si>
    <t>水道事業会計</t>
  </si>
  <si>
    <t>一般会計</t>
  </si>
  <si>
    <t>国民健康保険特別会計</t>
  </si>
  <si>
    <t>下水道事業特別会計</t>
  </si>
  <si>
    <t>農業集落排水事業特別会計</t>
  </si>
  <si>
    <t>介護保険特別会計</t>
  </si>
  <si>
    <t>後期高齢者医療特別会計</t>
  </si>
  <si>
    <t>勢至堂簡易水道事業特別会計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</si>
  <si>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</si>
  <si>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</si>
  <si>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</si>
  <si>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</si>
  <si>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</si>
  <si>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</si>
  <si>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</si>
  <si>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</si>
  <si>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郡山地方土地開発公社</t>
    <rPh sb="0" eb="2">
      <t>コオリヤマ</t>
    </rPh>
    <rPh sb="2" eb="4">
      <t>チホウ</t>
    </rPh>
    <rPh sb="4" eb="6">
      <t>トチ</t>
    </rPh>
    <rPh sb="6" eb="8">
      <t>カイハツ</t>
    </rPh>
    <rPh sb="8" eb="10">
      <t>コウシャ</t>
    </rPh>
    <phoneticPr fontId="2"/>
  </si>
  <si>
    <t>（株）福島エアポートサービス</t>
    <rPh sb="1" eb="2">
      <t>カブ</t>
    </rPh>
    <rPh sb="3" eb="5">
      <t>フクシマ</t>
    </rPh>
    <phoneticPr fontId="2"/>
  </si>
  <si>
    <t>（公財）須賀川市スポーツ振興協会</t>
    <rPh sb="1" eb="2">
      <t>コウ</t>
    </rPh>
    <rPh sb="2" eb="3">
      <t>ザイ</t>
    </rPh>
    <rPh sb="4" eb="7">
      <t>スカガワ</t>
    </rPh>
    <rPh sb="7" eb="8">
      <t>シ</t>
    </rPh>
    <rPh sb="12" eb="14">
      <t>シンコウ</t>
    </rPh>
    <rPh sb="14" eb="16">
      <t>キョウカイ</t>
    </rPh>
    <phoneticPr fontId="2"/>
  </si>
  <si>
    <t>（公財）ふくしま科学振興協会</t>
    <rPh sb="1" eb="2">
      <t>コウ</t>
    </rPh>
    <rPh sb="2" eb="3">
      <t>ザイ</t>
    </rPh>
    <rPh sb="8" eb="10">
      <t>カガク</t>
    </rPh>
    <rPh sb="10" eb="12">
      <t>シンコウ</t>
    </rPh>
    <rPh sb="12" eb="14">
      <t>キョウカイ</t>
    </rPh>
    <phoneticPr fontId="2"/>
  </si>
  <si>
    <t>（公財）須賀川市農業公社</t>
    <rPh sb="1" eb="2">
      <t>コウ</t>
    </rPh>
    <rPh sb="2" eb="3">
      <t>ザイ</t>
    </rPh>
    <rPh sb="4" eb="7">
      <t>スカガワ</t>
    </rPh>
    <rPh sb="7" eb="8">
      <t>シ</t>
    </rPh>
    <rPh sb="8" eb="10">
      <t>ノウギョウ</t>
    </rPh>
    <rPh sb="10" eb="12">
      <t>コウシャ</t>
    </rPh>
    <phoneticPr fontId="2"/>
  </si>
  <si>
    <t>（株）こぷろ須賀川</t>
    <rPh sb="1" eb="2">
      <t>カブ</t>
    </rPh>
    <rPh sb="6" eb="9">
      <t>スカガワ</t>
    </rPh>
    <phoneticPr fontId="2"/>
  </si>
  <si>
    <t>-</t>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</si>
  <si>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</si>
  <si>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</si>
  <si>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</si>
  <si>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</si>
  <si>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ナド</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</si>
  <si>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</si>
  <si>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</si>
  <si>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2">
      <t>フクシマ</t>
    </rPh>
    <rPh sb="2" eb="3">
      <t>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</si>
  <si>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須賀川地方広域消防組合（一般会計）</t>
    <rPh sb="0" eb="3">
      <t>スカガワ</t>
    </rPh>
    <rPh sb="3" eb="5">
      <t>チホウ</t>
    </rPh>
    <rPh sb="5" eb="7">
      <t>コウイキ</t>
    </rPh>
    <rPh sb="7" eb="9">
      <t>ショウボウ</t>
    </rPh>
    <rPh sb="9" eb="11">
      <t>クミアイ</t>
    </rPh>
    <rPh sb="12" eb="14">
      <t>イッパン</t>
    </rPh>
    <rPh sb="14" eb="16">
      <t>カイケイ</t>
    </rPh>
    <phoneticPr fontId="2"/>
  </si>
  <si>
    <t>須賀川地方保健環境組合（一般会計）</t>
    <rPh sb="0" eb="3">
      <t>スカガワ</t>
    </rPh>
    <rPh sb="3" eb="5">
      <t>チホウ</t>
    </rPh>
    <rPh sb="5" eb="7">
      <t>ホケン</t>
    </rPh>
    <rPh sb="7" eb="9">
      <t>カンキョウ</t>
    </rPh>
    <rPh sb="9" eb="11">
      <t>クミアイ</t>
    </rPh>
    <rPh sb="12" eb="14">
      <t>イッパン</t>
    </rPh>
    <rPh sb="14" eb="16">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</si>
  <si>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</si>
  <si>
    <t>公共施設等整備基金</t>
    <rPh sb="0" eb="2">
      <t>コウキョウ</t>
    </rPh>
    <rPh sb="2" eb="4">
      <t>シセツ</t>
    </rPh>
    <rPh sb="4" eb="5">
      <t>トウ</t>
    </rPh>
    <rPh sb="5" eb="7">
      <t>セイビ</t>
    </rPh>
    <rPh sb="7" eb="9">
      <t>キキン</t>
    </rPh>
    <phoneticPr fontId="5"/>
  </si>
  <si>
    <t>奨学資金基金</t>
    <rPh sb="0" eb="2">
      <t>ショウガク</t>
    </rPh>
    <rPh sb="2" eb="4">
      <t>シキン</t>
    </rPh>
    <rPh sb="4" eb="6">
      <t>キキン</t>
    </rPh>
    <phoneticPr fontId="2"/>
  </si>
  <si>
    <t>明るい長寿社会を築く市民基金</t>
    <rPh sb="0" eb="1">
      <t>アカ</t>
    </rPh>
    <rPh sb="3" eb="5">
      <t>チョウジュ</t>
    </rPh>
    <rPh sb="5" eb="7">
      <t>シャカイ</t>
    </rPh>
    <rPh sb="8" eb="9">
      <t>キズ</t>
    </rPh>
    <rPh sb="10" eb="12">
      <t>シミン</t>
    </rPh>
    <rPh sb="12" eb="14">
      <t>キキン</t>
    </rPh>
    <phoneticPr fontId="2"/>
  </si>
  <si>
    <t>好きですすかがわガンバレ基金</t>
    <rPh sb="0" eb="1">
      <t>ス</t>
    </rPh>
    <rPh sb="12" eb="14">
      <t>キキン</t>
    </rPh>
    <phoneticPr fontId="2"/>
  </si>
  <si>
    <t>東日本大震災復興交付金基金</t>
    <rPh sb="0" eb="6">
      <t>ヒガシニホンダイシンサイ</t>
    </rPh>
    <rPh sb="6" eb="11">
      <t>フッコウコウフキン</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</si>
  <si>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</si>
  <si>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</si>
  <si>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</si>
  <si>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費率は類似団体平均と比べて低い水準で推移しているものの、本市の公共施設は高度経済成長期から平成初期に整備されたものが多く、今後施設の老朽化が進むことで指標の上昇が見込まれる。また、将来負担比率は増加傾向にあり、類似団体平均と比べて高い水準にある。文化センター耐震補強事業など各施設の更新に伴い市債の現在高は年々増加しており、将来負担比率への影響が考えられることから、公共施設等総合管理計画や令和２年度に策定する公共施設等個別施設計画に基づき計画的な施設の管理に取り組むとともに、公共施設等整備基金への積立など充当可能財源の確保にも努めていく。</t>
    <rPh sb="0" eb="2">
      <t>ユウケイ</t>
    </rPh>
    <rPh sb="2" eb="6">
      <t>コテイシサン</t>
    </rPh>
    <rPh sb="6" eb="12">
      <t>ゲンカショウキャクヒリツ</t>
    </rPh>
    <rPh sb="13" eb="19">
      <t>ルイジダンタイヘイキン</t>
    </rPh>
    <rPh sb="20" eb="21">
      <t>クラ</t>
    </rPh>
    <rPh sb="23" eb="24">
      <t>ヒク</t>
    </rPh>
    <rPh sb="25" eb="27">
      <t>スイジュン</t>
    </rPh>
    <rPh sb="28" eb="30">
      <t>スイイ</t>
    </rPh>
    <rPh sb="38" eb="40">
      <t>ホンシ</t>
    </rPh>
    <rPh sb="41" eb="45">
      <t>コウキョウシセツ</t>
    </rPh>
    <rPh sb="46" eb="53">
      <t>コウドケイザイセイチョウキ</t>
    </rPh>
    <rPh sb="55" eb="59">
      <t>ヘイセイショキ</t>
    </rPh>
    <rPh sb="60" eb="62">
      <t>セイビ</t>
    </rPh>
    <rPh sb="68" eb="69">
      <t>オオ</t>
    </rPh>
    <rPh sb="71" eb="73">
      <t>コンゴ</t>
    </rPh>
    <rPh sb="73" eb="75">
      <t>シセツ</t>
    </rPh>
    <rPh sb="76" eb="79">
      <t>ロウキュウカ</t>
    </rPh>
    <rPh sb="80" eb="81">
      <t>スス</t>
    </rPh>
    <rPh sb="85" eb="87">
      <t>シヒョウ</t>
    </rPh>
    <rPh sb="88" eb="90">
      <t>ジョウショウ</t>
    </rPh>
    <rPh sb="91" eb="93">
      <t>ミコ</t>
    </rPh>
    <rPh sb="100" eb="106">
      <t>ショウライフタンヒリツ</t>
    </rPh>
    <rPh sb="107" eb="111">
      <t>ゾウカケイコウ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</si>
  <si>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</si>
  <si>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</si>
  <si>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</si>
  <si>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</si>
  <si>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</si>
  <si>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</si>
  <si>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前年度から上昇した。将来負担比率が上昇している要因については、復興関連の大型事業や施設の耐震化などによる市債残高の増加や充当可能財源である基金残高の減少などが考えられる。実質公債費比率は２．７ポイント上昇し、類似団体平均を上回った。これは、公債費に準じる債務負担行為となる茶畑地区産業拠点整備事業に係る債務を令和元年度に一括償還したことに伴い一時的に上昇したものである。ただ、市債残高が増加傾向にあるため、これまでに借入れを行った市債の元金償還が順次始まることで、将来的には実質公債費比率の上昇が見込まれることから、市債の借入れにあたっては交付税措置がある起債を厳選し、実質的な公債費負担を極力抑制することで、健全な指標の維持に努める。</t>
    <rPh sb="0" eb="2">
      <t>ジッシツ</t>
    </rPh>
    <rPh sb="2" eb="5">
      <t>コウサイヒ</t>
    </rPh>
    <rPh sb="5" eb="7">
      <t>ヒリツ</t>
    </rPh>
    <rPh sb="8" eb="14">
      <t>ショウライフタンヒリツ</t>
    </rPh>
    <rPh sb="17" eb="20">
      <t>ゼンネンド</t>
    </rPh>
    <rPh sb="22" eb="24">
      <t>ジョウショウ</t>
    </rPh>
    <rPh sb="58" eb="60">
      <t>シセツ</t>
    </rPh>
    <rPh sb="61" eb="64">
      <t>タイシンカ</t>
    </rPh>
    <rPh sb="102" eb="104">
      <t>ジッシツ</t>
    </rPh>
    <rPh sb="104" eb="107">
      <t>コウサイヒ</t>
    </rPh>
    <rPh sb="107" eb="109">
      <t>ヒリツ</t>
    </rPh>
    <rPh sb="117" eb="119">
      <t>ジョウショウ</t>
    </rPh>
    <rPh sb="121" eb="123">
      <t>ルイジ</t>
    </rPh>
    <rPh sb="123" eb="125">
      <t>ダンタイ</t>
    </rPh>
    <rPh sb="125" eb="127">
      <t>ヘイキン</t>
    </rPh>
    <rPh sb="128" eb="130">
      <t>ウワマワ</t>
    </rPh>
    <rPh sb="137" eb="140">
      <t>コウサイヒ</t>
    </rPh>
    <rPh sb="141" eb="142">
      <t>ジュン</t>
    </rPh>
    <rPh sb="144" eb="146">
      <t>サイム</t>
    </rPh>
    <rPh sb="146" eb="148">
      <t>フタン</t>
    </rPh>
    <rPh sb="148" eb="150">
      <t>コウイ</t>
    </rPh>
    <rPh sb="153" eb="155">
      <t>チャバタケ</t>
    </rPh>
    <rPh sb="155" eb="157">
      <t>チク</t>
    </rPh>
    <rPh sb="157" eb="159">
      <t>サンギョウ</t>
    </rPh>
    <rPh sb="159" eb="161">
      <t>キョテン</t>
    </rPh>
    <rPh sb="161" eb="163">
      <t>セイビ</t>
    </rPh>
    <rPh sb="163" eb="165">
      <t>ジギョウ</t>
    </rPh>
    <rPh sb="166" eb="167">
      <t>カカ</t>
    </rPh>
    <rPh sb="168" eb="170">
      <t>サイム</t>
    </rPh>
    <rPh sb="171" eb="173">
      <t>レイワ</t>
    </rPh>
    <rPh sb="173" eb="176">
      <t>ガンネンド</t>
    </rPh>
    <rPh sb="177" eb="179">
      <t>イッカツ</t>
    </rPh>
    <rPh sb="179" eb="181">
      <t>ショウカン</t>
    </rPh>
    <rPh sb="186" eb="187">
      <t>トモナ</t>
    </rPh>
    <rPh sb="188" eb="190">
      <t>イチジ</t>
    </rPh>
    <rPh sb="190" eb="191">
      <t>テキ</t>
    </rPh>
    <rPh sb="192" eb="194">
      <t>ジョウショウ</t>
    </rPh>
    <rPh sb="205" eb="207">
      <t>シサイ</t>
    </rPh>
    <rPh sb="207" eb="209">
      <t>ザンダカ</t>
    </rPh>
    <rPh sb="210" eb="214">
      <t>ゾウカケイコウ</t>
    </rPh>
    <rPh sb="225" eb="227">
      <t>カリイ</t>
    </rPh>
    <rPh sb="229" eb="230">
      <t>オコナ</t>
    </rPh>
    <rPh sb="232" eb="234">
      <t>シサイ</t>
    </rPh>
    <rPh sb="235" eb="239">
      <t>ガンキンショウカン</t>
    </rPh>
    <rPh sb="240" eb="242">
      <t>ジュンジ</t>
    </rPh>
    <rPh sb="242" eb="243">
      <t>ハジ</t>
    </rPh>
    <rPh sb="249" eb="252">
      <t>ショウライテキ</t>
    </rPh>
    <rPh sb="254" eb="256">
      <t>ジッシツ</t>
    </rPh>
    <rPh sb="256" eb="259">
      <t>コウサイヒ</t>
    </rPh>
    <rPh sb="259" eb="261">
      <t>ヒリツ</t>
    </rPh>
    <rPh sb="262" eb="264">
      <t>ジョウショウ</t>
    </rPh>
    <rPh sb="265" eb="267">
      <t>ミコ</t>
    </rPh>
    <rPh sb="275" eb="277">
      <t>シサイ</t>
    </rPh>
    <rPh sb="278" eb="280">
      <t>カリイ</t>
    </rPh>
    <rPh sb="287" eb="292">
      <t>コウフゼイソチ</t>
    </rPh>
    <rPh sb="295" eb="297">
      <t>キサイ</t>
    </rPh>
    <rPh sb="298" eb="300">
      <t>ゲンセン</t>
    </rPh>
    <rPh sb="302" eb="305">
      <t>ジッシツテキ</t>
    </rPh>
    <rPh sb="306" eb="311">
      <t>コウサイヒフタン</t>
    </rPh>
    <rPh sb="312" eb="316">
      <t>キョクリョクヨクセイ</t>
    </rPh>
    <rPh sb="322" eb="324">
      <t>ケンゼン</t>
    </rPh>
    <rPh sb="325" eb="327">
      <t>シヒョウ</t>
    </rPh>
    <rPh sb="328" eb="330">
      <t>イジ</t>
    </rPh>
    <rPh sb="331" eb="332">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</si>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</sst>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0CE9926-622C-4F8C-9033-A1E89EE3670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663B-48B5-AE5C-54D30FACC1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82025</c:v>
                </c:pt>
                <c:pt idx="1">
                  <c:v>107607</c:v>
                </c:pt>
                <c:pt idx="2">
                  <c:v>118668</c:v>
                </c:pt>
                <c:pt idx="3">
                  <c:v>103901</c:v>
                </c:pt>
                <c:pt idx="4">
                  <c:v>85055</c:v>
                </c:pt>
              </c:numCache>
            </c:numRef>
          </c:val>
          <c:smooth val="0"/>
          <c:extLst>
            <c:ext xmlns:c16="http://schemas.microsoft.com/office/drawing/2014/chart" uri="{C3380CC4-5D6E-409C-BE32-E72D297353CC}">
              <c16:uniqueId val="{00000001-663B-48B5-AE5C-54D30FACC187}"/>
            </c:ext>
          </c:extLst>
        </c:ser>
        <c:dLbls>
          <c:showLegendKey val="0"/>
          <c:showVal val="0"/>
          <c:showCatName val="0"/>
          <c:showSerName val="0"/>
          <c:showPercent val="0"/>
          <c:showBubbleSize val="0"/>
        </c:dLbls>
        <c:marker val="1"/>
        <c:smooth val="0"/>
        <c:axId val="700145824"/>
        <c:axId val="700156016"/>
      </c:lineChart>
      <c:catAx>
        <c:axId val="700145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0156016"/>
        <c:crosses val="autoZero"/>
        <c:auto val="1"/>
        <c:lblAlgn val="ctr"/>
        <c:lblOffset val="100"/>
        <c:tickLblSkip val="1"/>
        <c:tickMarkSkip val="1"/>
        <c:noMultiLvlLbl val="0"/>
      </c:catAx>
      <c:valAx>
        <c:axId val="7001560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0145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7.77</c:v>
                </c:pt>
                <c:pt idx="1">
                  <c:v>6.08</c:v>
                </c:pt>
                <c:pt idx="2">
                  <c:v>7.7</c:v>
                </c:pt>
                <c:pt idx="3">
                  <c:v>7.37</c:v>
                </c:pt>
                <c:pt idx="4">
                  <c:v>8</c:v>
                </c:pt>
              </c:numCache>
            </c:numRef>
          </c:val>
          <c:extLst>
            <c:ext xmlns:c16="http://schemas.microsoft.com/office/drawing/2014/chart" uri="{C3380CC4-5D6E-409C-BE32-E72D297353CC}">
              <c16:uniqueId val="{00000000-A6FD-44AE-BE63-D6E3DA62E1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13.73</c:v>
                </c:pt>
                <c:pt idx="1">
                  <c:v>17.43</c:v>
                </c:pt>
                <c:pt idx="2">
                  <c:v>17.670000000000002</c:v>
                </c:pt>
                <c:pt idx="3">
                  <c:v>25.18</c:v>
                </c:pt>
                <c:pt idx="4">
                  <c:v>15.7</c:v>
                </c:pt>
              </c:numCache>
            </c:numRef>
          </c:val>
          <c:extLst>
            <c:ext xmlns:c16="http://schemas.microsoft.com/office/drawing/2014/chart" uri="{C3380CC4-5D6E-409C-BE32-E72D297353CC}">
              <c16:uniqueId val="{00000001-A6FD-44AE-BE63-D6E3DA62E18F}"/>
            </c:ext>
          </c:extLst>
        </c:ser>
        <c:dLbls>
          <c:showLegendKey val="0"/>
          <c:showVal val="0"/>
          <c:showCatName val="0"/>
          <c:showSerName val="0"/>
          <c:showPercent val="0"/>
          <c:showBubbleSize val="0"/>
        </c:dLbls>
        <c:gapWidth val="250"/>
        <c:overlap val="100"/>
        <c:axId val="700155624"/>
        <c:axId val="700157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4.54</c:v>
                </c:pt>
                <c:pt idx="1">
                  <c:v>2.15</c:v>
                </c:pt>
                <c:pt idx="2">
                  <c:v>2.04</c:v>
                </c:pt>
                <c:pt idx="3">
                  <c:v>7.54</c:v>
                </c:pt>
                <c:pt idx="4">
                  <c:v>-8.65</c:v>
                </c:pt>
              </c:numCache>
            </c:numRef>
          </c:val>
          <c:smooth val="0"/>
          <c:extLst>
            <c:ext xmlns:c16="http://schemas.microsoft.com/office/drawing/2014/chart" uri="{C3380CC4-5D6E-409C-BE32-E72D297353CC}">
              <c16:uniqueId val="{00000002-A6FD-44AE-BE63-D6E3DA62E18F}"/>
            </c:ext>
          </c:extLst>
        </c:ser>
        <c:dLbls>
          <c:showLegendKey val="0"/>
          <c:showVal val="0"/>
          <c:showCatName val="0"/>
          <c:showSerName val="0"/>
          <c:showPercent val="0"/>
          <c:showBubbleSize val="0"/>
        </c:dLbls>
        <c:marker val="1"/>
        <c:smooth val="0"/>
        <c:axId val="700155624"/>
        <c:axId val="700157192"/>
      </c:lineChart>
      <c:catAx>
        <c:axId val="700155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00157192"/>
        <c:crosses val="autoZero"/>
        <c:auto val="1"/>
        <c:lblAlgn val="ctr"/>
        <c:lblOffset val="100"/>
        <c:tickLblSkip val="1"/>
        <c:tickMarkSkip val="1"/>
        <c:noMultiLvlLbl val="0"/>
      </c:catAx>
      <c:valAx>
        <c:axId val="700157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0155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BA8-4E1C-8CD6-DCF1D1F37D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A8-4E1C-8CD6-DCF1D1F37DE1}"/>
            </c:ext>
          </c:extLst>
        </c:ser>
        <c:ser>
          <c:idx val="2"/>
          <c:order val="2"/>
          <c:tx>
            <c:strRef>
              <c:f>データシート!$A$29</c:f>
              <c:strCache>
                <c:ptCount val="1"/>
                <c:pt idx="0">
                  <c:v>勢至堂簡易水道事業特別会計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BA8-4E1C-8CD6-DCF1D1F37DE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3-1BA8-4E1C-8CD6-DCF1D1F37DE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0.71</c:v>
                </c:pt>
                <c:pt idx="2">
                  <c:v>#N/A</c:v>
                </c:pt>
                <c:pt idx="3">
                  <c:v>1.7</c:v>
                </c:pt>
                <c:pt idx="4">
                  <c:v>#N/A</c:v>
                </c:pt>
                <c:pt idx="5">
                  <c:v>1.07</c:v>
                </c:pt>
                <c:pt idx="6">
                  <c:v>#N/A</c:v>
                </c:pt>
                <c:pt idx="7">
                  <c:v>0.73</c:v>
                </c:pt>
                <c:pt idx="8">
                  <c:v>#N/A</c:v>
                </c:pt>
                <c:pt idx="9">
                  <c:v>0.28000000000000003</c:v>
                </c:pt>
              </c:numCache>
            </c:numRef>
          </c:val>
          <c:extLst>
            <c:ext xmlns:c16="http://schemas.microsoft.com/office/drawing/2014/chart" uri="{C3380CC4-5D6E-409C-BE32-E72D297353CC}">
              <c16:uniqueId val="{00000004-1BA8-4E1C-8CD6-DCF1D1F37DE1}"/>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0.28000000000000003</c:v>
                </c:pt>
              </c:numCache>
            </c:numRef>
          </c:val>
          <c:extLst>
            <c:ext xmlns:c16="http://schemas.microsoft.com/office/drawing/2014/chart" uri="{C3380CC4-5D6E-409C-BE32-E72D297353CC}">
              <c16:uniqueId val="{00000005-1BA8-4E1C-8CD6-DCF1D1F37DE1}"/>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0.85</c:v>
                </c:pt>
              </c:numCache>
            </c:numRef>
          </c:val>
          <c:extLst>
            <c:ext xmlns:c16="http://schemas.microsoft.com/office/drawing/2014/chart" uri="{C3380CC4-5D6E-409C-BE32-E72D297353CC}">
              <c16:uniqueId val="{00000006-1BA8-4E1C-8CD6-DCF1D1F37DE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2.1800000000000002</c:v>
                </c:pt>
                <c:pt idx="2">
                  <c:v>#N/A</c:v>
                </c:pt>
                <c:pt idx="3">
                  <c:v>2.58</c:v>
                </c:pt>
                <c:pt idx="4">
                  <c:v>#N/A</c:v>
                </c:pt>
                <c:pt idx="5">
                  <c:v>2.88</c:v>
                </c:pt>
                <c:pt idx="6">
                  <c:v>#N/A</c:v>
                </c:pt>
                <c:pt idx="7">
                  <c:v>3.24</c:v>
                </c:pt>
                <c:pt idx="8">
                  <c:v>#N/A</c:v>
                </c:pt>
                <c:pt idx="9">
                  <c:v>3.79</c:v>
                </c:pt>
              </c:numCache>
            </c:numRef>
          </c:val>
          <c:extLst>
            <c:ext xmlns:c16="http://schemas.microsoft.com/office/drawing/2014/chart" uri="{C3380CC4-5D6E-409C-BE32-E72D297353CC}">
              <c16:uniqueId val="{00000007-1BA8-4E1C-8CD6-DCF1D1F37DE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7.76</c:v>
                </c:pt>
                <c:pt idx="2">
                  <c:v>#N/A</c:v>
                </c:pt>
                <c:pt idx="3">
                  <c:v>6.07</c:v>
                </c:pt>
                <c:pt idx="4">
                  <c:v>#N/A</c:v>
                </c:pt>
                <c:pt idx="5">
                  <c:v>7.69</c:v>
                </c:pt>
                <c:pt idx="6">
                  <c:v>#N/A</c:v>
                </c:pt>
                <c:pt idx="7">
                  <c:v>7.52</c:v>
                </c:pt>
                <c:pt idx="8">
                  <c:v>#N/A</c:v>
                </c:pt>
                <c:pt idx="9">
                  <c:v>8.1300000000000008</c:v>
                </c:pt>
              </c:numCache>
            </c:numRef>
          </c:val>
          <c:extLst>
            <c:ext xmlns:c16="http://schemas.microsoft.com/office/drawing/2014/chart" uri="{C3380CC4-5D6E-409C-BE32-E72D297353CC}">
              <c16:uniqueId val="{00000008-1BA8-4E1C-8CD6-DCF1D1F37DE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8.65</c:v>
                </c:pt>
                <c:pt idx="2">
                  <c:v>#N/A</c:v>
                </c:pt>
                <c:pt idx="3">
                  <c:v>8.99</c:v>
                </c:pt>
                <c:pt idx="4">
                  <c:v>#N/A</c:v>
                </c:pt>
                <c:pt idx="5">
                  <c:v>10.43</c:v>
                </c:pt>
                <c:pt idx="6">
                  <c:v>#N/A</c:v>
                </c:pt>
                <c:pt idx="7">
                  <c:v>11.12</c:v>
                </c:pt>
                <c:pt idx="8">
                  <c:v>#N/A</c:v>
                </c:pt>
                <c:pt idx="9">
                  <c:v>11.79</c:v>
                </c:pt>
              </c:numCache>
            </c:numRef>
          </c:val>
          <c:extLst>
            <c:ext xmlns:c16="http://schemas.microsoft.com/office/drawing/2014/chart" uri="{C3380CC4-5D6E-409C-BE32-E72D297353CC}">
              <c16:uniqueId val="{00000009-1BA8-4E1C-8CD6-DCF1D1F37DE1}"/>
            </c:ext>
          </c:extLst>
        </c:ser>
        <c:dLbls>
          <c:showLegendKey val="0"/>
          <c:showVal val="0"/>
          <c:showCatName val="0"/>
          <c:showSerName val="0"/>
          <c:showPercent val="0"/>
          <c:showBubbleSize val="0"/>
        </c:dLbls>
        <c:gapWidth val="150"/>
        <c:overlap val="100"/>
        <c:axId val="700158760"/>
        <c:axId val="700165032"/>
      </c:barChart>
      <c:catAx>
        <c:axId val="700158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0165032"/>
        <c:crosses val="autoZero"/>
        <c:auto val="1"/>
        <c:lblAlgn val="ctr"/>
        <c:lblOffset val="100"/>
        <c:tickLblSkip val="1"/>
        <c:tickMarkSkip val="1"/>
        <c:noMultiLvlLbl val="0"/>
      </c:catAx>
      <c:valAx>
        <c:axId val="700165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0158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3067</c:v>
                </c:pt>
                <c:pt idx="5">
                  <c:v>3060</c:v>
                </c:pt>
                <c:pt idx="8">
                  <c:v>3155</c:v>
                </c:pt>
                <c:pt idx="11">
                  <c:v>3225</c:v>
                </c:pt>
                <c:pt idx="14">
                  <c:v>3273</c:v>
                </c:pt>
              </c:numCache>
            </c:numRef>
          </c:val>
          <c:extLst>
            <c:ext xmlns:c16="http://schemas.microsoft.com/office/drawing/2014/chart" uri="{C3380CC4-5D6E-409C-BE32-E72D297353CC}">
              <c16:uniqueId val="{00000000-C0A1-4E1D-BFD3-C49DA1D326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A1-4E1D-BFD3-C49DA1D326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49</c:v>
                </c:pt>
                <c:pt idx="3">
                  <c:v>33</c:v>
                </c:pt>
                <c:pt idx="6">
                  <c:v>33</c:v>
                </c:pt>
                <c:pt idx="9">
                  <c:v>11</c:v>
                </c:pt>
                <c:pt idx="12">
                  <c:v>1280</c:v>
                </c:pt>
              </c:numCache>
            </c:numRef>
          </c:val>
          <c:extLst>
            <c:ext xmlns:c16="http://schemas.microsoft.com/office/drawing/2014/chart" uri="{C3380CC4-5D6E-409C-BE32-E72D297353CC}">
              <c16:uniqueId val="{00000002-C0A1-4E1D-BFD3-C49DA1D326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186</c:v>
                </c:pt>
                <c:pt idx="3">
                  <c:v>200</c:v>
                </c:pt>
                <c:pt idx="6">
                  <c:v>210</c:v>
                </c:pt>
                <c:pt idx="9">
                  <c:v>214</c:v>
                </c:pt>
                <c:pt idx="12">
                  <c:v>205</c:v>
                </c:pt>
              </c:numCache>
            </c:numRef>
          </c:val>
          <c:extLst>
            <c:ext xmlns:c16="http://schemas.microsoft.com/office/drawing/2014/chart" uri="{C3380CC4-5D6E-409C-BE32-E72D297353CC}">
              <c16:uniqueId val="{00000003-C0A1-4E1D-BFD3-C49DA1D326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917</c:v>
                </c:pt>
                <c:pt idx="3">
                  <c:v>989</c:v>
                </c:pt>
                <c:pt idx="6">
                  <c:v>1010</c:v>
                </c:pt>
                <c:pt idx="9">
                  <c:v>962</c:v>
                </c:pt>
                <c:pt idx="12">
                  <c:v>1056</c:v>
                </c:pt>
              </c:numCache>
            </c:numRef>
          </c:val>
          <c:extLst>
            <c:ext xmlns:c16="http://schemas.microsoft.com/office/drawing/2014/chart" uri="{C3380CC4-5D6E-409C-BE32-E72D297353CC}">
              <c16:uniqueId val="{00000004-C0A1-4E1D-BFD3-C49DA1D326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A1-4E1D-BFD3-C49DA1D326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A1-4E1D-BFD3-C49DA1D326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2986</c:v>
                </c:pt>
                <c:pt idx="3">
                  <c:v>2890</c:v>
                </c:pt>
                <c:pt idx="6">
                  <c:v>2853</c:v>
                </c:pt>
                <c:pt idx="9">
                  <c:v>2923</c:v>
                </c:pt>
                <c:pt idx="12">
                  <c:v>3053</c:v>
                </c:pt>
              </c:numCache>
            </c:numRef>
          </c:val>
          <c:extLst>
            <c:ext xmlns:c16="http://schemas.microsoft.com/office/drawing/2014/chart" uri="{C3380CC4-5D6E-409C-BE32-E72D297353CC}">
              <c16:uniqueId val="{00000007-C0A1-4E1D-BFD3-C49DA1D326A4}"/>
            </c:ext>
          </c:extLst>
        </c:ser>
        <c:dLbls>
          <c:showLegendKey val="0"/>
          <c:showVal val="0"/>
          <c:showCatName val="0"/>
          <c:showSerName val="0"/>
          <c:showPercent val="0"/>
          <c:showBubbleSize val="0"/>
        </c:dLbls>
        <c:gapWidth val="100"/>
        <c:overlap val="100"/>
        <c:axId val="700157976"/>
        <c:axId val="700166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1071</c:v>
                </c:pt>
                <c:pt idx="2">
                  <c:v>#N/A</c:v>
                </c:pt>
                <c:pt idx="3">
                  <c:v>#N/A</c:v>
                </c:pt>
                <c:pt idx="4">
                  <c:v>1052</c:v>
                </c:pt>
                <c:pt idx="5">
                  <c:v>#N/A</c:v>
                </c:pt>
                <c:pt idx="6">
                  <c:v>#N/A</c:v>
                </c:pt>
                <c:pt idx="7">
                  <c:v>951</c:v>
                </c:pt>
                <c:pt idx="8">
                  <c:v>#N/A</c:v>
                </c:pt>
                <c:pt idx="9">
                  <c:v>#N/A</c:v>
                </c:pt>
                <c:pt idx="10">
                  <c:v>885</c:v>
                </c:pt>
                <c:pt idx="11">
                  <c:v>#N/A</c:v>
                </c:pt>
                <c:pt idx="12">
                  <c:v>#N/A</c:v>
                </c:pt>
                <c:pt idx="13">
                  <c:v>2321</c:v>
                </c:pt>
                <c:pt idx="14">
                  <c:v>#N/A</c:v>
                </c:pt>
              </c:numCache>
            </c:numRef>
          </c:val>
          <c:smooth val="0"/>
          <c:extLst>
            <c:ext xmlns:c16="http://schemas.microsoft.com/office/drawing/2014/chart" uri="{C3380CC4-5D6E-409C-BE32-E72D297353CC}">
              <c16:uniqueId val="{00000008-C0A1-4E1D-BFD3-C49DA1D326A4}"/>
            </c:ext>
          </c:extLst>
        </c:ser>
        <c:dLbls>
          <c:showLegendKey val="0"/>
          <c:showVal val="0"/>
          <c:showCatName val="0"/>
          <c:showSerName val="0"/>
          <c:showPercent val="0"/>
          <c:showBubbleSize val="0"/>
        </c:dLbls>
        <c:marker val="1"/>
        <c:smooth val="0"/>
        <c:axId val="700157976"/>
        <c:axId val="700166208"/>
      </c:lineChart>
      <c:catAx>
        <c:axId val="700157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0166208"/>
        <c:crosses val="autoZero"/>
        <c:auto val="1"/>
        <c:lblAlgn val="ctr"/>
        <c:lblOffset val="100"/>
        <c:tickLblSkip val="1"/>
        <c:tickMarkSkip val="1"/>
        <c:noMultiLvlLbl val="0"/>
      </c:catAx>
      <c:valAx>
        <c:axId val="70016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0157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31356</c:v>
                </c:pt>
                <c:pt idx="5">
                  <c:v>36846</c:v>
                </c:pt>
                <c:pt idx="8">
                  <c:v>37292</c:v>
                </c:pt>
                <c:pt idx="11">
                  <c:v>38149</c:v>
                </c:pt>
                <c:pt idx="14">
                  <c:v>38198</c:v>
                </c:pt>
              </c:numCache>
            </c:numRef>
          </c:val>
          <c:extLst>
            <c:ext xmlns:c16="http://schemas.microsoft.com/office/drawing/2014/chart" uri="{C3380CC4-5D6E-409C-BE32-E72D297353CC}">
              <c16:uniqueId val="{00000000-FBC3-494F-8BE6-18CD1D56C1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5274</c:v>
                </c:pt>
                <c:pt idx="5">
                  <c:v>5470</c:v>
                </c:pt>
                <c:pt idx="8">
                  <c:v>5729</c:v>
                </c:pt>
                <c:pt idx="11">
                  <c:v>5715</c:v>
                </c:pt>
                <c:pt idx="14">
                  <c:v>5712</c:v>
                </c:pt>
              </c:numCache>
            </c:numRef>
          </c:val>
          <c:extLst>
            <c:ext xmlns:c16="http://schemas.microsoft.com/office/drawing/2014/chart" uri="{C3380CC4-5D6E-409C-BE32-E72D297353CC}">
              <c16:uniqueId val="{00000001-FBC3-494F-8BE6-18CD1D56C1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10642</c:v>
                </c:pt>
                <c:pt idx="5">
                  <c:v>11074</c:v>
                </c:pt>
                <c:pt idx="8">
                  <c:v>9488</c:v>
                </c:pt>
                <c:pt idx="11">
                  <c:v>8955</c:v>
                </c:pt>
                <c:pt idx="14">
                  <c:v>5891</c:v>
                </c:pt>
              </c:numCache>
            </c:numRef>
          </c:val>
          <c:extLst>
            <c:ext xmlns:c16="http://schemas.microsoft.com/office/drawing/2014/chart" uri="{C3380CC4-5D6E-409C-BE32-E72D297353CC}">
              <c16:uniqueId val="{00000002-FBC3-494F-8BE6-18CD1D56C1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C3-494F-8BE6-18CD1D56C1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C3-494F-8BE6-18CD1D56C1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C3-494F-8BE6-18CD1D56C1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4245</c:v>
                </c:pt>
                <c:pt idx="3">
                  <c:v>4237</c:v>
                </c:pt>
                <c:pt idx="6">
                  <c:v>4251</c:v>
                </c:pt>
                <c:pt idx="9">
                  <c:v>4034</c:v>
                </c:pt>
                <c:pt idx="12">
                  <c:v>4105</c:v>
                </c:pt>
              </c:numCache>
            </c:numRef>
          </c:val>
          <c:extLst>
            <c:ext xmlns:c16="http://schemas.microsoft.com/office/drawing/2014/chart" uri="{C3380CC4-5D6E-409C-BE32-E72D297353CC}">
              <c16:uniqueId val="{00000006-FBC3-494F-8BE6-18CD1D56C1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1532</c:v>
                </c:pt>
                <c:pt idx="3">
                  <c:v>2660</c:v>
                </c:pt>
                <c:pt idx="6">
                  <c:v>2640</c:v>
                </c:pt>
                <c:pt idx="9">
                  <c:v>3549</c:v>
                </c:pt>
                <c:pt idx="12">
                  <c:v>3605</c:v>
                </c:pt>
              </c:numCache>
            </c:numRef>
          </c:val>
          <c:extLst>
            <c:ext xmlns:c16="http://schemas.microsoft.com/office/drawing/2014/chart" uri="{C3380CC4-5D6E-409C-BE32-E72D297353CC}">
              <c16:uniqueId val="{00000007-FBC3-494F-8BE6-18CD1D56C1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12286</c:v>
                </c:pt>
                <c:pt idx="3">
                  <c:v>12211</c:v>
                </c:pt>
                <c:pt idx="6">
                  <c:v>12483</c:v>
                </c:pt>
                <c:pt idx="9">
                  <c:v>12606</c:v>
                </c:pt>
                <c:pt idx="12">
                  <c:v>12299</c:v>
                </c:pt>
              </c:numCache>
            </c:numRef>
          </c:val>
          <c:extLst>
            <c:ext xmlns:c16="http://schemas.microsoft.com/office/drawing/2014/chart" uri="{C3380CC4-5D6E-409C-BE32-E72D297353CC}">
              <c16:uniqueId val="{00000008-FBC3-494F-8BE6-18CD1D56C1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112</c:v>
                </c:pt>
                <c:pt idx="3">
                  <c:v>87</c:v>
                </c:pt>
                <c:pt idx="6">
                  <c:v>1338</c:v>
                </c:pt>
                <c:pt idx="9">
                  <c:v>1329</c:v>
                </c:pt>
                <c:pt idx="12">
                  <c:v>50</c:v>
                </c:pt>
              </c:numCache>
            </c:numRef>
          </c:val>
          <c:extLst>
            <c:ext xmlns:c16="http://schemas.microsoft.com/office/drawing/2014/chart" uri="{C3380CC4-5D6E-409C-BE32-E72D297353CC}">
              <c16:uniqueId val="{00000009-FBC3-494F-8BE6-18CD1D56C1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33864</c:v>
                </c:pt>
                <c:pt idx="3">
                  <c:v>36278</c:v>
                </c:pt>
                <c:pt idx="6">
                  <c:v>37477</c:v>
                </c:pt>
                <c:pt idx="9">
                  <c:v>37872</c:v>
                </c:pt>
                <c:pt idx="12">
                  <c:v>38638</c:v>
                </c:pt>
              </c:numCache>
            </c:numRef>
          </c:val>
          <c:extLst>
            <c:ext xmlns:c16="http://schemas.microsoft.com/office/drawing/2014/chart" uri="{C3380CC4-5D6E-409C-BE32-E72D297353CC}">
              <c16:uniqueId val="{0000000A-FBC3-494F-8BE6-18CD1D56C1F4}"/>
            </c:ext>
          </c:extLst>
        </c:ser>
        <c:dLbls>
          <c:showLegendKey val="0"/>
          <c:showVal val="0"/>
          <c:showCatName val="0"/>
          <c:showSerName val="0"/>
          <c:showPercent val="0"/>
          <c:showBubbleSize val="0"/>
        </c:dLbls>
        <c:gapWidth val="100"/>
        <c:overlap val="100"/>
        <c:axId val="700158368"/>
        <c:axId val="700165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4769</c:v>
                </c:pt>
                <c:pt idx="2">
                  <c:v>#N/A</c:v>
                </c:pt>
                <c:pt idx="3">
                  <c:v>#N/A</c:v>
                </c:pt>
                <c:pt idx="4">
                  <c:v>2083</c:v>
                </c:pt>
                <c:pt idx="5">
                  <c:v>#N/A</c:v>
                </c:pt>
                <c:pt idx="6">
                  <c:v>#N/A</c:v>
                </c:pt>
                <c:pt idx="7">
                  <c:v>5680</c:v>
                </c:pt>
                <c:pt idx="8">
                  <c:v>#N/A</c:v>
                </c:pt>
                <c:pt idx="9">
                  <c:v>#N/A</c:v>
                </c:pt>
                <c:pt idx="10">
                  <c:v>6571</c:v>
                </c:pt>
                <c:pt idx="11">
                  <c:v>#N/A</c:v>
                </c:pt>
                <c:pt idx="12">
                  <c:v>#N/A</c:v>
                </c:pt>
                <c:pt idx="13">
                  <c:v>8895</c:v>
                </c:pt>
                <c:pt idx="14">
                  <c:v>#N/A</c:v>
                </c:pt>
              </c:numCache>
            </c:numRef>
          </c:val>
          <c:smooth val="0"/>
          <c:extLst>
            <c:ext xmlns:c16="http://schemas.microsoft.com/office/drawing/2014/chart" uri="{C3380CC4-5D6E-409C-BE32-E72D297353CC}">
              <c16:uniqueId val="{0000000B-FBC3-494F-8BE6-18CD1D56C1F4}"/>
            </c:ext>
          </c:extLst>
        </c:ser>
        <c:dLbls>
          <c:showLegendKey val="0"/>
          <c:showVal val="0"/>
          <c:showCatName val="0"/>
          <c:showSerName val="0"/>
          <c:showPercent val="0"/>
          <c:showBubbleSize val="0"/>
        </c:dLbls>
        <c:marker val="1"/>
        <c:smooth val="0"/>
        <c:axId val="700158368"/>
        <c:axId val="700165424"/>
      </c:lineChart>
      <c:catAx>
        <c:axId val="70015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00165424"/>
        <c:crosses val="autoZero"/>
        <c:auto val="1"/>
        <c:lblAlgn val="ctr"/>
        <c:lblOffset val="100"/>
        <c:tickLblSkip val="1"/>
        <c:tickMarkSkip val="1"/>
        <c:noMultiLvlLbl val="0"/>
      </c:catAx>
      <c:valAx>
        <c:axId val="70016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015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3300</c:v>
                </c:pt>
                <c:pt idx="1">
                  <c:v>4726</c:v>
                </c:pt>
                <c:pt idx="2">
                  <c:v>2947</c:v>
                </c:pt>
              </c:numCache>
            </c:numRef>
          </c:val>
          <c:extLst>
            <c:ext xmlns:c16="http://schemas.microsoft.com/office/drawing/2014/chart" uri="{C3380CC4-5D6E-409C-BE32-E72D297353CC}">
              <c16:uniqueId val="{00000000-AF00-43BE-B1C7-08266D7CCB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2569</c:v>
                </c:pt>
                <c:pt idx="1">
                  <c:v>1509</c:v>
                </c:pt>
                <c:pt idx="2">
                  <c:v>379</c:v>
                </c:pt>
              </c:numCache>
            </c:numRef>
          </c:val>
          <c:extLst>
            <c:ext xmlns:c16="http://schemas.microsoft.com/office/drawing/2014/chart" uri="{C3380CC4-5D6E-409C-BE32-E72D297353CC}">
              <c16:uniqueId val="{00000001-AF00-43BE-B1C7-08266D7CCB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4091</c:v>
                </c:pt>
                <c:pt idx="1">
                  <c:v>1950</c:v>
                </c:pt>
                <c:pt idx="2">
                  <c:v>1264</c:v>
                </c:pt>
              </c:numCache>
            </c:numRef>
          </c:val>
          <c:extLst>
            <c:ext xmlns:c16="http://schemas.microsoft.com/office/drawing/2014/chart" uri="{C3380CC4-5D6E-409C-BE32-E72D297353CC}">
              <c16:uniqueId val="{00000002-AF00-43BE-B1C7-08266D7CCBE7}"/>
            </c:ext>
          </c:extLst>
        </c:ser>
        <c:dLbls>
          <c:showLegendKey val="0"/>
          <c:showVal val="0"/>
          <c:showCatName val="0"/>
          <c:showSerName val="0"/>
          <c:showPercent val="0"/>
          <c:showBubbleSize val="0"/>
        </c:dLbls>
        <c:gapWidth val="120"/>
        <c:overlap val="100"/>
        <c:axId val="700166600"/>
        <c:axId val="700161896"/>
      </c:barChart>
      <c:catAx>
        <c:axId val="700166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00161896"/>
        <c:crosses val="autoZero"/>
        <c:auto val="1"/>
        <c:lblAlgn val="ctr"/>
        <c:lblOffset val="100"/>
        <c:tickLblSkip val="1"/>
        <c:tickMarkSkip val="1"/>
        <c:noMultiLvlLbl val="0"/>
      </c:catAx>
      <c:valAx>
        <c:axId val="700161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00166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{3433E7A6-B6C7-4DD1-BE86-EDFDCFC5660F}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7BB-4687-8E35-A769D3F09E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{B5ED3624-C6F5-46BE-B475-6584EE61A8E3}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BB-4687-8E35-A769D3F09E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{EF962D70-0A63-4BD1-9C03-85E51CF718A8}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BB-4687-8E35-A769D3F09E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{245E7EE8-DA84-4AAF-A6CB-CA739CE6D196}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BB-4687-8E35-A769D3F09E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{8C5D8E13-2450-4257-A38C-514FDF00E22C}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BB-4687-8E35-A769D3F09EBF}"/>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{6CD73278-4A7A-4649-8805-1710A34B7A1B}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7BB-4687-8E35-A769D3F09EBF}"/>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{2E17848B-A3A2-41CA-B312-09B5B886FEE9}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7BB-4687-8E35-A769D3F09EBF}"/>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{26173C1C-2C05-47BE-9053-19590299F061}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7BB-4687-8E35-A769D3F09EBF}"/>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{45B52E2E-339D-472C-894F-7980A9E37BAD}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7BB-4687-8E35-A769D3F09E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53.4</c:v>
                </c:pt>
                <c:pt idx="8">
                  <c:v>52.2</c:v>
                </c:pt>
                <c:pt idx="16">
                  <c:v>52.6</c:v>
                </c:pt>
                <c:pt idx="24">
                  <c:v>52.1</c:v>
                </c:pt>
                <c:pt idx="32">
                  <c:v>53.4</c:v>
                </c:pt>
              </c:numCache>
            </c:numRef>
          </c:xVal>
          <c:yVal>
            <c:numRef>
              <c:f>公会計指標分析・財政指標組合せ分析表!$BP$51:$DC$51</c:f>
              <c:numCache>
                <c:formatCode>#,##0.0;"▲ "#,##0.0</c:formatCode>
                <c:ptCount val="40"/>
                <c:pt idx="0">
                  <c:v>29</c:v>
                </c:pt>
                <c:pt idx="8">
                  <c:v>12.8</c:v>
                </c:pt>
                <c:pt idx="16">
                  <c:v>35.299999999999997</c:v>
                </c:pt>
                <c:pt idx="24">
                  <c:v>40.799999999999997</c:v>
                </c:pt>
                <c:pt idx="32">
                  <c:v>55.5</c:v>
                </c:pt>
              </c:numCache>
            </c:numRef>
          </c:yVal>
          <c:smooth val="0"/>
          <c:extLst>
            <c:ext xmlns:c16="http://schemas.microsoft.com/office/drawing/2014/chart" uri="{C3380CC4-5D6E-409C-BE32-E72D297353CC}">
              <c16:uniqueId val="{00000009-77BB-4687-8E35-A769D3F09E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{125FF639-2785-44F0-8C5F-11CAB6BE5429}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7BB-4687-8E35-A769D3F09E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{75F32D39-C970-40B3-A6B1-A18E400B9277}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BB-4687-8E35-A769D3F09E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{310B49D4-1D1B-4F63-9008-4CE91D710168}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BB-4687-8E35-A769D3F09E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{9A4B3E23-ABCB-4C90-B35E-696996F91A40}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BB-4687-8E35-A769D3F09E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{EAE5DD25-2895-4B71-A65A-6CE809498DEB}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BB-4687-8E35-A769D3F09EB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{934A509B-A076-4762-8FB9-D7CEA9F9215E}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7BB-4687-8E35-A769D3F09EB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{12CFB1B8-9D5F-4FA8-9147-F6D822F44B6A}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7BB-4687-8E35-A769D3F09EB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{E5DBFDB6-4862-4111-AF66-C876B28CB7F5}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7BB-4687-8E35-A769D3F09EB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{4C221FD8-A917-4550-9B70-009E3FCA9ED8}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7BB-4687-8E35-A769D3F09E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77BB-4687-8E35-A769D3F09EBF}"/>
            </c:ext>
          </c:extLst>
        </c:ser>
        <c:dLbls>
          <c:showLegendKey val="0"/>
          <c:showVal val="1"/>
          <c:showCatName val="0"/>
          <c:showSerName val="0"/>
          <c:showPercent val="0"/>
          <c:showBubbleSize val="0"/>
        </c:dLbls>
        <c:axId val="46179840"/>
        <c:axId val="46181760"/>
      </c:scatterChart>
      <c:valAx>
        <c:axId val="46179840"/>
        <c:scaling>
          <c:orientation val="minMax"/>
          <c:max val="61.5"/>
          <c:min val="51.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{B54BC6FB-58DB-40FC-B590-5BB7A46065A9}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337-4273-83A0-E0BD3B0C59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{BF54CACE-1B62-4D26-AC96-4F0FD443AB33}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37-4273-83A0-E0BD3B0C59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{96D17E2B-62FD-4D5A-BE75-802B78796BC0}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37-4273-83A0-E0BD3B0C59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{FA89B7DA-BEA9-4175-9DB3-82C71EE68697}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37-4273-83A0-E0BD3B0C59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{12D74769-5BDF-4770-B616-9C5B20C7E647}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37-4273-83A0-E0BD3B0C59A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{0C27C6B9-0269-4DE4-AB41-00148A00B292}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337-4273-83A0-E0BD3B0C59A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{24583554-7B1E-411A-ADF8-A8FE127AC491}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337-4273-83A0-E0BD3B0C59A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{34CC2D40-C02C-4CF0-B617-A68042EE102A}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337-4273-83A0-E0BD3B0C59A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{C557B484-0424-4E14-BE49-975AAEF0153D}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337-4273-83A0-E0BD3B0C59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c:v>
                </c:pt>
                <c:pt idx="16">
                  <c:v>6.3</c:v>
                </c:pt>
                <c:pt idx="24">
                  <c:v>5.9</c:v>
                </c:pt>
                <c:pt idx="32">
                  <c:v>8.6</c:v>
                </c:pt>
              </c:numCache>
            </c:numRef>
          </c:xVal>
          <c:yVal>
            <c:numRef>
              <c:f>公会計指標分析・財政指標組合せ分析表!$BP$73:$DC$73</c:f>
              <c:numCache>
                <c:formatCode>#,##0.0;"▲ "#,##0.0</c:formatCode>
                <c:ptCount val="40"/>
                <c:pt idx="0">
                  <c:v>29</c:v>
                </c:pt>
                <c:pt idx="8">
                  <c:v>12.8</c:v>
                </c:pt>
                <c:pt idx="16">
                  <c:v>35.299999999999997</c:v>
                </c:pt>
                <c:pt idx="24">
                  <c:v>40.799999999999997</c:v>
                </c:pt>
                <c:pt idx="32">
                  <c:v>55.5</c:v>
                </c:pt>
              </c:numCache>
            </c:numRef>
          </c:yVal>
          <c:smooth val="0"/>
          <c:extLst>
            <c:ext xmlns:c16="http://schemas.microsoft.com/office/drawing/2014/chart" uri="{C3380CC4-5D6E-409C-BE32-E72D297353CC}">
              <c16:uniqueId val="{00000009-3337-4273-83A0-E0BD3B0C59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{33889020-235F-4689-8CFF-02781AF01B9A}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337-4273-83A0-E0BD3B0C59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{70133A54-DB44-4A76-9922-5390A8C70382}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37-4273-83A0-E0BD3B0C59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{3C01C342-38C8-4CD3-BDCE-A5AEA625B2C7}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37-4273-83A0-E0BD3B0C59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{E9DF5B9D-334F-4B5C-8957-0F7840D9DCFE}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37-4273-83A0-E0BD3B0C59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{19EBEAD1-2D4F-42A1-966B-2A8E8DE4C738}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37-4273-83A0-E0BD3B0C59A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{093CF6A2-9C2B-4081-8C17-8E9CD6E457E5}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337-4273-83A0-E0BD3B0C59A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{452EE4CC-CE0E-4379-A836-0B99D3E9A1E5}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337-4273-83A0-E0BD3B0C59A3}"/>
                </c:ext>
              </c:extLst>
            </c:dLbl>
            <c:dLbl>
              <c:idx val="24"/>
              <c:layout>
                <c:manualLayout>
                  <c:x val="-2.9943142397007943E-2"/>
                  <c:y val="-6.394585408522605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{D64BA9EE-E799-4E9C-BE8B-9B7B0570DE7B}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337-4273-83A0-E0BD3B0C59A3}"/>
                </c:ext>
              </c:extLst>
            </c:dLbl>
            <c:dLbl>
              <c:idx val="32"/>
              <c:layout>
                <c:manualLayout>
                  <c:x val="-3.332519194717834E-2"/>
                  <c:y val="-6.08874400903619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{6D0331C4-2740-4E7C-9269-D5B717C59FF6}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337-4273-83A0-E0BD3B0C59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3337-4273-83A0-E0BD3B0C59A3}"/>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については、基準財政需要額に算入された公債費は前年同額程度だが、下水道事業特別会計等の法適用化に伴う一時的な使用料減少のため、地方債償還に充てられる財源が増加したことや、債務負担行為に基づく支出として茶畑地区産業拠点整備事業用地代の償還を行ったことにより、実質公債費比率の分子が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将来負担比率の構成要素のうち、債務負担行為に基づく支出予定額については、茶畑地区産業拠点整備事業用地代をを</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年度に償還したことにより減少したが、地方債現在高については、文化センターの耐震補強工事などにより増加した。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に対する充当可能財源とみなされる充当可能基金については、茶畑地区産業拠点整備事業用地代の償還や公債費の償還のために基金からの取崩しを行ったことなどにより減少したことから、将来負担比率の分子が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福島県須賀川市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茶畑地区産業拠点整備事業用地代を償還するために財政調整基金を取り崩したことや、公債費負担の平準化と普通交付税の段階的縮減に伴う激変緩和のために減債基金を取り崩したこと、東日本大震災からの復旧・復興事業の進捗や公共施設の整備、改修等により、その財源として多額の特定目的基金を取り崩したことにより、基金全体としては、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3,595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年々増加していくことが見込まれる公債費の償還や、公共施設等総合管理計画に基づく施設等の全体最適化に要する財政負担に対応するため、計画的な基金の繰入れと積立てを実施していく。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・公共施設等整備基金：公共施設等の整備、取得、改修、維持補修等に活用する基金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・東日本大震災復興交付金基金：東日本大震災からの復旧・復興に活用する基金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・農業水利施設等保全再生事業基金：東京電力㈱福島第一原発事故の影響により実施する農業用ため池放射性物質対策に活用する基金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農業水利施設等保全再生事業基金については、事業進捗により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百万を積み立てるとともに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百万円を取り崩して事業を実施したため、差額分が減少したが、東日本大震災復興交付金基金については、市庁舎等の整備に充てる財源として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百万円を取り崩すとともに過年度の事業精査により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百万円積み戻ししたことにより差額分が増加したこと等により、その他の特定目的基金全体で前年度と比較して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ついては、公共施設等総合管理計画に基づく公共施設等の再編に要する財政負担に対応するため、長期的に続く施設更新等の財源確保として、決算剰余金を活用した計画的な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茶畑地区産業拠点整備事業において、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に収入した土地売払代</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百万円を翌年度の郡山地方土地開発公社への償還に充てるため、年度間調整等として一時的に積み立てたことにより増加したが、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に用地代を郡山地方土地開発公社へ償還したことに加え、年度間の財源調整のために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百万円を取り崩したことにより、基金残高が減少した。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の影響による市税等の歳入減少や感染症対策に要する経費が増加するなど、財政状況の見通しが不透明であり、歳入一般財源の不足額を補っていくことで徐々に減少していく見込みであるが、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％程度の基金残高を維持することを目標とする。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公債費負担の平準化と普通交付税の段階的縮減に伴う激変緩和に対応するため、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まで積立てを行ってきたが、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に引き続き、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も計画的に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小中学校の建設事業等による地方債の借入れの公債費償還が随時開始となること、また、普通交付税の段階的縮減の激変緩和に対応するため、今後も計画的に繰入れを行っていくことで基金残高は減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B9FB363-6C9D-4071-840D-C3A9451B69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062CFE7-50E4-4B6E-BBAA-11EC899C4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E1BE662-4D14-451F-A371-ED2F07421B5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27FFC5F-8EA2-47A2-AA01-BB8B821FFEB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0DBEE0F-F1C9-47C1-9E15-B806D94AF84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41A3D4B-1B5D-4E39-B072-DF8F26BDB44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2A4E273-C6E3-4D08-99D1-444309A919B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C646B81-D43E-4D02-A011-F0E257AE617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325BE36-E1C2-46BB-968C-BDE9EDC375B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B5F8177-290A-49F2-9D9D-F4A905E05CB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9DDDE15-9366-4484-95AE-666E6D67AC8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05411A7-0349-4997-ADF9-F69923F4A91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76,360
75,928
279.43
42,599,275
40,331,192
1,502,575
18,775,038
38,637,947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9679CB8-7A1D-4312-8F8C-118DE903F87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AF03C3B-BBD9-44FF-A219-021FE9524FE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94E7180-A38B-4096-8D89-1CC6064871F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1543774-8AC0-4F8F-9209-A7855B17F0A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F00E9E3-DA41-46B7-B1E9-C8E23817F8E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18B8D2F-BD24-49C3-9C85-26921317064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B2E663B-E044-4177-A10B-1D91E77B28F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E7EE6B2-9B94-4506-B25C-DA60B0FDF01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8E37B97-D09F-4050-BC1C-9AD512AB128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BB1BBD1-D3F8-4ABC-B044-008A0DC3928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D4A8681-479B-4920-B469-CD9D5C2D55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4548A51-95F0-4D5A-9DB2-BCCEFC8E59B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80894DF-38E0-4319-B7CB-136E9ECCB86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02F58CD-C084-45F4-BD4A-C1A57B33082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4AF3B15-8D3D-4EF9-9C37-E5D6FE03A03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E4245C9-6A02-40B6-B3BD-4F950CB4D91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30EFC30-2488-46AD-94B9-0CBA046B223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DBD7DBD-DD87-4DE0-AA3D-67AF297D112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4A1D66B-BBA0-45AB-B19E-EECEFA67CD8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CE20BF7F-EE6C-4977-9EAC-C1B5230B64D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D96296B-3DF2-4227-BAB0-DC824C186A1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658A2FD-6FD5-476F-9D30-85B00A8157E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DFED122-E563-4032-87D0-3942F97C3DA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F8D4579-5429-4D5D-A146-FEEAA7C2C6A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EC2CDEC-977D-449D-86BF-F9EFC5F48C0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BD48A5D-EFEC-4F6E-A559-E5CDDC40257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AEF7FAA-D44F-4D31-A394-0805F245D13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3979758-E102-4DDE-BAE5-04D7EE19DB6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D324B53-2F16-481E-AED6-01AAF3364F3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5F9AAEF-D51E-4343-9D42-7E71B5A736B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50B9459-0BAE-40B5-BAED-386B7346C2B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2F899EA-1860-4168-809F-93ADF747FAB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36A1522-F99A-4469-8C4F-A2A5A360F5A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5C78348-2A2D-46DA-A983-5A0D62F2473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2A21979-BA9E-4549-9531-075847002D2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有形固定資産減価償却率は、類似団体平均と比べると下回っているが、昨年度から１．３ポイント上昇した。耐用年数を超えて使用している施設が増えており、今後も指標の上昇が見込まれる。令和２年度には施設ごとの具体的な再編方針や実施時期等を定めた公共施設等個別施設計画の策定を予定しており、当該計画に基づいた施設の維持管理を適切に進めていくことで総量の適正化を図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2248C40-839A-4532-B048-953600221D8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A1BC705-E9C6-48B5-BBEB-29DCBE638BE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D00EF9D-87DE-4EE6-AC50-618C5E963C5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ABCDAD26-15B0-4722-9C28-8E020A2465B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11A84408-C930-4D24-88BD-59E9978F155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9D83A5E4-93CF-4153-AC26-9F899FDC61F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D4FBB35E-67C6-477E-957C-EC7F821488E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9891228F-C067-45F3-8582-9D0B710A970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F8E5BFDA-0E91-4CC5-AD85-4247DE8E1E5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1DC5ED0C-BC3B-4E33-B166-82ECF507B44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4398083-EBC5-409D-9110-F8E1E6523B5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EB5A4D0C-F176-4E8E-9680-7F939E727F6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E5106D-3330-4D79-9218-2B091D1954A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74BD6059-470E-4CF6-8C97-F2F438FB823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6D3C3130-BF01-4A20-8373-C3D98CC8DB3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5248BBCC-0AF6-4901-B492-5F6C4A689DC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689D9D9-1308-43A5-B305-FD2686E93B4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2804EDAD-7A53-4617-9940-1A8F4487AC9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a:extLst>
            <a:ext uri="{FF2B5EF4-FFF2-40B4-BE49-F238E27FC236}">
              <a16:creationId xmlns:a16="http://schemas.microsoft.com/office/drawing/2014/main" id="{26153573-954F-4EBB-94D9-C446A540B3C6}"/>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a:extLst>
            <a:ext uri="{FF2B5EF4-FFF2-40B4-BE49-F238E27FC236}">
              <a16:creationId xmlns:a16="http://schemas.microsoft.com/office/drawing/2014/main" id="{43B22CC3-232C-4D07-9BA1-E0C4BC280476}"/>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a:extLst>
            <a:ext uri="{FF2B5EF4-FFF2-40B4-BE49-F238E27FC236}">
              <a16:creationId xmlns:a16="http://schemas.microsoft.com/office/drawing/2014/main" id="{F5800A40-117B-4938-A15E-E0ACE4A4B028}"/>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a:extLst>
            <a:ext uri="{FF2B5EF4-FFF2-40B4-BE49-F238E27FC236}">
              <a16:creationId xmlns:a16="http://schemas.microsoft.com/office/drawing/2014/main" id="{A2BC97B4-A92E-4121-8666-263C2D8BF993}"/>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a:extLst>
            <a:ext uri="{FF2B5EF4-FFF2-40B4-BE49-F238E27FC236}">
              <a16:creationId xmlns:a16="http://schemas.microsoft.com/office/drawing/2014/main" id="{8E024135-DC52-4C2A-9CBA-DAF61A3487FB}"/>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a:extLst>
            <a:ext uri="{FF2B5EF4-FFF2-40B4-BE49-F238E27FC236}">
              <a16:creationId xmlns:a16="http://schemas.microsoft.com/office/drawing/2014/main" id="{558C226F-8E4E-45FA-9C57-BCE85517BAB7}"/>
            </a:ext>
          </a:extLst>
        </xdr:cNvPr>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a:extLst>
            <a:ext uri="{FF2B5EF4-FFF2-40B4-BE49-F238E27FC236}">
              <a16:creationId xmlns:a16="http://schemas.microsoft.com/office/drawing/2014/main" id="{3C04BEAB-9B2A-4884-AA50-186E2DE70F88}"/>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a:extLst>
            <a:ext uri="{FF2B5EF4-FFF2-40B4-BE49-F238E27FC236}">
              <a16:creationId xmlns:a16="http://schemas.microsoft.com/office/drawing/2014/main" id="{76662699-D5D6-4B65-9788-010CDA7A1AEE}"/>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a:extLst>
            <a:ext uri="{FF2B5EF4-FFF2-40B4-BE49-F238E27FC236}">
              <a16:creationId xmlns:a16="http://schemas.microsoft.com/office/drawing/2014/main" id="{821F89ED-C737-44F1-A21C-0BDE05F2BE26}"/>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a:extLst>
            <a:ext uri="{FF2B5EF4-FFF2-40B4-BE49-F238E27FC236}">
              <a16:creationId xmlns:a16="http://schemas.microsoft.com/office/drawing/2014/main" id="{7A9DA92C-817C-4F52-83F8-802963C5D804}"/>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a:extLst>
            <a:ext uri="{FF2B5EF4-FFF2-40B4-BE49-F238E27FC236}">
              <a16:creationId xmlns:a16="http://schemas.microsoft.com/office/drawing/2014/main" id="{2CD16D0C-880A-4151-A27F-7645986A1919}"/>
            </a:ext>
          </a:extLst>
        </xdr:cNvPr>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5665C3C-CD9A-4966-BF6F-CA8090A1491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F583863-1595-4766-964A-86F5EAC86B7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A61A2EC-D582-44B7-ADB4-604B129CF63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7934151-3201-4563-9CFF-94EA9E23FE1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D49FFED-6275-47F1-A5F8-E0C747620A5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51798</xdr:rowOff>
    </xdr:from>
    <xdr:to>
      <xdr:col>23</xdr:col>
      <xdr:colOff>136525</xdr:colOff>
      <xdr:row>28</xdr:row>
      <xdr:rowOff>153398</xdr:rowOff>
    </xdr:to>
    <xdr:sp macro="" textlink="">
      <xdr:nvSpPr>
        <xdr:cNvPr id="83" name="楕円 82">
          <a:extLst>
            <a:ext uri="{FF2B5EF4-FFF2-40B4-BE49-F238E27FC236}">
              <a16:creationId xmlns:a16="http://schemas.microsoft.com/office/drawing/2014/main" id="{BD6A54FC-B29F-483F-B08D-A37723E3C66B}"/>
            </a:ext>
          </a:extLst>
        </xdr:cNvPr>
        <xdr:cNvSpPr/>
      </xdr:nvSpPr>
      <xdr:spPr>
        <a:xfrm>
          <a:off x="4711700" y="56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74675</xdr:rowOff>
    </xdr:from>
    <xdr:ext cx="405111" cy="259045"/>
    <xdr:sp macro="" textlink="">
      <xdr:nvSpPr>
        <xdr:cNvPr id="84" name="有形固定資産減価償却率該当値テキスト">
          <a:extLst>
            <a:ext uri="{FF2B5EF4-FFF2-40B4-BE49-F238E27FC236}">
              <a16:creationId xmlns:a16="http://schemas.microsoft.com/office/drawing/2014/main" id="{32085338-8BF3-4F10-9501-F74F6F604647}"/>
            </a:ext>
          </a:extLst>
        </xdr:cNvPr>
        <xdr:cNvSpPr txBox="1"/>
      </xdr:nvSpPr>
      <xdr:spPr>
        <a:xfrm>
          <a:off x="4813300" y="547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11702</xdr:rowOff>
    </xdr:from>
    <xdr:to>
      <xdr:col>19</xdr:col>
      <xdr:colOff>187325</xdr:colOff>
      <xdr:row>28</xdr:row>
      <xdr:rowOff>113302</xdr:rowOff>
    </xdr:to>
    <xdr:sp macro="" textlink="">
      <xdr:nvSpPr>
        <xdr:cNvPr id="85" name="楕円 84">
          <a:extLst>
            <a:ext uri="{FF2B5EF4-FFF2-40B4-BE49-F238E27FC236}">
              <a16:creationId xmlns:a16="http://schemas.microsoft.com/office/drawing/2014/main" id="{0E9508E6-88A4-4666-A602-F59245256D24}"/>
            </a:ext>
          </a:extLst>
        </xdr:cNvPr>
        <xdr:cNvSpPr/>
      </xdr:nvSpPr>
      <xdr:spPr>
        <a:xfrm>
          <a:off x="40005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62502</xdr:rowOff>
    </xdr:from>
    <xdr:to>
      <xdr:col>23</xdr:col>
      <xdr:colOff>85725</xdr:colOff>
      <xdr:row>28</xdr:row>
      <xdr:rowOff>102598</xdr:rowOff>
    </xdr:to>
    <xdr:cxnSp macro="">
      <xdr:nvCxnSpPr>
        <xdr:cNvPr id="86" name="直線コネクタ 85">
          <a:extLst>
            <a:ext uri="{FF2B5EF4-FFF2-40B4-BE49-F238E27FC236}">
              <a16:creationId xmlns:a16="http://schemas.microsoft.com/office/drawing/2014/main" id="{234818D8-583B-4777-9C7C-B69AFD3836C6}"/>
            </a:ext>
          </a:extLst>
        </xdr:cNvPr>
        <xdr:cNvCxnSpPr/>
      </xdr:nvCxnSpPr>
      <xdr:spPr>
        <a:xfrm>
          <a:off x="4051300" y="5634627"/>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27124</xdr:rowOff>
    </xdr:from>
    <xdr:to>
      <xdr:col>15</xdr:col>
      <xdr:colOff>187325</xdr:colOff>
      <xdr:row>28</xdr:row>
      <xdr:rowOff>128724</xdr:rowOff>
    </xdr:to>
    <xdr:sp macro="" textlink="">
      <xdr:nvSpPr>
        <xdr:cNvPr id="87" name="楕円 86">
          <a:extLst>
            <a:ext uri="{FF2B5EF4-FFF2-40B4-BE49-F238E27FC236}">
              <a16:creationId xmlns:a16="http://schemas.microsoft.com/office/drawing/2014/main" id="{69345CB6-6075-48BE-A5FA-D19589E6E4D8}"/>
            </a:ext>
          </a:extLst>
        </xdr:cNvPr>
        <xdr:cNvSpPr/>
      </xdr:nvSpPr>
      <xdr:spPr>
        <a:xfrm>
          <a:off x="32385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62502</xdr:rowOff>
    </xdr:from>
    <xdr:to>
      <xdr:col>19</xdr:col>
      <xdr:colOff>136525</xdr:colOff>
      <xdr:row>28</xdr:row>
      <xdr:rowOff>77924</xdr:rowOff>
    </xdr:to>
    <xdr:cxnSp macro="">
      <xdr:nvCxnSpPr>
        <xdr:cNvPr id="88" name="直線コネクタ 87">
          <a:extLst>
            <a:ext uri="{FF2B5EF4-FFF2-40B4-BE49-F238E27FC236}">
              <a16:creationId xmlns:a16="http://schemas.microsoft.com/office/drawing/2014/main" id="{7F367D5E-AC86-42E1-836E-E2FEDB6BF2BD}"/>
            </a:ext>
          </a:extLst>
        </xdr:cNvPr>
        <xdr:cNvCxnSpPr/>
      </xdr:nvCxnSpPr>
      <xdr:spPr>
        <a:xfrm flipV="1">
          <a:off x="3289300" y="5634627"/>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14786</xdr:rowOff>
    </xdr:from>
    <xdr:to>
      <xdr:col>11</xdr:col>
      <xdr:colOff>187325</xdr:colOff>
      <xdr:row>28</xdr:row>
      <xdr:rowOff>116386</xdr:rowOff>
    </xdr:to>
    <xdr:sp macro="" textlink="">
      <xdr:nvSpPr>
        <xdr:cNvPr id="89" name="楕円 88">
          <a:extLst>
            <a:ext uri="{FF2B5EF4-FFF2-40B4-BE49-F238E27FC236}">
              <a16:creationId xmlns:a16="http://schemas.microsoft.com/office/drawing/2014/main" id="{E85507B1-1963-467B-A690-5EEFF752FEB8}"/>
            </a:ext>
          </a:extLst>
        </xdr:cNvPr>
        <xdr:cNvSpPr/>
      </xdr:nvSpPr>
      <xdr:spPr>
        <a:xfrm>
          <a:off x="2476500" y="55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65586</xdr:rowOff>
    </xdr:from>
    <xdr:to>
      <xdr:col>15</xdr:col>
      <xdr:colOff>136525</xdr:colOff>
      <xdr:row>28</xdr:row>
      <xdr:rowOff>77924</xdr:rowOff>
    </xdr:to>
    <xdr:cxnSp macro="">
      <xdr:nvCxnSpPr>
        <xdr:cNvPr id="90" name="直線コネクタ 89">
          <a:extLst>
            <a:ext uri="{FF2B5EF4-FFF2-40B4-BE49-F238E27FC236}">
              <a16:creationId xmlns:a16="http://schemas.microsoft.com/office/drawing/2014/main" id="{341F6208-89ED-44CB-9441-32378288FEF0}"/>
            </a:ext>
          </a:extLst>
        </xdr:cNvPr>
        <xdr:cNvCxnSpPr/>
      </xdr:nvCxnSpPr>
      <xdr:spPr>
        <a:xfrm>
          <a:off x="2527300" y="5637711"/>
          <a:ext cx="7620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51798</xdr:rowOff>
    </xdr:from>
    <xdr:to>
      <xdr:col>7</xdr:col>
      <xdr:colOff>187325</xdr:colOff>
      <xdr:row>28</xdr:row>
      <xdr:rowOff>153398</xdr:rowOff>
    </xdr:to>
    <xdr:sp macro="" textlink="">
      <xdr:nvSpPr>
        <xdr:cNvPr id="91" name="楕円 90">
          <a:extLst>
            <a:ext uri="{FF2B5EF4-FFF2-40B4-BE49-F238E27FC236}">
              <a16:creationId xmlns:a16="http://schemas.microsoft.com/office/drawing/2014/main" id="{5AA6ADE2-FCCE-4817-8AE4-33EB0E9AF8CA}"/>
            </a:ext>
          </a:extLst>
        </xdr:cNvPr>
        <xdr:cNvSpPr/>
      </xdr:nvSpPr>
      <xdr:spPr>
        <a:xfrm>
          <a:off x="1714500" y="56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65586</xdr:rowOff>
    </xdr:from>
    <xdr:to>
      <xdr:col>11</xdr:col>
      <xdr:colOff>136525</xdr:colOff>
      <xdr:row>28</xdr:row>
      <xdr:rowOff>102598</xdr:rowOff>
    </xdr:to>
    <xdr:cxnSp macro="">
      <xdr:nvCxnSpPr>
        <xdr:cNvPr id="92" name="直線コネクタ 91">
          <a:extLst>
            <a:ext uri="{FF2B5EF4-FFF2-40B4-BE49-F238E27FC236}">
              <a16:creationId xmlns:a16="http://schemas.microsoft.com/office/drawing/2014/main" id="{58258A0C-D721-43FE-8149-ED59C77CEAB3}"/>
            </a:ext>
          </a:extLst>
        </xdr:cNvPr>
        <xdr:cNvCxnSpPr/>
      </xdr:nvCxnSpPr>
      <xdr:spPr>
        <a:xfrm flipV="1">
          <a:off x="1765300" y="5637711"/>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3" name="n_1aveValue有形固定資産減価償却率">
          <a:extLst>
            <a:ext uri="{FF2B5EF4-FFF2-40B4-BE49-F238E27FC236}">
              <a16:creationId xmlns:a16="http://schemas.microsoft.com/office/drawing/2014/main" id="{A016AE8E-F20C-4C53-8F3C-A9BDB203D2D7}"/>
            </a:ext>
          </a:extLst>
        </xdr:cNvPr>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94" name="n_2aveValue有形固定資産減価償却率">
          <a:extLst>
            <a:ext uri="{FF2B5EF4-FFF2-40B4-BE49-F238E27FC236}">
              <a16:creationId xmlns:a16="http://schemas.microsoft.com/office/drawing/2014/main" id="{C2076ECA-8FC0-464A-B6B3-CA630528E9E5}"/>
            </a:ext>
          </a:extLst>
        </xdr:cNvPr>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5" name="n_3aveValue有形固定資産減価償却率">
          <a:extLst>
            <a:ext uri="{FF2B5EF4-FFF2-40B4-BE49-F238E27FC236}">
              <a16:creationId xmlns:a16="http://schemas.microsoft.com/office/drawing/2014/main" id="{DDE0F0A3-6BDE-495E-A6F7-89ECC1BF6352}"/>
            </a:ext>
          </a:extLst>
        </xdr:cNvPr>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96" name="n_4aveValue有形固定資産減価償却率">
          <a:extLst>
            <a:ext uri="{FF2B5EF4-FFF2-40B4-BE49-F238E27FC236}">
              <a16:creationId xmlns:a16="http://schemas.microsoft.com/office/drawing/2014/main" id="{A744E58F-BCB4-48F0-ACB7-1D9AB5BA61A2}"/>
            </a:ext>
          </a:extLst>
        </xdr:cNvPr>
        <xdr:cNvSpPr txBox="1"/>
      </xdr:nvSpPr>
      <xdr:spPr>
        <a:xfrm>
          <a:off x="1562744" y="577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129829</xdr:rowOff>
    </xdr:from>
    <xdr:ext cx="405111" cy="259045"/>
    <xdr:sp macro="" textlink="">
      <xdr:nvSpPr>
        <xdr:cNvPr id="97" name="n_1mainValue有形固定資産減価償却率">
          <a:extLst>
            <a:ext uri="{FF2B5EF4-FFF2-40B4-BE49-F238E27FC236}">
              <a16:creationId xmlns:a16="http://schemas.microsoft.com/office/drawing/2014/main" id="{34F247A2-12BC-4116-9065-582BF0FBE3BE}"/>
            </a:ext>
          </a:extLst>
        </xdr:cNvPr>
        <xdr:cNvSpPr txBox="1"/>
      </xdr:nvSpPr>
      <xdr:spPr>
        <a:xfrm>
          <a:off x="38360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145251</xdr:rowOff>
    </xdr:from>
    <xdr:ext cx="405111" cy="259045"/>
    <xdr:sp macro="" textlink="">
      <xdr:nvSpPr>
        <xdr:cNvPr id="98" name="n_2mainValue有形固定資産減価償却率">
          <a:extLst>
            <a:ext uri="{FF2B5EF4-FFF2-40B4-BE49-F238E27FC236}">
              <a16:creationId xmlns:a16="http://schemas.microsoft.com/office/drawing/2014/main" id="{2FC30B82-240B-4E7F-AA2B-EA79B2012129}"/>
            </a:ext>
          </a:extLst>
        </xdr:cNvPr>
        <xdr:cNvSpPr txBox="1"/>
      </xdr:nvSpPr>
      <xdr:spPr>
        <a:xfrm>
          <a:off x="3086744" y="537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132913</xdr:rowOff>
    </xdr:from>
    <xdr:ext cx="405111" cy="259045"/>
    <xdr:sp macro="" textlink="">
      <xdr:nvSpPr>
        <xdr:cNvPr id="99" name="n_3mainValue有形固定資産減価償却率">
          <a:extLst>
            <a:ext uri="{FF2B5EF4-FFF2-40B4-BE49-F238E27FC236}">
              <a16:creationId xmlns:a16="http://schemas.microsoft.com/office/drawing/2014/main" id="{FC5C5601-4A30-4EFC-BAB7-893151595161}"/>
            </a:ext>
          </a:extLst>
        </xdr:cNvPr>
        <xdr:cNvSpPr txBox="1"/>
      </xdr:nvSpPr>
      <xdr:spPr>
        <a:xfrm>
          <a:off x="2324744" y="53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100" name="n_4mainValue有形固定資産減価償却率">
          <a:extLst>
            <a:ext uri="{FF2B5EF4-FFF2-40B4-BE49-F238E27FC236}">
              <a16:creationId xmlns:a16="http://schemas.microsoft.com/office/drawing/2014/main" id="{53DC6D41-87EF-4EA7-8E6C-6344DC1D3A0C}"/>
            </a:ext>
          </a:extLst>
        </xdr:cNvPr>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31AB6B62-2306-4AC1-83DD-D4FAB257874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AA6510A6-5345-4DC5-BDC5-74E00EC6ECF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63F08721-305D-4DF8-9061-5C5078A17BB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E784D0C3-A629-44EB-80AE-C766C6A565C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124BB51-29E8-4CE2-AFD4-D534A8B6E8C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51E1E686-D139-49D6-B7EB-D16C8090E27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FD13095-D298-4F91-84D7-731EF362A23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3D08B1A2-C773-4016-A211-1A34B481E29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4CBD6ECD-03C6-43C4-AAFE-986EAB6F8BE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80349AFF-A226-41BA-9E35-BE6042C2E13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5244DE84-BB48-4024-89AE-5A45C938F4F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134A0CB1-F202-47DB-85F5-1D8A243BC5F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9EDBDD5B-689F-420C-8DE5-F6602447F64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いるものの、債務償還能力が上昇したことで前年度から比率が下がった。比率の算出に用いる将来負担額は増加傾向にあるが、債務負担行為に基づく支出予定額の減少などで償還財源が前年度から</a:t>
          </a:r>
          <a:r>
            <a:rPr kumimoji="1" lang="en-US" altLang="ja-JP" sz="1100">
              <a:latin typeface="ＭＳ Ｐゴシック" panose="020B0600070205080204" pitchFamily="50" charset="-128"/>
              <a:ea typeface="ＭＳ Ｐゴシック" panose="020B0600070205080204" pitchFamily="50" charset="-128"/>
            </a:rPr>
            <a:t>28.4%</a:t>
          </a:r>
          <a:r>
            <a:rPr kumimoji="1" lang="ja-JP" altLang="en-US" sz="1100">
              <a:latin typeface="ＭＳ Ｐゴシック" panose="020B0600070205080204" pitchFamily="50" charset="-128"/>
              <a:ea typeface="ＭＳ Ｐゴシック" panose="020B0600070205080204" pitchFamily="50" charset="-128"/>
            </a:rPr>
            <a:t>増加したことなどが数値を改善した要因である。今後も引き続き、歳入の確保や歳出の抑制により業務活動収支の更なる改善を図り、債務償還比率の低減に取り組んでいく。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D3BE9458-FA9F-417B-B6B7-A90A4E5A389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147AC582-A375-46D8-9C79-AC76383897F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2CA9DBF4-3849-4684-AD9C-08AB47D7688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317F4B93-EBB4-41C8-8293-4E4F1C9956B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D71C9F61-4D2B-440C-A499-514FDF17FDE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7D82EDB8-EE65-4A7B-BC2F-666FA3F63A7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F804689B-EFF8-44A4-AD9E-175B39BFEC2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74362577-E744-43D9-8DAD-DF474C82FAD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9593A0F0-8198-41B8-80CC-0DAB605B7FF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4DD69A83-33AD-447E-A9EA-0C89B4AC154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EE84D860-7DFE-4640-A56F-67DDF04207E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9FE013DF-3577-4048-B719-C090286D3C8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3D7D8E8F-8946-46C7-95BF-3E0ED2EDB85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4094FEC4-7AF5-4297-A87C-C9298000EA9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1EA03DD-586F-4042-AF9D-AF143A895CB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9" name="直線コネクタ 128">
          <a:extLst>
            <a:ext uri="{FF2B5EF4-FFF2-40B4-BE49-F238E27FC236}">
              <a16:creationId xmlns:a16="http://schemas.microsoft.com/office/drawing/2014/main" id="{E5C7F832-FC84-4DD1-BFDA-E46453912B4C}"/>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0" name="債務償還比率最小値テキスト">
          <a:extLst>
            <a:ext uri="{FF2B5EF4-FFF2-40B4-BE49-F238E27FC236}">
              <a16:creationId xmlns:a16="http://schemas.microsoft.com/office/drawing/2014/main" id="{BCCC6975-72FD-4A74-B4F1-7AF548E0DF4A}"/>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1" name="直線コネクタ 130">
          <a:extLst>
            <a:ext uri="{FF2B5EF4-FFF2-40B4-BE49-F238E27FC236}">
              <a16:creationId xmlns:a16="http://schemas.microsoft.com/office/drawing/2014/main" id="{FA164047-7A38-4107-95C3-C39DA9FE8DBA}"/>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5F55385E-CC50-4556-ADC4-8C058EAA183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24CCBB9C-0CD5-4804-9C5C-723434331D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4" name="債務償還比率平均値テキスト">
          <a:extLst>
            <a:ext uri="{FF2B5EF4-FFF2-40B4-BE49-F238E27FC236}">
              <a16:creationId xmlns:a16="http://schemas.microsoft.com/office/drawing/2014/main" id="{4DF6D2C1-3826-4AA6-9CC4-7F2D05AD77BA}"/>
            </a:ext>
          </a:extLst>
        </xdr:cNvPr>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5" name="フローチャート: 判断 134">
          <a:extLst>
            <a:ext uri="{FF2B5EF4-FFF2-40B4-BE49-F238E27FC236}">
              <a16:creationId xmlns:a16="http://schemas.microsoft.com/office/drawing/2014/main" id="{2D03FB01-B96B-49A4-939F-BCDB0298A0DB}"/>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6" name="フローチャート: 判断 135">
          <a:extLst>
            <a:ext uri="{FF2B5EF4-FFF2-40B4-BE49-F238E27FC236}">
              <a16:creationId xmlns:a16="http://schemas.microsoft.com/office/drawing/2014/main" id="{75BCBB07-3267-4DCD-85FB-E8F9B449B39D}"/>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7" name="フローチャート: 判断 136">
          <a:extLst>
            <a:ext uri="{FF2B5EF4-FFF2-40B4-BE49-F238E27FC236}">
              <a16:creationId xmlns:a16="http://schemas.microsoft.com/office/drawing/2014/main" id="{D0A92743-1546-431B-AF31-24CABE87BC36}"/>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8" name="フローチャート: 判断 137">
          <a:extLst>
            <a:ext uri="{FF2B5EF4-FFF2-40B4-BE49-F238E27FC236}">
              <a16:creationId xmlns:a16="http://schemas.microsoft.com/office/drawing/2014/main" id="{FBC787C0-1C42-497F-8226-3562C6D91F66}"/>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9" name="フローチャート: 判断 138">
          <a:extLst>
            <a:ext uri="{FF2B5EF4-FFF2-40B4-BE49-F238E27FC236}">
              <a16:creationId xmlns:a16="http://schemas.microsoft.com/office/drawing/2014/main" id="{DC3A0199-AAB6-4FC9-BA64-CBF2A0A1DC24}"/>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D051C0C-3774-412B-95C2-26A3D8FB2D4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9888173-57F1-4507-A3B7-549152ABF9B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C13C101-41A4-41AB-8A25-B957D6E3F0D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A69D49D-BB80-4A9F-8E31-3C5E9665789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32F271B7-9310-44B2-9324-7639FF36578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121320</xdr:rowOff>
    </xdr:from>
    <xdr:to>
      <xdr:col>76</xdr:col>
      <xdr:colOff>73025</xdr:colOff>
      <xdr:row>32</xdr:row>
      <xdr:rowOff>51470</xdr:rowOff>
    </xdr:to>
    <xdr:sp macro="" textlink="">
      <xdr:nvSpPr>
        <xdr:cNvPr id="145" name="楕円 144">
          <a:extLst>
            <a:ext uri="{FF2B5EF4-FFF2-40B4-BE49-F238E27FC236}">
              <a16:creationId xmlns:a16="http://schemas.microsoft.com/office/drawing/2014/main" id="{249A1092-D71E-4359-944E-22DF6E794094}"/>
            </a:ext>
          </a:extLst>
        </xdr:cNvPr>
        <xdr:cNvSpPr/>
      </xdr:nvSpPr>
      <xdr:spPr>
        <a:xfrm>
          <a:off x="14744700" y="620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99747</xdr:rowOff>
    </xdr:from>
    <xdr:ext cx="469744" cy="259045"/>
    <xdr:sp macro="" textlink="">
      <xdr:nvSpPr>
        <xdr:cNvPr id="146" name="債務償還比率該当値テキスト">
          <a:extLst>
            <a:ext uri="{FF2B5EF4-FFF2-40B4-BE49-F238E27FC236}">
              <a16:creationId xmlns:a16="http://schemas.microsoft.com/office/drawing/2014/main" id="{D47BB12C-914F-4053-9D10-C357C834D8CC}"/>
            </a:ext>
          </a:extLst>
        </xdr:cNvPr>
        <xdr:cNvSpPr txBox="1"/>
      </xdr:nvSpPr>
      <xdr:spPr>
        <a:xfrm>
          <a:off x="14846300" y="61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158214</xdr:rowOff>
    </xdr:from>
    <xdr:to>
      <xdr:col>72</xdr:col>
      <xdr:colOff>123825</xdr:colOff>
      <xdr:row>33</xdr:row>
      <xdr:rowOff>88364</xdr:rowOff>
    </xdr:to>
    <xdr:sp macro="" textlink="">
      <xdr:nvSpPr>
        <xdr:cNvPr id="147" name="楕円 146">
          <a:extLst>
            <a:ext uri="{FF2B5EF4-FFF2-40B4-BE49-F238E27FC236}">
              <a16:creationId xmlns:a16="http://schemas.microsoft.com/office/drawing/2014/main" id="{62266E56-82D7-4AE9-B0AB-68EFA8C5F417}"/>
            </a:ext>
          </a:extLst>
        </xdr:cNvPr>
        <xdr:cNvSpPr/>
      </xdr:nvSpPr>
      <xdr:spPr>
        <a:xfrm>
          <a:off x="14033500" y="64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670</xdr:rowOff>
    </xdr:from>
    <xdr:to>
      <xdr:col>76</xdr:col>
      <xdr:colOff>22225</xdr:colOff>
      <xdr:row>33</xdr:row>
      <xdr:rowOff>37564</xdr:rowOff>
    </xdr:to>
    <xdr:cxnSp macro="">
      <xdr:nvCxnSpPr>
        <xdr:cNvPr id="148" name="直線コネクタ 147">
          <a:extLst>
            <a:ext uri="{FF2B5EF4-FFF2-40B4-BE49-F238E27FC236}">
              <a16:creationId xmlns:a16="http://schemas.microsoft.com/office/drawing/2014/main" id="{8B8AB6E1-5DF8-4363-9429-1E61DD5EF45F}"/>
            </a:ext>
          </a:extLst>
        </xdr:cNvPr>
        <xdr:cNvCxnSpPr/>
      </xdr:nvCxnSpPr>
      <xdr:spPr>
        <a:xfrm flipV="1">
          <a:off x="14084300" y="6258595"/>
          <a:ext cx="711200" cy="20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145549</xdr:rowOff>
    </xdr:from>
    <xdr:to>
      <xdr:col>68</xdr:col>
      <xdr:colOff>123825</xdr:colOff>
      <xdr:row>32</xdr:row>
      <xdr:rowOff>75699</xdr:rowOff>
    </xdr:to>
    <xdr:sp macro="" textlink="">
      <xdr:nvSpPr>
        <xdr:cNvPr id="149" name="楕円 148">
          <a:extLst>
            <a:ext uri="{FF2B5EF4-FFF2-40B4-BE49-F238E27FC236}">
              <a16:creationId xmlns:a16="http://schemas.microsoft.com/office/drawing/2014/main" id="{D9FAA64E-163D-4B97-8CED-A9212E31E830}"/>
            </a:ext>
          </a:extLst>
        </xdr:cNvPr>
        <xdr:cNvSpPr/>
      </xdr:nvSpPr>
      <xdr:spPr>
        <a:xfrm>
          <a:off x="13271500" y="623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24899</xdr:rowOff>
    </xdr:from>
    <xdr:to>
      <xdr:col>72</xdr:col>
      <xdr:colOff>73025</xdr:colOff>
      <xdr:row>33</xdr:row>
      <xdr:rowOff>37564</xdr:rowOff>
    </xdr:to>
    <xdr:cxnSp macro="">
      <xdr:nvCxnSpPr>
        <xdr:cNvPr id="150" name="直線コネクタ 149">
          <a:extLst>
            <a:ext uri="{FF2B5EF4-FFF2-40B4-BE49-F238E27FC236}">
              <a16:creationId xmlns:a16="http://schemas.microsoft.com/office/drawing/2014/main" id="{0D038E52-226D-4699-862D-DB8251CDC9AC}"/>
            </a:ext>
          </a:extLst>
        </xdr:cNvPr>
        <xdr:cNvCxnSpPr/>
      </xdr:nvCxnSpPr>
      <xdr:spPr>
        <a:xfrm>
          <a:off x="13322300" y="6282824"/>
          <a:ext cx="762000" cy="18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171386</xdr:rowOff>
    </xdr:from>
    <xdr:to>
      <xdr:col>64</xdr:col>
      <xdr:colOff>123825</xdr:colOff>
      <xdr:row>31</xdr:row>
      <xdr:rowOff>101536</xdr:rowOff>
    </xdr:to>
    <xdr:sp macro="" textlink="">
      <xdr:nvSpPr>
        <xdr:cNvPr id="151" name="楕円 150">
          <a:extLst>
            <a:ext uri="{FF2B5EF4-FFF2-40B4-BE49-F238E27FC236}">
              <a16:creationId xmlns:a16="http://schemas.microsoft.com/office/drawing/2014/main" id="{EA00A52F-8875-45A6-9B0F-035A2B9AD6DA}"/>
            </a:ext>
          </a:extLst>
        </xdr:cNvPr>
        <xdr:cNvSpPr/>
      </xdr:nvSpPr>
      <xdr:spPr>
        <a:xfrm>
          <a:off x="12509500" y="60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50736</xdr:rowOff>
    </xdr:from>
    <xdr:to>
      <xdr:col>68</xdr:col>
      <xdr:colOff>73025</xdr:colOff>
      <xdr:row>32</xdr:row>
      <xdr:rowOff>24899</xdr:rowOff>
    </xdr:to>
    <xdr:cxnSp macro="">
      <xdr:nvCxnSpPr>
        <xdr:cNvPr id="152" name="直線コネクタ 151">
          <a:extLst>
            <a:ext uri="{FF2B5EF4-FFF2-40B4-BE49-F238E27FC236}">
              <a16:creationId xmlns:a16="http://schemas.microsoft.com/office/drawing/2014/main" id="{C5A21B72-EF99-4431-BAC1-00C76C3B46D9}"/>
            </a:ext>
          </a:extLst>
        </xdr:cNvPr>
        <xdr:cNvCxnSpPr/>
      </xdr:nvCxnSpPr>
      <xdr:spPr>
        <a:xfrm>
          <a:off x="12560300" y="6137211"/>
          <a:ext cx="762000" cy="14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23855</xdr:rowOff>
    </xdr:from>
    <xdr:to>
      <xdr:col>60</xdr:col>
      <xdr:colOff>123825</xdr:colOff>
      <xdr:row>30</xdr:row>
      <xdr:rowOff>125455</xdr:rowOff>
    </xdr:to>
    <xdr:sp macro="" textlink="">
      <xdr:nvSpPr>
        <xdr:cNvPr id="153" name="楕円 152">
          <a:extLst>
            <a:ext uri="{FF2B5EF4-FFF2-40B4-BE49-F238E27FC236}">
              <a16:creationId xmlns:a16="http://schemas.microsoft.com/office/drawing/2014/main" id="{1F4926F4-5DC0-4D1C-9AD1-F209DFC99C9B}"/>
            </a:ext>
          </a:extLst>
        </xdr:cNvPr>
        <xdr:cNvSpPr/>
      </xdr:nvSpPr>
      <xdr:spPr>
        <a:xfrm>
          <a:off x="11747500" y="59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74655</xdr:rowOff>
    </xdr:from>
    <xdr:to>
      <xdr:col>64</xdr:col>
      <xdr:colOff>73025</xdr:colOff>
      <xdr:row>31</xdr:row>
      <xdr:rowOff>50736</xdr:rowOff>
    </xdr:to>
    <xdr:cxnSp macro="">
      <xdr:nvCxnSpPr>
        <xdr:cNvPr id="154" name="直線コネクタ 153">
          <a:extLst>
            <a:ext uri="{FF2B5EF4-FFF2-40B4-BE49-F238E27FC236}">
              <a16:creationId xmlns:a16="http://schemas.microsoft.com/office/drawing/2014/main" id="{8FFD8324-47AB-45DC-AF06-9ADBAD400B4A}"/>
            </a:ext>
          </a:extLst>
        </xdr:cNvPr>
        <xdr:cNvCxnSpPr/>
      </xdr:nvCxnSpPr>
      <xdr:spPr>
        <a:xfrm>
          <a:off x="11798300" y="5989680"/>
          <a:ext cx="762000" cy="14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5" name="n_1aveValue債務償還比率">
          <a:extLst>
            <a:ext uri="{FF2B5EF4-FFF2-40B4-BE49-F238E27FC236}">
              <a16:creationId xmlns:a16="http://schemas.microsoft.com/office/drawing/2014/main" id="{E1B91987-C6E7-4F4E-9399-2B0602289226}"/>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6" name="n_2aveValue債務償還比率">
          <a:extLst>
            <a:ext uri="{FF2B5EF4-FFF2-40B4-BE49-F238E27FC236}">
              <a16:creationId xmlns:a16="http://schemas.microsoft.com/office/drawing/2014/main" id="{D0927C63-AC0C-45AB-8A6B-35C9B4DDBE95}"/>
            </a:ext>
          </a:extLst>
        </xdr:cNvPr>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7" name="n_3aveValue債務償還比率">
          <a:extLst>
            <a:ext uri="{FF2B5EF4-FFF2-40B4-BE49-F238E27FC236}">
              <a16:creationId xmlns:a16="http://schemas.microsoft.com/office/drawing/2014/main" id="{1BCEFE23-84D7-4152-B8E6-66C02985246C}"/>
            </a:ext>
          </a:extLst>
        </xdr:cNvPr>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58" name="n_4aveValue債務償還比率">
          <a:extLst>
            <a:ext uri="{FF2B5EF4-FFF2-40B4-BE49-F238E27FC236}">
              <a16:creationId xmlns:a16="http://schemas.microsoft.com/office/drawing/2014/main" id="{947121C2-8324-4BAA-87CD-66ACEF708370}"/>
            </a:ext>
          </a:extLst>
        </xdr:cNvPr>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79491</xdr:rowOff>
    </xdr:from>
    <xdr:ext cx="469744" cy="259045"/>
    <xdr:sp macro="" textlink="">
      <xdr:nvSpPr>
        <xdr:cNvPr id="159" name="n_1mainValue債務償還比率">
          <a:extLst>
            <a:ext uri="{FF2B5EF4-FFF2-40B4-BE49-F238E27FC236}">
              <a16:creationId xmlns:a16="http://schemas.microsoft.com/office/drawing/2014/main" id="{88BAD872-E501-4916-959C-C844A1C7B4E8}"/>
            </a:ext>
          </a:extLst>
        </xdr:cNvPr>
        <xdr:cNvSpPr txBox="1"/>
      </xdr:nvSpPr>
      <xdr:spPr>
        <a:xfrm>
          <a:off x="13836727" y="650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66826</xdr:rowOff>
    </xdr:from>
    <xdr:ext cx="469744" cy="259045"/>
    <xdr:sp macro="" textlink="">
      <xdr:nvSpPr>
        <xdr:cNvPr id="160" name="n_2mainValue債務償還比率">
          <a:extLst>
            <a:ext uri="{FF2B5EF4-FFF2-40B4-BE49-F238E27FC236}">
              <a16:creationId xmlns:a16="http://schemas.microsoft.com/office/drawing/2014/main" id="{2C29392F-2D2A-4C61-964B-C553F03D6F3F}"/>
            </a:ext>
          </a:extLst>
        </xdr:cNvPr>
        <xdr:cNvSpPr txBox="1"/>
      </xdr:nvSpPr>
      <xdr:spPr>
        <a:xfrm>
          <a:off x="13087427" y="632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92663</xdr:rowOff>
    </xdr:from>
    <xdr:ext cx="469744" cy="259045"/>
    <xdr:sp macro="" textlink="">
      <xdr:nvSpPr>
        <xdr:cNvPr id="161" name="n_3mainValue債務償還比率">
          <a:extLst>
            <a:ext uri="{FF2B5EF4-FFF2-40B4-BE49-F238E27FC236}">
              <a16:creationId xmlns:a16="http://schemas.microsoft.com/office/drawing/2014/main" id="{983858D7-74F3-4198-B8EA-DFDF00DE3360}"/>
            </a:ext>
          </a:extLst>
        </xdr:cNvPr>
        <xdr:cNvSpPr txBox="1"/>
      </xdr:nvSpPr>
      <xdr:spPr>
        <a:xfrm>
          <a:off x="12325427" y="617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141982</xdr:rowOff>
    </xdr:from>
    <xdr:ext cx="469744" cy="259045"/>
    <xdr:sp macro="" textlink="">
      <xdr:nvSpPr>
        <xdr:cNvPr id="162" name="n_4mainValue債務償還比率">
          <a:extLst>
            <a:ext uri="{FF2B5EF4-FFF2-40B4-BE49-F238E27FC236}">
              <a16:creationId xmlns:a16="http://schemas.microsoft.com/office/drawing/2014/main" id="{01D59E17-68F2-4C06-96BB-87024A412411}"/>
            </a:ext>
          </a:extLst>
        </xdr:cNvPr>
        <xdr:cNvSpPr txBox="1"/>
      </xdr:nvSpPr>
      <xdr:spPr>
        <a:xfrm>
          <a:off x="11563427" y="571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A89807BD-165F-492F-A81C-22FC19B8E4F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2713346F-9996-4165-8B99-5C05CE124EA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0C3D61F-708E-4C7D-8837-057552146AB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B1A1E33B-3477-4D5E-B8B1-72A9401F74E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50E2D7CD-A9D3-4141-891A-EC04D30BE6D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1C8F5A19-863D-4E73-8BF6-83995C36824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7DB6171-4A96-4572-89DF-C7BA8CF47A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5D491B2-8C79-43FC-A7AD-A4B8A8AA9D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A6EFAAA-576A-4222-A33B-B0B24CF3A5E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88E795-C1F1-46E6-A507-22295782710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BBAA1B1-1399-4DE3-8ABD-0783D694079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AF9EF00-20C0-4D90-8C57-09422E98782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DD7268B-A66D-473F-B99D-30E85A7C957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77BF712-4A07-4C68-826D-D19933949BC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CA5CF4-FA36-4B7B-A581-2D3E289C195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D7F1642-8B17-4829-AE00-133BFDB918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76,360
75,928
279.43
42,599,275
40,331,192
1,502,575
18,775,038
38,637,947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A7728E-4A79-43B9-9B53-6D60E4F8306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C2075B0-266A-4E1D-922F-DEDF0A342C5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EED4BF-23BD-4C50-BB57-F0DFEB701E2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6A21853-E31C-441C-9733-E28D2BE95B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E9C94F2-0862-4368-86A9-BFB6EE35C6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3BF401B-7DB6-4B37-9E17-F7021526537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BC6EB74-3A71-4E8E-8F5E-C9E8D03D9DD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BD49CB-ADC2-4E78-BD24-CA3C75A2EF6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3401DBF-93CE-4B3A-BDF0-8664783AA42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28CD86E-FCF3-464E-B235-00B0A218C3D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C00C9D5-3BE1-43BF-AF78-6E2A6B13D63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6D8836-E5F4-408D-A782-3735DA19725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B0DDF77-B7B4-4BA5-AA0D-E8A5A5D52A8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BCFDB59-A52D-49D2-BFE9-B09E923DD7F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1B4DD75-B15D-48FD-8A29-B5CA440EC4B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DD1AFB-5B02-4D50-857C-4088CED6A3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9134D3-D2FF-47DE-B705-CFD7E23977D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5CD2391-2C01-4D31-8471-8B39EE8E043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B58DD41-E7AC-4386-BE1C-3E171D43EF3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7F09751-6344-43CF-A5F0-A20D2938307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ECDA5FB-A85C-40DD-81AA-485CEAA5C3F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0CECB51-101D-49E2-BD89-879BE8385B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FB528E4-91E4-41A1-83E8-A29BDF63215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DADAC01-9808-4F80-AEA2-2897FF77CC9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2D69200-B916-4F06-9015-944A35C6E80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4AB7D01-F1E5-443D-9360-6527AB47EB5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6C17B00-671C-487B-8A26-A17288C30B8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1DE351A-586D-4D22-ABD2-E19E082F071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9BCBBEB-7DB9-44CF-944D-47A201135BC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10A7FCB-F08F-41A9-97F1-990BF7C7664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6EB6AE5-9803-4A71-8544-A0803DE3EED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2348C9F-1952-4988-BDE0-946ADAD476A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B0D100C-4936-4113-B6AA-69132B78E40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1993C45E-8355-4704-8250-C419A06DC885}"/>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1A9EE1B-9537-450D-A6D8-099F7DC35BE1}"/>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160DD08-57F0-46B3-A374-F56EDA1668BD}"/>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A8A076E4-6FC3-4980-812A-E8E3248EAA98}"/>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9597210-251F-4A7F-8A25-CB03EB52FA2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4A3B03B9-A75C-4B79-8D4A-B9472828534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4C44DCC9-4B97-445F-8374-0946C3DAEDB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544F971-FF54-4C85-A06E-D2FC708E3A0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2C10BDCE-3F4E-42F0-9D12-2D2CC78E263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2370765-9DD6-4D9F-AC14-693F8AD01C3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09025748-0921-4775-813E-EECA3806F014}"/>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1E51103C-4A29-4AEF-A14F-016EE2B41C7A}"/>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FB573A76-3B62-45A5-A195-21ED1B875C8A}"/>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B6B0F7BD-9A9D-4F11-A0B8-5C27AD1A9B01}"/>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6444E526-FDB3-403E-A149-9DDAA7E519DC}"/>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a:extLst>
            <a:ext uri="{FF2B5EF4-FFF2-40B4-BE49-F238E27FC236}">
              <a16:creationId xmlns:a16="http://schemas.microsoft.com/office/drawing/2014/main" id="{3CC77C4A-8C94-41DD-B5B8-0F7E6E7D347C}"/>
            </a:ext>
          </a:extLst>
        </xdr:cNvPr>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65EF61CC-8A1D-499D-977B-A8A5B4E0FCA0}"/>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E76B82CA-F37E-4F33-984E-3082D6B7C840}"/>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BA9281A7-8925-46F0-8BB5-DC1F023247AC}"/>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5D0BEF88-BE4F-44A1-B394-817A4EE1A1DA}"/>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id="{DBBF1805-925A-4275-AEAD-0D3AA0567AE5}"/>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EDBA56B-67B0-475B-9A70-EBAE5F6C579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3EA9521-34D8-4BF7-A9D0-27B9A56AFAD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EF02746-E318-4642-BACF-761A34171CD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1D22F95-2671-43E1-B021-C43DF20CEB4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5AFEECC-0A61-4D88-9FE7-A6E59955195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66548</xdr:rowOff>
    </xdr:from>
    <xdr:to>
      <xdr:col>24</xdr:col>
      <xdr:colOff>114300</xdr:colOff>
      <xdr:row>38</xdr:row>
      <xdr:rowOff>168148</xdr:rowOff>
    </xdr:to>
    <xdr:sp macro="" textlink="">
      <xdr:nvSpPr>
        <xdr:cNvPr id="71" name="楕円 70">
          <a:extLst>
            <a:ext uri="{FF2B5EF4-FFF2-40B4-BE49-F238E27FC236}">
              <a16:creationId xmlns:a16="http://schemas.microsoft.com/office/drawing/2014/main" id="{9FD27381-1600-4F84-9C4C-297C9328717E}"/>
            </a:ext>
          </a:extLst>
        </xdr:cNvPr>
        <xdr:cNvSpPr/>
      </xdr:nvSpPr>
      <xdr:spPr>
        <a:xfrm>
          <a:off x="45847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89425</xdr:rowOff>
    </xdr:from>
    <xdr:ext cx="405111" cy="259045"/>
    <xdr:sp macro="" textlink="">
      <xdr:nvSpPr>
        <xdr:cNvPr id="72" name="【道路】&#10;有形固定資産減価償却率該当値テキスト">
          <a:extLst>
            <a:ext uri="{FF2B5EF4-FFF2-40B4-BE49-F238E27FC236}">
              <a16:creationId xmlns:a16="http://schemas.microsoft.com/office/drawing/2014/main" id="{ED0B4DEF-53BE-48B9-9210-A732C5BF1749}"/>
            </a:ext>
          </a:extLst>
        </xdr:cNvPr>
        <xdr:cNvSpPr txBox="1"/>
      </xdr:nvSpPr>
      <xdr:spPr>
        <a:xfrm>
          <a:off x="4673600" y="643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xdr:rowOff>
    </xdr:from>
    <xdr:to>
      <xdr:col>20</xdr:col>
      <xdr:colOff>38100</xdr:colOff>
      <xdr:row>38</xdr:row>
      <xdr:rowOff>106426</xdr:rowOff>
    </xdr:to>
    <xdr:sp macro="" textlink="">
      <xdr:nvSpPr>
        <xdr:cNvPr id="73" name="楕円 72">
          <a:extLst>
            <a:ext uri="{FF2B5EF4-FFF2-40B4-BE49-F238E27FC236}">
              <a16:creationId xmlns:a16="http://schemas.microsoft.com/office/drawing/2014/main" id="{E71469BA-342E-4375-95EE-758D8CF02703}"/>
            </a:ext>
          </a:extLst>
        </xdr:cNvPr>
        <xdr:cNvSpPr/>
      </xdr:nvSpPr>
      <xdr:spPr>
        <a:xfrm>
          <a:off x="3746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55626</xdr:rowOff>
    </xdr:from>
    <xdr:to>
      <xdr:col>24</xdr:col>
      <xdr:colOff>63500</xdr:colOff>
      <xdr:row>38</xdr:row>
      <xdr:rowOff>117348</xdr:rowOff>
    </xdr:to>
    <xdr:cxnSp macro="">
      <xdr:nvCxnSpPr>
        <xdr:cNvPr id="74" name="直線コネクタ 73">
          <a:extLst>
            <a:ext uri="{FF2B5EF4-FFF2-40B4-BE49-F238E27FC236}">
              <a16:creationId xmlns:a16="http://schemas.microsoft.com/office/drawing/2014/main" id="{93F5C9A8-80CA-4EE0-9F36-57A2E1BC50ED}"/>
            </a:ext>
          </a:extLst>
        </xdr:cNvPr>
        <xdr:cNvCxnSpPr/>
      </xdr:nvCxnSpPr>
      <xdr:spPr>
        <a:xfrm>
          <a:off x="3797300" y="657072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137414</xdr:rowOff>
    </xdr:from>
    <xdr:to>
      <xdr:col>15</xdr:col>
      <xdr:colOff>101600</xdr:colOff>
      <xdr:row>38</xdr:row>
      <xdr:rowOff>67564</xdr:rowOff>
    </xdr:to>
    <xdr:sp macro="" textlink="">
      <xdr:nvSpPr>
        <xdr:cNvPr id="75" name="楕円 74">
          <a:extLst>
            <a:ext uri="{FF2B5EF4-FFF2-40B4-BE49-F238E27FC236}">
              <a16:creationId xmlns:a16="http://schemas.microsoft.com/office/drawing/2014/main" id="{A183C908-74FB-4D92-B4E0-62410E5F3B81}"/>
            </a:ext>
          </a:extLst>
        </xdr:cNvPr>
        <xdr:cNvSpPr/>
      </xdr:nvSpPr>
      <xdr:spPr>
        <a:xfrm>
          <a:off x="2857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xdr:rowOff>
    </xdr:from>
    <xdr:to>
      <xdr:col>19</xdr:col>
      <xdr:colOff>177800</xdr:colOff>
      <xdr:row>38</xdr:row>
      <xdr:rowOff>55626</xdr:rowOff>
    </xdr:to>
    <xdr:cxnSp macro="">
      <xdr:nvCxnSpPr>
        <xdr:cNvPr id="76" name="直線コネクタ 75">
          <a:extLst>
            <a:ext uri="{FF2B5EF4-FFF2-40B4-BE49-F238E27FC236}">
              <a16:creationId xmlns:a16="http://schemas.microsoft.com/office/drawing/2014/main" id="{80099F2E-9615-4F31-AD91-42CCA6446FCC}"/>
            </a:ext>
          </a:extLst>
        </xdr:cNvPr>
        <xdr:cNvCxnSpPr/>
      </xdr:nvCxnSpPr>
      <xdr:spPr>
        <a:xfrm>
          <a:off x="2908300" y="653186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98552</xdr:rowOff>
    </xdr:from>
    <xdr:to>
      <xdr:col>10</xdr:col>
      <xdr:colOff>165100</xdr:colOff>
      <xdr:row>38</xdr:row>
      <xdr:rowOff>28702</xdr:rowOff>
    </xdr:to>
    <xdr:sp macro="" textlink="">
      <xdr:nvSpPr>
        <xdr:cNvPr id="77" name="楕円 76">
          <a:extLst>
            <a:ext uri="{FF2B5EF4-FFF2-40B4-BE49-F238E27FC236}">
              <a16:creationId xmlns:a16="http://schemas.microsoft.com/office/drawing/2014/main" id="{2B5F574E-7C87-4226-95DE-86D74551FF74}"/>
            </a:ext>
          </a:extLst>
        </xdr:cNvPr>
        <xdr:cNvSpPr/>
      </xdr:nvSpPr>
      <xdr:spPr>
        <a:xfrm>
          <a:off x="1968500" y="64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149352</xdr:rowOff>
    </xdr:from>
    <xdr:to>
      <xdr:col>15</xdr:col>
      <xdr:colOff>50800</xdr:colOff>
      <xdr:row>38</xdr:row>
      <xdr:rowOff>16764</xdr:rowOff>
    </xdr:to>
    <xdr:cxnSp macro="">
      <xdr:nvCxnSpPr>
        <xdr:cNvPr id="78" name="直線コネクタ 77">
          <a:extLst>
            <a:ext uri="{FF2B5EF4-FFF2-40B4-BE49-F238E27FC236}">
              <a16:creationId xmlns:a16="http://schemas.microsoft.com/office/drawing/2014/main" id="{0B581DBB-3215-4D04-858A-AEB3E7321374}"/>
            </a:ext>
          </a:extLst>
        </xdr:cNvPr>
        <xdr:cNvCxnSpPr/>
      </xdr:nvCxnSpPr>
      <xdr:spPr>
        <a:xfrm>
          <a:off x="2019300" y="649300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68834</xdr:rowOff>
    </xdr:from>
    <xdr:to>
      <xdr:col>6</xdr:col>
      <xdr:colOff>38100</xdr:colOff>
      <xdr:row>37</xdr:row>
      <xdr:rowOff>170435</xdr:rowOff>
    </xdr:to>
    <xdr:sp macro="" textlink="">
      <xdr:nvSpPr>
        <xdr:cNvPr id="79" name="楕円 78">
          <a:extLst>
            <a:ext uri="{FF2B5EF4-FFF2-40B4-BE49-F238E27FC236}">
              <a16:creationId xmlns:a16="http://schemas.microsoft.com/office/drawing/2014/main" id="{235942B8-B5EB-4706-B150-15B2AACB520E}"/>
            </a:ext>
          </a:extLst>
        </xdr:cNvPr>
        <xdr:cNvSpPr/>
      </xdr:nvSpPr>
      <xdr:spPr>
        <a:xfrm>
          <a:off x="1079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119634</xdr:rowOff>
    </xdr:from>
    <xdr:to>
      <xdr:col>10</xdr:col>
      <xdr:colOff>114300</xdr:colOff>
      <xdr:row>37</xdr:row>
      <xdr:rowOff>149352</xdr:rowOff>
    </xdr:to>
    <xdr:cxnSp macro="">
      <xdr:nvCxnSpPr>
        <xdr:cNvPr id="80" name="直線コネクタ 79">
          <a:extLst>
            <a:ext uri="{FF2B5EF4-FFF2-40B4-BE49-F238E27FC236}">
              <a16:creationId xmlns:a16="http://schemas.microsoft.com/office/drawing/2014/main" id="{31D24D06-69AE-4799-9C42-2F14D0AFC298}"/>
            </a:ext>
          </a:extLst>
        </xdr:cNvPr>
        <xdr:cNvCxnSpPr/>
      </xdr:nvCxnSpPr>
      <xdr:spPr>
        <a:xfrm>
          <a:off x="1130300" y="646328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a:extLst>
            <a:ext uri="{FF2B5EF4-FFF2-40B4-BE49-F238E27FC236}">
              <a16:creationId xmlns:a16="http://schemas.microsoft.com/office/drawing/2014/main" id="{28C4A28F-F388-440D-A996-32FD3C651B21}"/>
            </a:ext>
          </a:extLst>
        </xdr:cNvPr>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a:extLst>
            <a:ext uri="{FF2B5EF4-FFF2-40B4-BE49-F238E27FC236}">
              <a16:creationId xmlns:a16="http://schemas.microsoft.com/office/drawing/2014/main" id="{80F52CAD-77C1-4EE0-8B8A-0A1B5394905E}"/>
            </a:ext>
          </a:extLst>
        </xdr:cNvPr>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a:extLst>
            <a:ext uri="{FF2B5EF4-FFF2-40B4-BE49-F238E27FC236}">
              <a16:creationId xmlns:a16="http://schemas.microsoft.com/office/drawing/2014/main" id="{C32FCC5C-EE15-4D38-822A-C63E570DDE96}"/>
            </a:ext>
          </a:extLst>
        </xdr:cNvPr>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92981</xdr:rowOff>
    </xdr:from>
    <xdr:ext cx="405111" cy="259045"/>
    <xdr:sp macro="" textlink="">
      <xdr:nvSpPr>
        <xdr:cNvPr id="84" name="n_4aveValue【道路】&#10;有形固定資産減価償却率">
          <a:extLst>
            <a:ext uri="{FF2B5EF4-FFF2-40B4-BE49-F238E27FC236}">
              <a16:creationId xmlns:a16="http://schemas.microsoft.com/office/drawing/2014/main" id="{08E7CE84-EC1A-4EC4-86D0-F27B5CE266B9}"/>
            </a:ext>
          </a:extLst>
        </xdr:cNvPr>
        <xdr:cNvSpPr txBox="1"/>
      </xdr:nvSpPr>
      <xdr:spPr>
        <a:xfrm>
          <a:off x="927744"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122953</xdr:rowOff>
    </xdr:from>
    <xdr:ext cx="405111" cy="259045"/>
    <xdr:sp macro="" textlink="">
      <xdr:nvSpPr>
        <xdr:cNvPr id="85" name="n_1mainValue【道路】&#10;有形固定資産減価償却率">
          <a:extLst>
            <a:ext uri="{FF2B5EF4-FFF2-40B4-BE49-F238E27FC236}">
              <a16:creationId xmlns:a16="http://schemas.microsoft.com/office/drawing/2014/main" id="{B0386CEC-440E-49BB-B313-4AB1DEC18FBB}"/>
            </a:ext>
          </a:extLst>
        </xdr:cNvPr>
        <xdr:cNvSpPr txBox="1"/>
      </xdr:nvSpPr>
      <xdr:spPr>
        <a:xfrm>
          <a:off x="3582044" y="629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84091</xdr:rowOff>
    </xdr:from>
    <xdr:ext cx="405111" cy="259045"/>
    <xdr:sp macro="" textlink="">
      <xdr:nvSpPr>
        <xdr:cNvPr id="86" name="n_2mainValue【道路】&#10;有形固定資産減価償却率">
          <a:extLst>
            <a:ext uri="{FF2B5EF4-FFF2-40B4-BE49-F238E27FC236}">
              <a16:creationId xmlns:a16="http://schemas.microsoft.com/office/drawing/2014/main" id="{E5870CD0-A9FC-4940-8AAC-6932AD9B8A5D}"/>
            </a:ext>
          </a:extLst>
        </xdr:cNvPr>
        <xdr:cNvSpPr txBox="1"/>
      </xdr:nvSpPr>
      <xdr:spPr>
        <a:xfrm>
          <a:off x="27057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45229</xdr:rowOff>
    </xdr:from>
    <xdr:ext cx="405111" cy="259045"/>
    <xdr:sp macro="" textlink="">
      <xdr:nvSpPr>
        <xdr:cNvPr id="87" name="n_3mainValue【道路】&#10;有形固定資産減価償却率">
          <a:extLst>
            <a:ext uri="{FF2B5EF4-FFF2-40B4-BE49-F238E27FC236}">
              <a16:creationId xmlns:a16="http://schemas.microsoft.com/office/drawing/2014/main" id="{13EBC7CE-0464-4C80-8BE1-548FFF8BEBEA}"/>
            </a:ext>
          </a:extLst>
        </xdr:cNvPr>
        <xdr:cNvSpPr txBox="1"/>
      </xdr:nvSpPr>
      <xdr:spPr>
        <a:xfrm>
          <a:off x="18167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15511</xdr:rowOff>
    </xdr:from>
    <xdr:ext cx="405111" cy="259045"/>
    <xdr:sp macro="" textlink="">
      <xdr:nvSpPr>
        <xdr:cNvPr id="88" name="n_4mainValue【道路】&#10;有形固定資産減価償却率">
          <a:extLst>
            <a:ext uri="{FF2B5EF4-FFF2-40B4-BE49-F238E27FC236}">
              <a16:creationId xmlns:a16="http://schemas.microsoft.com/office/drawing/2014/main" id="{646807B2-EDE9-4941-82CA-8913BC2D903D}"/>
            </a:ext>
          </a:extLst>
        </xdr:cNvPr>
        <xdr:cNvSpPr txBox="1"/>
      </xdr:nvSpPr>
      <xdr:spPr>
        <a:xfrm>
          <a:off x="927744" y="618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91050A8-CA2A-4814-A146-43A9BE33C1B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F8594C0-F81D-45F4-A52A-1DE9649E7D3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0E6482D-FB33-49DE-8891-2F339C9799B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27414A0-D66E-4010-80AE-7496948AD60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01F71AF-9F91-4B94-8BA2-80E40092722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951D6D7-1121-403A-9A06-1546104A2F6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D7076EF-4EAD-40C0-A12E-6BB0872E885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490B5EC4-3009-4C92-B79E-9244BFF27E6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2CFD9579-2116-435F-81F5-A5F36E20136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F534002-BFCC-451D-AE63-F7A2514782A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E519C59-402E-4F32-AEFE-D6337BD915B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D7DBE09A-22A2-4E08-8C65-FF2F256A3DC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2B5A7986-EEE2-4FFB-B612-A1A56505789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1AA16EC8-AB19-4C4F-96A9-4518192327A8}"/>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136EE158-2EF9-470E-8957-48BCC3A5B8F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BC58E65-EA99-4671-BFE4-D6EE1BDE446A}"/>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FBF66D38-3AD1-4EE5-A8CA-2C0F5391885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6343FD65-28B1-42F9-8E57-4D6C2725647F}"/>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48D9E742-C1A4-43B4-8C67-02C7490E326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F87CCFED-3563-4980-BD92-E134FB5F9FB4}"/>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D54E136F-1B09-4751-80FB-763C6B056B7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a:extLst>
            <a:ext uri="{FF2B5EF4-FFF2-40B4-BE49-F238E27FC236}">
              <a16:creationId xmlns:a16="http://schemas.microsoft.com/office/drawing/2014/main" id="{909CF240-53EA-48FF-A678-014E6560C125}"/>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ECEF670-3269-4D21-B99B-F9263C47F61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5118F86C-A623-4D5B-B6B1-CF4D5FF8E7E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E60E1516-6F05-4985-8077-9C9B5610032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a:extLst>
            <a:ext uri="{FF2B5EF4-FFF2-40B4-BE49-F238E27FC236}">
              <a16:creationId xmlns:a16="http://schemas.microsoft.com/office/drawing/2014/main" id="{877D86A1-30F5-4B84-AF34-5E40A21A2794}"/>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a:extLst>
            <a:ext uri="{FF2B5EF4-FFF2-40B4-BE49-F238E27FC236}">
              <a16:creationId xmlns:a16="http://schemas.microsoft.com/office/drawing/2014/main" id="{E3898C98-C69A-4330-8B93-903BC3897159}"/>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a:extLst>
            <a:ext uri="{FF2B5EF4-FFF2-40B4-BE49-F238E27FC236}">
              <a16:creationId xmlns:a16="http://schemas.microsoft.com/office/drawing/2014/main" id="{EAC211DD-9953-4D80-B6B7-D14124BC53C4}"/>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a:extLst>
            <a:ext uri="{FF2B5EF4-FFF2-40B4-BE49-F238E27FC236}">
              <a16:creationId xmlns:a16="http://schemas.microsoft.com/office/drawing/2014/main" id="{0B16BDEF-2D61-4641-A84F-821A2BC82FEA}"/>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a:extLst>
            <a:ext uri="{FF2B5EF4-FFF2-40B4-BE49-F238E27FC236}">
              <a16:creationId xmlns:a16="http://schemas.microsoft.com/office/drawing/2014/main" id="{DCB1DF3D-C4C5-4C2F-B0D3-4B018A779D3B}"/>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9" name="【道路】&#10;一人当たり延長平均値テキスト">
          <a:extLst>
            <a:ext uri="{FF2B5EF4-FFF2-40B4-BE49-F238E27FC236}">
              <a16:creationId xmlns:a16="http://schemas.microsoft.com/office/drawing/2014/main" id="{99A4CE5C-DAC6-4EEE-AC41-50BD7B68BACD}"/>
            </a:ext>
          </a:extLst>
        </xdr:cNvPr>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a:extLst>
            <a:ext uri="{FF2B5EF4-FFF2-40B4-BE49-F238E27FC236}">
              <a16:creationId xmlns:a16="http://schemas.microsoft.com/office/drawing/2014/main" id="{43F1C7C3-BCE0-478F-9D00-0B0510F9A877}"/>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a:extLst>
            <a:ext uri="{FF2B5EF4-FFF2-40B4-BE49-F238E27FC236}">
              <a16:creationId xmlns:a16="http://schemas.microsoft.com/office/drawing/2014/main" id="{9C65F323-78E7-4526-AAB4-FAE07199768E}"/>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a:extLst>
            <a:ext uri="{FF2B5EF4-FFF2-40B4-BE49-F238E27FC236}">
              <a16:creationId xmlns:a16="http://schemas.microsoft.com/office/drawing/2014/main" id="{C048F309-176A-4E51-9A90-98AA6863ACFD}"/>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a:extLst>
            <a:ext uri="{FF2B5EF4-FFF2-40B4-BE49-F238E27FC236}">
              <a16:creationId xmlns:a16="http://schemas.microsoft.com/office/drawing/2014/main" id="{72EC5B9B-BF2F-4831-A60E-D4F3556A0102}"/>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a:extLst>
            <a:ext uri="{FF2B5EF4-FFF2-40B4-BE49-F238E27FC236}">
              <a16:creationId xmlns:a16="http://schemas.microsoft.com/office/drawing/2014/main" id="{A00B7047-2727-438B-BD11-4A3FEBAAABC8}"/>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B17B8E1-9D8E-42D9-9EC5-EA5E0D7C0EE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6A50BC2-6C14-46E9-9352-A76F9E1C376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26DB62D-7E25-4C0C-80C1-ACD7C0CA34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376EDA9-CD8E-4BE9-B4A3-1094645C0AA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C768B1E-C582-4F08-A649-2AA1C4B44F6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99140</xdr:rowOff>
    </xdr:from>
    <xdr:to>
      <xdr:col>55</xdr:col>
      <xdr:colOff>50800</xdr:colOff>
      <xdr:row>39</xdr:row>
      <xdr:rowOff>29290</xdr:rowOff>
    </xdr:to>
    <xdr:sp macro="" textlink="">
      <xdr:nvSpPr>
        <xdr:cNvPr id="130" name="楕円 129">
          <a:extLst>
            <a:ext uri="{FF2B5EF4-FFF2-40B4-BE49-F238E27FC236}">
              <a16:creationId xmlns:a16="http://schemas.microsoft.com/office/drawing/2014/main" id="{89EA3B51-7E40-48EE-B948-225B0421DFFC}"/>
            </a:ext>
          </a:extLst>
        </xdr:cNvPr>
        <xdr:cNvSpPr/>
      </xdr:nvSpPr>
      <xdr:spPr>
        <a:xfrm>
          <a:off x="10426700" y="661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122017</xdr:rowOff>
    </xdr:from>
    <xdr:ext cx="534377" cy="259045"/>
    <xdr:sp macro="" textlink="">
      <xdr:nvSpPr>
        <xdr:cNvPr id="131" name="【道路】&#10;一人当たり延長該当値テキスト">
          <a:extLst>
            <a:ext uri="{FF2B5EF4-FFF2-40B4-BE49-F238E27FC236}">
              <a16:creationId xmlns:a16="http://schemas.microsoft.com/office/drawing/2014/main" id="{AD311678-DC54-499A-B36D-A7BE67886AB1}"/>
            </a:ext>
          </a:extLst>
        </xdr:cNvPr>
        <xdr:cNvSpPr txBox="1"/>
      </xdr:nvSpPr>
      <xdr:spPr>
        <a:xfrm>
          <a:off x="10515600" y="646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97899</xdr:rowOff>
    </xdr:from>
    <xdr:to>
      <xdr:col>50</xdr:col>
      <xdr:colOff>165100</xdr:colOff>
      <xdr:row>39</xdr:row>
      <xdr:rowOff>28049</xdr:rowOff>
    </xdr:to>
    <xdr:sp macro="" textlink="">
      <xdr:nvSpPr>
        <xdr:cNvPr id="132" name="楕円 131">
          <a:extLst>
            <a:ext uri="{FF2B5EF4-FFF2-40B4-BE49-F238E27FC236}">
              <a16:creationId xmlns:a16="http://schemas.microsoft.com/office/drawing/2014/main" id="{8F0B2933-A02F-4EDA-A638-12F100E2D9CC}"/>
            </a:ext>
          </a:extLst>
        </xdr:cNvPr>
        <xdr:cNvSpPr/>
      </xdr:nvSpPr>
      <xdr:spPr>
        <a:xfrm>
          <a:off x="9588500" y="661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148699</xdr:rowOff>
    </xdr:from>
    <xdr:to>
      <xdr:col>55</xdr:col>
      <xdr:colOff>0</xdr:colOff>
      <xdr:row>38</xdr:row>
      <xdr:rowOff>149940</xdr:rowOff>
    </xdr:to>
    <xdr:cxnSp macro="">
      <xdr:nvCxnSpPr>
        <xdr:cNvPr id="133" name="直線コネクタ 132">
          <a:extLst>
            <a:ext uri="{FF2B5EF4-FFF2-40B4-BE49-F238E27FC236}">
              <a16:creationId xmlns:a16="http://schemas.microsoft.com/office/drawing/2014/main" id="{BB1F7686-3AB7-4554-B8B3-A4ED1F710F10}"/>
            </a:ext>
          </a:extLst>
        </xdr:cNvPr>
        <xdr:cNvCxnSpPr/>
      </xdr:nvCxnSpPr>
      <xdr:spPr>
        <a:xfrm>
          <a:off x="9639300" y="6663799"/>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101164</xdr:rowOff>
    </xdr:from>
    <xdr:to>
      <xdr:col>46</xdr:col>
      <xdr:colOff>38100</xdr:colOff>
      <xdr:row>39</xdr:row>
      <xdr:rowOff>31314</xdr:rowOff>
    </xdr:to>
    <xdr:sp macro="" textlink="">
      <xdr:nvSpPr>
        <xdr:cNvPr id="134" name="楕円 133">
          <a:extLst>
            <a:ext uri="{FF2B5EF4-FFF2-40B4-BE49-F238E27FC236}">
              <a16:creationId xmlns:a16="http://schemas.microsoft.com/office/drawing/2014/main" id="{E5B4C973-829D-46A2-9FD5-C29ABCEBCDD8}"/>
            </a:ext>
          </a:extLst>
        </xdr:cNvPr>
        <xdr:cNvSpPr/>
      </xdr:nvSpPr>
      <xdr:spPr>
        <a:xfrm>
          <a:off x="8699500" y="661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148699</xdr:rowOff>
    </xdr:from>
    <xdr:to>
      <xdr:col>50</xdr:col>
      <xdr:colOff>114300</xdr:colOff>
      <xdr:row>38</xdr:row>
      <xdr:rowOff>151964</xdr:rowOff>
    </xdr:to>
    <xdr:cxnSp macro="">
      <xdr:nvCxnSpPr>
        <xdr:cNvPr id="135" name="直線コネクタ 134">
          <a:extLst>
            <a:ext uri="{FF2B5EF4-FFF2-40B4-BE49-F238E27FC236}">
              <a16:creationId xmlns:a16="http://schemas.microsoft.com/office/drawing/2014/main" id="{E86CB401-D7AD-4E24-A894-BF05993C9CDE}"/>
            </a:ext>
          </a:extLst>
        </xdr:cNvPr>
        <xdr:cNvCxnSpPr/>
      </xdr:nvCxnSpPr>
      <xdr:spPr>
        <a:xfrm flipV="1">
          <a:off x="8750300" y="66637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105116</xdr:rowOff>
    </xdr:from>
    <xdr:to>
      <xdr:col>41</xdr:col>
      <xdr:colOff>101600</xdr:colOff>
      <xdr:row>39</xdr:row>
      <xdr:rowOff>35266</xdr:rowOff>
    </xdr:to>
    <xdr:sp macro="" textlink="">
      <xdr:nvSpPr>
        <xdr:cNvPr id="136" name="楕円 135">
          <a:extLst>
            <a:ext uri="{FF2B5EF4-FFF2-40B4-BE49-F238E27FC236}">
              <a16:creationId xmlns:a16="http://schemas.microsoft.com/office/drawing/2014/main" id="{E654F707-113B-4DD7-8E16-D8C196A7D186}"/>
            </a:ext>
          </a:extLst>
        </xdr:cNvPr>
        <xdr:cNvSpPr/>
      </xdr:nvSpPr>
      <xdr:spPr>
        <a:xfrm>
          <a:off x="7810500" y="662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151964</xdr:rowOff>
    </xdr:from>
    <xdr:to>
      <xdr:col>45</xdr:col>
      <xdr:colOff>177800</xdr:colOff>
      <xdr:row>38</xdr:row>
      <xdr:rowOff>155916</xdr:rowOff>
    </xdr:to>
    <xdr:cxnSp macro="">
      <xdr:nvCxnSpPr>
        <xdr:cNvPr id="137" name="直線コネクタ 136">
          <a:extLst>
            <a:ext uri="{FF2B5EF4-FFF2-40B4-BE49-F238E27FC236}">
              <a16:creationId xmlns:a16="http://schemas.microsoft.com/office/drawing/2014/main" id="{2935FB35-C13F-495E-8F45-6B10B0C795DD}"/>
            </a:ext>
          </a:extLst>
        </xdr:cNvPr>
        <xdr:cNvCxnSpPr/>
      </xdr:nvCxnSpPr>
      <xdr:spPr>
        <a:xfrm flipV="1">
          <a:off x="7861300" y="6667064"/>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82583</xdr:rowOff>
    </xdr:from>
    <xdr:to>
      <xdr:col>36</xdr:col>
      <xdr:colOff>165100</xdr:colOff>
      <xdr:row>39</xdr:row>
      <xdr:rowOff>12733</xdr:rowOff>
    </xdr:to>
    <xdr:sp macro="" textlink="">
      <xdr:nvSpPr>
        <xdr:cNvPr id="138" name="楕円 137">
          <a:extLst>
            <a:ext uri="{FF2B5EF4-FFF2-40B4-BE49-F238E27FC236}">
              <a16:creationId xmlns:a16="http://schemas.microsoft.com/office/drawing/2014/main" id="{960D2DFC-7A10-4E1C-AD06-858C52184357}"/>
            </a:ext>
          </a:extLst>
        </xdr:cNvPr>
        <xdr:cNvSpPr/>
      </xdr:nvSpPr>
      <xdr:spPr>
        <a:xfrm>
          <a:off x="6921500" y="65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133383</xdr:rowOff>
    </xdr:from>
    <xdr:to>
      <xdr:col>41</xdr:col>
      <xdr:colOff>50800</xdr:colOff>
      <xdr:row>38</xdr:row>
      <xdr:rowOff>155916</xdr:rowOff>
    </xdr:to>
    <xdr:cxnSp macro="">
      <xdr:nvCxnSpPr>
        <xdr:cNvPr id="139" name="直線コネクタ 138">
          <a:extLst>
            <a:ext uri="{FF2B5EF4-FFF2-40B4-BE49-F238E27FC236}">
              <a16:creationId xmlns:a16="http://schemas.microsoft.com/office/drawing/2014/main" id="{5AE97450-B234-4826-BD6B-437D145D2895}"/>
            </a:ext>
          </a:extLst>
        </xdr:cNvPr>
        <xdr:cNvCxnSpPr/>
      </xdr:nvCxnSpPr>
      <xdr:spPr>
        <a:xfrm>
          <a:off x="6972300" y="6648483"/>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40" name="n_1aveValue【道路】&#10;一人当たり延長">
          <a:extLst>
            <a:ext uri="{FF2B5EF4-FFF2-40B4-BE49-F238E27FC236}">
              <a16:creationId xmlns:a16="http://schemas.microsoft.com/office/drawing/2014/main" id="{A4B20A45-FFF0-4BF6-82EE-51CDA87AE857}"/>
            </a:ext>
          </a:extLst>
        </xdr:cNvPr>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41" name="n_2aveValue【道路】&#10;一人当たり延長">
          <a:extLst>
            <a:ext uri="{FF2B5EF4-FFF2-40B4-BE49-F238E27FC236}">
              <a16:creationId xmlns:a16="http://schemas.microsoft.com/office/drawing/2014/main" id="{BAC490E5-28BE-47AA-920F-868744B50908}"/>
            </a:ext>
          </a:extLst>
        </xdr:cNvPr>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a:extLst>
            <a:ext uri="{FF2B5EF4-FFF2-40B4-BE49-F238E27FC236}">
              <a16:creationId xmlns:a16="http://schemas.microsoft.com/office/drawing/2014/main" id="{79B5811D-8A12-4712-A3D0-0661F4EAFEA5}"/>
            </a:ext>
          </a:extLst>
        </xdr:cNvPr>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99088</xdr:rowOff>
    </xdr:from>
    <xdr:ext cx="534377" cy="259045"/>
    <xdr:sp macro="" textlink="">
      <xdr:nvSpPr>
        <xdr:cNvPr id="143" name="n_4aveValue【道路】&#10;一人当たり延長">
          <a:extLst>
            <a:ext uri="{FF2B5EF4-FFF2-40B4-BE49-F238E27FC236}">
              <a16:creationId xmlns:a16="http://schemas.microsoft.com/office/drawing/2014/main" id="{52292EAE-4D21-477A-B0D1-5E516DA680CB}"/>
            </a:ext>
          </a:extLst>
        </xdr:cNvPr>
        <xdr:cNvSpPr txBox="1"/>
      </xdr:nvSpPr>
      <xdr:spPr>
        <a:xfrm>
          <a:off x="6705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44576</xdr:rowOff>
    </xdr:from>
    <xdr:ext cx="534377" cy="259045"/>
    <xdr:sp macro="" textlink="">
      <xdr:nvSpPr>
        <xdr:cNvPr id="144" name="n_1mainValue【道路】&#10;一人当たり延長">
          <a:extLst>
            <a:ext uri="{FF2B5EF4-FFF2-40B4-BE49-F238E27FC236}">
              <a16:creationId xmlns:a16="http://schemas.microsoft.com/office/drawing/2014/main" id="{D76E824F-2186-483B-8C9D-85FBF0BFD076}"/>
            </a:ext>
          </a:extLst>
        </xdr:cNvPr>
        <xdr:cNvSpPr txBox="1"/>
      </xdr:nvSpPr>
      <xdr:spPr>
        <a:xfrm>
          <a:off x="9359411" y="63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47842</xdr:rowOff>
    </xdr:from>
    <xdr:ext cx="534377" cy="259045"/>
    <xdr:sp macro="" textlink="">
      <xdr:nvSpPr>
        <xdr:cNvPr id="145" name="n_2mainValue【道路】&#10;一人当たり延長">
          <a:extLst>
            <a:ext uri="{FF2B5EF4-FFF2-40B4-BE49-F238E27FC236}">
              <a16:creationId xmlns:a16="http://schemas.microsoft.com/office/drawing/2014/main" id="{D8B59B8F-C955-4B7B-9BB7-6DC2E01B88CE}"/>
            </a:ext>
          </a:extLst>
        </xdr:cNvPr>
        <xdr:cNvSpPr txBox="1"/>
      </xdr:nvSpPr>
      <xdr:spPr>
        <a:xfrm>
          <a:off x="8483111" y="63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26393</xdr:rowOff>
    </xdr:from>
    <xdr:ext cx="534377" cy="259045"/>
    <xdr:sp macro="" textlink="">
      <xdr:nvSpPr>
        <xdr:cNvPr id="146" name="n_3mainValue【道路】&#10;一人当たり延長">
          <a:extLst>
            <a:ext uri="{FF2B5EF4-FFF2-40B4-BE49-F238E27FC236}">
              <a16:creationId xmlns:a16="http://schemas.microsoft.com/office/drawing/2014/main" id="{5854C8C3-7E7D-4116-A4E8-6A9F977461F3}"/>
            </a:ext>
          </a:extLst>
        </xdr:cNvPr>
        <xdr:cNvSpPr txBox="1"/>
      </xdr:nvSpPr>
      <xdr:spPr>
        <a:xfrm>
          <a:off x="7594111" y="671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29260</xdr:rowOff>
    </xdr:from>
    <xdr:ext cx="534377" cy="259045"/>
    <xdr:sp macro="" textlink="">
      <xdr:nvSpPr>
        <xdr:cNvPr id="147" name="n_4mainValue【道路】&#10;一人当たり延長">
          <a:extLst>
            <a:ext uri="{FF2B5EF4-FFF2-40B4-BE49-F238E27FC236}">
              <a16:creationId xmlns:a16="http://schemas.microsoft.com/office/drawing/2014/main" id="{9337C7CB-EC77-4675-BCC7-079E88A779F1}"/>
            </a:ext>
          </a:extLst>
        </xdr:cNvPr>
        <xdr:cNvSpPr txBox="1"/>
      </xdr:nvSpPr>
      <xdr:spPr>
        <a:xfrm>
          <a:off x="6705111" y="63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CF1492D-E2C3-410C-A9A9-3BB71AD753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2BC7E55-F614-43D9-BA7C-59D7DB38956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FF29E4E-2076-4477-901E-8C4BBCC516C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5BE4509-8F3A-4A06-8617-27BE3294D67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07D3B42-F5CA-49C9-8E0C-53055688137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F8D0F2EC-B15D-4EF1-81FE-51AAA9D24A8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ACD32F7-4C1A-42E8-BF16-36B54C0FB9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ADCFBD8F-5FA9-4A93-A2D8-72082BE1DD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3ED0098-901D-4EB2-B0D7-81C4320F4BF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3C21490-8B81-42A8-A7B1-41873053476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25550DE-D439-44D1-A414-0414AE70A0B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78A27D4B-2CD8-4E8B-A1CE-2CF3ED20764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BE961761-1967-4A32-B31E-9F85B73153F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D1EE3619-203A-48BD-BDE8-574E2AC835E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8000F6D7-F6CD-4202-874D-E43186DD618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7FE5729-3EE3-447B-8C78-9C56226672C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5453976F-72D5-4B0E-823E-D51ADEC82E6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69A2FCD3-3C67-46CF-A593-E9BCEB1A0D0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8E02F5EA-AD31-494D-AABE-DE9DCA65A50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9A94C3E-F320-452F-9A75-03813375EE7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DBA8907A-67B6-4B1E-B933-16B33173F21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32D90202-A11E-4B51-989D-CBBE617544F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4107BA5F-F5C0-4F63-9CFC-E6A58AC9768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335FEE0-4841-46E2-9F26-B0001B947FC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88C80645-26AE-4CA4-8547-C124B49F6DD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a:extLst>
            <a:ext uri="{FF2B5EF4-FFF2-40B4-BE49-F238E27FC236}">
              <a16:creationId xmlns:a16="http://schemas.microsoft.com/office/drawing/2014/main" id="{3761F1A6-B4A1-4745-B7E4-6315A7DDE81C}"/>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B5EA9137-BE64-4234-BC08-C62C8B58FA68}"/>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a:extLst>
            <a:ext uri="{FF2B5EF4-FFF2-40B4-BE49-F238E27FC236}">
              <a16:creationId xmlns:a16="http://schemas.microsoft.com/office/drawing/2014/main" id="{98A192B5-344D-4677-8C4D-F0D1113E6294}"/>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1F09BF80-E917-4C27-8E98-75F181BF0878}"/>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a:extLst>
            <a:ext uri="{FF2B5EF4-FFF2-40B4-BE49-F238E27FC236}">
              <a16:creationId xmlns:a16="http://schemas.microsoft.com/office/drawing/2014/main" id="{00BD5A3E-BF39-45C8-9396-2ACB0450343C}"/>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3BA0FFF-FFDC-4BC8-90CD-4D4F199D0568}"/>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5372F34E-779D-46E5-B41F-BA0BD9BA4F2E}"/>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2693CDC8-89B5-4942-862F-C07C64FE6C40}"/>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a:extLst>
            <a:ext uri="{FF2B5EF4-FFF2-40B4-BE49-F238E27FC236}">
              <a16:creationId xmlns:a16="http://schemas.microsoft.com/office/drawing/2014/main" id="{890C9AA5-956E-49AA-BE82-F59A97B95133}"/>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F1932509-4F6D-4736-B2B9-AA275CA75097}"/>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a:extLst>
            <a:ext uri="{FF2B5EF4-FFF2-40B4-BE49-F238E27FC236}">
              <a16:creationId xmlns:a16="http://schemas.microsoft.com/office/drawing/2014/main" id="{4E725B90-60A8-4136-8F4B-66823BB99987}"/>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EF1E629-6BAF-423C-A04A-51E2F364D9C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E6065B5-0080-4E1D-9A2E-696F78C05C7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ED40EF7-0FC6-4C39-9B45-45DEEA40B1C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4646287-21EC-4CD4-B31B-D43553433C3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96B8CC6-6F38-47D0-BAEB-F1E7EA70B83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89" name="楕円 188">
          <a:extLst>
            <a:ext uri="{FF2B5EF4-FFF2-40B4-BE49-F238E27FC236}">
              <a16:creationId xmlns:a16="http://schemas.microsoft.com/office/drawing/2014/main" id="{3CB34FF1-3013-4D2B-B8EF-053A305881FC}"/>
            </a:ext>
          </a:extLst>
        </xdr:cNvPr>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154957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36EFE38B-94E1-444D-B87F-0C39F9888250}"/>
            </a:ext>
          </a:extLst>
        </xdr:cNvPr>
        <xdr:cNvSpPr txBox="1"/>
      </xdr:nvSpPr>
      <xdr:spPr>
        <a:xfrm>
          <a:off x="4673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138612</xdr:rowOff>
    </xdr:from>
    <xdr:to>
      <xdr:col>20</xdr:col>
      <xdr:colOff>38100</xdr:colOff>
      <xdr:row>60</xdr:row>
      <xdr:rowOff>68762</xdr:rowOff>
    </xdr:to>
    <xdr:sp macro="" textlink="">
      <xdr:nvSpPr>
        <xdr:cNvPr id="191" name="楕円 190">
          <a:extLst>
            <a:ext uri="{FF2B5EF4-FFF2-40B4-BE49-F238E27FC236}">
              <a16:creationId xmlns:a16="http://schemas.microsoft.com/office/drawing/2014/main" id="{C9F0D567-8655-410A-A2E5-9C952BFF5268}"/>
            </a:ext>
          </a:extLst>
        </xdr:cNvPr>
        <xdr:cNvSpPr/>
      </xdr:nvSpPr>
      <xdr:spPr>
        <a:xfrm>
          <a:off x="3746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17962</xdr:rowOff>
    </xdr:to>
    <xdr:cxnSp macro="">
      <xdr:nvCxnSpPr>
        <xdr:cNvPr id="192" name="直線コネクタ 191">
          <a:extLst>
            <a:ext uri="{FF2B5EF4-FFF2-40B4-BE49-F238E27FC236}">
              <a16:creationId xmlns:a16="http://schemas.microsoft.com/office/drawing/2014/main" id="{C3FE80D0-6D03-41F7-9363-5900E22C7C24}"/>
            </a:ext>
          </a:extLst>
        </xdr:cNvPr>
        <xdr:cNvCxnSpPr/>
      </xdr:nvCxnSpPr>
      <xdr:spPr>
        <a:xfrm flipV="1">
          <a:off x="3797300" y="1029843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71665</xdr:rowOff>
    </xdr:from>
    <xdr:to>
      <xdr:col>15</xdr:col>
      <xdr:colOff>101600</xdr:colOff>
      <xdr:row>60</xdr:row>
      <xdr:rowOff>1815</xdr:rowOff>
    </xdr:to>
    <xdr:sp macro="" textlink="">
      <xdr:nvSpPr>
        <xdr:cNvPr id="193" name="楕円 192">
          <a:extLst>
            <a:ext uri="{FF2B5EF4-FFF2-40B4-BE49-F238E27FC236}">
              <a16:creationId xmlns:a16="http://schemas.microsoft.com/office/drawing/2014/main" id="{139C37E5-28AE-4AA7-BB8B-B767EC398E3E}"/>
            </a:ext>
          </a:extLst>
        </xdr:cNvPr>
        <xdr:cNvSpPr/>
      </xdr:nvSpPr>
      <xdr:spPr>
        <a:xfrm>
          <a:off x="2857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122465</xdr:rowOff>
    </xdr:from>
    <xdr:to>
      <xdr:col>19</xdr:col>
      <xdr:colOff>177800</xdr:colOff>
      <xdr:row>60</xdr:row>
      <xdr:rowOff>17962</xdr:rowOff>
    </xdr:to>
    <xdr:cxnSp macro="">
      <xdr:nvCxnSpPr>
        <xdr:cNvPr id="194" name="直線コネクタ 193">
          <a:extLst>
            <a:ext uri="{FF2B5EF4-FFF2-40B4-BE49-F238E27FC236}">
              <a16:creationId xmlns:a16="http://schemas.microsoft.com/office/drawing/2014/main" id="{40B81F65-082E-4A6E-965F-D1592393209D}"/>
            </a:ext>
          </a:extLst>
        </xdr:cNvPr>
        <xdr:cNvCxnSpPr/>
      </xdr:nvCxnSpPr>
      <xdr:spPr>
        <a:xfrm>
          <a:off x="2908300" y="10238015"/>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5" name="楕円 194">
          <a:extLst>
            <a:ext uri="{FF2B5EF4-FFF2-40B4-BE49-F238E27FC236}">
              <a16:creationId xmlns:a16="http://schemas.microsoft.com/office/drawing/2014/main" id="{362F7669-474B-453C-A86C-3201202A4873}"/>
            </a:ext>
          </a:extLst>
        </xdr:cNvPr>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122465</xdr:rowOff>
    </xdr:to>
    <xdr:cxnSp macro="">
      <xdr:nvCxnSpPr>
        <xdr:cNvPr id="196" name="直線コネクタ 195">
          <a:extLst>
            <a:ext uri="{FF2B5EF4-FFF2-40B4-BE49-F238E27FC236}">
              <a16:creationId xmlns:a16="http://schemas.microsoft.com/office/drawing/2014/main" id="{9B883E05-4D0C-49FB-BBF3-85D1A9449980}"/>
            </a:ext>
          </a:extLst>
        </xdr:cNvPr>
        <xdr:cNvCxnSpPr/>
      </xdr:nvCxnSpPr>
      <xdr:spPr>
        <a:xfrm>
          <a:off x="2019300" y="102069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14515</xdr:rowOff>
    </xdr:from>
    <xdr:to>
      <xdr:col>6</xdr:col>
      <xdr:colOff>38100</xdr:colOff>
      <xdr:row>59</xdr:row>
      <xdr:rowOff>116115</xdr:rowOff>
    </xdr:to>
    <xdr:sp macro="" textlink="">
      <xdr:nvSpPr>
        <xdr:cNvPr id="197" name="楕円 196">
          <a:extLst>
            <a:ext uri="{FF2B5EF4-FFF2-40B4-BE49-F238E27FC236}">
              <a16:creationId xmlns:a16="http://schemas.microsoft.com/office/drawing/2014/main" id="{D807048F-C4C5-439C-BA25-C0DA17FB1DAF}"/>
            </a:ext>
          </a:extLst>
        </xdr:cNvPr>
        <xdr:cNvSpPr/>
      </xdr:nvSpPr>
      <xdr:spPr>
        <a:xfrm>
          <a:off x="1079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65315</xdr:rowOff>
    </xdr:from>
    <xdr:to>
      <xdr:col>10</xdr:col>
      <xdr:colOff>114300</xdr:colOff>
      <xdr:row>59</xdr:row>
      <xdr:rowOff>91440</xdr:rowOff>
    </xdr:to>
    <xdr:cxnSp macro="">
      <xdr:nvCxnSpPr>
        <xdr:cNvPr id="198" name="直線コネクタ 197">
          <a:extLst>
            <a:ext uri="{FF2B5EF4-FFF2-40B4-BE49-F238E27FC236}">
              <a16:creationId xmlns:a16="http://schemas.microsoft.com/office/drawing/2014/main" id="{13C60816-1440-4331-B73B-9B43FB697EB7}"/>
            </a:ext>
          </a:extLst>
        </xdr:cNvPr>
        <xdr:cNvCxnSpPr/>
      </xdr:nvCxnSpPr>
      <xdr:spPr>
        <a:xfrm>
          <a:off x="1130300" y="1018086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58A00658-1F90-4473-A421-3E60C0730913}"/>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39CE7E7-6256-4B14-B9E7-6FDCB039F8F8}"/>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64BF0D39-3271-4145-9FB1-18642E9C149D}"/>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A9A6C68-212A-4C81-BF7C-2EBFED9132DF}"/>
            </a:ext>
          </a:extLst>
        </xdr:cNvPr>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85289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E7F89069-DC85-4E5F-BB61-037099B2355D}"/>
            </a:ext>
          </a:extLst>
        </xdr:cNvPr>
        <xdr:cNvSpPr txBox="1"/>
      </xdr:nvSpPr>
      <xdr:spPr>
        <a:xfrm>
          <a:off x="35820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18342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FEC6B25D-3BF4-445F-BF69-A764EC51875E}"/>
            </a:ext>
          </a:extLst>
        </xdr:cNvPr>
        <xdr:cNvSpPr txBox="1"/>
      </xdr:nvSpPr>
      <xdr:spPr>
        <a:xfrm>
          <a:off x="2705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D53A35E-671C-45B2-94B8-D79DDDA0B1A9}"/>
            </a:ext>
          </a:extLst>
        </xdr:cNvPr>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132642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8B484CBC-97B2-4648-BC6E-522722D141DF}"/>
            </a:ext>
          </a:extLst>
        </xdr:cNvPr>
        <xdr:cNvSpPr txBox="1"/>
      </xdr:nvSpPr>
      <xdr:spPr>
        <a:xfrm>
          <a:off x="927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B009760-D874-482A-AF0E-10DB4187B18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1D722C5-CB69-442C-8721-2908758F67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F698848-DF79-4FAD-8293-DD43B9A3CB4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933D41E-D72A-4B03-B6C3-D4E629EF5D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A9EF7DD-ECD7-4E5D-BA34-9C8FBF33243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288F15D-9D20-42F6-872B-D7D1E5DDF81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0C52D2B-BDB1-4DB2-85B2-B69C5282EC8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3395649-6E57-4196-8DDB-A9B5A572D92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254AE18-6F94-4C4F-A4D0-B648C7256F4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B5C07D2-0E9E-43E7-9047-66C22C26A6D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46442935-7C59-4E5B-A3BB-B3A2D295AFE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D33E7BD1-B591-4E71-835D-6C61049F015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F173A28E-41B4-49F0-B16F-5EED27EB573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200FB8D1-40E2-482C-B422-223F5C673DE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DDB9505-2978-40B1-8C40-86135073C2C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A3224F10-AD2B-44A1-85FF-4A1315D1E5B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FD422906-16AE-4951-986A-3D681FF3016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9F129ED9-69D9-48A4-9A61-2C165C221F2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10F9E61E-61FF-4C79-9093-525E8AA90D5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EE9A0E53-D74B-4D40-8CF7-D4D02DCC537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49C49540-072E-4205-8054-8EF67CC7945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86EA4014-91AA-41D9-8E5D-0B997B07535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F3525970-9C47-4438-90AA-254FCB37960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a:extLst>
            <a:ext uri="{FF2B5EF4-FFF2-40B4-BE49-F238E27FC236}">
              <a16:creationId xmlns:a16="http://schemas.microsoft.com/office/drawing/2014/main" id="{0B63D9BA-002B-47EE-898D-922CAE4DCF74}"/>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a:extLst>
            <a:ext uri="{FF2B5EF4-FFF2-40B4-BE49-F238E27FC236}">
              <a16:creationId xmlns:a16="http://schemas.microsoft.com/office/drawing/2014/main" id="{15F8636B-30DE-4207-9E2E-1CB65DA998FD}"/>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a:extLst>
            <a:ext uri="{FF2B5EF4-FFF2-40B4-BE49-F238E27FC236}">
              <a16:creationId xmlns:a16="http://schemas.microsoft.com/office/drawing/2014/main" id="{5168D10C-6196-4D6E-BF88-7FB0C453739F}"/>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EAD7D58-F081-45FC-B0A2-0DA38EFFEEB0}"/>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a:extLst>
            <a:ext uri="{FF2B5EF4-FFF2-40B4-BE49-F238E27FC236}">
              <a16:creationId xmlns:a16="http://schemas.microsoft.com/office/drawing/2014/main" id="{2FC8BB3C-93EC-4389-A824-A5E7095B17FB}"/>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E516F502-823B-4DDD-A3BA-F850D297036E}"/>
            </a:ext>
          </a:extLst>
        </xdr:cNvPr>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a:extLst>
            <a:ext uri="{FF2B5EF4-FFF2-40B4-BE49-F238E27FC236}">
              <a16:creationId xmlns:a16="http://schemas.microsoft.com/office/drawing/2014/main" id="{BD7AD10E-5FD3-406F-8FBC-61806129BA05}"/>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a:extLst>
            <a:ext uri="{FF2B5EF4-FFF2-40B4-BE49-F238E27FC236}">
              <a16:creationId xmlns:a16="http://schemas.microsoft.com/office/drawing/2014/main" id="{27541DC9-0D67-43B3-82DD-4481E2122E20}"/>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a:extLst>
            <a:ext uri="{FF2B5EF4-FFF2-40B4-BE49-F238E27FC236}">
              <a16:creationId xmlns:a16="http://schemas.microsoft.com/office/drawing/2014/main" id="{6238CEDC-F4B7-4974-B009-9607B3E4933B}"/>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a:extLst>
            <a:ext uri="{FF2B5EF4-FFF2-40B4-BE49-F238E27FC236}">
              <a16:creationId xmlns:a16="http://schemas.microsoft.com/office/drawing/2014/main" id="{CA52C43F-E63D-4D2B-B70A-722AB48889E4}"/>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a:extLst>
            <a:ext uri="{FF2B5EF4-FFF2-40B4-BE49-F238E27FC236}">
              <a16:creationId xmlns:a16="http://schemas.microsoft.com/office/drawing/2014/main" id="{050FE07E-84A4-49AC-9284-3625B7740631}"/>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B7C9F30-E594-4C06-B958-BE56F5D987C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8AC2E1D-BACC-43F7-9C94-53DB269A41F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56FE744-38A8-484B-81EE-BED8513469D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45BBD24-94BB-443B-A373-54A557B11B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0930C8F-EA79-4306-A382-A7F39AC2A5F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105350</xdr:rowOff>
    </xdr:from>
    <xdr:to>
      <xdr:col>55</xdr:col>
      <xdr:colOff>50800</xdr:colOff>
      <xdr:row>64</xdr:row>
      <xdr:rowOff>35500</xdr:rowOff>
    </xdr:to>
    <xdr:sp macro="" textlink="">
      <xdr:nvSpPr>
        <xdr:cNvPr id="246" name="楕円 245">
          <a:extLst>
            <a:ext uri="{FF2B5EF4-FFF2-40B4-BE49-F238E27FC236}">
              <a16:creationId xmlns:a16="http://schemas.microsoft.com/office/drawing/2014/main" id="{233C8351-A10E-42D4-B77E-D6EC5BEBD29C}"/>
            </a:ext>
          </a:extLst>
        </xdr:cNvPr>
        <xdr:cNvSpPr/>
      </xdr:nvSpPr>
      <xdr:spPr>
        <a:xfrm>
          <a:off x="10426700" y="109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51368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D22E6519-B6CA-44F5-838D-FD33E1398B69}"/>
            </a:ext>
          </a:extLst>
        </xdr:cNvPr>
        <xdr:cNvSpPr txBox="1"/>
      </xdr:nvSpPr>
      <xdr:spPr>
        <a:xfrm>
          <a:off x="10515600" y="1085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106000</xdr:rowOff>
    </xdr:from>
    <xdr:to>
      <xdr:col>50</xdr:col>
      <xdr:colOff>165100</xdr:colOff>
      <xdr:row>64</xdr:row>
      <xdr:rowOff>36150</xdr:rowOff>
    </xdr:to>
    <xdr:sp macro="" textlink="">
      <xdr:nvSpPr>
        <xdr:cNvPr id="248" name="楕円 247">
          <a:extLst>
            <a:ext uri="{FF2B5EF4-FFF2-40B4-BE49-F238E27FC236}">
              <a16:creationId xmlns:a16="http://schemas.microsoft.com/office/drawing/2014/main" id="{35FFF3EF-E304-497B-8298-085961277B66}"/>
            </a:ext>
          </a:extLst>
        </xdr:cNvPr>
        <xdr:cNvSpPr/>
      </xdr:nvSpPr>
      <xdr:spPr>
        <a:xfrm>
          <a:off x="9588500" y="1090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156150</xdr:rowOff>
    </xdr:from>
    <xdr:to>
      <xdr:col>55</xdr:col>
      <xdr:colOff>0</xdr:colOff>
      <xdr:row>63</xdr:row>
      <xdr:rowOff>156800</xdr:rowOff>
    </xdr:to>
    <xdr:cxnSp macro="">
      <xdr:nvCxnSpPr>
        <xdr:cNvPr id="249" name="直線コネクタ 248">
          <a:extLst>
            <a:ext uri="{FF2B5EF4-FFF2-40B4-BE49-F238E27FC236}">
              <a16:creationId xmlns:a16="http://schemas.microsoft.com/office/drawing/2014/main" id="{49E5D4A7-49F3-4DF5-84B5-D567A5EA60E6}"/>
            </a:ext>
          </a:extLst>
        </xdr:cNvPr>
        <xdr:cNvCxnSpPr/>
      </xdr:nvCxnSpPr>
      <xdr:spPr>
        <a:xfrm flipV="1">
          <a:off x="9639300" y="10957500"/>
          <a:ext cx="8382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106463</xdr:rowOff>
    </xdr:from>
    <xdr:to>
      <xdr:col>46</xdr:col>
      <xdr:colOff>38100</xdr:colOff>
      <xdr:row>64</xdr:row>
      <xdr:rowOff>36613</xdr:rowOff>
    </xdr:to>
    <xdr:sp macro="" textlink="">
      <xdr:nvSpPr>
        <xdr:cNvPr id="250" name="楕円 249">
          <a:extLst>
            <a:ext uri="{FF2B5EF4-FFF2-40B4-BE49-F238E27FC236}">
              <a16:creationId xmlns:a16="http://schemas.microsoft.com/office/drawing/2014/main" id="{BAA20BE9-74AB-44A0-86C8-9157075D8878}"/>
            </a:ext>
          </a:extLst>
        </xdr:cNvPr>
        <xdr:cNvSpPr/>
      </xdr:nvSpPr>
      <xdr:spPr>
        <a:xfrm>
          <a:off x="8699500" y="109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156800</xdr:rowOff>
    </xdr:from>
    <xdr:to>
      <xdr:col>50</xdr:col>
      <xdr:colOff>114300</xdr:colOff>
      <xdr:row>63</xdr:row>
      <xdr:rowOff>157263</xdr:rowOff>
    </xdr:to>
    <xdr:cxnSp macro="">
      <xdr:nvCxnSpPr>
        <xdr:cNvPr id="251" name="直線コネクタ 250">
          <a:extLst>
            <a:ext uri="{FF2B5EF4-FFF2-40B4-BE49-F238E27FC236}">
              <a16:creationId xmlns:a16="http://schemas.microsoft.com/office/drawing/2014/main" id="{FAE95735-5657-4875-8BA3-548C15C3ED70}"/>
            </a:ext>
          </a:extLst>
        </xdr:cNvPr>
        <xdr:cNvCxnSpPr/>
      </xdr:nvCxnSpPr>
      <xdr:spPr>
        <a:xfrm flipV="1">
          <a:off x="8750300" y="10958150"/>
          <a:ext cx="8890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107028</xdr:rowOff>
    </xdr:from>
    <xdr:to>
      <xdr:col>41</xdr:col>
      <xdr:colOff>101600</xdr:colOff>
      <xdr:row>64</xdr:row>
      <xdr:rowOff>37178</xdr:rowOff>
    </xdr:to>
    <xdr:sp macro="" textlink="">
      <xdr:nvSpPr>
        <xdr:cNvPr id="252" name="楕円 251">
          <a:extLst>
            <a:ext uri="{FF2B5EF4-FFF2-40B4-BE49-F238E27FC236}">
              <a16:creationId xmlns:a16="http://schemas.microsoft.com/office/drawing/2014/main" id="{E745A6BD-9330-4D2D-85C1-16975BD9272E}"/>
            </a:ext>
          </a:extLst>
        </xdr:cNvPr>
        <xdr:cNvSpPr/>
      </xdr:nvSpPr>
      <xdr:spPr>
        <a:xfrm>
          <a:off x="7810500" y="109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157263</xdr:rowOff>
    </xdr:from>
    <xdr:to>
      <xdr:col>45</xdr:col>
      <xdr:colOff>177800</xdr:colOff>
      <xdr:row>63</xdr:row>
      <xdr:rowOff>157828</xdr:rowOff>
    </xdr:to>
    <xdr:cxnSp macro="">
      <xdr:nvCxnSpPr>
        <xdr:cNvPr id="253" name="直線コネクタ 252">
          <a:extLst>
            <a:ext uri="{FF2B5EF4-FFF2-40B4-BE49-F238E27FC236}">
              <a16:creationId xmlns:a16="http://schemas.microsoft.com/office/drawing/2014/main" id="{E91BD3B2-F072-45A6-A2BA-6ED0F530AE05}"/>
            </a:ext>
          </a:extLst>
        </xdr:cNvPr>
        <xdr:cNvCxnSpPr/>
      </xdr:nvCxnSpPr>
      <xdr:spPr>
        <a:xfrm flipV="1">
          <a:off x="7861300" y="10958613"/>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114970</xdr:rowOff>
    </xdr:from>
    <xdr:to>
      <xdr:col>36</xdr:col>
      <xdr:colOff>165100</xdr:colOff>
      <xdr:row>64</xdr:row>
      <xdr:rowOff>45120</xdr:rowOff>
    </xdr:to>
    <xdr:sp macro="" textlink="">
      <xdr:nvSpPr>
        <xdr:cNvPr id="254" name="楕円 253">
          <a:extLst>
            <a:ext uri="{FF2B5EF4-FFF2-40B4-BE49-F238E27FC236}">
              <a16:creationId xmlns:a16="http://schemas.microsoft.com/office/drawing/2014/main" id="{7FBD02C9-0610-4ACB-BA55-8A1F91D402F4}"/>
            </a:ext>
          </a:extLst>
        </xdr:cNvPr>
        <xdr:cNvSpPr/>
      </xdr:nvSpPr>
      <xdr:spPr>
        <a:xfrm>
          <a:off x="6921500" y="109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157828</xdr:rowOff>
    </xdr:from>
    <xdr:to>
      <xdr:col>41</xdr:col>
      <xdr:colOff>50800</xdr:colOff>
      <xdr:row>63</xdr:row>
      <xdr:rowOff>165770</xdr:rowOff>
    </xdr:to>
    <xdr:cxnSp macro="">
      <xdr:nvCxnSpPr>
        <xdr:cNvPr id="255" name="直線コネクタ 254">
          <a:extLst>
            <a:ext uri="{FF2B5EF4-FFF2-40B4-BE49-F238E27FC236}">
              <a16:creationId xmlns:a16="http://schemas.microsoft.com/office/drawing/2014/main" id="{A3A4D94C-CD73-43CC-9A40-75D0A1DED614}"/>
            </a:ext>
          </a:extLst>
        </xdr:cNvPr>
        <xdr:cNvCxnSpPr/>
      </xdr:nvCxnSpPr>
      <xdr:spPr>
        <a:xfrm flipV="1">
          <a:off x="6972300" y="10959178"/>
          <a:ext cx="889000" cy="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BD555C65-72CD-4FCF-9B5B-C2CC58C5738D}"/>
            </a:ext>
          </a:extLst>
        </xdr:cNvPr>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FFFFE2DB-801A-429F-9EDF-1F1095040593}"/>
            </a:ext>
          </a:extLst>
        </xdr:cNvPr>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E7147C4E-FA8C-4FBF-A4FF-F33BFFAD9A47}"/>
            </a:ext>
          </a:extLst>
        </xdr:cNvPr>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1D118868-4C94-40C6-B934-045E8212BBC9}"/>
            </a:ext>
          </a:extLst>
        </xdr:cNvPr>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27277</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EFF0026D-C1A7-4336-99EB-08CCCE4C1DC4}"/>
            </a:ext>
          </a:extLst>
        </xdr:cNvPr>
        <xdr:cNvSpPr txBox="1"/>
      </xdr:nvSpPr>
      <xdr:spPr>
        <a:xfrm>
          <a:off x="9327095" y="1100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27740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3B7C07A7-5DB3-48B5-A840-83BE5AE024FE}"/>
            </a:ext>
          </a:extLst>
        </xdr:cNvPr>
        <xdr:cNvSpPr txBox="1"/>
      </xdr:nvSpPr>
      <xdr:spPr>
        <a:xfrm>
          <a:off x="8450795" y="1100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28305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FF53501D-9FDF-4FCD-A965-7B0E52E2DAFD}"/>
            </a:ext>
          </a:extLst>
        </xdr:cNvPr>
        <xdr:cNvSpPr txBox="1"/>
      </xdr:nvSpPr>
      <xdr:spPr>
        <a:xfrm>
          <a:off x="7561795" y="1100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36247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1A0F8E90-D6CC-473F-9C8F-FAA168D3BE47}"/>
            </a:ext>
          </a:extLst>
        </xdr:cNvPr>
        <xdr:cNvSpPr txBox="1"/>
      </xdr:nvSpPr>
      <xdr:spPr>
        <a:xfrm>
          <a:off x="6672795" y="1100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29A6F44-4DE1-4982-9FFF-6641BCA23D6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BAAA3DE-B3A6-46C0-9A1A-CCFA74C8D30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916560A-2BC8-4EEA-A0F3-5D2058C8BD0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7F738D2-4A65-4348-B9E8-75FD5B27BDD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395079D8-9808-46EA-A1A4-17DE61FF791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E94E9462-9C00-4820-AED3-BB91F8DC8FC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19B00BB-6D46-41A3-AB8F-5CDE6A0E0B0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DB2B7297-BF65-4758-AA00-65446F6099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2CB36BFB-A4BF-4E42-88BF-B386E440BD3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D7F121D0-A85A-4551-8140-49383C28F07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1001CF6-0226-417E-916F-15901610A53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28BBA6EA-E07E-4E47-8922-95F20B394A8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B09D5D4E-23B8-4CFB-839B-E978051CE31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D58F2CC5-4E29-406C-85FF-CB14CA3CDAF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E91FB4A3-9390-431E-9618-C96C14E1FBB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122194B8-4503-4310-BCD6-E572FE26DEB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EAA11140-8E05-461C-942A-312EA4E99D1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940F6489-1BED-4BC5-9E9D-67A39F2C198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502C60FE-6FF2-436C-B2D4-B97D7F776AE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63F3B06D-42FC-4BDC-B946-F7E4161CA21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BABF10E5-F2FA-4318-9EAC-A4F7D1CDA44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1F7D63C6-7B9E-45F2-8546-D44635E7F0D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DFDB36A7-2445-4D3C-A0C7-20F59469450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A18C7698-849E-4FAB-AEA1-3F7EF9EF299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3974289D-4048-4D5D-BA7E-7FB0B234240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D47A8B56-F970-43E2-90F1-4952133868BF}"/>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28E6CEC1-036B-4C72-A5CA-1BB440FD8B46}"/>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98DD11D2-D208-4E56-A57F-A1991B8FC8B1}"/>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DF6451AC-2F99-4469-A04E-1DE63C326865}"/>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a:extLst>
            <a:ext uri="{FF2B5EF4-FFF2-40B4-BE49-F238E27FC236}">
              <a16:creationId xmlns:a16="http://schemas.microsoft.com/office/drawing/2014/main" id="{BA24564A-EA54-47B5-9BCD-811F13C27FC0}"/>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EE6EE4B3-6F7C-4075-B704-C89677156687}"/>
            </a:ext>
          </a:extLst>
        </xdr:cNvPr>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a:extLst>
            <a:ext uri="{FF2B5EF4-FFF2-40B4-BE49-F238E27FC236}">
              <a16:creationId xmlns:a16="http://schemas.microsoft.com/office/drawing/2014/main" id="{369D709E-D305-4C93-B188-F0BB54DA33BA}"/>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a:extLst>
            <a:ext uri="{FF2B5EF4-FFF2-40B4-BE49-F238E27FC236}">
              <a16:creationId xmlns:a16="http://schemas.microsoft.com/office/drawing/2014/main" id="{5A9C976C-B1E9-4892-AF9B-FAB38A5D1E89}"/>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a:extLst>
            <a:ext uri="{FF2B5EF4-FFF2-40B4-BE49-F238E27FC236}">
              <a16:creationId xmlns:a16="http://schemas.microsoft.com/office/drawing/2014/main" id="{046CBB04-1DF8-4C10-AEF0-3ABB93BB793B}"/>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a:extLst>
            <a:ext uri="{FF2B5EF4-FFF2-40B4-BE49-F238E27FC236}">
              <a16:creationId xmlns:a16="http://schemas.microsoft.com/office/drawing/2014/main" id="{2FA14562-1DDE-4E54-8872-BC52AD644A02}"/>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a:extLst>
            <a:ext uri="{FF2B5EF4-FFF2-40B4-BE49-F238E27FC236}">
              <a16:creationId xmlns:a16="http://schemas.microsoft.com/office/drawing/2014/main" id="{B89C4BC6-937D-41AA-AF69-EDB35D1E0C23}"/>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6F2F676-3482-497B-91C8-E2C72EDBF6C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D9E8DB0-131F-4A0A-B12D-C3A634B5470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A901D7B-7541-4382-9259-351CE4DA9EF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A59A52-2D60-479E-960B-45619D20427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D6CAD14-190A-4C5F-AE9C-E79E8070CFF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19957</xdr:rowOff>
    </xdr:from>
    <xdr:to>
      <xdr:col>24</xdr:col>
      <xdr:colOff>114300</xdr:colOff>
      <xdr:row>83</xdr:row>
      <xdr:rowOff>121557</xdr:rowOff>
    </xdr:to>
    <xdr:sp macro="" textlink="">
      <xdr:nvSpPr>
        <xdr:cNvPr id="305" name="楕円 304">
          <a:extLst>
            <a:ext uri="{FF2B5EF4-FFF2-40B4-BE49-F238E27FC236}">
              <a16:creationId xmlns:a16="http://schemas.microsoft.com/office/drawing/2014/main" id="{D0B7001B-A6EE-40B3-88F9-EDE8D47044CF}"/>
            </a:ext>
          </a:extLst>
        </xdr:cNvPr>
        <xdr:cNvSpPr/>
      </xdr:nvSpPr>
      <xdr:spPr>
        <a:xfrm>
          <a:off x="45847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42834</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5E35D1A-4E8E-47BB-A66B-1B2BE04D9F72}"/>
            </a:ext>
          </a:extLst>
        </xdr:cNvPr>
        <xdr:cNvSpPr txBox="1"/>
      </xdr:nvSpPr>
      <xdr:spPr>
        <a:xfrm>
          <a:off x="4673600" y="14101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137523</xdr:rowOff>
    </xdr:from>
    <xdr:to>
      <xdr:col>20</xdr:col>
      <xdr:colOff>38100</xdr:colOff>
      <xdr:row>83</xdr:row>
      <xdr:rowOff>67673</xdr:rowOff>
    </xdr:to>
    <xdr:sp macro="" textlink="">
      <xdr:nvSpPr>
        <xdr:cNvPr id="307" name="楕円 306">
          <a:extLst>
            <a:ext uri="{FF2B5EF4-FFF2-40B4-BE49-F238E27FC236}">
              <a16:creationId xmlns:a16="http://schemas.microsoft.com/office/drawing/2014/main" id="{8E79D510-1CF9-4CC4-9192-D54548F7B527}"/>
            </a:ext>
          </a:extLst>
        </xdr:cNvPr>
        <xdr:cNvSpPr/>
      </xdr:nvSpPr>
      <xdr:spPr>
        <a:xfrm>
          <a:off x="3746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16873</xdr:rowOff>
    </xdr:from>
    <xdr:to>
      <xdr:col>24</xdr:col>
      <xdr:colOff>63500</xdr:colOff>
      <xdr:row>83</xdr:row>
      <xdr:rowOff>70757</xdr:rowOff>
    </xdr:to>
    <xdr:cxnSp macro="">
      <xdr:nvCxnSpPr>
        <xdr:cNvPr id="308" name="直線コネクタ 307">
          <a:extLst>
            <a:ext uri="{FF2B5EF4-FFF2-40B4-BE49-F238E27FC236}">
              <a16:creationId xmlns:a16="http://schemas.microsoft.com/office/drawing/2014/main" id="{60C4D6DE-815E-4426-896F-D229EC0A91E5}"/>
            </a:ext>
          </a:extLst>
        </xdr:cNvPr>
        <xdr:cNvCxnSpPr/>
      </xdr:nvCxnSpPr>
      <xdr:spPr>
        <a:xfrm>
          <a:off x="3797300" y="1424722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117929</xdr:rowOff>
    </xdr:from>
    <xdr:to>
      <xdr:col>15</xdr:col>
      <xdr:colOff>101600</xdr:colOff>
      <xdr:row>83</xdr:row>
      <xdr:rowOff>48079</xdr:rowOff>
    </xdr:to>
    <xdr:sp macro="" textlink="">
      <xdr:nvSpPr>
        <xdr:cNvPr id="309" name="楕円 308">
          <a:extLst>
            <a:ext uri="{FF2B5EF4-FFF2-40B4-BE49-F238E27FC236}">
              <a16:creationId xmlns:a16="http://schemas.microsoft.com/office/drawing/2014/main" id="{7ADAFF53-CA54-475A-8380-B835B9BBB3AB}"/>
            </a:ext>
          </a:extLst>
        </xdr:cNvPr>
        <xdr:cNvSpPr/>
      </xdr:nvSpPr>
      <xdr:spPr>
        <a:xfrm>
          <a:off x="2857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168729</xdr:rowOff>
    </xdr:from>
    <xdr:to>
      <xdr:col>19</xdr:col>
      <xdr:colOff>177800</xdr:colOff>
      <xdr:row>83</xdr:row>
      <xdr:rowOff>16873</xdr:rowOff>
    </xdr:to>
    <xdr:cxnSp macro="">
      <xdr:nvCxnSpPr>
        <xdr:cNvPr id="310" name="直線コネクタ 309">
          <a:extLst>
            <a:ext uri="{FF2B5EF4-FFF2-40B4-BE49-F238E27FC236}">
              <a16:creationId xmlns:a16="http://schemas.microsoft.com/office/drawing/2014/main" id="{8B8E4546-18BA-44D3-B118-C0A93096347E}"/>
            </a:ext>
          </a:extLst>
        </xdr:cNvPr>
        <xdr:cNvCxnSpPr/>
      </xdr:nvCxnSpPr>
      <xdr:spPr>
        <a:xfrm>
          <a:off x="2908300" y="142276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129358</xdr:rowOff>
    </xdr:from>
    <xdr:to>
      <xdr:col>10</xdr:col>
      <xdr:colOff>165100</xdr:colOff>
      <xdr:row>83</xdr:row>
      <xdr:rowOff>59508</xdr:rowOff>
    </xdr:to>
    <xdr:sp macro="" textlink="">
      <xdr:nvSpPr>
        <xdr:cNvPr id="311" name="楕円 310">
          <a:extLst>
            <a:ext uri="{FF2B5EF4-FFF2-40B4-BE49-F238E27FC236}">
              <a16:creationId xmlns:a16="http://schemas.microsoft.com/office/drawing/2014/main" id="{180407D8-0115-4409-8CEA-B26587E73D32}"/>
            </a:ext>
          </a:extLst>
        </xdr:cNvPr>
        <xdr:cNvSpPr/>
      </xdr:nvSpPr>
      <xdr:spPr>
        <a:xfrm>
          <a:off x="1968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168729</xdr:rowOff>
    </xdr:from>
    <xdr:to>
      <xdr:col>15</xdr:col>
      <xdr:colOff>50800</xdr:colOff>
      <xdr:row>83</xdr:row>
      <xdr:rowOff>8708</xdr:rowOff>
    </xdr:to>
    <xdr:cxnSp macro="">
      <xdr:nvCxnSpPr>
        <xdr:cNvPr id="312" name="直線コネクタ 311">
          <a:extLst>
            <a:ext uri="{FF2B5EF4-FFF2-40B4-BE49-F238E27FC236}">
              <a16:creationId xmlns:a16="http://schemas.microsoft.com/office/drawing/2014/main" id="{BF477547-BCE2-462B-9F1F-8AF6E0F1E344}"/>
            </a:ext>
          </a:extLst>
        </xdr:cNvPr>
        <xdr:cNvCxnSpPr/>
      </xdr:nvCxnSpPr>
      <xdr:spPr>
        <a:xfrm flipV="1">
          <a:off x="2019300" y="1422762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108131</xdr:rowOff>
    </xdr:from>
    <xdr:to>
      <xdr:col>6</xdr:col>
      <xdr:colOff>38100</xdr:colOff>
      <xdr:row>83</xdr:row>
      <xdr:rowOff>38281</xdr:rowOff>
    </xdr:to>
    <xdr:sp macro="" textlink="">
      <xdr:nvSpPr>
        <xdr:cNvPr id="313" name="楕円 312">
          <a:extLst>
            <a:ext uri="{FF2B5EF4-FFF2-40B4-BE49-F238E27FC236}">
              <a16:creationId xmlns:a16="http://schemas.microsoft.com/office/drawing/2014/main" id="{F17DFEA1-9924-4E4A-B6DB-ED7F79F56B94}"/>
            </a:ext>
          </a:extLst>
        </xdr:cNvPr>
        <xdr:cNvSpPr/>
      </xdr:nvSpPr>
      <xdr:spPr>
        <a:xfrm>
          <a:off x="1079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158931</xdr:rowOff>
    </xdr:from>
    <xdr:to>
      <xdr:col>10</xdr:col>
      <xdr:colOff>114300</xdr:colOff>
      <xdr:row>83</xdr:row>
      <xdr:rowOff>8708</xdr:rowOff>
    </xdr:to>
    <xdr:cxnSp macro="">
      <xdr:nvCxnSpPr>
        <xdr:cNvPr id="314" name="直線コネクタ 313">
          <a:extLst>
            <a:ext uri="{FF2B5EF4-FFF2-40B4-BE49-F238E27FC236}">
              <a16:creationId xmlns:a16="http://schemas.microsoft.com/office/drawing/2014/main" id="{6379B45C-FF24-4614-A1FF-D7138817D560}"/>
            </a:ext>
          </a:extLst>
        </xdr:cNvPr>
        <xdr:cNvCxnSpPr/>
      </xdr:nvCxnSpPr>
      <xdr:spPr>
        <a:xfrm>
          <a:off x="1130300" y="142178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15" name="n_1aveValue【公営住宅】&#10;有形固定資産減価償却率">
          <a:extLst>
            <a:ext uri="{FF2B5EF4-FFF2-40B4-BE49-F238E27FC236}">
              <a16:creationId xmlns:a16="http://schemas.microsoft.com/office/drawing/2014/main" id="{E58B0473-EA5E-4D4D-A82A-8B366E0FEA3B}"/>
            </a:ext>
          </a:extLst>
        </xdr:cNvPr>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16" name="n_2aveValue【公営住宅】&#10;有形固定資産減価償却率">
          <a:extLst>
            <a:ext uri="{FF2B5EF4-FFF2-40B4-BE49-F238E27FC236}">
              <a16:creationId xmlns:a16="http://schemas.microsoft.com/office/drawing/2014/main" id="{E9F05233-1729-4E20-A40B-605A0A3D13F2}"/>
            </a:ext>
          </a:extLst>
        </xdr:cNvPr>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17" name="n_3aveValue【公営住宅】&#10;有形固定資産減価償却率">
          <a:extLst>
            <a:ext uri="{FF2B5EF4-FFF2-40B4-BE49-F238E27FC236}">
              <a16:creationId xmlns:a16="http://schemas.microsoft.com/office/drawing/2014/main" id="{3962F4FA-DC7E-4EE2-BCC0-813FD8952461}"/>
            </a:ext>
          </a:extLst>
        </xdr:cNvPr>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163303</xdr:rowOff>
    </xdr:from>
    <xdr:ext cx="405111" cy="259045"/>
    <xdr:sp macro="" textlink="">
      <xdr:nvSpPr>
        <xdr:cNvPr id="318" name="n_4aveValue【公営住宅】&#10;有形固定資産減価償却率">
          <a:extLst>
            <a:ext uri="{FF2B5EF4-FFF2-40B4-BE49-F238E27FC236}">
              <a16:creationId xmlns:a16="http://schemas.microsoft.com/office/drawing/2014/main" id="{B53FB87E-40E2-485E-BE4F-92D44DAE7745}"/>
            </a:ext>
          </a:extLst>
        </xdr:cNvPr>
        <xdr:cNvSpPr txBox="1"/>
      </xdr:nvSpPr>
      <xdr:spPr>
        <a:xfrm>
          <a:off x="927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84200</xdr:rowOff>
    </xdr:from>
    <xdr:ext cx="405111" cy="259045"/>
    <xdr:sp macro="" textlink="">
      <xdr:nvSpPr>
        <xdr:cNvPr id="319" name="n_1mainValue【公営住宅】&#10;有形固定資産減価償却率">
          <a:extLst>
            <a:ext uri="{FF2B5EF4-FFF2-40B4-BE49-F238E27FC236}">
              <a16:creationId xmlns:a16="http://schemas.microsoft.com/office/drawing/2014/main" id="{50567E05-C7CD-4034-BC0A-91A80DBC4CCF}"/>
            </a:ext>
          </a:extLst>
        </xdr:cNvPr>
        <xdr:cNvSpPr txBox="1"/>
      </xdr:nvSpPr>
      <xdr:spPr>
        <a:xfrm>
          <a:off x="35820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64606</xdr:rowOff>
    </xdr:from>
    <xdr:ext cx="405111" cy="259045"/>
    <xdr:sp macro="" textlink="">
      <xdr:nvSpPr>
        <xdr:cNvPr id="320" name="n_2mainValue【公営住宅】&#10;有形固定資産減価償却率">
          <a:extLst>
            <a:ext uri="{FF2B5EF4-FFF2-40B4-BE49-F238E27FC236}">
              <a16:creationId xmlns:a16="http://schemas.microsoft.com/office/drawing/2014/main" id="{1C6009E9-44F3-4893-B0CC-2B329858D690}"/>
            </a:ext>
          </a:extLst>
        </xdr:cNvPr>
        <xdr:cNvSpPr txBox="1"/>
      </xdr:nvSpPr>
      <xdr:spPr>
        <a:xfrm>
          <a:off x="2705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76035</xdr:rowOff>
    </xdr:from>
    <xdr:ext cx="405111" cy="259045"/>
    <xdr:sp macro="" textlink="">
      <xdr:nvSpPr>
        <xdr:cNvPr id="321" name="n_3mainValue【公営住宅】&#10;有形固定資産減価償却率">
          <a:extLst>
            <a:ext uri="{FF2B5EF4-FFF2-40B4-BE49-F238E27FC236}">
              <a16:creationId xmlns:a16="http://schemas.microsoft.com/office/drawing/2014/main" id="{8F0A65EB-2AE2-4266-929B-27BC60C6A4C0}"/>
            </a:ext>
          </a:extLst>
        </xdr:cNvPr>
        <xdr:cNvSpPr txBox="1"/>
      </xdr:nvSpPr>
      <xdr:spPr>
        <a:xfrm>
          <a:off x="1816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54808</xdr:rowOff>
    </xdr:from>
    <xdr:ext cx="405111" cy="259045"/>
    <xdr:sp macro="" textlink="">
      <xdr:nvSpPr>
        <xdr:cNvPr id="322" name="n_4mainValue【公営住宅】&#10;有形固定資産減価償却率">
          <a:extLst>
            <a:ext uri="{FF2B5EF4-FFF2-40B4-BE49-F238E27FC236}">
              <a16:creationId xmlns:a16="http://schemas.microsoft.com/office/drawing/2014/main" id="{97DF4490-6683-4EF4-B929-1BB1891F937D}"/>
            </a:ext>
          </a:extLst>
        </xdr:cNvPr>
        <xdr:cNvSpPr txBox="1"/>
      </xdr:nvSpPr>
      <xdr:spPr>
        <a:xfrm>
          <a:off x="927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F9AABB82-17D2-4C1D-B946-6D463166427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AAFB080E-905B-4EF4-9F2C-4AB5F81BB79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7C77815-0C96-46EB-80F7-8030C29B923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69B212D-2B3A-4B0E-BC9D-0465D75CF5C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FF01526-45FA-490D-8A69-0C69ACFF85E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1D68810-26C6-4463-B664-9ACFD660A3F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3230D90-E20A-4389-B094-E9E4DAE4EAD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8012379F-8CB6-4AB2-9EB8-AC05F998F69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A6F2F49E-7EF4-4305-A474-6B261678A09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761BC99-25AC-4839-B092-C9B26B8E9E7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DB480D8F-C625-4BB0-B8F5-BB60291336A7}"/>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B0F70D5-C088-4ADE-A686-A02A138D1E1B}"/>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921242D4-CBA0-4FD4-8B48-C883943BCC6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50B9EF7A-CAB1-409B-AE04-AA0FE581787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39C964F6-9C00-4E50-B60E-638A93E6E477}"/>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AEDDFCE9-4F2B-40BD-B23E-B9B6861734C8}"/>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CDD5821C-6216-4CF5-99CD-84B4B816E1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292441C8-D556-4901-BA90-84EAC237182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6EAE1B6F-3FF6-4A08-92B1-A8907504A7B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a:extLst>
            <a:ext uri="{FF2B5EF4-FFF2-40B4-BE49-F238E27FC236}">
              <a16:creationId xmlns:a16="http://schemas.microsoft.com/office/drawing/2014/main" id="{781A23A0-222E-4BAA-9EE8-222EB240D7BF}"/>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a:extLst>
            <a:ext uri="{FF2B5EF4-FFF2-40B4-BE49-F238E27FC236}">
              <a16:creationId xmlns:a16="http://schemas.microsoft.com/office/drawing/2014/main" id="{AA353C9B-BF1D-44AB-9E76-57B304FF363D}"/>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a:extLst>
            <a:ext uri="{FF2B5EF4-FFF2-40B4-BE49-F238E27FC236}">
              <a16:creationId xmlns:a16="http://schemas.microsoft.com/office/drawing/2014/main" id="{9D70D2A8-0A81-430C-AA9A-9DC00D066951}"/>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a:extLst>
            <a:ext uri="{FF2B5EF4-FFF2-40B4-BE49-F238E27FC236}">
              <a16:creationId xmlns:a16="http://schemas.microsoft.com/office/drawing/2014/main" id="{2E7447CB-D4C6-4FC4-A087-2951290A454A}"/>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a:extLst>
            <a:ext uri="{FF2B5EF4-FFF2-40B4-BE49-F238E27FC236}">
              <a16:creationId xmlns:a16="http://schemas.microsoft.com/office/drawing/2014/main" id="{F54BE9A2-0A7F-46C3-B3A2-4A2427E37AC0}"/>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47" name="【公営住宅】&#10;一人当たり面積平均値テキスト">
          <a:extLst>
            <a:ext uri="{FF2B5EF4-FFF2-40B4-BE49-F238E27FC236}">
              <a16:creationId xmlns:a16="http://schemas.microsoft.com/office/drawing/2014/main" id="{9F07204D-2586-4132-B7CD-6649E51FC9EB}"/>
            </a:ext>
          </a:extLst>
        </xdr:cNvPr>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a:extLst>
            <a:ext uri="{FF2B5EF4-FFF2-40B4-BE49-F238E27FC236}">
              <a16:creationId xmlns:a16="http://schemas.microsoft.com/office/drawing/2014/main" id="{7213CF71-4F14-4D5C-9A49-A9F5284235F1}"/>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a:extLst>
            <a:ext uri="{FF2B5EF4-FFF2-40B4-BE49-F238E27FC236}">
              <a16:creationId xmlns:a16="http://schemas.microsoft.com/office/drawing/2014/main" id="{59FBFFCA-1FD1-4792-9E11-316677AE8952}"/>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a:extLst>
            <a:ext uri="{FF2B5EF4-FFF2-40B4-BE49-F238E27FC236}">
              <a16:creationId xmlns:a16="http://schemas.microsoft.com/office/drawing/2014/main" id="{4352E197-A369-4DAC-B91F-FAD68F92B84E}"/>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a:extLst>
            <a:ext uri="{FF2B5EF4-FFF2-40B4-BE49-F238E27FC236}">
              <a16:creationId xmlns:a16="http://schemas.microsoft.com/office/drawing/2014/main" id="{1F9AF3FB-AC78-4955-A0A4-639D93B72392}"/>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a:extLst>
            <a:ext uri="{FF2B5EF4-FFF2-40B4-BE49-F238E27FC236}">
              <a16:creationId xmlns:a16="http://schemas.microsoft.com/office/drawing/2014/main" id="{511D680A-6C64-496B-B9AA-F7BAD947FD3F}"/>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83A7464-798C-45CF-B690-5A28D4D1A2D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95D3CBA-70F8-4EA2-BFF4-1115723A983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5427CA9-3E07-4C29-A6AD-9A651C1AAA4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D3B5459-EF61-4510-A827-82201CCEFE2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7440C16-E185-40F4-A721-CF29725FA26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7874</xdr:rowOff>
    </xdr:from>
    <xdr:to>
      <xdr:col>55</xdr:col>
      <xdr:colOff>50800</xdr:colOff>
      <xdr:row>82</xdr:row>
      <xdr:rowOff>109474</xdr:rowOff>
    </xdr:to>
    <xdr:sp macro="" textlink="">
      <xdr:nvSpPr>
        <xdr:cNvPr id="358" name="楕円 357">
          <a:extLst>
            <a:ext uri="{FF2B5EF4-FFF2-40B4-BE49-F238E27FC236}">
              <a16:creationId xmlns:a16="http://schemas.microsoft.com/office/drawing/2014/main" id="{3DDFEDBC-1B12-4031-B3F7-AC660F735902}"/>
            </a:ext>
          </a:extLst>
        </xdr:cNvPr>
        <xdr:cNvSpPr/>
      </xdr:nvSpPr>
      <xdr:spPr>
        <a:xfrm>
          <a:off x="104267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30751</xdr:rowOff>
    </xdr:from>
    <xdr:ext cx="469744" cy="259045"/>
    <xdr:sp macro="" textlink="">
      <xdr:nvSpPr>
        <xdr:cNvPr id="359" name="【公営住宅】&#10;一人当たり面積該当値テキスト">
          <a:extLst>
            <a:ext uri="{FF2B5EF4-FFF2-40B4-BE49-F238E27FC236}">
              <a16:creationId xmlns:a16="http://schemas.microsoft.com/office/drawing/2014/main" id="{E195272D-12DE-44CD-94E8-00E165F0411B}"/>
            </a:ext>
          </a:extLst>
        </xdr:cNvPr>
        <xdr:cNvSpPr txBox="1"/>
      </xdr:nvSpPr>
      <xdr:spPr>
        <a:xfrm>
          <a:off x="10515600" y="139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35877</xdr:rowOff>
    </xdr:from>
    <xdr:to>
      <xdr:col>50</xdr:col>
      <xdr:colOff>165100</xdr:colOff>
      <xdr:row>82</xdr:row>
      <xdr:rowOff>137477</xdr:rowOff>
    </xdr:to>
    <xdr:sp macro="" textlink="">
      <xdr:nvSpPr>
        <xdr:cNvPr id="360" name="楕円 359">
          <a:extLst>
            <a:ext uri="{FF2B5EF4-FFF2-40B4-BE49-F238E27FC236}">
              <a16:creationId xmlns:a16="http://schemas.microsoft.com/office/drawing/2014/main" id="{8906328E-2333-4715-8D23-25289BC4DB5A}"/>
            </a:ext>
          </a:extLst>
        </xdr:cNvPr>
        <xdr:cNvSpPr/>
      </xdr:nvSpPr>
      <xdr:spPr>
        <a:xfrm>
          <a:off x="9588500" y="140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58674</xdr:rowOff>
    </xdr:from>
    <xdr:to>
      <xdr:col>55</xdr:col>
      <xdr:colOff>0</xdr:colOff>
      <xdr:row>82</xdr:row>
      <xdr:rowOff>86677</xdr:rowOff>
    </xdr:to>
    <xdr:cxnSp macro="">
      <xdr:nvCxnSpPr>
        <xdr:cNvPr id="361" name="直線コネクタ 360">
          <a:extLst>
            <a:ext uri="{FF2B5EF4-FFF2-40B4-BE49-F238E27FC236}">
              <a16:creationId xmlns:a16="http://schemas.microsoft.com/office/drawing/2014/main" id="{A9BDFBD9-6E04-49D3-8FB1-B56A5D721718}"/>
            </a:ext>
          </a:extLst>
        </xdr:cNvPr>
        <xdr:cNvCxnSpPr/>
      </xdr:nvCxnSpPr>
      <xdr:spPr>
        <a:xfrm flipV="1">
          <a:off x="9639300" y="14117574"/>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2160</xdr:rowOff>
    </xdr:from>
    <xdr:to>
      <xdr:col>46</xdr:col>
      <xdr:colOff>38100</xdr:colOff>
      <xdr:row>82</xdr:row>
      <xdr:rowOff>103760</xdr:rowOff>
    </xdr:to>
    <xdr:sp macro="" textlink="">
      <xdr:nvSpPr>
        <xdr:cNvPr id="362" name="楕円 361">
          <a:extLst>
            <a:ext uri="{FF2B5EF4-FFF2-40B4-BE49-F238E27FC236}">
              <a16:creationId xmlns:a16="http://schemas.microsoft.com/office/drawing/2014/main" id="{F016309A-9E35-44FC-9CDC-EA1D2E924171}"/>
            </a:ext>
          </a:extLst>
        </xdr:cNvPr>
        <xdr:cNvSpPr/>
      </xdr:nvSpPr>
      <xdr:spPr>
        <a:xfrm>
          <a:off x="8699500" y="140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52960</xdr:rowOff>
    </xdr:from>
    <xdr:to>
      <xdr:col>50</xdr:col>
      <xdr:colOff>114300</xdr:colOff>
      <xdr:row>82</xdr:row>
      <xdr:rowOff>86677</xdr:rowOff>
    </xdr:to>
    <xdr:cxnSp macro="">
      <xdr:nvCxnSpPr>
        <xdr:cNvPr id="363" name="直線コネクタ 362">
          <a:extLst>
            <a:ext uri="{FF2B5EF4-FFF2-40B4-BE49-F238E27FC236}">
              <a16:creationId xmlns:a16="http://schemas.microsoft.com/office/drawing/2014/main" id="{6E4CEBFF-549E-4200-94A5-B63FDB1DB25E}"/>
            </a:ext>
          </a:extLst>
        </xdr:cNvPr>
        <xdr:cNvCxnSpPr/>
      </xdr:nvCxnSpPr>
      <xdr:spPr>
        <a:xfrm>
          <a:off x="8750300" y="14111860"/>
          <a:ext cx="889000" cy="3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6159</xdr:rowOff>
    </xdr:from>
    <xdr:to>
      <xdr:col>41</xdr:col>
      <xdr:colOff>101600</xdr:colOff>
      <xdr:row>82</xdr:row>
      <xdr:rowOff>107759</xdr:rowOff>
    </xdr:to>
    <xdr:sp macro="" textlink="">
      <xdr:nvSpPr>
        <xdr:cNvPr id="364" name="楕円 363">
          <a:extLst>
            <a:ext uri="{FF2B5EF4-FFF2-40B4-BE49-F238E27FC236}">
              <a16:creationId xmlns:a16="http://schemas.microsoft.com/office/drawing/2014/main" id="{8D568D73-C0F8-432F-AF52-8E1E1DF12E7A}"/>
            </a:ext>
          </a:extLst>
        </xdr:cNvPr>
        <xdr:cNvSpPr/>
      </xdr:nvSpPr>
      <xdr:spPr>
        <a:xfrm>
          <a:off x="7810500" y="140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52960</xdr:rowOff>
    </xdr:from>
    <xdr:to>
      <xdr:col>45</xdr:col>
      <xdr:colOff>177800</xdr:colOff>
      <xdr:row>82</xdr:row>
      <xdr:rowOff>56959</xdr:rowOff>
    </xdr:to>
    <xdr:cxnSp macro="">
      <xdr:nvCxnSpPr>
        <xdr:cNvPr id="365" name="直線コネクタ 364">
          <a:extLst>
            <a:ext uri="{FF2B5EF4-FFF2-40B4-BE49-F238E27FC236}">
              <a16:creationId xmlns:a16="http://schemas.microsoft.com/office/drawing/2014/main" id="{C5F831DC-4955-4B05-95EF-6740C541A385}"/>
            </a:ext>
          </a:extLst>
        </xdr:cNvPr>
        <xdr:cNvCxnSpPr/>
      </xdr:nvCxnSpPr>
      <xdr:spPr>
        <a:xfrm flipV="1">
          <a:off x="7861300" y="14111860"/>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21589</xdr:rowOff>
    </xdr:from>
    <xdr:to>
      <xdr:col>36</xdr:col>
      <xdr:colOff>165100</xdr:colOff>
      <xdr:row>82</xdr:row>
      <xdr:rowOff>123189</xdr:rowOff>
    </xdr:to>
    <xdr:sp macro="" textlink="">
      <xdr:nvSpPr>
        <xdr:cNvPr id="366" name="楕円 365">
          <a:extLst>
            <a:ext uri="{FF2B5EF4-FFF2-40B4-BE49-F238E27FC236}">
              <a16:creationId xmlns:a16="http://schemas.microsoft.com/office/drawing/2014/main" id="{B6A00D39-EBA0-4352-90E3-1BF74EA824F3}"/>
            </a:ext>
          </a:extLst>
        </xdr:cNvPr>
        <xdr:cNvSpPr/>
      </xdr:nvSpPr>
      <xdr:spPr>
        <a:xfrm>
          <a:off x="6921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56959</xdr:rowOff>
    </xdr:from>
    <xdr:to>
      <xdr:col>41</xdr:col>
      <xdr:colOff>50800</xdr:colOff>
      <xdr:row>82</xdr:row>
      <xdr:rowOff>72389</xdr:rowOff>
    </xdr:to>
    <xdr:cxnSp macro="">
      <xdr:nvCxnSpPr>
        <xdr:cNvPr id="367" name="直線コネクタ 366">
          <a:extLst>
            <a:ext uri="{FF2B5EF4-FFF2-40B4-BE49-F238E27FC236}">
              <a16:creationId xmlns:a16="http://schemas.microsoft.com/office/drawing/2014/main" id="{C688F3A9-1110-4AC7-AD77-7D3E48ED0213}"/>
            </a:ext>
          </a:extLst>
        </xdr:cNvPr>
        <xdr:cNvCxnSpPr/>
      </xdr:nvCxnSpPr>
      <xdr:spPr>
        <a:xfrm flipV="1">
          <a:off x="6972300" y="14115859"/>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68" name="n_1aveValue【公営住宅】&#10;一人当たり面積">
          <a:extLst>
            <a:ext uri="{FF2B5EF4-FFF2-40B4-BE49-F238E27FC236}">
              <a16:creationId xmlns:a16="http://schemas.microsoft.com/office/drawing/2014/main" id="{C27D68A3-5519-4FFF-80B1-9D158F98481E}"/>
            </a:ext>
          </a:extLst>
        </xdr:cNvPr>
        <xdr:cNvSpPr txBox="1"/>
      </xdr:nvSpPr>
      <xdr:spPr>
        <a:xfrm>
          <a:off x="93917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69" name="n_2aveValue【公営住宅】&#10;一人当たり面積">
          <a:extLst>
            <a:ext uri="{FF2B5EF4-FFF2-40B4-BE49-F238E27FC236}">
              <a16:creationId xmlns:a16="http://schemas.microsoft.com/office/drawing/2014/main" id="{452DD32A-9B60-41DF-ADDA-F1021D55AA7B}"/>
            </a:ext>
          </a:extLst>
        </xdr:cNvPr>
        <xdr:cNvSpPr txBox="1"/>
      </xdr:nvSpPr>
      <xdr:spPr>
        <a:xfrm>
          <a:off x="8515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70" name="n_3aveValue【公営住宅】&#10;一人当たり面積">
          <a:extLst>
            <a:ext uri="{FF2B5EF4-FFF2-40B4-BE49-F238E27FC236}">
              <a16:creationId xmlns:a16="http://schemas.microsoft.com/office/drawing/2014/main" id="{F3EB4FA2-1425-4A23-8944-3C85734A58B8}"/>
            </a:ext>
          </a:extLst>
        </xdr:cNvPr>
        <xdr:cNvSpPr txBox="1"/>
      </xdr:nvSpPr>
      <xdr:spPr>
        <a:xfrm>
          <a:off x="7626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101173</xdr:rowOff>
    </xdr:from>
    <xdr:ext cx="469744" cy="259045"/>
    <xdr:sp macro="" textlink="">
      <xdr:nvSpPr>
        <xdr:cNvPr id="371" name="n_4aveValue【公営住宅】&#10;一人当たり面積">
          <a:extLst>
            <a:ext uri="{FF2B5EF4-FFF2-40B4-BE49-F238E27FC236}">
              <a16:creationId xmlns:a16="http://schemas.microsoft.com/office/drawing/2014/main" id="{8F071819-1FB1-4B54-A919-3E83E13C60C1}"/>
            </a:ext>
          </a:extLst>
        </xdr:cNvPr>
        <xdr:cNvSpPr txBox="1"/>
      </xdr:nvSpPr>
      <xdr:spPr>
        <a:xfrm>
          <a:off x="6737427" y="1433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154004</xdr:rowOff>
    </xdr:from>
    <xdr:ext cx="469744" cy="259045"/>
    <xdr:sp macro="" textlink="">
      <xdr:nvSpPr>
        <xdr:cNvPr id="372" name="n_1mainValue【公営住宅】&#10;一人当たり面積">
          <a:extLst>
            <a:ext uri="{FF2B5EF4-FFF2-40B4-BE49-F238E27FC236}">
              <a16:creationId xmlns:a16="http://schemas.microsoft.com/office/drawing/2014/main" id="{8A98B1C6-409C-4C46-96DA-B99A69942F83}"/>
            </a:ext>
          </a:extLst>
        </xdr:cNvPr>
        <xdr:cNvSpPr txBox="1"/>
      </xdr:nvSpPr>
      <xdr:spPr>
        <a:xfrm>
          <a:off x="9391727" y="1387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120287</xdr:rowOff>
    </xdr:from>
    <xdr:ext cx="469744" cy="259045"/>
    <xdr:sp macro="" textlink="">
      <xdr:nvSpPr>
        <xdr:cNvPr id="373" name="n_2mainValue【公営住宅】&#10;一人当たり面積">
          <a:extLst>
            <a:ext uri="{FF2B5EF4-FFF2-40B4-BE49-F238E27FC236}">
              <a16:creationId xmlns:a16="http://schemas.microsoft.com/office/drawing/2014/main" id="{47045FA2-3134-489D-811A-C8029238179F}"/>
            </a:ext>
          </a:extLst>
        </xdr:cNvPr>
        <xdr:cNvSpPr txBox="1"/>
      </xdr:nvSpPr>
      <xdr:spPr>
        <a:xfrm>
          <a:off x="8515427" y="1383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124286</xdr:rowOff>
    </xdr:from>
    <xdr:ext cx="469744" cy="259045"/>
    <xdr:sp macro="" textlink="">
      <xdr:nvSpPr>
        <xdr:cNvPr id="374" name="n_3mainValue【公営住宅】&#10;一人当たり面積">
          <a:extLst>
            <a:ext uri="{FF2B5EF4-FFF2-40B4-BE49-F238E27FC236}">
              <a16:creationId xmlns:a16="http://schemas.microsoft.com/office/drawing/2014/main" id="{35FB94CF-9B7F-4991-B928-0FCCD6EA3CAE}"/>
            </a:ext>
          </a:extLst>
        </xdr:cNvPr>
        <xdr:cNvSpPr txBox="1"/>
      </xdr:nvSpPr>
      <xdr:spPr>
        <a:xfrm>
          <a:off x="7626427" y="1384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139716</xdr:rowOff>
    </xdr:from>
    <xdr:ext cx="469744" cy="259045"/>
    <xdr:sp macro="" textlink="">
      <xdr:nvSpPr>
        <xdr:cNvPr id="375" name="n_4mainValue【公営住宅】&#10;一人当たり面積">
          <a:extLst>
            <a:ext uri="{FF2B5EF4-FFF2-40B4-BE49-F238E27FC236}">
              <a16:creationId xmlns:a16="http://schemas.microsoft.com/office/drawing/2014/main" id="{FEB88954-0E19-4B1B-A740-208BC7462426}"/>
            </a:ext>
          </a:extLst>
        </xdr:cNvPr>
        <xdr:cNvSpPr txBox="1"/>
      </xdr:nvSpPr>
      <xdr:spPr>
        <a:xfrm>
          <a:off x="67374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C682C228-B1D7-4789-B62D-D42947F6E0E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A7EBC8EF-C596-4E4E-812C-A3AF22C55DC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8EB5C92C-9EB0-4EB4-A33E-CFB9150CC87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3AB57E1D-0B08-4196-A777-315C8813D11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AC70DF3A-59C5-4EEA-BE69-476C4BE443A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5B862FA1-1EEA-4875-B16A-9F8107F0577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EF80B1C7-A3EC-4AAC-ACAF-08160BE23A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C6D8AACB-D9C3-4FC2-8F06-7449EBE61A6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E7091DBF-1A90-45FC-8DD0-11725358017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3AE8E40C-93EB-4A18-AFEE-F17192C3462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5A453316-7FC1-4704-8E6D-781DF62A70C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5521D8E3-8F21-4DA8-9224-C7B719FFD57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1EEA96C3-9C61-4A6D-984F-667BAC09911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5E5811E0-4E9D-4266-8A2B-7429AAE62AD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38754317-026E-4F11-A16E-7533FFDDA30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EBD87E36-1506-4CE1-AC9F-4F54CC90775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205C55D1-B9C5-4983-B897-534C46345CF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8F44BE3F-DDE5-4CE9-A4A0-D32495E10E3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613BB17F-1C73-4444-A696-2BA621FD186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BBAAFF12-84B2-403F-99A3-C56E6549EAB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7898D7B1-CD5B-46A0-913D-7C5D5E5BA3E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F0456DDB-EE33-4175-83E0-BD214D463DA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651BBD2B-44BB-4DF4-B115-AD85E6491BC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EBC215C0-6E65-43E9-9FB7-24536EF8B25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4DD45A01-2067-4C09-85F1-676A3FC9415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C22934CE-449C-47BF-89FB-40DF1E50808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EED5E71E-2372-4A71-99B8-83691A1C2AD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5E65899D-D6C7-44B4-90D8-CC77967DC06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1A8BFA89-260D-4FAD-A793-9A1ED2300E7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81734582-1DFD-45E1-B8C9-100C4F079B6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739B511C-5299-4A24-8217-89E2C5DF0B0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A51EB45F-5208-40E7-AD74-136CF8E603D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4508F243-A513-4D53-A7E5-9B2F2D1C26E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2962B3A4-43A7-46C8-85D1-C9AAD9EEBF6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6265CFF6-8AC3-4A78-960D-D50377DF2D8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BC8F22B4-210A-4736-AD1D-F037426163E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7A3DE170-F026-4073-90AC-57038137B3E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60A51622-8576-458D-BE99-422BEB31F3F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6FAAD249-D9D9-4326-B8B6-E42CD9C6695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D9E518F1-FBA1-4346-A720-CEF668BAF97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a:extLst>
            <a:ext uri="{FF2B5EF4-FFF2-40B4-BE49-F238E27FC236}">
              <a16:creationId xmlns:a16="http://schemas.microsoft.com/office/drawing/2014/main" id="{C133225A-FCF7-4898-A5A4-6B346A95AF4F}"/>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64E6C495-934E-428C-81D0-9DB23C372107}"/>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a:extLst>
            <a:ext uri="{FF2B5EF4-FFF2-40B4-BE49-F238E27FC236}">
              <a16:creationId xmlns:a16="http://schemas.microsoft.com/office/drawing/2014/main" id="{34150621-13D2-4714-B43D-472A0CFB5497}"/>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C99C4A55-EF1B-48E9-85AC-E74C01AED872}"/>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a:extLst>
            <a:ext uri="{FF2B5EF4-FFF2-40B4-BE49-F238E27FC236}">
              <a16:creationId xmlns:a16="http://schemas.microsoft.com/office/drawing/2014/main" id="{33D00CBE-4D85-42EF-A9C2-8B9DAC476FAC}"/>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183223B9-53AC-4E05-910E-2F9B8D6FF049}"/>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a:extLst>
            <a:ext uri="{FF2B5EF4-FFF2-40B4-BE49-F238E27FC236}">
              <a16:creationId xmlns:a16="http://schemas.microsoft.com/office/drawing/2014/main" id="{5D167120-0204-44B5-A8B1-D569334FD16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a:extLst>
            <a:ext uri="{FF2B5EF4-FFF2-40B4-BE49-F238E27FC236}">
              <a16:creationId xmlns:a16="http://schemas.microsoft.com/office/drawing/2014/main" id="{6BF986D7-CB93-4715-807F-CE377CD24828}"/>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a:extLst>
            <a:ext uri="{FF2B5EF4-FFF2-40B4-BE49-F238E27FC236}">
              <a16:creationId xmlns:a16="http://schemas.microsoft.com/office/drawing/2014/main" id="{CA5C723D-FCE2-4787-9887-9C5DE9BB9521}"/>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a:extLst>
            <a:ext uri="{FF2B5EF4-FFF2-40B4-BE49-F238E27FC236}">
              <a16:creationId xmlns:a16="http://schemas.microsoft.com/office/drawing/2014/main" id="{C0814329-EEBC-48E4-809E-CC97F29BC01A}"/>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6" name="フローチャート: 判断 425">
          <a:extLst>
            <a:ext uri="{FF2B5EF4-FFF2-40B4-BE49-F238E27FC236}">
              <a16:creationId xmlns:a16="http://schemas.microsoft.com/office/drawing/2014/main" id="{C16D7D1C-2718-486C-BC6F-DBDAFAA3BEAF}"/>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5F8475C2-EE3C-4C79-800E-83928210F16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510F9BA-DF1C-4B5A-B7F6-BCDE94ACC6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F57D4CF-4E72-4497-B0FA-741A5F66A1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1D44306-B339-4C29-AB34-0ABCEA888DD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49165CE-E7F7-412F-B4DD-1BE798FCD8A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32" name="楕円 431">
          <a:extLst>
            <a:ext uri="{FF2B5EF4-FFF2-40B4-BE49-F238E27FC236}">
              <a16:creationId xmlns:a16="http://schemas.microsoft.com/office/drawing/2014/main" id="{042599DA-0343-4490-80E2-0667D0201E29}"/>
            </a:ext>
          </a:extLst>
        </xdr:cNvPr>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118127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679845C0-FD3F-49B0-823D-BF549B8A9CDF}"/>
            </a:ext>
          </a:extLst>
        </xdr:cNvPr>
        <xdr:cNvSpPr txBox="1"/>
      </xdr:nvSpPr>
      <xdr:spPr>
        <a:xfrm>
          <a:off x="16357600"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27305</xdr:rowOff>
    </xdr:from>
    <xdr:to>
      <xdr:col>81</xdr:col>
      <xdr:colOff>101600</xdr:colOff>
      <xdr:row>37</xdr:row>
      <xdr:rowOff>128905</xdr:rowOff>
    </xdr:to>
    <xdr:sp macro="" textlink="">
      <xdr:nvSpPr>
        <xdr:cNvPr id="434" name="楕円 433">
          <a:extLst>
            <a:ext uri="{FF2B5EF4-FFF2-40B4-BE49-F238E27FC236}">
              <a16:creationId xmlns:a16="http://schemas.microsoft.com/office/drawing/2014/main" id="{C4A84189-EF04-449A-A5D2-FEE60490DD21}"/>
            </a:ext>
          </a:extLst>
        </xdr:cNvPr>
        <xdr:cNvSpPr/>
      </xdr:nvSpPr>
      <xdr:spPr>
        <a:xfrm>
          <a:off x="15430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78105</xdr:rowOff>
    </xdr:to>
    <xdr:cxnSp macro="">
      <xdr:nvCxnSpPr>
        <xdr:cNvPr id="435" name="直線コネクタ 434">
          <a:extLst>
            <a:ext uri="{FF2B5EF4-FFF2-40B4-BE49-F238E27FC236}">
              <a16:creationId xmlns:a16="http://schemas.microsoft.com/office/drawing/2014/main" id="{DD409CEA-045B-4545-9CBD-705CBD5F5E8B}"/>
            </a:ext>
          </a:extLst>
        </xdr:cNvPr>
        <xdr:cNvCxnSpPr/>
      </xdr:nvCxnSpPr>
      <xdr:spPr>
        <a:xfrm flipV="1">
          <a:off x="15481300" y="636270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154940</xdr:rowOff>
    </xdr:from>
    <xdr:to>
      <xdr:col>76</xdr:col>
      <xdr:colOff>165100</xdr:colOff>
      <xdr:row>37</xdr:row>
      <xdr:rowOff>85090</xdr:rowOff>
    </xdr:to>
    <xdr:sp macro="" textlink="">
      <xdr:nvSpPr>
        <xdr:cNvPr id="436" name="楕円 435">
          <a:extLst>
            <a:ext uri="{FF2B5EF4-FFF2-40B4-BE49-F238E27FC236}">
              <a16:creationId xmlns:a16="http://schemas.microsoft.com/office/drawing/2014/main" id="{B572E715-BAAC-413D-AB28-0012DB4DA0E1}"/>
            </a:ext>
          </a:extLst>
        </xdr:cNvPr>
        <xdr:cNvSpPr/>
      </xdr:nvSpPr>
      <xdr:spPr>
        <a:xfrm>
          <a:off x="14541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34290</xdr:rowOff>
    </xdr:from>
    <xdr:to>
      <xdr:col>81</xdr:col>
      <xdr:colOff>50800</xdr:colOff>
      <xdr:row>37</xdr:row>
      <xdr:rowOff>78105</xdr:rowOff>
    </xdr:to>
    <xdr:cxnSp macro="">
      <xdr:nvCxnSpPr>
        <xdr:cNvPr id="437" name="直線コネクタ 436">
          <a:extLst>
            <a:ext uri="{FF2B5EF4-FFF2-40B4-BE49-F238E27FC236}">
              <a16:creationId xmlns:a16="http://schemas.microsoft.com/office/drawing/2014/main" id="{1A4639A7-D55F-41D8-9955-F1A1C3326F9E}"/>
            </a:ext>
          </a:extLst>
        </xdr:cNvPr>
        <xdr:cNvCxnSpPr/>
      </xdr:nvCxnSpPr>
      <xdr:spPr>
        <a:xfrm>
          <a:off x="14592300" y="63779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122555</xdr:rowOff>
    </xdr:from>
    <xdr:to>
      <xdr:col>72</xdr:col>
      <xdr:colOff>38100</xdr:colOff>
      <xdr:row>37</xdr:row>
      <xdr:rowOff>52705</xdr:rowOff>
    </xdr:to>
    <xdr:sp macro="" textlink="">
      <xdr:nvSpPr>
        <xdr:cNvPr id="438" name="楕円 437">
          <a:extLst>
            <a:ext uri="{FF2B5EF4-FFF2-40B4-BE49-F238E27FC236}">
              <a16:creationId xmlns:a16="http://schemas.microsoft.com/office/drawing/2014/main" id="{495DF72E-06FC-4704-AE11-0957F31CBE2B}"/>
            </a:ext>
          </a:extLst>
        </xdr:cNvPr>
        <xdr:cNvSpPr/>
      </xdr:nvSpPr>
      <xdr:spPr>
        <a:xfrm>
          <a:off x="13652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xdr:rowOff>
    </xdr:from>
    <xdr:to>
      <xdr:col>76</xdr:col>
      <xdr:colOff>114300</xdr:colOff>
      <xdr:row>37</xdr:row>
      <xdr:rowOff>34290</xdr:rowOff>
    </xdr:to>
    <xdr:cxnSp macro="">
      <xdr:nvCxnSpPr>
        <xdr:cNvPr id="439" name="直線コネクタ 438">
          <a:extLst>
            <a:ext uri="{FF2B5EF4-FFF2-40B4-BE49-F238E27FC236}">
              <a16:creationId xmlns:a16="http://schemas.microsoft.com/office/drawing/2014/main" id="{1EC936DD-DDFA-42A3-BE29-FD2D867DB6CF}"/>
            </a:ext>
          </a:extLst>
        </xdr:cNvPr>
        <xdr:cNvCxnSpPr/>
      </xdr:nvCxnSpPr>
      <xdr:spPr>
        <a:xfrm>
          <a:off x="13703300" y="63455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67310</xdr:rowOff>
    </xdr:from>
    <xdr:to>
      <xdr:col>67</xdr:col>
      <xdr:colOff>101600</xdr:colOff>
      <xdr:row>36</xdr:row>
      <xdr:rowOff>168910</xdr:rowOff>
    </xdr:to>
    <xdr:sp macro="" textlink="">
      <xdr:nvSpPr>
        <xdr:cNvPr id="440" name="楕円 439">
          <a:extLst>
            <a:ext uri="{FF2B5EF4-FFF2-40B4-BE49-F238E27FC236}">
              <a16:creationId xmlns:a16="http://schemas.microsoft.com/office/drawing/2014/main" id="{0895F20E-FA3F-4811-8F74-E5020CC1FD8B}"/>
            </a:ext>
          </a:extLst>
        </xdr:cNvPr>
        <xdr:cNvSpPr/>
      </xdr:nvSpPr>
      <xdr:spPr>
        <a:xfrm>
          <a:off x="12763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118110</xdr:rowOff>
    </xdr:from>
    <xdr:to>
      <xdr:col>71</xdr:col>
      <xdr:colOff>177800</xdr:colOff>
      <xdr:row>37</xdr:row>
      <xdr:rowOff>1905</xdr:rowOff>
    </xdr:to>
    <xdr:cxnSp macro="">
      <xdr:nvCxnSpPr>
        <xdr:cNvPr id="441" name="直線コネクタ 440">
          <a:extLst>
            <a:ext uri="{FF2B5EF4-FFF2-40B4-BE49-F238E27FC236}">
              <a16:creationId xmlns:a16="http://schemas.microsoft.com/office/drawing/2014/main" id="{7C78AE80-F408-4B60-AAF7-59998F20D003}"/>
            </a:ext>
          </a:extLst>
        </xdr:cNvPr>
        <xdr:cNvCxnSpPr/>
      </xdr:nvCxnSpPr>
      <xdr:spPr>
        <a:xfrm>
          <a:off x="12814300" y="629031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805AB524-DD3A-4668-A939-017E414DA1B3}"/>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6676EB12-3E62-4CA0-8F1A-16130E16B9B3}"/>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73464C5B-0DAA-4033-B6D0-BBA0B1CA7EA4}"/>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C12ABE7-96BA-4B34-B034-3DD016755DD0}"/>
            </a:ext>
          </a:extLst>
        </xdr:cNvPr>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120032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734D9C31-4D0E-4668-98FB-E0C3BB01383E}"/>
            </a:ext>
          </a:extLst>
        </xdr:cNvPr>
        <xdr:cNvSpPr txBox="1"/>
      </xdr:nvSpPr>
      <xdr:spPr>
        <a:xfrm>
          <a:off x="152660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76217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A009050C-098D-43AA-9179-00999D198DB0}"/>
            </a:ext>
          </a:extLst>
        </xdr:cNvPr>
        <xdr:cNvSpPr txBox="1"/>
      </xdr:nvSpPr>
      <xdr:spPr>
        <a:xfrm>
          <a:off x="14389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43832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42C7A5D9-5CF8-479B-A19C-DF0A822B88D5}"/>
            </a:ext>
          </a:extLst>
        </xdr:cNvPr>
        <xdr:cNvSpPr txBox="1"/>
      </xdr:nvSpPr>
      <xdr:spPr>
        <a:xfrm>
          <a:off x="13500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13987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55CEAD74-5976-4CD0-85E0-6DAB3A33F53C}"/>
            </a:ext>
          </a:extLst>
        </xdr:cNvPr>
        <xdr:cNvSpPr txBox="1"/>
      </xdr:nvSpPr>
      <xdr:spPr>
        <a:xfrm>
          <a:off x="12611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7D4F99C6-7A79-476B-B225-4CAB77BE7FE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C1CF70FB-BE07-48BE-91B0-D6BBA4F1D4B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306AB49E-E606-48EE-B7C5-196AC00D07D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EC7F7BD2-D6A2-4CF8-9C93-404C3280007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9EE5E2E0-96BF-4151-812F-554AA1602E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D0000522-F311-4CBA-B243-5264539F95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6842492C-F2AF-4717-9731-44941C52B85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BE0A5326-E9E3-421A-B87E-850A02B6AB9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59E90576-0006-4051-838A-EF7B43CEA00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16DAF904-1B7A-4C42-BB87-B5B3FD99F77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77B79FA6-B500-42A4-8BB3-F654C70B133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B2FAED95-269F-4715-AF26-AACBB818E05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5C5EE5A5-98AA-49E1-A2D6-CF4F0FB2E7F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B2988B56-EEA9-4BA2-821A-7EC26456999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CFF3A602-7D11-4C19-BAF5-2A04DE61979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E1CE3163-530B-4991-8BF1-3505897D9AF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7326104B-D31D-4CDE-B258-5F9614CEFE1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A61B1544-2C54-4DD6-8EC3-B0A30F61BA0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7521B1B9-613C-4C66-A710-58243E8E899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1472491F-DDEF-4E17-8D67-17164C4AEED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199CEB7B-DCC8-4196-B6D1-BEE7D768B63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a:extLst>
            <a:ext uri="{FF2B5EF4-FFF2-40B4-BE49-F238E27FC236}">
              <a16:creationId xmlns:a16="http://schemas.microsoft.com/office/drawing/2014/main" id="{6DCF5A59-0A2E-4116-8B23-D96921385596}"/>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D072634C-D232-4842-B6D1-383107CCA6E9}"/>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a:extLst>
            <a:ext uri="{FF2B5EF4-FFF2-40B4-BE49-F238E27FC236}">
              <a16:creationId xmlns:a16="http://schemas.microsoft.com/office/drawing/2014/main" id="{E0B1246E-6118-4120-A1E2-F4C8C36557E5}"/>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65307C4D-D744-4D44-9B05-6828EE4A8407}"/>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a:extLst>
            <a:ext uri="{FF2B5EF4-FFF2-40B4-BE49-F238E27FC236}">
              <a16:creationId xmlns:a16="http://schemas.microsoft.com/office/drawing/2014/main" id="{4A47495B-42D0-4474-8EC9-6E160F6E793D}"/>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7C19DB6F-6B1A-48AC-898E-AA5DE60EA05A}"/>
            </a:ext>
          </a:extLst>
        </xdr:cNvPr>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a:extLst>
            <a:ext uri="{FF2B5EF4-FFF2-40B4-BE49-F238E27FC236}">
              <a16:creationId xmlns:a16="http://schemas.microsoft.com/office/drawing/2014/main" id="{F0EADAF1-E71C-4BD1-9AEB-1FA4F4B6D70C}"/>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a:extLst>
            <a:ext uri="{FF2B5EF4-FFF2-40B4-BE49-F238E27FC236}">
              <a16:creationId xmlns:a16="http://schemas.microsoft.com/office/drawing/2014/main" id="{56A9D934-FA71-415E-942C-5F382D75BE29}"/>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a:extLst>
            <a:ext uri="{FF2B5EF4-FFF2-40B4-BE49-F238E27FC236}">
              <a16:creationId xmlns:a16="http://schemas.microsoft.com/office/drawing/2014/main" id="{23674EC1-9AD2-49BB-9332-074818E1EC68}"/>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a:extLst>
            <a:ext uri="{FF2B5EF4-FFF2-40B4-BE49-F238E27FC236}">
              <a16:creationId xmlns:a16="http://schemas.microsoft.com/office/drawing/2014/main" id="{37451F42-F570-469E-B995-0C765CBC59DA}"/>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81" name="フローチャート: 判断 480">
          <a:extLst>
            <a:ext uri="{FF2B5EF4-FFF2-40B4-BE49-F238E27FC236}">
              <a16:creationId xmlns:a16="http://schemas.microsoft.com/office/drawing/2014/main" id="{B4FA03A3-4A6C-4CA6-A49C-C6CDB7BFB306}"/>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98C3A228-BABC-4C56-8BF6-A9393B61CCE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2051067E-2C88-4622-80E5-926D85D220D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2944A85F-50B8-48EA-B18A-F97FB163633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7C70188-D741-4B75-A81C-CEA389A7974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AF61343-7C7D-47E8-9F6E-CBCDF259875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73406</xdr:rowOff>
    </xdr:from>
    <xdr:to>
      <xdr:col>116</xdr:col>
      <xdr:colOff>114300</xdr:colOff>
      <xdr:row>40</xdr:row>
      <xdr:rowOff>3556</xdr:rowOff>
    </xdr:to>
    <xdr:sp macro="" textlink="">
      <xdr:nvSpPr>
        <xdr:cNvPr id="487" name="楕円 486">
          <a:extLst>
            <a:ext uri="{FF2B5EF4-FFF2-40B4-BE49-F238E27FC236}">
              <a16:creationId xmlns:a16="http://schemas.microsoft.com/office/drawing/2014/main" id="{A56ED92D-951D-4273-8AF4-3A3F65B87482}"/>
            </a:ext>
          </a:extLst>
        </xdr:cNvPr>
        <xdr:cNvSpPr/>
      </xdr:nvSpPr>
      <xdr:spPr>
        <a:xfrm>
          <a:off x="221107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96283</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97556E2C-AFD6-4C01-9B46-0248E48564DE}"/>
            </a:ext>
          </a:extLst>
        </xdr:cNvPr>
        <xdr:cNvSpPr txBox="1"/>
      </xdr:nvSpPr>
      <xdr:spPr>
        <a:xfrm>
          <a:off x="22199600"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18542</xdr:rowOff>
    </xdr:from>
    <xdr:to>
      <xdr:col>112</xdr:col>
      <xdr:colOff>38100</xdr:colOff>
      <xdr:row>39</xdr:row>
      <xdr:rowOff>120142</xdr:rowOff>
    </xdr:to>
    <xdr:sp macro="" textlink="">
      <xdr:nvSpPr>
        <xdr:cNvPr id="489" name="楕円 488">
          <a:extLst>
            <a:ext uri="{FF2B5EF4-FFF2-40B4-BE49-F238E27FC236}">
              <a16:creationId xmlns:a16="http://schemas.microsoft.com/office/drawing/2014/main" id="{16618F06-E383-4E51-8BEE-3D7ADF63FD15}"/>
            </a:ext>
          </a:extLst>
        </xdr:cNvPr>
        <xdr:cNvSpPr/>
      </xdr:nvSpPr>
      <xdr:spPr>
        <a:xfrm>
          <a:off x="21272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69342</xdr:rowOff>
    </xdr:from>
    <xdr:to>
      <xdr:col>116</xdr:col>
      <xdr:colOff>63500</xdr:colOff>
      <xdr:row>39</xdr:row>
      <xdr:rowOff>124206</xdr:rowOff>
    </xdr:to>
    <xdr:cxnSp macro="">
      <xdr:nvCxnSpPr>
        <xdr:cNvPr id="490" name="直線コネクタ 489">
          <a:extLst>
            <a:ext uri="{FF2B5EF4-FFF2-40B4-BE49-F238E27FC236}">
              <a16:creationId xmlns:a16="http://schemas.microsoft.com/office/drawing/2014/main" id="{1570D69A-C865-4AB2-AEBC-7BAAC9ED6A17}"/>
            </a:ext>
          </a:extLst>
        </xdr:cNvPr>
        <xdr:cNvCxnSpPr/>
      </xdr:nvCxnSpPr>
      <xdr:spPr>
        <a:xfrm>
          <a:off x="21323300" y="67558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144272</xdr:rowOff>
    </xdr:from>
    <xdr:to>
      <xdr:col>107</xdr:col>
      <xdr:colOff>101600</xdr:colOff>
      <xdr:row>39</xdr:row>
      <xdr:rowOff>74422</xdr:rowOff>
    </xdr:to>
    <xdr:sp macro="" textlink="">
      <xdr:nvSpPr>
        <xdr:cNvPr id="491" name="楕円 490">
          <a:extLst>
            <a:ext uri="{FF2B5EF4-FFF2-40B4-BE49-F238E27FC236}">
              <a16:creationId xmlns:a16="http://schemas.microsoft.com/office/drawing/2014/main" id="{0456FF49-963C-43A2-A161-7BA3A00E9F49}"/>
            </a:ext>
          </a:extLst>
        </xdr:cNvPr>
        <xdr:cNvSpPr/>
      </xdr:nvSpPr>
      <xdr:spPr>
        <a:xfrm>
          <a:off x="20383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23622</xdr:rowOff>
    </xdr:from>
    <xdr:to>
      <xdr:col>111</xdr:col>
      <xdr:colOff>177800</xdr:colOff>
      <xdr:row>39</xdr:row>
      <xdr:rowOff>69342</xdr:rowOff>
    </xdr:to>
    <xdr:cxnSp macro="">
      <xdr:nvCxnSpPr>
        <xdr:cNvPr id="492" name="直線コネクタ 491">
          <a:extLst>
            <a:ext uri="{FF2B5EF4-FFF2-40B4-BE49-F238E27FC236}">
              <a16:creationId xmlns:a16="http://schemas.microsoft.com/office/drawing/2014/main" id="{8E2A0C6E-6C42-4C4D-842C-298A3881359F}"/>
            </a:ext>
          </a:extLst>
        </xdr:cNvPr>
        <xdr:cNvCxnSpPr/>
      </xdr:nvCxnSpPr>
      <xdr:spPr>
        <a:xfrm>
          <a:off x="20434300" y="6710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146558</xdr:rowOff>
    </xdr:from>
    <xdr:to>
      <xdr:col>102</xdr:col>
      <xdr:colOff>165100</xdr:colOff>
      <xdr:row>39</xdr:row>
      <xdr:rowOff>76708</xdr:rowOff>
    </xdr:to>
    <xdr:sp macro="" textlink="">
      <xdr:nvSpPr>
        <xdr:cNvPr id="493" name="楕円 492">
          <a:extLst>
            <a:ext uri="{FF2B5EF4-FFF2-40B4-BE49-F238E27FC236}">
              <a16:creationId xmlns:a16="http://schemas.microsoft.com/office/drawing/2014/main" id="{F4EB4423-1676-4375-9DAC-A1D9A067D85D}"/>
            </a:ext>
          </a:extLst>
        </xdr:cNvPr>
        <xdr:cNvSpPr/>
      </xdr:nvSpPr>
      <xdr:spPr>
        <a:xfrm>
          <a:off x="19494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23622</xdr:rowOff>
    </xdr:from>
    <xdr:to>
      <xdr:col>107</xdr:col>
      <xdr:colOff>50800</xdr:colOff>
      <xdr:row>39</xdr:row>
      <xdr:rowOff>25908</xdr:rowOff>
    </xdr:to>
    <xdr:cxnSp macro="">
      <xdr:nvCxnSpPr>
        <xdr:cNvPr id="494" name="直線コネクタ 493">
          <a:extLst>
            <a:ext uri="{FF2B5EF4-FFF2-40B4-BE49-F238E27FC236}">
              <a16:creationId xmlns:a16="http://schemas.microsoft.com/office/drawing/2014/main" id="{6168D91C-5FB2-403D-8FC4-8C8D3BD4D763}"/>
            </a:ext>
          </a:extLst>
        </xdr:cNvPr>
        <xdr:cNvCxnSpPr/>
      </xdr:nvCxnSpPr>
      <xdr:spPr>
        <a:xfrm flipV="1">
          <a:off x="19545300" y="67101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148844</xdr:rowOff>
    </xdr:from>
    <xdr:to>
      <xdr:col>98</xdr:col>
      <xdr:colOff>38100</xdr:colOff>
      <xdr:row>39</xdr:row>
      <xdr:rowOff>78994</xdr:rowOff>
    </xdr:to>
    <xdr:sp macro="" textlink="">
      <xdr:nvSpPr>
        <xdr:cNvPr id="495" name="楕円 494">
          <a:extLst>
            <a:ext uri="{FF2B5EF4-FFF2-40B4-BE49-F238E27FC236}">
              <a16:creationId xmlns:a16="http://schemas.microsoft.com/office/drawing/2014/main" id="{6DC372DA-A85E-4B74-ABF1-321B485AE94B}"/>
            </a:ext>
          </a:extLst>
        </xdr:cNvPr>
        <xdr:cNvSpPr/>
      </xdr:nvSpPr>
      <xdr:spPr>
        <a:xfrm>
          <a:off x="18605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25908</xdr:rowOff>
    </xdr:from>
    <xdr:to>
      <xdr:col>102</xdr:col>
      <xdr:colOff>114300</xdr:colOff>
      <xdr:row>39</xdr:row>
      <xdr:rowOff>28194</xdr:rowOff>
    </xdr:to>
    <xdr:cxnSp macro="">
      <xdr:nvCxnSpPr>
        <xdr:cNvPr id="496" name="直線コネクタ 495">
          <a:extLst>
            <a:ext uri="{FF2B5EF4-FFF2-40B4-BE49-F238E27FC236}">
              <a16:creationId xmlns:a16="http://schemas.microsoft.com/office/drawing/2014/main" id="{B8588F23-BAC5-468B-B68C-7543C9EC6106}"/>
            </a:ext>
          </a:extLst>
        </xdr:cNvPr>
        <xdr:cNvCxnSpPr/>
      </xdr:nvCxnSpPr>
      <xdr:spPr>
        <a:xfrm flipV="1">
          <a:off x="18656300" y="67124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E3B44722-BB65-4189-B333-95367DA06DD7}"/>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F7FD2D60-BE53-4A37-8935-C19BEEA95421}"/>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1458B635-05DA-4B50-9D66-2519E19E5D9E}"/>
            </a:ext>
          </a:extLst>
        </xdr:cNvPr>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84A4780D-A061-45FF-9CFF-DA8EF87741CE}"/>
            </a:ext>
          </a:extLst>
        </xdr:cNvPr>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136669</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B2BD1CCD-B4DE-4C2A-ACCB-9D36FEDCF7D2}"/>
            </a:ext>
          </a:extLst>
        </xdr:cNvPr>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401B30E3-0D86-4BFB-BA79-7DCA13159104}"/>
            </a:ext>
          </a:extLst>
        </xdr:cNvPr>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93235</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BD3B6C0F-98DB-49B2-A4A6-8396BF33ACCB}"/>
            </a:ext>
          </a:extLst>
        </xdr:cNvPr>
        <xdr:cNvSpPr txBox="1"/>
      </xdr:nvSpPr>
      <xdr:spPr>
        <a:xfrm>
          <a:off x="19310427" y="643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95521</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5C1C6BE5-90E4-4F2E-B065-99823BDB178B}"/>
            </a:ext>
          </a:extLst>
        </xdr:cNvPr>
        <xdr:cNvSpPr txBox="1"/>
      </xdr:nvSpPr>
      <xdr:spPr>
        <a:xfrm>
          <a:off x="18421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4C22D965-7C0D-4179-BEA3-A898C6825BF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8C6AF94B-9513-4856-9E22-A73EFD5108D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EED686FF-27CE-40C6-865A-28C725B467F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20F018C2-C0C6-4C74-9A0E-FF209655439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D81E9357-E372-4EBC-936B-DA79BBCA56C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2148D040-4B38-4671-B02A-41C807338D9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56C976F1-469D-4C5C-A923-6A32647195C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D68B7E76-3156-432E-990D-566FE63D949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5260C10B-D4DC-4ECA-AD9E-4C42F09972E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E5D40A21-F748-407F-9834-2593342DEB3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7D6CA45C-27B9-46CF-AD09-793D86F82DF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7E99B2EE-B3EA-408D-A7E0-B5BB8E31143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a:extLst>
            <a:ext uri="{FF2B5EF4-FFF2-40B4-BE49-F238E27FC236}">
              <a16:creationId xmlns:a16="http://schemas.microsoft.com/office/drawing/2014/main" id="{3F35FBA4-E75B-41D6-A864-8E9AC8721A8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DD974E93-CA45-47AA-949E-027A4C6CD91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10CDC345-0424-480C-8D46-1CE324F6250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5C137066-16B6-41F8-AECB-A71EF540F20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A653756F-8B51-40A3-ADE1-84A28A9C15F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A1705C02-E1FC-4895-889E-F318A7DC2EB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F6F88F46-A693-4B5D-8C94-04923BE86EF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C552884C-7E17-4F89-93B5-28C3E20BC0F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a:extLst>
            <a:ext uri="{FF2B5EF4-FFF2-40B4-BE49-F238E27FC236}">
              <a16:creationId xmlns:a16="http://schemas.microsoft.com/office/drawing/2014/main" id="{4C493F23-38AE-4CDE-9198-619377B97B38}"/>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6364D7CD-EAEB-44DE-9D7B-4F5943F548B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678DAC1-8695-4165-9746-0E458966E2B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a:extLst>
            <a:ext uri="{FF2B5EF4-FFF2-40B4-BE49-F238E27FC236}">
              <a16:creationId xmlns:a16="http://schemas.microsoft.com/office/drawing/2014/main" id="{6F6C9A8C-AA2F-484C-90F8-19AAD50573BD}"/>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CD7C98B8-4DD6-44EE-8EDA-FFBCFE6687A1}"/>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a:extLst>
            <a:ext uri="{FF2B5EF4-FFF2-40B4-BE49-F238E27FC236}">
              <a16:creationId xmlns:a16="http://schemas.microsoft.com/office/drawing/2014/main" id="{4955EAEF-82FC-4DF4-9EAA-0DC7C99BBB2F}"/>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7B5160D3-8976-4309-BE64-1536480D4DE6}"/>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a:extLst>
            <a:ext uri="{FF2B5EF4-FFF2-40B4-BE49-F238E27FC236}">
              <a16:creationId xmlns:a16="http://schemas.microsoft.com/office/drawing/2014/main" id="{FE354B3D-36BE-4EDE-A384-63DEEBB7C7E6}"/>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15AFB96E-95BE-4535-B5E4-D3A3B0D06AF8}"/>
            </a:ext>
          </a:extLst>
        </xdr:cNvPr>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a:extLst>
            <a:ext uri="{FF2B5EF4-FFF2-40B4-BE49-F238E27FC236}">
              <a16:creationId xmlns:a16="http://schemas.microsoft.com/office/drawing/2014/main" id="{82C9D42A-2483-42C1-A1C6-26ABA71D4C18}"/>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a:extLst>
            <a:ext uri="{FF2B5EF4-FFF2-40B4-BE49-F238E27FC236}">
              <a16:creationId xmlns:a16="http://schemas.microsoft.com/office/drawing/2014/main" id="{1DDEC2C1-40B5-482B-BCAE-4F75AE6F241D}"/>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a:extLst>
            <a:ext uri="{FF2B5EF4-FFF2-40B4-BE49-F238E27FC236}">
              <a16:creationId xmlns:a16="http://schemas.microsoft.com/office/drawing/2014/main" id="{D397D9BE-D97A-4783-8A24-24DE69F084B5}"/>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a:extLst>
            <a:ext uri="{FF2B5EF4-FFF2-40B4-BE49-F238E27FC236}">
              <a16:creationId xmlns:a16="http://schemas.microsoft.com/office/drawing/2014/main" id="{E394A31F-CA60-4FF8-AAB0-3C8BAC35D9CF}"/>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8" name="フローチャート: 判断 537">
          <a:extLst>
            <a:ext uri="{FF2B5EF4-FFF2-40B4-BE49-F238E27FC236}">
              <a16:creationId xmlns:a16="http://schemas.microsoft.com/office/drawing/2014/main" id="{EF9E2632-10AA-4E8D-8B34-8D79FAC75BCD}"/>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A74D55BF-485D-417C-A4C5-FE45C5A6CC1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B5595B50-4AB5-4CA9-B8B1-D3DF1B69386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1072F6C-D22A-449C-9928-0EBB9EC3464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E7B68B6C-6CC1-4C53-8DE9-CDDF0C2CB6C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7460D304-DC09-423D-8824-F1F994BD604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76835</xdr:rowOff>
    </xdr:from>
    <xdr:to>
      <xdr:col>85</xdr:col>
      <xdr:colOff>177800</xdr:colOff>
      <xdr:row>61</xdr:row>
      <xdr:rowOff>6985</xdr:rowOff>
    </xdr:to>
    <xdr:sp macro="" textlink="">
      <xdr:nvSpPr>
        <xdr:cNvPr id="544" name="楕円 543">
          <a:extLst>
            <a:ext uri="{FF2B5EF4-FFF2-40B4-BE49-F238E27FC236}">
              <a16:creationId xmlns:a16="http://schemas.microsoft.com/office/drawing/2014/main" id="{E6392929-757F-486C-A73D-02B1E88C46A3}"/>
            </a:ext>
          </a:extLst>
        </xdr:cNvPr>
        <xdr:cNvSpPr/>
      </xdr:nvSpPr>
      <xdr:spPr>
        <a:xfrm>
          <a:off x="16268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99712</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C5AB7A48-C5D1-4C6D-B8C5-80982694C28C}"/>
            </a:ext>
          </a:extLst>
        </xdr:cNvPr>
        <xdr:cNvSpPr txBox="1"/>
      </xdr:nvSpPr>
      <xdr:spPr>
        <a:xfrm>
          <a:off x="16357600"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69215</xdr:rowOff>
    </xdr:from>
    <xdr:to>
      <xdr:col>81</xdr:col>
      <xdr:colOff>101600</xdr:colOff>
      <xdr:row>60</xdr:row>
      <xdr:rowOff>170815</xdr:rowOff>
    </xdr:to>
    <xdr:sp macro="" textlink="">
      <xdr:nvSpPr>
        <xdr:cNvPr id="546" name="楕円 545">
          <a:extLst>
            <a:ext uri="{FF2B5EF4-FFF2-40B4-BE49-F238E27FC236}">
              <a16:creationId xmlns:a16="http://schemas.microsoft.com/office/drawing/2014/main" id="{B0DD41FC-6590-4BF2-BAB5-074E90EC17AC}"/>
            </a:ext>
          </a:extLst>
        </xdr:cNvPr>
        <xdr:cNvSpPr/>
      </xdr:nvSpPr>
      <xdr:spPr>
        <a:xfrm>
          <a:off x="15430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120015</xdr:rowOff>
    </xdr:from>
    <xdr:to>
      <xdr:col>85</xdr:col>
      <xdr:colOff>127000</xdr:colOff>
      <xdr:row>60</xdr:row>
      <xdr:rowOff>127635</xdr:rowOff>
    </xdr:to>
    <xdr:cxnSp macro="">
      <xdr:nvCxnSpPr>
        <xdr:cNvPr id="547" name="直線コネクタ 546">
          <a:extLst>
            <a:ext uri="{FF2B5EF4-FFF2-40B4-BE49-F238E27FC236}">
              <a16:creationId xmlns:a16="http://schemas.microsoft.com/office/drawing/2014/main" id="{DFC330B3-73DB-442C-A10E-1F24C64DA502}"/>
            </a:ext>
          </a:extLst>
        </xdr:cNvPr>
        <xdr:cNvCxnSpPr/>
      </xdr:nvCxnSpPr>
      <xdr:spPr>
        <a:xfrm>
          <a:off x="15481300" y="104070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88265</xdr:rowOff>
    </xdr:from>
    <xdr:to>
      <xdr:col>76</xdr:col>
      <xdr:colOff>165100</xdr:colOff>
      <xdr:row>61</xdr:row>
      <xdr:rowOff>18415</xdr:rowOff>
    </xdr:to>
    <xdr:sp macro="" textlink="">
      <xdr:nvSpPr>
        <xdr:cNvPr id="548" name="楕円 547">
          <a:extLst>
            <a:ext uri="{FF2B5EF4-FFF2-40B4-BE49-F238E27FC236}">
              <a16:creationId xmlns:a16="http://schemas.microsoft.com/office/drawing/2014/main" id="{F79F1C1C-D3ED-469C-A6E2-15E9C9783951}"/>
            </a:ext>
          </a:extLst>
        </xdr:cNvPr>
        <xdr:cNvSpPr/>
      </xdr:nvSpPr>
      <xdr:spPr>
        <a:xfrm>
          <a:off x="14541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120015</xdr:rowOff>
    </xdr:from>
    <xdr:to>
      <xdr:col>81</xdr:col>
      <xdr:colOff>50800</xdr:colOff>
      <xdr:row>60</xdr:row>
      <xdr:rowOff>139065</xdr:rowOff>
    </xdr:to>
    <xdr:cxnSp macro="">
      <xdr:nvCxnSpPr>
        <xdr:cNvPr id="549" name="直線コネクタ 548">
          <a:extLst>
            <a:ext uri="{FF2B5EF4-FFF2-40B4-BE49-F238E27FC236}">
              <a16:creationId xmlns:a16="http://schemas.microsoft.com/office/drawing/2014/main" id="{45AAAD0C-D9F7-448B-ABD1-53A217EEED21}"/>
            </a:ext>
          </a:extLst>
        </xdr:cNvPr>
        <xdr:cNvCxnSpPr/>
      </xdr:nvCxnSpPr>
      <xdr:spPr>
        <a:xfrm flipV="1">
          <a:off x="14592300" y="104070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52070</xdr:rowOff>
    </xdr:from>
    <xdr:to>
      <xdr:col>72</xdr:col>
      <xdr:colOff>38100</xdr:colOff>
      <xdr:row>60</xdr:row>
      <xdr:rowOff>153670</xdr:rowOff>
    </xdr:to>
    <xdr:sp macro="" textlink="">
      <xdr:nvSpPr>
        <xdr:cNvPr id="550" name="楕円 549">
          <a:extLst>
            <a:ext uri="{FF2B5EF4-FFF2-40B4-BE49-F238E27FC236}">
              <a16:creationId xmlns:a16="http://schemas.microsoft.com/office/drawing/2014/main" id="{53146773-7963-4F67-8D17-76A102A69E5E}"/>
            </a:ext>
          </a:extLst>
        </xdr:cNvPr>
        <xdr:cNvSpPr/>
      </xdr:nvSpPr>
      <xdr:spPr>
        <a:xfrm>
          <a:off x="13652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102870</xdr:rowOff>
    </xdr:from>
    <xdr:to>
      <xdr:col>76</xdr:col>
      <xdr:colOff>114300</xdr:colOff>
      <xdr:row>60</xdr:row>
      <xdr:rowOff>139065</xdr:rowOff>
    </xdr:to>
    <xdr:cxnSp macro="">
      <xdr:nvCxnSpPr>
        <xdr:cNvPr id="551" name="直線コネクタ 550">
          <a:extLst>
            <a:ext uri="{FF2B5EF4-FFF2-40B4-BE49-F238E27FC236}">
              <a16:creationId xmlns:a16="http://schemas.microsoft.com/office/drawing/2014/main" id="{DDC2D988-F984-4D85-9CFB-AEF80EBC008C}"/>
            </a:ext>
          </a:extLst>
        </xdr:cNvPr>
        <xdr:cNvCxnSpPr/>
      </xdr:nvCxnSpPr>
      <xdr:spPr>
        <a:xfrm>
          <a:off x="13703300" y="103898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33020</xdr:rowOff>
    </xdr:from>
    <xdr:to>
      <xdr:col>67</xdr:col>
      <xdr:colOff>101600</xdr:colOff>
      <xdr:row>60</xdr:row>
      <xdr:rowOff>134620</xdr:rowOff>
    </xdr:to>
    <xdr:sp macro="" textlink="">
      <xdr:nvSpPr>
        <xdr:cNvPr id="552" name="楕円 551">
          <a:extLst>
            <a:ext uri="{FF2B5EF4-FFF2-40B4-BE49-F238E27FC236}">
              <a16:creationId xmlns:a16="http://schemas.microsoft.com/office/drawing/2014/main" id="{20AFE7B8-E74A-4FEF-AE08-B8F74C25658F}"/>
            </a:ext>
          </a:extLst>
        </xdr:cNvPr>
        <xdr:cNvSpPr/>
      </xdr:nvSpPr>
      <xdr:spPr>
        <a:xfrm>
          <a:off x="12763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83820</xdr:rowOff>
    </xdr:from>
    <xdr:to>
      <xdr:col>71</xdr:col>
      <xdr:colOff>177800</xdr:colOff>
      <xdr:row>60</xdr:row>
      <xdr:rowOff>102870</xdr:rowOff>
    </xdr:to>
    <xdr:cxnSp macro="">
      <xdr:nvCxnSpPr>
        <xdr:cNvPr id="553" name="直線コネクタ 552">
          <a:extLst>
            <a:ext uri="{FF2B5EF4-FFF2-40B4-BE49-F238E27FC236}">
              <a16:creationId xmlns:a16="http://schemas.microsoft.com/office/drawing/2014/main" id="{D792440E-DAF6-415B-B38B-7061690A7CA8}"/>
            </a:ext>
          </a:extLst>
        </xdr:cNvPr>
        <xdr:cNvCxnSpPr/>
      </xdr:nvCxnSpPr>
      <xdr:spPr>
        <a:xfrm>
          <a:off x="12814300" y="103708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554" name="n_1aveValue【学校施設】&#10;有形固定資産減価償却率">
          <a:extLst>
            <a:ext uri="{FF2B5EF4-FFF2-40B4-BE49-F238E27FC236}">
              <a16:creationId xmlns:a16="http://schemas.microsoft.com/office/drawing/2014/main" id="{13B8DB4D-C6DA-4131-B12F-C2CC83F2F960}"/>
            </a:ext>
          </a:extLst>
        </xdr:cNvPr>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55" name="n_2aveValue【学校施設】&#10;有形固定資産減価償却率">
          <a:extLst>
            <a:ext uri="{FF2B5EF4-FFF2-40B4-BE49-F238E27FC236}">
              <a16:creationId xmlns:a16="http://schemas.microsoft.com/office/drawing/2014/main" id="{34251A56-9848-432E-9E73-08EBFBD230BE}"/>
            </a:ext>
          </a:extLst>
        </xdr:cNvPr>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556" name="n_3aveValue【学校施設】&#10;有形固定資産減価償却率">
          <a:extLst>
            <a:ext uri="{FF2B5EF4-FFF2-40B4-BE49-F238E27FC236}">
              <a16:creationId xmlns:a16="http://schemas.microsoft.com/office/drawing/2014/main" id="{319090FA-D431-4402-BC4D-C6CE91DBB1A8}"/>
            </a:ext>
          </a:extLst>
        </xdr:cNvPr>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557" name="n_4aveValue【学校施設】&#10;有形固定資産減価償却率">
          <a:extLst>
            <a:ext uri="{FF2B5EF4-FFF2-40B4-BE49-F238E27FC236}">
              <a16:creationId xmlns:a16="http://schemas.microsoft.com/office/drawing/2014/main" id="{E46B7D31-B347-4382-AE5C-69094B5F6745}"/>
            </a:ext>
          </a:extLst>
        </xdr:cNvPr>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15892</xdr:rowOff>
    </xdr:from>
    <xdr:ext cx="405111" cy="259045"/>
    <xdr:sp macro="" textlink="">
      <xdr:nvSpPr>
        <xdr:cNvPr id="558" name="n_1mainValue【学校施設】&#10;有形固定資産減価償却率">
          <a:extLst>
            <a:ext uri="{FF2B5EF4-FFF2-40B4-BE49-F238E27FC236}">
              <a16:creationId xmlns:a16="http://schemas.microsoft.com/office/drawing/2014/main" id="{DDA9DC9E-A582-4A2E-9455-65BFE9F29DBD}"/>
            </a:ext>
          </a:extLst>
        </xdr:cNvPr>
        <xdr:cNvSpPr txBox="1"/>
      </xdr:nvSpPr>
      <xdr:spPr>
        <a:xfrm>
          <a:off x="15266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34942</xdr:rowOff>
    </xdr:from>
    <xdr:ext cx="405111" cy="259045"/>
    <xdr:sp macro="" textlink="">
      <xdr:nvSpPr>
        <xdr:cNvPr id="559" name="n_2mainValue【学校施設】&#10;有形固定資産減価償却率">
          <a:extLst>
            <a:ext uri="{FF2B5EF4-FFF2-40B4-BE49-F238E27FC236}">
              <a16:creationId xmlns:a16="http://schemas.microsoft.com/office/drawing/2014/main" id="{AD29C51F-A58A-4C55-B27E-FEEE8AFAAF46}"/>
            </a:ext>
          </a:extLst>
        </xdr:cNvPr>
        <xdr:cNvSpPr txBox="1"/>
      </xdr:nvSpPr>
      <xdr:spPr>
        <a:xfrm>
          <a:off x="14389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170197</xdr:rowOff>
    </xdr:from>
    <xdr:ext cx="405111" cy="259045"/>
    <xdr:sp macro="" textlink="">
      <xdr:nvSpPr>
        <xdr:cNvPr id="560" name="n_3mainValue【学校施設】&#10;有形固定資産減価償却率">
          <a:extLst>
            <a:ext uri="{FF2B5EF4-FFF2-40B4-BE49-F238E27FC236}">
              <a16:creationId xmlns:a16="http://schemas.microsoft.com/office/drawing/2014/main" id="{33BA9609-FBEC-4A4E-9540-85E3E68DC189}"/>
            </a:ext>
          </a:extLst>
        </xdr:cNvPr>
        <xdr:cNvSpPr txBox="1"/>
      </xdr:nvSpPr>
      <xdr:spPr>
        <a:xfrm>
          <a:off x="13500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561" name="n_4mainValue【学校施設】&#10;有形固定資産減価償却率">
          <a:extLst>
            <a:ext uri="{FF2B5EF4-FFF2-40B4-BE49-F238E27FC236}">
              <a16:creationId xmlns:a16="http://schemas.microsoft.com/office/drawing/2014/main" id="{6F78644F-3120-4719-AE6D-A8462315C4F9}"/>
            </a:ext>
          </a:extLst>
        </xdr:cNvPr>
        <xdr:cNvSpPr txBox="1"/>
      </xdr:nvSpPr>
      <xdr:spPr>
        <a:xfrm>
          <a:off x="12611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BF415D3B-4003-41F9-B5DB-81ECBC13266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B054008C-6833-4A8E-811F-E8D31F41BA1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D738F64A-1D40-406B-870A-6CE1447DEA4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ADBE04D3-9C24-4288-8E7E-E55E7C827F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3341547D-FC0E-489C-9AB9-94485D89BD6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CBA175F1-1C8B-4FEB-AF60-A0C65E85114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5B8B0FA7-1090-4EAA-9E4A-08653CFB75E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C2C6DF6E-E4EB-44F8-9B21-2716E09A1FB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2AF5BB63-22E5-414B-9D08-5FAA2A0CADD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4DE353C1-6B86-4704-9E75-C3F9C916173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id="{3CCA9980-2048-4E28-B443-822FCB86734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id="{1965E6F4-F658-444D-833F-D722CF577F3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id="{0DCDA9E0-7DA0-4721-972A-0D3FD6ECFCA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id="{DBF62684-01AA-4720-ADFB-B389F08D370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id="{C69450B8-AC34-4434-8824-217C43A9731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id="{26894804-6782-45B9-9CF7-8EE2084BE5F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id="{A97ED7D9-5754-4B6D-A4B4-78E393E3F82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id="{04BB7B2B-E979-4CF1-A882-D65B758B804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id="{8C9D90BB-D440-4800-985D-459200451F7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a:extLst>
            <a:ext uri="{FF2B5EF4-FFF2-40B4-BE49-F238E27FC236}">
              <a16:creationId xmlns:a16="http://schemas.microsoft.com/office/drawing/2014/main" id="{24A1E01C-69CF-41E4-AB0C-17A6861F2D0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id="{28A966DE-811F-41CC-95F0-AFBB9B3A0DF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a:extLst>
            <a:ext uri="{FF2B5EF4-FFF2-40B4-BE49-F238E27FC236}">
              <a16:creationId xmlns:a16="http://schemas.microsoft.com/office/drawing/2014/main" id="{941A2FC5-FCE3-4EE8-896D-A56B5D68911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10321945-EFC7-4937-8448-568A6DC80C0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CB8B4261-7F5D-4305-85B1-FA7AB675E05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E61C8120-303B-444B-92A1-11AC04368C3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a:extLst>
            <a:ext uri="{FF2B5EF4-FFF2-40B4-BE49-F238E27FC236}">
              <a16:creationId xmlns:a16="http://schemas.microsoft.com/office/drawing/2014/main" id="{6DFC1765-564C-444D-BE42-7D9FEE3346BB}"/>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a:extLst>
            <a:ext uri="{FF2B5EF4-FFF2-40B4-BE49-F238E27FC236}">
              <a16:creationId xmlns:a16="http://schemas.microsoft.com/office/drawing/2014/main" id="{9327E6DE-17F4-42A7-BCCD-777C754EA55A}"/>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a:extLst>
            <a:ext uri="{FF2B5EF4-FFF2-40B4-BE49-F238E27FC236}">
              <a16:creationId xmlns:a16="http://schemas.microsoft.com/office/drawing/2014/main" id="{8E65D04A-C94F-4E4F-91CA-6677F7EAB5AB}"/>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a:extLst>
            <a:ext uri="{FF2B5EF4-FFF2-40B4-BE49-F238E27FC236}">
              <a16:creationId xmlns:a16="http://schemas.microsoft.com/office/drawing/2014/main" id="{680BBD0F-0783-4D5B-8072-351D790383D7}"/>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a:extLst>
            <a:ext uri="{FF2B5EF4-FFF2-40B4-BE49-F238E27FC236}">
              <a16:creationId xmlns:a16="http://schemas.microsoft.com/office/drawing/2014/main" id="{BC92F05E-E689-4133-A4F5-6959BA13B8B2}"/>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92" name="【学校施設】&#10;一人当たり面積平均値テキスト">
          <a:extLst>
            <a:ext uri="{FF2B5EF4-FFF2-40B4-BE49-F238E27FC236}">
              <a16:creationId xmlns:a16="http://schemas.microsoft.com/office/drawing/2014/main" id="{EACB69BC-CF3F-49FC-B6BA-F7216B241AF5}"/>
            </a:ext>
          </a:extLst>
        </xdr:cNvPr>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a:extLst>
            <a:ext uri="{FF2B5EF4-FFF2-40B4-BE49-F238E27FC236}">
              <a16:creationId xmlns:a16="http://schemas.microsoft.com/office/drawing/2014/main" id="{040605E8-0DDA-4513-B7E8-CE852574C56E}"/>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a:extLst>
            <a:ext uri="{FF2B5EF4-FFF2-40B4-BE49-F238E27FC236}">
              <a16:creationId xmlns:a16="http://schemas.microsoft.com/office/drawing/2014/main" id="{120C6057-47D2-4747-B633-FA41466588EC}"/>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a:extLst>
            <a:ext uri="{FF2B5EF4-FFF2-40B4-BE49-F238E27FC236}">
              <a16:creationId xmlns:a16="http://schemas.microsoft.com/office/drawing/2014/main" id="{0AA98BF9-7023-4402-82FC-C7C0C9841F9B}"/>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a:extLst>
            <a:ext uri="{FF2B5EF4-FFF2-40B4-BE49-F238E27FC236}">
              <a16:creationId xmlns:a16="http://schemas.microsoft.com/office/drawing/2014/main" id="{09127169-0F17-457C-A33A-127777B5992F}"/>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7" name="フローチャート: 判断 596">
          <a:extLst>
            <a:ext uri="{FF2B5EF4-FFF2-40B4-BE49-F238E27FC236}">
              <a16:creationId xmlns:a16="http://schemas.microsoft.com/office/drawing/2014/main" id="{F39D0FCC-A017-4CA4-92DA-48257786EA9E}"/>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23C3B05-27FE-4DF6-99DD-D73F5EBC4A5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F77251B9-3D52-4178-8919-A98994A2B2A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E06B6A3-8748-4F50-9F88-04A2A376E80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0EE8BFC-AE98-4935-9360-2CCC17864CA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3C6F314-3F13-4F1A-BEB5-5BCF57440E9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47934</xdr:rowOff>
    </xdr:from>
    <xdr:to>
      <xdr:col>116</xdr:col>
      <xdr:colOff>114300</xdr:colOff>
      <xdr:row>63</xdr:row>
      <xdr:rowOff>149534</xdr:rowOff>
    </xdr:to>
    <xdr:sp macro="" textlink="">
      <xdr:nvSpPr>
        <xdr:cNvPr id="603" name="楕円 602">
          <a:extLst>
            <a:ext uri="{FF2B5EF4-FFF2-40B4-BE49-F238E27FC236}">
              <a16:creationId xmlns:a16="http://schemas.microsoft.com/office/drawing/2014/main" id="{45A83E7E-61E9-488F-A2CE-90667EA625E4}"/>
            </a:ext>
          </a:extLst>
        </xdr:cNvPr>
        <xdr:cNvSpPr/>
      </xdr:nvSpPr>
      <xdr:spPr>
        <a:xfrm>
          <a:off x="22110700" y="1084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604" name="【学校施設】&#10;一人当たり面積該当値テキスト">
          <a:extLst>
            <a:ext uri="{FF2B5EF4-FFF2-40B4-BE49-F238E27FC236}">
              <a16:creationId xmlns:a16="http://schemas.microsoft.com/office/drawing/2014/main" id="{410F0391-0165-437F-A5EE-8E634C60BCEA}"/>
            </a:ext>
          </a:extLst>
        </xdr:cNvPr>
        <xdr:cNvSpPr txBox="1"/>
      </xdr:nvSpPr>
      <xdr:spPr>
        <a:xfrm>
          <a:off x="221996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40966</xdr:rowOff>
    </xdr:from>
    <xdr:to>
      <xdr:col>112</xdr:col>
      <xdr:colOff>38100</xdr:colOff>
      <xdr:row>63</xdr:row>
      <xdr:rowOff>142566</xdr:rowOff>
    </xdr:to>
    <xdr:sp macro="" textlink="">
      <xdr:nvSpPr>
        <xdr:cNvPr id="605" name="楕円 604">
          <a:extLst>
            <a:ext uri="{FF2B5EF4-FFF2-40B4-BE49-F238E27FC236}">
              <a16:creationId xmlns:a16="http://schemas.microsoft.com/office/drawing/2014/main" id="{D6CC5715-BF3B-4818-B584-8527F43700AB}"/>
            </a:ext>
          </a:extLst>
        </xdr:cNvPr>
        <xdr:cNvSpPr/>
      </xdr:nvSpPr>
      <xdr:spPr>
        <a:xfrm>
          <a:off x="21272500" y="108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91766</xdr:rowOff>
    </xdr:from>
    <xdr:to>
      <xdr:col>116</xdr:col>
      <xdr:colOff>63500</xdr:colOff>
      <xdr:row>63</xdr:row>
      <xdr:rowOff>98734</xdr:rowOff>
    </xdr:to>
    <xdr:cxnSp macro="">
      <xdr:nvCxnSpPr>
        <xdr:cNvPr id="606" name="直線コネクタ 605">
          <a:extLst>
            <a:ext uri="{FF2B5EF4-FFF2-40B4-BE49-F238E27FC236}">
              <a16:creationId xmlns:a16="http://schemas.microsoft.com/office/drawing/2014/main" id="{CCC36B7D-321F-4B5F-B2FB-F854175D544E}"/>
            </a:ext>
          </a:extLst>
        </xdr:cNvPr>
        <xdr:cNvCxnSpPr/>
      </xdr:nvCxnSpPr>
      <xdr:spPr>
        <a:xfrm>
          <a:off x="21323300" y="10893116"/>
          <a:ext cx="838200" cy="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55009</xdr:rowOff>
    </xdr:from>
    <xdr:to>
      <xdr:col>107</xdr:col>
      <xdr:colOff>101600</xdr:colOff>
      <xdr:row>63</xdr:row>
      <xdr:rowOff>156609</xdr:rowOff>
    </xdr:to>
    <xdr:sp macro="" textlink="">
      <xdr:nvSpPr>
        <xdr:cNvPr id="607" name="楕円 606">
          <a:extLst>
            <a:ext uri="{FF2B5EF4-FFF2-40B4-BE49-F238E27FC236}">
              <a16:creationId xmlns:a16="http://schemas.microsoft.com/office/drawing/2014/main" id="{1F885B6A-E052-4B49-8525-2629DC4B7D84}"/>
            </a:ext>
          </a:extLst>
        </xdr:cNvPr>
        <xdr:cNvSpPr/>
      </xdr:nvSpPr>
      <xdr:spPr>
        <a:xfrm>
          <a:off x="20383500" y="1085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91766</xdr:rowOff>
    </xdr:from>
    <xdr:to>
      <xdr:col>111</xdr:col>
      <xdr:colOff>177800</xdr:colOff>
      <xdr:row>63</xdr:row>
      <xdr:rowOff>105809</xdr:rowOff>
    </xdr:to>
    <xdr:cxnSp macro="">
      <xdr:nvCxnSpPr>
        <xdr:cNvPr id="608" name="直線コネクタ 607">
          <a:extLst>
            <a:ext uri="{FF2B5EF4-FFF2-40B4-BE49-F238E27FC236}">
              <a16:creationId xmlns:a16="http://schemas.microsoft.com/office/drawing/2014/main" id="{53D9BF35-D8B5-4D39-AE8E-B9DD06891712}"/>
            </a:ext>
          </a:extLst>
        </xdr:cNvPr>
        <xdr:cNvCxnSpPr/>
      </xdr:nvCxnSpPr>
      <xdr:spPr>
        <a:xfrm flipV="1">
          <a:off x="20434300" y="10893116"/>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56860</xdr:rowOff>
    </xdr:from>
    <xdr:to>
      <xdr:col>102</xdr:col>
      <xdr:colOff>165100</xdr:colOff>
      <xdr:row>63</xdr:row>
      <xdr:rowOff>158460</xdr:rowOff>
    </xdr:to>
    <xdr:sp macro="" textlink="">
      <xdr:nvSpPr>
        <xdr:cNvPr id="609" name="楕円 608">
          <a:extLst>
            <a:ext uri="{FF2B5EF4-FFF2-40B4-BE49-F238E27FC236}">
              <a16:creationId xmlns:a16="http://schemas.microsoft.com/office/drawing/2014/main" id="{CBC854B5-54A5-4AB1-962F-2039BA5EE430}"/>
            </a:ext>
          </a:extLst>
        </xdr:cNvPr>
        <xdr:cNvSpPr/>
      </xdr:nvSpPr>
      <xdr:spPr>
        <a:xfrm>
          <a:off x="19494500" y="108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105809</xdr:rowOff>
    </xdr:from>
    <xdr:to>
      <xdr:col>107</xdr:col>
      <xdr:colOff>50800</xdr:colOff>
      <xdr:row>63</xdr:row>
      <xdr:rowOff>107660</xdr:rowOff>
    </xdr:to>
    <xdr:cxnSp macro="">
      <xdr:nvCxnSpPr>
        <xdr:cNvPr id="610" name="直線コネクタ 609">
          <a:extLst>
            <a:ext uri="{FF2B5EF4-FFF2-40B4-BE49-F238E27FC236}">
              <a16:creationId xmlns:a16="http://schemas.microsoft.com/office/drawing/2014/main" id="{0BA5E371-38A4-4072-98C6-3C73DAF3FFD4}"/>
            </a:ext>
          </a:extLst>
        </xdr:cNvPr>
        <xdr:cNvCxnSpPr/>
      </xdr:nvCxnSpPr>
      <xdr:spPr>
        <a:xfrm flipV="1">
          <a:off x="19545300" y="10907159"/>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44886</xdr:rowOff>
    </xdr:from>
    <xdr:to>
      <xdr:col>98</xdr:col>
      <xdr:colOff>38100</xdr:colOff>
      <xdr:row>63</xdr:row>
      <xdr:rowOff>146486</xdr:rowOff>
    </xdr:to>
    <xdr:sp macro="" textlink="">
      <xdr:nvSpPr>
        <xdr:cNvPr id="611" name="楕円 610">
          <a:extLst>
            <a:ext uri="{FF2B5EF4-FFF2-40B4-BE49-F238E27FC236}">
              <a16:creationId xmlns:a16="http://schemas.microsoft.com/office/drawing/2014/main" id="{FEE0191F-5427-4D2D-A92D-45AC171E66E7}"/>
            </a:ext>
          </a:extLst>
        </xdr:cNvPr>
        <xdr:cNvSpPr/>
      </xdr:nvSpPr>
      <xdr:spPr>
        <a:xfrm>
          <a:off x="18605500" y="1084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95686</xdr:rowOff>
    </xdr:from>
    <xdr:to>
      <xdr:col>102</xdr:col>
      <xdr:colOff>114300</xdr:colOff>
      <xdr:row>63</xdr:row>
      <xdr:rowOff>107660</xdr:rowOff>
    </xdr:to>
    <xdr:cxnSp macro="">
      <xdr:nvCxnSpPr>
        <xdr:cNvPr id="612" name="直線コネクタ 611">
          <a:extLst>
            <a:ext uri="{FF2B5EF4-FFF2-40B4-BE49-F238E27FC236}">
              <a16:creationId xmlns:a16="http://schemas.microsoft.com/office/drawing/2014/main" id="{5A8F8CD3-5719-407E-959E-C700C12FD4F0}"/>
            </a:ext>
          </a:extLst>
        </xdr:cNvPr>
        <xdr:cNvCxnSpPr/>
      </xdr:nvCxnSpPr>
      <xdr:spPr>
        <a:xfrm>
          <a:off x="18656300" y="10897036"/>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613" name="n_1aveValue【学校施設】&#10;一人当たり面積">
          <a:extLst>
            <a:ext uri="{FF2B5EF4-FFF2-40B4-BE49-F238E27FC236}">
              <a16:creationId xmlns:a16="http://schemas.microsoft.com/office/drawing/2014/main" id="{95E9C88F-EEF5-41A9-A452-810BFE6C65FB}"/>
            </a:ext>
          </a:extLst>
        </xdr:cNvPr>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614" name="n_2aveValue【学校施設】&#10;一人当たり面積">
          <a:extLst>
            <a:ext uri="{FF2B5EF4-FFF2-40B4-BE49-F238E27FC236}">
              <a16:creationId xmlns:a16="http://schemas.microsoft.com/office/drawing/2014/main" id="{0F775425-138D-4BB8-A2BE-387F9C1B9235}"/>
            </a:ext>
          </a:extLst>
        </xdr:cNvPr>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615" name="n_3aveValue【学校施設】&#10;一人当たり面積">
          <a:extLst>
            <a:ext uri="{FF2B5EF4-FFF2-40B4-BE49-F238E27FC236}">
              <a16:creationId xmlns:a16="http://schemas.microsoft.com/office/drawing/2014/main" id="{58C23EBA-A244-4EF4-AF70-191BBE1B6960}"/>
            </a:ext>
          </a:extLst>
        </xdr:cNvPr>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616" name="n_4aveValue【学校施設】&#10;一人当たり面積">
          <a:extLst>
            <a:ext uri="{FF2B5EF4-FFF2-40B4-BE49-F238E27FC236}">
              <a16:creationId xmlns:a16="http://schemas.microsoft.com/office/drawing/2014/main" id="{B1EAB676-FC17-454F-B754-BE2187EA96F6}"/>
            </a:ext>
          </a:extLst>
        </xdr:cNvPr>
        <xdr:cNvSpPr txBox="1"/>
      </xdr:nvSpPr>
      <xdr:spPr>
        <a:xfrm>
          <a:off x="18421427" y="109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159093</xdr:rowOff>
    </xdr:from>
    <xdr:ext cx="469744" cy="259045"/>
    <xdr:sp macro="" textlink="">
      <xdr:nvSpPr>
        <xdr:cNvPr id="617" name="n_1mainValue【学校施設】&#10;一人当たり面積">
          <a:extLst>
            <a:ext uri="{FF2B5EF4-FFF2-40B4-BE49-F238E27FC236}">
              <a16:creationId xmlns:a16="http://schemas.microsoft.com/office/drawing/2014/main" id="{A773596D-3AF6-4B05-8FCF-894EA46E81F8}"/>
            </a:ext>
          </a:extLst>
        </xdr:cNvPr>
        <xdr:cNvSpPr txBox="1"/>
      </xdr:nvSpPr>
      <xdr:spPr>
        <a:xfrm>
          <a:off x="21075727" y="1061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1686</xdr:rowOff>
    </xdr:from>
    <xdr:ext cx="469744" cy="259045"/>
    <xdr:sp macro="" textlink="">
      <xdr:nvSpPr>
        <xdr:cNvPr id="618" name="n_2mainValue【学校施設】&#10;一人当たり面積">
          <a:extLst>
            <a:ext uri="{FF2B5EF4-FFF2-40B4-BE49-F238E27FC236}">
              <a16:creationId xmlns:a16="http://schemas.microsoft.com/office/drawing/2014/main" id="{4C688D86-F012-4F8E-B68F-8F2F3194472F}"/>
            </a:ext>
          </a:extLst>
        </xdr:cNvPr>
        <xdr:cNvSpPr txBox="1"/>
      </xdr:nvSpPr>
      <xdr:spPr>
        <a:xfrm>
          <a:off x="20199427" y="1063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149587</xdr:rowOff>
    </xdr:from>
    <xdr:ext cx="469744" cy="259045"/>
    <xdr:sp macro="" textlink="">
      <xdr:nvSpPr>
        <xdr:cNvPr id="619" name="n_3mainValue【学校施設】&#10;一人当たり面積">
          <a:extLst>
            <a:ext uri="{FF2B5EF4-FFF2-40B4-BE49-F238E27FC236}">
              <a16:creationId xmlns:a16="http://schemas.microsoft.com/office/drawing/2014/main" id="{D62FBE9A-54CD-469A-B5D1-C4C36BF39563}"/>
            </a:ext>
          </a:extLst>
        </xdr:cNvPr>
        <xdr:cNvSpPr txBox="1"/>
      </xdr:nvSpPr>
      <xdr:spPr>
        <a:xfrm>
          <a:off x="19310427" y="1095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163013</xdr:rowOff>
    </xdr:from>
    <xdr:ext cx="469744" cy="259045"/>
    <xdr:sp macro="" textlink="">
      <xdr:nvSpPr>
        <xdr:cNvPr id="620" name="n_4mainValue【学校施設】&#10;一人当たり面積">
          <a:extLst>
            <a:ext uri="{FF2B5EF4-FFF2-40B4-BE49-F238E27FC236}">
              <a16:creationId xmlns:a16="http://schemas.microsoft.com/office/drawing/2014/main" id="{76C1C7C4-20D3-4AA3-82DA-56012DD7DBCA}"/>
            </a:ext>
          </a:extLst>
        </xdr:cNvPr>
        <xdr:cNvSpPr txBox="1"/>
      </xdr:nvSpPr>
      <xdr:spPr>
        <a:xfrm>
          <a:off x="18421427" y="1062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2852AB84-4328-409A-97D0-4CA181176A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C6F9B4A5-DFEB-4503-8EC7-9E040CC3ABA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23016CEA-7269-48E5-9B37-789213A9A5D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C24E8A41-52BD-4FDC-9FA9-607337142CD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19AB17FA-1CB2-4060-80FB-0455C17D481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49CCC692-5DDE-40E3-97D1-51420F89B0C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B6E01C3-570A-4D4F-A65A-D7EFC93AF4F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75B4889A-7998-431B-AAF8-472DB1A2426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C0AC94BC-3885-4274-BD9C-A3D0ACF0C8C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FB16147A-E572-46AD-AA47-A22303135D5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CE57ECF-BAE3-4815-9DB1-2A566BA1D53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B622DDF2-AF57-4864-B6BB-9648CEACD12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6E17178F-3CCE-4070-B351-08862D7FD2D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E02BA2F4-3A58-4CA3-8301-F29BA953607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C303C2EB-6A83-4EA8-8B07-B4B2C2425B7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21D148AF-881D-45F9-B062-291F2A1C247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E668E4FA-08EB-4725-BF61-CA91B889182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2F0E560A-E465-4A8D-9B7E-F0A70D13D85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ACCCE064-5A52-434B-9782-87B0651B9AE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334D8A2B-6437-4D23-B094-3043DC91AB1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2A6B62CE-FED2-4DC3-97CE-9AF421D626E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8A29F511-710C-44E6-B7CD-02596DF5858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B2E5088D-BFDC-4077-9CF4-C6CF88DF96E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566EAC45-7761-4499-AE09-C3C52F85B80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7C17FD4B-6896-4AC7-880B-E18506897B7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73630B0F-62F5-44C3-8D27-31F087A8B85C}"/>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id="{013AF77A-B412-4BFA-998B-439B39199A6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CEA31D98-E0CF-4EC7-AD19-47A16B4E42C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49" name="【児童館】&#10;有形固定資産減価償却率最大値テキスト">
          <a:extLst>
            <a:ext uri="{FF2B5EF4-FFF2-40B4-BE49-F238E27FC236}">
              <a16:creationId xmlns:a16="http://schemas.microsoft.com/office/drawing/2014/main" id="{0157BCA8-A61F-4B84-A0A1-E117EF01D177}"/>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0" name="直線コネクタ 649">
          <a:extLst>
            <a:ext uri="{FF2B5EF4-FFF2-40B4-BE49-F238E27FC236}">
              <a16:creationId xmlns:a16="http://schemas.microsoft.com/office/drawing/2014/main" id="{D40C3345-808E-4AA0-94E6-3B18FDA37897}"/>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1" name="【児童館】&#10;有形固定資産減価償却率平均値テキスト">
          <a:extLst>
            <a:ext uri="{FF2B5EF4-FFF2-40B4-BE49-F238E27FC236}">
              <a16:creationId xmlns:a16="http://schemas.microsoft.com/office/drawing/2014/main" id="{0BC19720-87F2-40A5-B0A5-8B3F07F8ADCE}"/>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2" name="フローチャート: 判断 651">
          <a:extLst>
            <a:ext uri="{FF2B5EF4-FFF2-40B4-BE49-F238E27FC236}">
              <a16:creationId xmlns:a16="http://schemas.microsoft.com/office/drawing/2014/main" id="{685CF516-11A5-4479-8BDF-F5148EB4538B}"/>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3" name="フローチャート: 判断 652">
          <a:extLst>
            <a:ext uri="{FF2B5EF4-FFF2-40B4-BE49-F238E27FC236}">
              <a16:creationId xmlns:a16="http://schemas.microsoft.com/office/drawing/2014/main" id="{DE3D1FB2-927D-4C1D-87AD-95ACCCA4501C}"/>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4" name="フローチャート: 判断 653">
          <a:extLst>
            <a:ext uri="{FF2B5EF4-FFF2-40B4-BE49-F238E27FC236}">
              <a16:creationId xmlns:a16="http://schemas.microsoft.com/office/drawing/2014/main" id="{AA8EC74B-4F45-4AFB-A5B2-A2D425910A25}"/>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55" name="フローチャート: 判断 654">
          <a:extLst>
            <a:ext uri="{FF2B5EF4-FFF2-40B4-BE49-F238E27FC236}">
              <a16:creationId xmlns:a16="http://schemas.microsoft.com/office/drawing/2014/main" id="{00A07DE3-BBC7-4409-AC2B-B89FD75600EE}"/>
            </a:ext>
          </a:extLst>
        </xdr:cNvPr>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56" name="フローチャート: 判断 655">
          <a:extLst>
            <a:ext uri="{FF2B5EF4-FFF2-40B4-BE49-F238E27FC236}">
              <a16:creationId xmlns:a16="http://schemas.microsoft.com/office/drawing/2014/main" id="{40FDE153-2928-427D-BDE8-F7CD1FEEE0CC}"/>
            </a:ext>
          </a:extLst>
        </xdr:cNvPr>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4FA069C-3327-4A8D-93F1-168E84EFE77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D2DFC4BF-21B8-4955-8C95-9F847B7AFCF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9FBEE39A-6067-4434-A106-CFEE9A1B7FC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7B0E1B97-5280-4B65-8DAD-FCDEBF007A1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76ADF04-BBE1-4742-AFC0-45AE2AF28FE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55880</xdr:rowOff>
    </xdr:from>
    <xdr:to>
      <xdr:col>81</xdr:col>
      <xdr:colOff>101600</xdr:colOff>
      <xdr:row>82</xdr:row>
      <xdr:rowOff>157480</xdr:rowOff>
    </xdr:to>
    <xdr:sp macro="" textlink="">
      <xdr:nvSpPr>
        <xdr:cNvPr id="662" name="楕円 661">
          <a:extLst>
            <a:ext uri="{FF2B5EF4-FFF2-40B4-BE49-F238E27FC236}">
              <a16:creationId xmlns:a16="http://schemas.microsoft.com/office/drawing/2014/main" id="{9295F8AB-AB2C-4432-996C-7C1AB585444C}"/>
            </a:ext>
          </a:extLst>
        </xdr:cNvPr>
        <xdr:cNvSpPr/>
      </xdr:nvSpPr>
      <xdr:spPr>
        <a:xfrm>
          <a:off x="15430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19957</xdr:rowOff>
    </xdr:from>
    <xdr:to>
      <xdr:col>76</xdr:col>
      <xdr:colOff>165100</xdr:colOff>
      <xdr:row>82</xdr:row>
      <xdr:rowOff>121557</xdr:rowOff>
    </xdr:to>
    <xdr:sp macro="" textlink="">
      <xdr:nvSpPr>
        <xdr:cNvPr id="663" name="楕円 662">
          <a:extLst>
            <a:ext uri="{FF2B5EF4-FFF2-40B4-BE49-F238E27FC236}">
              <a16:creationId xmlns:a16="http://schemas.microsoft.com/office/drawing/2014/main" id="{26EF85C2-74F4-43EE-A6E9-5FFBD56592D0}"/>
            </a:ext>
          </a:extLst>
        </xdr:cNvPr>
        <xdr:cNvSpPr/>
      </xdr:nvSpPr>
      <xdr:spPr>
        <a:xfrm>
          <a:off x="14541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70757</xdr:rowOff>
    </xdr:from>
    <xdr:to>
      <xdr:col>81</xdr:col>
      <xdr:colOff>50800</xdr:colOff>
      <xdr:row>82</xdr:row>
      <xdr:rowOff>106680</xdr:rowOff>
    </xdr:to>
    <xdr:cxnSp macro="">
      <xdr:nvCxnSpPr>
        <xdr:cNvPr id="664" name="直線コネクタ 663">
          <a:extLst>
            <a:ext uri="{FF2B5EF4-FFF2-40B4-BE49-F238E27FC236}">
              <a16:creationId xmlns:a16="http://schemas.microsoft.com/office/drawing/2014/main" id="{33CF56FF-C0C9-41F1-BA30-622700320DD0}"/>
            </a:ext>
          </a:extLst>
        </xdr:cNvPr>
        <xdr:cNvCxnSpPr/>
      </xdr:nvCxnSpPr>
      <xdr:spPr>
        <a:xfrm>
          <a:off x="14592300" y="141296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157118</xdr:rowOff>
    </xdr:from>
    <xdr:to>
      <xdr:col>72</xdr:col>
      <xdr:colOff>38100</xdr:colOff>
      <xdr:row>82</xdr:row>
      <xdr:rowOff>87268</xdr:rowOff>
    </xdr:to>
    <xdr:sp macro="" textlink="">
      <xdr:nvSpPr>
        <xdr:cNvPr id="665" name="楕円 664">
          <a:extLst>
            <a:ext uri="{FF2B5EF4-FFF2-40B4-BE49-F238E27FC236}">
              <a16:creationId xmlns:a16="http://schemas.microsoft.com/office/drawing/2014/main" id="{5A17B828-8D81-4C17-B9E3-713C42924FF0}"/>
            </a:ext>
          </a:extLst>
        </xdr:cNvPr>
        <xdr:cNvSpPr/>
      </xdr:nvSpPr>
      <xdr:spPr>
        <a:xfrm>
          <a:off x="13652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36468</xdr:rowOff>
    </xdr:from>
    <xdr:to>
      <xdr:col>76</xdr:col>
      <xdr:colOff>114300</xdr:colOff>
      <xdr:row>82</xdr:row>
      <xdr:rowOff>70757</xdr:rowOff>
    </xdr:to>
    <xdr:cxnSp macro="">
      <xdr:nvCxnSpPr>
        <xdr:cNvPr id="666" name="直線コネクタ 665">
          <a:extLst>
            <a:ext uri="{FF2B5EF4-FFF2-40B4-BE49-F238E27FC236}">
              <a16:creationId xmlns:a16="http://schemas.microsoft.com/office/drawing/2014/main" id="{FD9A0F61-4379-48A5-A494-2D14B5B53AFF}"/>
            </a:ext>
          </a:extLst>
        </xdr:cNvPr>
        <xdr:cNvCxnSpPr/>
      </xdr:nvCxnSpPr>
      <xdr:spPr>
        <a:xfrm>
          <a:off x="13703300" y="140953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119562</xdr:rowOff>
    </xdr:from>
    <xdr:to>
      <xdr:col>67</xdr:col>
      <xdr:colOff>101600</xdr:colOff>
      <xdr:row>82</xdr:row>
      <xdr:rowOff>49712</xdr:rowOff>
    </xdr:to>
    <xdr:sp macro="" textlink="">
      <xdr:nvSpPr>
        <xdr:cNvPr id="667" name="楕円 666">
          <a:extLst>
            <a:ext uri="{FF2B5EF4-FFF2-40B4-BE49-F238E27FC236}">
              <a16:creationId xmlns:a16="http://schemas.microsoft.com/office/drawing/2014/main" id="{189DD985-33BB-4414-B8C8-E81137C06B79}"/>
            </a:ext>
          </a:extLst>
        </xdr:cNvPr>
        <xdr:cNvSpPr/>
      </xdr:nvSpPr>
      <xdr:spPr>
        <a:xfrm>
          <a:off x="12763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170362</xdr:rowOff>
    </xdr:from>
    <xdr:to>
      <xdr:col>71</xdr:col>
      <xdr:colOff>177800</xdr:colOff>
      <xdr:row>82</xdr:row>
      <xdr:rowOff>36468</xdr:rowOff>
    </xdr:to>
    <xdr:cxnSp macro="">
      <xdr:nvCxnSpPr>
        <xdr:cNvPr id="668" name="直線コネクタ 667">
          <a:extLst>
            <a:ext uri="{FF2B5EF4-FFF2-40B4-BE49-F238E27FC236}">
              <a16:creationId xmlns:a16="http://schemas.microsoft.com/office/drawing/2014/main" id="{00253487-948A-42C9-87F1-2AB4A97A4381}"/>
            </a:ext>
          </a:extLst>
        </xdr:cNvPr>
        <xdr:cNvCxnSpPr/>
      </xdr:nvCxnSpPr>
      <xdr:spPr>
        <a:xfrm>
          <a:off x="12814300" y="1405781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669" name="n_1aveValue【児童館】&#10;有形固定資産減価償却率">
          <a:extLst>
            <a:ext uri="{FF2B5EF4-FFF2-40B4-BE49-F238E27FC236}">
              <a16:creationId xmlns:a16="http://schemas.microsoft.com/office/drawing/2014/main" id="{C44BF59E-49D1-462D-A8D4-E13AA69F1265}"/>
            </a:ext>
          </a:extLst>
        </xdr:cNvPr>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0" name="n_2aveValue【児童館】&#10;有形固定資産減価償却率">
          <a:extLst>
            <a:ext uri="{FF2B5EF4-FFF2-40B4-BE49-F238E27FC236}">
              <a16:creationId xmlns:a16="http://schemas.microsoft.com/office/drawing/2014/main" id="{A6300E81-63B5-4E79-B6A5-A9EE3FA97D84}"/>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671" name="n_3aveValue【児童館】&#10;有形固定資産減価償却率">
          <a:extLst>
            <a:ext uri="{FF2B5EF4-FFF2-40B4-BE49-F238E27FC236}">
              <a16:creationId xmlns:a16="http://schemas.microsoft.com/office/drawing/2014/main" id="{2021EAF3-7FA4-47C9-AB3E-22313A2FB55B}"/>
            </a:ext>
          </a:extLst>
        </xdr:cNvPr>
        <xdr:cNvSpPr txBox="1"/>
      </xdr:nvSpPr>
      <xdr:spPr>
        <a:xfrm>
          <a:off x="13500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83293</xdr:rowOff>
    </xdr:from>
    <xdr:ext cx="405111" cy="259045"/>
    <xdr:sp macro="" textlink="">
      <xdr:nvSpPr>
        <xdr:cNvPr id="672" name="n_4aveValue【児童館】&#10;有形固定資産減価償却率">
          <a:extLst>
            <a:ext uri="{FF2B5EF4-FFF2-40B4-BE49-F238E27FC236}">
              <a16:creationId xmlns:a16="http://schemas.microsoft.com/office/drawing/2014/main" id="{266F7991-927C-4A1A-80B3-68BE9DB2EDD3}"/>
            </a:ext>
          </a:extLst>
        </xdr:cNvPr>
        <xdr:cNvSpPr txBox="1"/>
      </xdr:nvSpPr>
      <xdr:spPr>
        <a:xfrm>
          <a:off x="12611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2557</xdr:rowOff>
    </xdr:from>
    <xdr:ext cx="405111" cy="259045"/>
    <xdr:sp macro="" textlink="">
      <xdr:nvSpPr>
        <xdr:cNvPr id="673" name="n_1mainValue【児童館】&#10;有形固定資産減価償却率">
          <a:extLst>
            <a:ext uri="{FF2B5EF4-FFF2-40B4-BE49-F238E27FC236}">
              <a16:creationId xmlns:a16="http://schemas.microsoft.com/office/drawing/2014/main" id="{12B45650-8E32-4995-85A2-E8A49F87BD21}"/>
            </a:ext>
          </a:extLst>
        </xdr:cNvPr>
        <xdr:cNvSpPr txBox="1"/>
      </xdr:nvSpPr>
      <xdr:spPr>
        <a:xfrm>
          <a:off x="15266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138084</xdr:rowOff>
    </xdr:from>
    <xdr:ext cx="405111" cy="259045"/>
    <xdr:sp macro="" textlink="">
      <xdr:nvSpPr>
        <xdr:cNvPr id="674" name="n_2mainValue【児童館】&#10;有形固定資産減価償却率">
          <a:extLst>
            <a:ext uri="{FF2B5EF4-FFF2-40B4-BE49-F238E27FC236}">
              <a16:creationId xmlns:a16="http://schemas.microsoft.com/office/drawing/2014/main" id="{751AD4FD-A8FB-4C40-9A6A-844DF81B809F}"/>
            </a:ext>
          </a:extLst>
        </xdr:cNvPr>
        <xdr:cNvSpPr txBox="1"/>
      </xdr:nvSpPr>
      <xdr:spPr>
        <a:xfrm>
          <a:off x="14389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675" name="n_3mainValue【児童館】&#10;有形固定資産減価償却率">
          <a:extLst>
            <a:ext uri="{FF2B5EF4-FFF2-40B4-BE49-F238E27FC236}">
              <a16:creationId xmlns:a16="http://schemas.microsoft.com/office/drawing/2014/main" id="{B1576874-FDF4-461D-B4E7-86FFED51F327}"/>
            </a:ext>
          </a:extLst>
        </xdr:cNvPr>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6" name="n_4mainValue【児童館】&#10;有形固定資産減価償却率">
          <a:extLst>
            <a:ext uri="{FF2B5EF4-FFF2-40B4-BE49-F238E27FC236}">
              <a16:creationId xmlns:a16="http://schemas.microsoft.com/office/drawing/2014/main" id="{13053E72-6FE6-40EF-8BB9-46F8D0CC4BA8}"/>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C9B231E0-7B78-4B2A-B21B-C3476C37077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B0A5CE5C-098A-4924-BB8E-282585286F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8D428B3F-E495-4F03-BC40-B486BA930DC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CCCFD6E7-2741-4FC6-B939-F50169D3269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CAB1E692-4F4E-4951-A45D-1B920477F84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61C1E329-F909-49BD-B949-2E21E4ED1E2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DFBE2C06-C5C9-48C5-ADDF-C0B1A1B161D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3EA3121B-AEBF-440B-8700-5F81AA6740F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52420821-EEE3-4861-97AD-0E985F7308A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F783B2B6-6F8B-4A77-BCC0-1B61D086331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a:extLst>
            <a:ext uri="{FF2B5EF4-FFF2-40B4-BE49-F238E27FC236}">
              <a16:creationId xmlns:a16="http://schemas.microsoft.com/office/drawing/2014/main" id="{02A5A67E-5392-403A-84F7-3D639371EF0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a:extLst>
            <a:ext uri="{FF2B5EF4-FFF2-40B4-BE49-F238E27FC236}">
              <a16:creationId xmlns:a16="http://schemas.microsoft.com/office/drawing/2014/main" id="{7D240D91-C2EB-4D1E-A7A0-94BE88AF781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a:extLst>
            <a:ext uri="{FF2B5EF4-FFF2-40B4-BE49-F238E27FC236}">
              <a16:creationId xmlns:a16="http://schemas.microsoft.com/office/drawing/2014/main" id="{62771232-D694-4D75-BBBF-EB383CFC18C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a:extLst>
            <a:ext uri="{FF2B5EF4-FFF2-40B4-BE49-F238E27FC236}">
              <a16:creationId xmlns:a16="http://schemas.microsoft.com/office/drawing/2014/main" id="{70A91602-666B-4A09-80BA-CB7D9105476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a:extLst>
            <a:ext uri="{FF2B5EF4-FFF2-40B4-BE49-F238E27FC236}">
              <a16:creationId xmlns:a16="http://schemas.microsoft.com/office/drawing/2014/main" id="{15190D63-1ED4-42F9-97A3-1FB3FC59864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a:extLst>
            <a:ext uri="{FF2B5EF4-FFF2-40B4-BE49-F238E27FC236}">
              <a16:creationId xmlns:a16="http://schemas.microsoft.com/office/drawing/2014/main" id="{795DB5A3-55E7-4F96-AC6C-405DBD7B17F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a:extLst>
            <a:ext uri="{FF2B5EF4-FFF2-40B4-BE49-F238E27FC236}">
              <a16:creationId xmlns:a16="http://schemas.microsoft.com/office/drawing/2014/main" id="{5AF73DB3-1AA5-45D3-8542-CF8D97F0DF8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a:extLst>
            <a:ext uri="{FF2B5EF4-FFF2-40B4-BE49-F238E27FC236}">
              <a16:creationId xmlns:a16="http://schemas.microsoft.com/office/drawing/2014/main" id="{D774BCFB-E891-482F-9C93-21BA6DA12D1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920595CA-A74F-4D73-B5CF-3EBAEEA820D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A15F3EB5-390A-444D-A9AD-5D0DEE2C2DE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E2215039-B6BA-482E-8659-01DAC2EB5F7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98" name="直線コネクタ 697">
          <a:extLst>
            <a:ext uri="{FF2B5EF4-FFF2-40B4-BE49-F238E27FC236}">
              <a16:creationId xmlns:a16="http://schemas.microsoft.com/office/drawing/2014/main" id="{DB9B98DB-EBA5-41A2-AE80-26CC505CA026}"/>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9" name="【児童館】&#10;一人当たり面積最小値テキスト">
          <a:extLst>
            <a:ext uri="{FF2B5EF4-FFF2-40B4-BE49-F238E27FC236}">
              <a16:creationId xmlns:a16="http://schemas.microsoft.com/office/drawing/2014/main" id="{F832DC9C-DD09-413B-8EE8-E65F05970D06}"/>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0" name="直線コネクタ 699">
          <a:extLst>
            <a:ext uri="{FF2B5EF4-FFF2-40B4-BE49-F238E27FC236}">
              <a16:creationId xmlns:a16="http://schemas.microsoft.com/office/drawing/2014/main" id="{6872E765-6721-4958-A61B-0E45EA271DB5}"/>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1" name="【児童館】&#10;一人当たり面積最大値テキスト">
          <a:extLst>
            <a:ext uri="{FF2B5EF4-FFF2-40B4-BE49-F238E27FC236}">
              <a16:creationId xmlns:a16="http://schemas.microsoft.com/office/drawing/2014/main" id="{9A5D7DF5-783D-4540-9237-2FB149E6587D}"/>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2" name="直線コネクタ 701">
          <a:extLst>
            <a:ext uri="{FF2B5EF4-FFF2-40B4-BE49-F238E27FC236}">
              <a16:creationId xmlns:a16="http://schemas.microsoft.com/office/drawing/2014/main" id="{0A1E491D-7B1B-41E7-A09A-564277F51B05}"/>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703" name="【児童館】&#10;一人当たり面積平均値テキスト">
          <a:extLst>
            <a:ext uri="{FF2B5EF4-FFF2-40B4-BE49-F238E27FC236}">
              <a16:creationId xmlns:a16="http://schemas.microsoft.com/office/drawing/2014/main" id="{9A63FA33-C15E-4F62-A2BA-CD7AB76E16E6}"/>
            </a:ext>
          </a:extLst>
        </xdr:cNvPr>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4" name="フローチャート: 判断 703">
          <a:extLst>
            <a:ext uri="{FF2B5EF4-FFF2-40B4-BE49-F238E27FC236}">
              <a16:creationId xmlns:a16="http://schemas.microsoft.com/office/drawing/2014/main" id="{373C9B47-033B-456A-8CF6-8E5B9E81302C}"/>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5" name="フローチャート: 判断 704">
          <a:extLst>
            <a:ext uri="{FF2B5EF4-FFF2-40B4-BE49-F238E27FC236}">
              <a16:creationId xmlns:a16="http://schemas.microsoft.com/office/drawing/2014/main" id="{97257014-C6B1-4392-930F-222A1E913405}"/>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06" name="フローチャート: 判断 705">
          <a:extLst>
            <a:ext uri="{FF2B5EF4-FFF2-40B4-BE49-F238E27FC236}">
              <a16:creationId xmlns:a16="http://schemas.microsoft.com/office/drawing/2014/main" id="{DE59DF7E-32D5-439D-9BAD-97CFF6B4DF62}"/>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07" name="フローチャート: 判断 706">
          <a:extLst>
            <a:ext uri="{FF2B5EF4-FFF2-40B4-BE49-F238E27FC236}">
              <a16:creationId xmlns:a16="http://schemas.microsoft.com/office/drawing/2014/main" id="{410982C1-CF1A-41EA-A29B-D11979ADFEA2}"/>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08" name="フローチャート: 判断 707">
          <a:extLst>
            <a:ext uri="{FF2B5EF4-FFF2-40B4-BE49-F238E27FC236}">
              <a16:creationId xmlns:a16="http://schemas.microsoft.com/office/drawing/2014/main" id="{84024D2D-72A0-47A5-BAA3-7D3F798BF164}"/>
            </a:ext>
          </a:extLst>
        </xdr:cNvPr>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154389D7-5444-4F79-9A87-F44DF9B3183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F6148C4A-A8B7-4BFD-8B08-C749028DF3B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CE8AC39D-FDE8-4CF3-858F-54C86718B52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6EF46D03-B788-4CB7-8465-9C1F4491110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41BE741-0CD7-45E0-8707-3CC5C1F43D3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714" name="楕円 713">
          <a:extLst>
            <a:ext uri="{FF2B5EF4-FFF2-40B4-BE49-F238E27FC236}">
              <a16:creationId xmlns:a16="http://schemas.microsoft.com/office/drawing/2014/main" id="{BE88607D-1B2A-422E-811F-10F065DE286E}"/>
            </a:ext>
          </a:extLst>
        </xdr:cNvPr>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78739</xdr:rowOff>
    </xdr:from>
    <xdr:to>
      <xdr:col>107</xdr:col>
      <xdr:colOff>101600</xdr:colOff>
      <xdr:row>85</xdr:row>
      <xdr:rowOff>8889</xdr:rowOff>
    </xdr:to>
    <xdr:sp macro="" textlink="">
      <xdr:nvSpPr>
        <xdr:cNvPr id="715" name="楕円 714">
          <a:extLst>
            <a:ext uri="{FF2B5EF4-FFF2-40B4-BE49-F238E27FC236}">
              <a16:creationId xmlns:a16="http://schemas.microsoft.com/office/drawing/2014/main" id="{059E16CA-6C05-461C-93F5-4DDAF9D836B4}"/>
            </a:ext>
          </a:extLst>
        </xdr:cNvPr>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716" name="直線コネクタ 715">
          <a:extLst>
            <a:ext uri="{FF2B5EF4-FFF2-40B4-BE49-F238E27FC236}">
              <a16:creationId xmlns:a16="http://schemas.microsoft.com/office/drawing/2014/main" id="{ED4A13A1-71FB-4FAC-BAC8-BF6A22739D6B}"/>
            </a:ext>
          </a:extLst>
        </xdr:cNvPr>
        <xdr:cNvCxnSpPr/>
      </xdr:nvCxnSpPr>
      <xdr:spPr>
        <a:xfrm>
          <a:off x="20434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17" name="楕円 716">
          <a:extLst>
            <a:ext uri="{FF2B5EF4-FFF2-40B4-BE49-F238E27FC236}">
              <a16:creationId xmlns:a16="http://schemas.microsoft.com/office/drawing/2014/main" id="{52AB7BA2-B03B-4CF7-91AD-217F0CFB6115}"/>
            </a:ext>
          </a:extLst>
        </xdr:cNvPr>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129539</xdr:rowOff>
    </xdr:to>
    <xdr:cxnSp macro="">
      <xdr:nvCxnSpPr>
        <xdr:cNvPr id="718" name="直線コネクタ 717">
          <a:extLst>
            <a:ext uri="{FF2B5EF4-FFF2-40B4-BE49-F238E27FC236}">
              <a16:creationId xmlns:a16="http://schemas.microsoft.com/office/drawing/2014/main" id="{F3B94F9F-0268-4DD6-A581-DFA6A1AF740F}"/>
            </a:ext>
          </a:extLst>
        </xdr:cNvPr>
        <xdr:cNvCxnSpPr/>
      </xdr:nvCxnSpPr>
      <xdr:spPr>
        <a:xfrm>
          <a:off x="19545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719" name="楕円 718">
          <a:extLst>
            <a:ext uri="{FF2B5EF4-FFF2-40B4-BE49-F238E27FC236}">
              <a16:creationId xmlns:a16="http://schemas.microsoft.com/office/drawing/2014/main" id="{F32867EF-E852-4E0A-8744-8533EA82E173}"/>
            </a:ext>
          </a:extLst>
        </xdr:cNvPr>
        <xdr:cNvSpPr/>
      </xdr:nvSpPr>
      <xdr:spPr>
        <a:xfrm>
          <a:off x="18605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129539</xdr:rowOff>
    </xdr:to>
    <xdr:cxnSp macro="">
      <xdr:nvCxnSpPr>
        <xdr:cNvPr id="720" name="直線コネクタ 719">
          <a:extLst>
            <a:ext uri="{FF2B5EF4-FFF2-40B4-BE49-F238E27FC236}">
              <a16:creationId xmlns:a16="http://schemas.microsoft.com/office/drawing/2014/main" id="{8DDFAD2B-3C1D-4DEB-9665-E0FCCBF79DD9}"/>
            </a:ext>
          </a:extLst>
        </xdr:cNvPr>
        <xdr:cNvCxnSpPr/>
      </xdr:nvCxnSpPr>
      <xdr:spPr>
        <a:xfrm>
          <a:off x="18656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21" name="n_1aveValue【児童館】&#10;一人当たり面積">
          <a:extLst>
            <a:ext uri="{FF2B5EF4-FFF2-40B4-BE49-F238E27FC236}">
              <a16:creationId xmlns:a16="http://schemas.microsoft.com/office/drawing/2014/main" id="{597D1057-EE69-4282-A67A-08EDB889B2E7}"/>
            </a:ext>
          </a:extLst>
        </xdr:cNvPr>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22" name="n_2aveValue【児童館】&#10;一人当たり面積">
          <a:extLst>
            <a:ext uri="{FF2B5EF4-FFF2-40B4-BE49-F238E27FC236}">
              <a16:creationId xmlns:a16="http://schemas.microsoft.com/office/drawing/2014/main" id="{5E54D8EB-F602-4081-8F6E-A647629BC304}"/>
            </a:ext>
          </a:extLst>
        </xdr:cNvPr>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723" name="n_3aveValue【児童館】&#10;一人当たり面積">
          <a:extLst>
            <a:ext uri="{FF2B5EF4-FFF2-40B4-BE49-F238E27FC236}">
              <a16:creationId xmlns:a16="http://schemas.microsoft.com/office/drawing/2014/main" id="{80B22D22-274D-472B-B0A5-EAECEB00A521}"/>
            </a:ext>
          </a:extLst>
        </xdr:cNvPr>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24" name="n_4aveValue【児童館】&#10;一人当たり面積">
          <a:extLst>
            <a:ext uri="{FF2B5EF4-FFF2-40B4-BE49-F238E27FC236}">
              <a16:creationId xmlns:a16="http://schemas.microsoft.com/office/drawing/2014/main" id="{07CE78B5-300E-48EF-8CDC-86997A7C8A96}"/>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725" name="n_1mainValue【児童館】&#10;一人当たり面積">
          <a:extLst>
            <a:ext uri="{FF2B5EF4-FFF2-40B4-BE49-F238E27FC236}">
              <a16:creationId xmlns:a16="http://schemas.microsoft.com/office/drawing/2014/main" id="{FBC3B041-52D4-456D-9F64-BC6E43C09908}"/>
            </a:ext>
          </a:extLst>
        </xdr:cNvPr>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726" name="n_2mainValue【児童館】&#10;一人当たり面積">
          <a:extLst>
            <a:ext uri="{FF2B5EF4-FFF2-40B4-BE49-F238E27FC236}">
              <a16:creationId xmlns:a16="http://schemas.microsoft.com/office/drawing/2014/main" id="{B777D353-B096-4694-8A82-41D2FE2C8BAC}"/>
            </a:ext>
          </a:extLst>
        </xdr:cNvPr>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727" name="n_3mainValue【児童館】&#10;一人当たり面積">
          <a:extLst>
            <a:ext uri="{FF2B5EF4-FFF2-40B4-BE49-F238E27FC236}">
              <a16:creationId xmlns:a16="http://schemas.microsoft.com/office/drawing/2014/main" id="{2B78AED2-1763-4FAF-9C54-32B5F84EF61B}"/>
            </a:ext>
          </a:extLst>
        </xdr:cNvPr>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728" name="n_4mainValue【児童館】&#10;一人当たり面積">
          <a:extLst>
            <a:ext uri="{FF2B5EF4-FFF2-40B4-BE49-F238E27FC236}">
              <a16:creationId xmlns:a16="http://schemas.microsoft.com/office/drawing/2014/main" id="{6445C504-B6C1-49A5-98CB-C674113C950F}"/>
            </a:ext>
          </a:extLst>
        </xdr:cNvPr>
        <xdr:cNvSpPr txBox="1"/>
      </xdr:nvSpPr>
      <xdr:spPr>
        <a:xfrm>
          <a:off x="18421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id="{DA6721DB-2448-42F8-9427-99D8DFECE2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id="{558BCEA3-E488-40B7-BCBC-68C1B1FEED7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id="{587CD107-0A65-4E45-865E-D45E28C353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id="{7F25D925-4F40-46DB-80B1-5D45639EB95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id="{E29921B5-DDF9-4522-B139-93C3F2389B6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id="{60CD8166-E461-4F7A-A517-8444DEDC28B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id="{7E2DE690-778E-442A-A9CA-86D523B663C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id="{8892F012-3FAE-43EF-AE46-2C06007630A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id="{073A91C2-EC28-4C42-BB7E-C879FCC70AF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id="{84408F20-FEEA-4222-B5E4-9D6620C887A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id="{C56D311F-2C8D-4BD1-BA17-0609926152D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id="{E55848A1-3573-4427-839B-AC290390D80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E66543A5-6B4A-47B4-9EC7-E228EBEDCB8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id="{E88916B6-BA9F-4805-B987-9BBB47C4A87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id="{C8065069-F406-40F2-B53D-9259EDEB07E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id="{FAC16BEE-606D-413C-A665-5E9CCBC043F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id="{FB80D9A0-A19A-4460-8E1E-296A0FEDA3A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id="{66716994-C2DE-4563-9BFC-B8ABAED79CF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id="{4E27CFF1-9C76-4CC1-B4BE-7EDA1129A95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id="{7ACA88FC-1CA8-4588-B452-10DA96ADCF7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id="{FB5C6C98-BB21-4284-91EF-18E7F3E39E7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id="{4F900454-3312-43CD-9F4B-F80B17828A9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a:extLst>
            <a:ext uri="{FF2B5EF4-FFF2-40B4-BE49-F238E27FC236}">
              <a16:creationId xmlns:a16="http://schemas.microsoft.com/office/drawing/2014/main" id="{E2E5F321-0A25-45D9-877B-F2A4E00E21C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AA5C05A3-A7E2-4FB3-8BD6-0C455B47043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a:extLst>
            <a:ext uri="{FF2B5EF4-FFF2-40B4-BE49-F238E27FC236}">
              <a16:creationId xmlns:a16="http://schemas.microsoft.com/office/drawing/2014/main" id="{E76DC4C8-653C-418C-8FAA-961FD003355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54" name="直線コネクタ 753">
          <a:extLst>
            <a:ext uri="{FF2B5EF4-FFF2-40B4-BE49-F238E27FC236}">
              <a16:creationId xmlns:a16="http://schemas.microsoft.com/office/drawing/2014/main" id="{81AAD9FA-5AAD-48DD-BB9A-7474214ADFA5}"/>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55" name="【公民館】&#10;有形固定資産減価償却率最小値テキスト">
          <a:extLst>
            <a:ext uri="{FF2B5EF4-FFF2-40B4-BE49-F238E27FC236}">
              <a16:creationId xmlns:a16="http://schemas.microsoft.com/office/drawing/2014/main" id="{690A6753-7107-4419-93B0-B8AA93E875AF}"/>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56" name="直線コネクタ 755">
          <a:extLst>
            <a:ext uri="{FF2B5EF4-FFF2-40B4-BE49-F238E27FC236}">
              <a16:creationId xmlns:a16="http://schemas.microsoft.com/office/drawing/2014/main" id="{8C7D28B4-88A7-463D-9F12-E095F5FF1E52}"/>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7" name="【公民館】&#10;有形固定資産減価償却率最大値テキスト">
          <a:extLst>
            <a:ext uri="{FF2B5EF4-FFF2-40B4-BE49-F238E27FC236}">
              <a16:creationId xmlns:a16="http://schemas.microsoft.com/office/drawing/2014/main" id="{D7D9929A-AFFF-422D-AB12-C6722CE47F85}"/>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8" name="直線コネクタ 757">
          <a:extLst>
            <a:ext uri="{FF2B5EF4-FFF2-40B4-BE49-F238E27FC236}">
              <a16:creationId xmlns:a16="http://schemas.microsoft.com/office/drawing/2014/main" id="{AF0193C2-D820-4C52-99FE-84825092D107}"/>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759" name="【公民館】&#10;有形固定資産減価償却率平均値テキスト">
          <a:extLst>
            <a:ext uri="{FF2B5EF4-FFF2-40B4-BE49-F238E27FC236}">
              <a16:creationId xmlns:a16="http://schemas.microsoft.com/office/drawing/2014/main" id="{6C4E7465-2413-43F3-84BD-EE8A2E19F504}"/>
            </a:ext>
          </a:extLst>
        </xdr:cNvPr>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60" name="フローチャート: 判断 759">
          <a:extLst>
            <a:ext uri="{FF2B5EF4-FFF2-40B4-BE49-F238E27FC236}">
              <a16:creationId xmlns:a16="http://schemas.microsoft.com/office/drawing/2014/main" id="{8A5FC178-74E5-4886-B8B6-C5537F888D56}"/>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61" name="フローチャート: 判断 760">
          <a:extLst>
            <a:ext uri="{FF2B5EF4-FFF2-40B4-BE49-F238E27FC236}">
              <a16:creationId xmlns:a16="http://schemas.microsoft.com/office/drawing/2014/main" id="{EC4AB6F7-EF2B-4739-A3A7-FDC6D9EC7DBF}"/>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2" name="フローチャート: 判断 761">
          <a:extLst>
            <a:ext uri="{FF2B5EF4-FFF2-40B4-BE49-F238E27FC236}">
              <a16:creationId xmlns:a16="http://schemas.microsoft.com/office/drawing/2014/main" id="{171DE773-CB22-4E5E-835C-9A6211245E09}"/>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63" name="フローチャート: 判断 762">
          <a:extLst>
            <a:ext uri="{FF2B5EF4-FFF2-40B4-BE49-F238E27FC236}">
              <a16:creationId xmlns:a16="http://schemas.microsoft.com/office/drawing/2014/main" id="{139B0229-B7A4-4850-968A-45BC8ED1A367}"/>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64" name="フローチャート: 判断 763">
          <a:extLst>
            <a:ext uri="{FF2B5EF4-FFF2-40B4-BE49-F238E27FC236}">
              <a16:creationId xmlns:a16="http://schemas.microsoft.com/office/drawing/2014/main" id="{E88CB7B0-0748-428A-9292-B51597AD99D2}"/>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DBCDFB82-3D98-4BBF-9854-3DF6113C9B3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9ADA5F45-D310-4710-938C-13A2197B522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7AA0F323-1A5C-433C-A369-C01E9B07BE9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97961FBA-950D-4AC7-B377-3791E11C5B9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C6E3F0E5-B67E-42DF-B9BF-AFEFA4A718D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770" name="楕円 769">
          <a:extLst>
            <a:ext uri="{FF2B5EF4-FFF2-40B4-BE49-F238E27FC236}">
              <a16:creationId xmlns:a16="http://schemas.microsoft.com/office/drawing/2014/main" id="{F475CEFE-D9F1-4719-864B-101761CAE87A}"/>
            </a:ext>
          </a:extLst>
        </xdr:cNvPr>
        <xdr:cNvSpPr/>
      </xdr:nvSpPr>
      <xdr:spPr>
        <a:xfrm>
          <a:off x="162687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100528</xdr:rowOff>
    </xdr:from>
    <xdr:ext cx="405111" cy="259045"/>
    <xdr:sp macro="" textlink="">
      <xdr:nvSpPr>
        <xdr:cNvPr id="771" name="【公民館】&#10;有形固定資産減価償却率該当値テキスト">
          <a:extLst>
            <a:ext uri="{FF2B5EF4-FFF2-40B4-BE49-F238E27FC236}">
              <a16:creationId xmlns:a16="http://schemas.microsoft.com/office/drawing/2014/main" id="{172D4368-096A-458D-A2EC-7764D3E2283C}"/>
            </a:ext>
          </a:extLst>
        </xdr:cNvPr>
        <xdr:cNvSpPr txBox="1"/>
      </xdr:nvSpPr>
      <xdr:spPr>
        <a:xfrm>
          <a:off x="16357600" y="1775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41729</xdr:rowOff>
    </xdr:from>
    <xdr:to>
      <xdr:col>81</xdr:col>
      <xdr:colOff>101600</xdr:colOff>
      <xdr:row>105</xdr:row>
      <xdr:rowOff>143329</xdr:rowOff>
    </xdr:to>
    <xdr:sp macro="" textlink="">
      <xdr:nvSpPr>
        <xdr:cNvPr id="772" name="楕円 771">
          <a:extLst>
            <a:ext uri="{FF2B5EF4-FFF2-40B4-BE49-F238E27FC236}">
              <a16:creationId xmlns:a16="http://schemas.microsoft.com/office/drawing/2014/main" id="{6966F61C-949D-4381-8AAF-07581D6319B6}"/>
            </a:ext>
          </a:extLst>
        </xdr:cNvPr>
        <xdr:cNvSpPr/>
      </xdr:nvSpPr>
      <xdr:spPr>
        <a:xfrm>
          <a:off x="15430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128451</xdr:rowOff>
    </xdr:from>
    <xdr:to>
      <xdr:col>85</xdr:col>
      <xdr:colOff>127000</xdr:colOff>
      <xdr:row>105</xdr:row>
      <xdr:rowOff>92529</xdr:rowOff>
    </xdr:to>
    <xdr:cxnSp macro="">
      <xdr:nvCxnSpPr>
        <xdr:cNvPr id="773" name="直線コネクタ 772">
          <a:extLst>
            <a:ext uri="{FF2B5EF4-FFF2-40B4-BE49-F238E27FC236}">
              <a16:creationId xmlns:a16="http://schemas.microsoft.com/office/drawing/2014/main" id="{1B113B66-DEE3-430E-B1F0-31929B428100}"/>
            </a:ext>
          </a:extLst>
        </xdr:cNvPr>
        <xdr:cNvCxnSpPr/>
      </xdr:nvCxnSpPr>
      <xdr:spPr>
        <a:xfrm flipV="1">
          <a:off x="15481300" y="17959251"/>
          <a:ext cx="838200" cy="1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160927</xdr:rowOff>
    </xdr:from>
    <xdr:to>
      <xdr:col>76</xdr:col>
      <xdr:colOff>165100</xdr:colOff>
      <xdr:row>107</xdr:row>
      <xdr:rowOff>91077</xdr:rowOff>
    </xdr:to>
    <xdr:sp macro="" textlink="">
      <xdr:nvSpPr>
        <xdr:cNvPr id="774" name="楕円 773">
          <a:extLst>
            <a:ext uri="{FF2B5EF4-FFF2-40B4-BE49-F238E27FC236}">
              <a16:creationId xmlns:a16="http://schemas.microsoft.com/office/drawing/2014/main" id="{3DD08648-508E-4702-9624-C17CEC3E127D}"/>
            </a:ext>
          </a:extLst>
        </xdr:cNvPr>
        <xdr:cNvSpPr/>
      </xdr:nvSpPr>
      <xdr:spPr>
        <a:xfrm>
          <a:off x="14541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92529</xdr:rowOff>
    </xdr:from>
    <xdr:to>
      <xdr:col>81</xdr:col>
      <xdr:colOff>50800</xdr:colOff>
      <xdr:row>107</xdr:row>
      <xdr:rowOff>40277</xdr:rowOff>
    </xdr:to>
    <xdr:cxnSp macro="">
      <xdr:nvCxnSpPr>
        <xdr:cNvPr id="775" name="直線コネクタ 774">
          <a:extLst>
            <a:ext uri="{FF2B5EF4-FFF2-40B4-BE49-F238E27FC236}">
              <a16:creationId xmlns:a16="http://schemas.microsoft.com/office/drawing/2014/main" id="{B9DD9D0D-8954-48E1-9E25-A4BB1A72BA44}"/>
            </a:ext>
          </a:extLst>
        </xdr:cNvPr>
        <xdr:cNvCxnSpPr/>
      </xdr:nvCxnSpPr>
      <xdr:spPr>
        <a:xfrm flipV="1">
          <a:off x="14592300" y="18094779"/>
          <a:ext cx="889000" cy="29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129902</xdr:rowOff>
    </xdr:from>
    <xdr:to>
      <xdr:col>72</xdr:col>
      <xdr:colOff>38100</xdr:colOff>
      <xdr:row>107</xdr:row>
      <xdr:rowOff>60052</xdr:rowOff>
    </xdr:to>
    <xdr:sp macro="" textlink="">
      <xdr:nvSpPr>
        <xdr:cNvPr id="776" name="楕円 775">
          <a:extLst>
            <a:ext uri="{FF2B5EF4-FFF2-40B4-BE49-F238E27FC236}">
              <a16:creationId xmlns:a16="http://schemas.microsoft.com/office/drawing/2014/main" id="{2D26BCC1-DCC2-46BE-9E6A-E3DAC7F964A8}"/>
            </a:ext>
          </a:extLst>
        </xdr:cNvPr>
        <xdr:cNvSpPr/>
      </xdr:nvSpPr>
      <xdr:spPr>
        <a:xfrm>
          <a:off x="13652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9252</xdr:rowOff>
    </xdr:from>
    <xdr:to>
      <xdr:col>76</xdr:col>
      <xdr:colOff>114300</xdr:colOff>
      <xdr:row>107</xdr:row>
      <xdr:rowOff>40277</xdr:rowOff>
    </xdr:to>
    <xdr:cxnSp macro="">
      <xdr:nvCxnSpPr>
        <xdr:cNvPr id="777" name="直線コネクタ 776">
          <a:extLst>
            <a:ext uri="{FF2B5EF4-FFF2-40B4-BE49-F238E27FC236}">
              <a16:creationId xmlns:a16="http://schemas.microsoft.com/office/drawing/2014/main" id="{36EABABC-4125-49AC-BD02-8EDE6E07E23E}"/>
            </a:ext>
          </a:extLst>
        </xdr:cNvPr>
        <xdr:cNvCxnSpPr/>
      </xdr:nvCxnSpPr>
      <xdr:spPr>
        <a:xfrm>
          <a:off x="13703300" y="1835440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102144</xdr:rowOff>
    </xdr:from>
    <xdr:to>
      <xdr:col>67</xdr:col>
      <xdr:colOff>101600</xdr:colOff>
      <xdr:row>107</xdr:row>
      <xdr:rowOff>32294</xdr:rowOff>
    </xdr:to>
    <xdr:sp macro="" textlink="">
      <xdr:nvSpPr>
        <xdr:cNvPr id="778" name="楕円 777">
          <a:extLst>
            <a:ext uri="{FF2B5EF4-FFF2-40B4-BE49-F238E27FC236}">
              <a16:creationId xmlns:a16="http://schemas.microsoft.com/office/drawing/2014/main" id="{2F537D9C-8B2B-405B-90BD-418A8BD50B08}"/>
            </a:ext>
          </a:extLst>
        </xdr:cNvPr>
        <xdr:cNvSpPr/>
      </xdr:nvSpPr>
      <xdr:spPr>
        <a:xfrm>
          <a:off x="12763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152944</xdr:rowOff>
    </xdr:from>
    <xdr:to>
      <xdr:col>71</xdr:col>
      <xdr:colOff>177800</xdr:colOff>
      <xdr:row>107</xdr:row>
      <xdr:rowOff>9252</xdr:rowOff>
    </xdr:to>
    <xdr:cxnSp macro="">
      <xdr:nvCxnSpPr>
        <xdr:cNvPr id="779" name="直線コネクタ 778">
          <a:extLst>
            <a:ext uri="{FF2B5EF4-FFF2-40B4-BE49-F238E27FC236}">
              <a16:creationId xmlns:a16="http://schemas.microsoft.com/office/drawing/2014/main" id="{5F259EAF-2B17-43DA-BC22-AF3D000EC124}"/>
            </a:ext>
          </a:extLst>
        </xdr:cNvPr>
        <xdr:cNvCxnSpPr/>
      </xdr:nvCxnSpPr>
      <xdr:spPr>
        <a:xfrm>
          <a:off x="12814300" y="1832664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780" name="n_1aveValue【公民館】&#10;有形固定資産減価償却率">
          <a:extLst>
            <a:ext uri="{FF2B5EF4-FFF2-40B4-BE49-F238E27FC236}">
              <a16:creationId xmlns:a16="http://schemas.microsoft.com/office/drawing/2014/main" id="{BB4C519A-B480-4F4E-882A-ED625228C50E}"/>
            </a:ext>
          </a:extLst>
        </xdr:cNvPr>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1" name="n_2aveValue【公民館】&#10;有形固定資産減価償却率">
          <a:extLst>
            <a:ext uri="{FF2B5EF4-FFF2-40B4-BE49-F238E27FC236}">
              <a16:creationId xmlns:a16="http://schemas.microsoft.com/office/drawing/2014/main" id="{2D8B6E00-747E-400E-8B15-CC0ED7225FD4}"/>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782" name="n_3aveValue【公民館】&#10;有形固定資産減価償却率">
          <a:extLst>
            <a:ext uri="{FF2B5EF4-FFF2-40B4-BE49-F238E27FC236}">
              <a16:creationId xmlns:a16="http://schemas.microsoft.com/office/drawing/2014/main" id="{F42BCD3C-6780-464C-B32F-36477CBD8949}"/>
            </a:ext>
          </a:extLst>
        </xdr:cNvPr>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83" name="n_4aveValue【公民館】&#10;有形固定資産減価償却率">
          <a:extLst>
            <a:ext uri="{FF2B5EF4-FFF2-40B4-BE49-F238E27FC236}">
              <a16:creationId xmlns:a16="http://schemas.microsoft.com/office/drawing/2014/main" id="{3FF23E53-F860-4D23-96D1-5A743970CCD4}"/>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134456</xdr:rowOff>
    </xdr:from>
    <xdr:ext cx="405111" cy="259045"/>
    <xdr:sp macro="" textlink="">
      <xdr:nvSpPr>
        <xdr:cNvPr id="784" name="n_1mainValue【公民館】&#10;有形固定資産減価償却率">
          <a:extLst>
            <a:ext uri="{FF2B5EF4-FFF2-40B4-BE49-F238E27FC236}">
              <a16:creationId xmlns:a16="http://schemas.microsoft.com/office/drawing/2014/main" id="{AF4F808B-8C8D-44C4-ADA5-BD06E54911D7}"/>
            </a:ext>
          </a:extLst>
        </xdr:cNvPr>
        <xdr:cNvSpPr txBox="1"/>
      </xdr:nvSpPr>
      <xdr:spPr>
        <a:xfrm>
          <a:off x="152660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82204</xdr:rowOff>
    </xdr:from>
    <xdr:ext cx="405111" cy="259045"/>
    <xdr:sp macro="" textlink="">
      <xdr:nvSpPr>
        <xdr:cNvPr id="785" name="n_2mainValue【公民館】&#10;有形固定資産減価償却率">
          <a:extLst>
            <a:ext uri="{FF2B5EF4-FFF2-40B4-BE49-F238E27FC236}">
              <a16:creationId xmlns:a16="http://schemas.microsoft.com/office/drawing/2014/main" id="{E8A46B89-89F9-46EF-9070-83F7C1D3EF78}"/>
            </a:ext>
          </a:extLst>
        </xdr:cNvPr>
        <xdr:cNvSpPr txBox="1"/>
      </xdr:nvSpPr>
      <xdr:spPr>
        <a:xfrm>
          <a:off x="14389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51179</xdr:rowOff>
    </xdr:from>
    <xdr:ext cx="405111" cy="259045"/>
    <xdr:sp macro="" textlink="">
      <xdr:nvSpPr>
        <xdr:cNvPr id="786" name="n_3mainValue【公民館】&#10;有形固定資産減価償却率">
          <a:extLst>
            <a:ext uri="{FF2B5EF4-FFF2-40B4-BE49-F238E27FC236}">
              <a16:creationId xmlns:a16="http://schemas.microsoft.com/office/drawing/2014/main" id="{46204897-1E0B-46D7-96CE-1299C55B8A9F}"/>
            </a:ext>
          </a:extLst>
        </xdr:cNvPr>
        <xdr:cNvSpPr txBox="1"/>
      </xdr:nvSpPr>
      <xdr:spPr>
        <a:xfrm>
          <a:off x="13500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23421</xdr:rowOff>
    </xdr:from>
    <xdr:ext cx="405111" cy="259045"/>
    <xdr:sp macro="" textlink="">
      <xdr:nvSpPr>
        <xdr:cNvPr id="787" name="n_4mainValue【公民館】&#10;有形固定資産減価償却率">
          <a:extLst>
            <a:ext uri="{FF2B5EF4-FFF2-40B4-BE49-F238E27FC236}">
              <a16:creationId xmlns:a16="http://schemas.microsoft.com/office/drawing/2014/main" id="{3498EF9C-AEFF-49C4-ABE1-F584B67BCDA6}"/>
            </a:ext>
          </a:extLst>
        </xdr:cNvPr>
        <xdr:cNvSpPr txBox="1"/>
      </xdr:nvSpPr>
      <xdr:spPr>
        <a:xfrm>
          <a:off x="12611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01A3E3B7-2388-4735-9211-1CEF703167E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877049E7-E37A-45EF-9DAD-ACB8A53064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EF6B6FC4-7A1F-47B4-9380-DA524DECFFC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D0A6BDAA-9A8D-477A-AB14-404B8D4CA01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8C5E19B9-FF21-4BD0-B4BD-739C7F548C4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34D74E1B-1E68-44D9-93A7-1906F162C49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290449E1-862F-44AB-8056-2E70BEFC792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2C3A292A-D87E-430D-8D3A-48EC5705C58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6C06BD91-48C3-4E2E-B2A1-034DBACD1D3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D6422090-293B-4432-A0A8-51D77A761F3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8" name="直線コネクタ 797">
          <a:extLst>
            <a:ext uri="{FF2B5EF4-FFF2-40B4-BE49-F238E27FC236}">
              <a16:creationId xmlns:a16="http://schemas.microsoft.com/office/drawing/2014/main" id="{D0135C16-1AD9-460E-8A2C-D2859387FE5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9" name="テキスト ボックス 798">
          <a:extLst>
            <a:ext uri="{FF2B5EF4-FFF2-40B4-BE49-F238E27FC236}">
              <a16:creationId xmlns:a16="http://schemas.microsoft.com/office/drawing/2014/main" id="{0EC2E1E5-C234-4B8D-BE41-C4BFE78CEA3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0" name="直線コネクタ 799">
          <a:extLst>
            <a:ext uri="{FF2B5EF4-FFF2-40B4-BE49-F238E27FC236}">
              <a16:creationId xmlns:a16="http://schemas.microsoft.com/office/drawing/2014/main" id="{1E3802C3-3700-40CE-829B-D3C5C5AC5B2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1" name="テキスト ボックス 800">
          <a:extLst>
            <a:ext uri="{FF2B5EF4-FFF2-40B4-BE49-F238E27FC236}">
              <a16:creationId xmlns:a16="http://schemas.microsoft.com/office/drawing/2014/main" id="{6E447CE7-4C7A-4408-8F01-F5A73900D03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2" name="直線コネクタ 801">
          <a:extLst>
            <a:ext uri="{FF2B5EF4-FFF2-40B4-BE49-F238E27FC236}">
              <a16:creationId xmlns:a16="http://schemas.microsoft.com/office/drawing/2014/main" id="{4967FD11-9CC9-46D2-ABC8-E5F7666C5B9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3" name="テキスト ボックス 802">
          <a:extLst>
            <a:ext uri="{FF2B5EF4-FFF2-40B4-BE49-F238E27FC236}">
              <a16:creationId xmlns:a16="http://schemas.microsoft.com/office/drawing/2014/main" id="{495D1AFE-BC26-4C01-808F-D304ECA4C1B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4" name="直線コネクタ 803">
          <a:extLst>
            <a:ext uri="{FF2B5EF4-FFF2-40B4-BE49-F238E27FC236}">
              <a16:creationId xmlns:a16="http://schemas.microsoft.com/office/drawing/2014/main" id="{ECB08652-230F-49D6-A799-CB4D4D275E3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5" name="テキスト ボックス 804">
          <a:extLst>
            <a:ext uri="{FF2B5EF4-FFF2-40B4-BE49-F238E27FC236}">
              <a16:creationId xmlns:a16="http://schemas.microsoft.com/office/drawing/2014/main" id="{4AA5DC65-8401-4A0F-91F1-91ABEC3F2BC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6A079C6A-DAFF-4648-AE0F-8E3FE8240D7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id="{59D368EF-B97F-407B-90B5-4835D5ED304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a:extLst>
            <a:ext uri="{FF2B5EF4-FFF2-40B4-BE49-F238E27FC236}">
              <a16:creationId xmlns:a16="http://schemas.microsoft.com/office/drawing/2014/main" id="{379041B9-8932-4746-B2B5-E96607AE841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09" name="直線コネクタ 808">
          <a:extLst>
            <a:ext uri="{FF2B5EF4-FFF2-40B4-BE49-F238E27FC236}">
              <a16:creationId xmlns:a16="http://schemas.microsoft.com/office/drawing/2014/main" id="{8C32FF0B-83DC-4263-91C8-B1211F026260}"/>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0" name="【公民館】&#10;一人当たり面積最小値テキスト">
          <a:extLst>
            <a:ext uri="{FF2B5EF4-FFF2-40B4-BE49-F238E27FC236}">
              <a16:creationId xmlns:a16="http://schemas.microsoft.com/office/drawing/2014/main" id="{C67969DB-2A4F-40FB-97F9-ACF3EEE597DF}"/>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1" name="直線コネクタ 810">
          <a:extLst>
            <a:ext uri="{FF2B5EF4-FFF2-40B4-BE49-F238E27FC236}">
              <a16:creationId xmlns:a16="http://schemas.microsoft.com/office/drawing/2014/main" id="{DD9B5872-030D-4BB7-982F-4189F4513B0E}"/>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12" name="【公民館】&#10;一人当たり面積最大値テキスト">
          <a:extLst>
            <a:ext uri="{FF2B5EF4-FFF2-40B4-BE49-F238E27FC236}">
              <a16:creationId xmlns:a16="http://schemas.microsoft.com/office/drawing/2014/main" id="{9587D800-22FC-46E6-99B9-F29D1A8395A6}"/>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13" name="直線コネクタ 812">
          <a:extLst>
            <a:ext uri="{FF2B5EF4-FFF2-40B4-BE49-F238E27FC236}">
              <a16:creationId xmlns:a16="http://schemas.microsoft.com/office/drawing/2014/main" id="{900F6EE7-8662-4878-BF2A-B9974FA577B8}"/>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814" name="【公民館】&#10;一人当たり面積平均値テキスト">
          <a:extLst>
            <a:ext uri="{FF2B5EF4-FFF2-40B4-BE49-F238E27FC236}">
              <a16:creationId xmlns:a16="http://schemas.microsoft.com/office/drawing/2014/main" id="{8D4C8EE0-DCA8-4B4E-8A28-4ADC48AE7DDE}"/>
            </a:ext>
          </a:extLst>
        </xdr:cNvPr>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15" name="フローチャート: 判断 814">
          <a:extLst>
            <a:ext uri="{FF2B5EF4-FFF2-40B4-BE49-F238E27FC236}">
              <a16:creationId xmlns:a16="http://schemas.microsoft.com/office/drawing/2014/main" id="{DA5A4A2D-E5E6-466F-A222-4155C95538F8}"/>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16" name="フローチャート: 判断 815">
          <a:extLst>
            <a:ext uri="{FF2B5EF4-FFF2-40B4-BE49-F238E27FC236}">
              <a16:creationId xmlns:a16="http://schemas.microsoft.com/office/drawing/2014/main" id="{0C963977-61C3-4607-83D6-25DC04E445AB}"/>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17" name="フローチャート: 判断 816">
          <a:extLst>
            <a:ext uri="{FF2B5EF4-FFF2-40B4-BE49-F238E27FC236}">
              <a16:creationId xmlns:a16="http://schemas.microsoft.com/office/drawing/2014/main" id="{A5DCF0DA-C139-4791-AEA6-E50C26CAFDF2}"/>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18" name="フローチャート: 判断 817">
          <a:extLst>
            <a:ext uri="{FF2B5EF4-FFF2-40B4-BE49-F238E27FC236}">
              <a16:creationId xmlns:a16="http://schemas.microsoft.com/office/drawing/2014/main" id="{815E41B6-E50A-41FD-BC55-58858C05A168}"/>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19" name="フローチャート: 判断 818">
          <a:extLst>
            <a:ext uri="{FF2B5EF4-FFF2-40B4-BE49-F238E27FC236}">
              <a16:creationId xmlns:a16="http://schemas.microsoft.com/office/drawing/2014/main" id="{1E7A7651-AD35-454E-B3F8-2FDBF41D9A03}"/>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CB53BFB4-AD72-4BA7-AC4B-8BB7056AE02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27A59D4-8CA0-4D37-AE49-0C8C3036EFC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7AF92440-02E0-4BBB-931D-60CDDF8EACE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2742499A-12C0-4B9D-AA0E-76871ADF341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3BF40802-EC5E-4724-9123-8A64B0EF73E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27687</xdr:rowOff>
    </xdr:from>
    <xdr:to>
      <xdr:col>116</xdr:col>
      <xdr:colOff>114300</xdr:colOff>
      <xdr:row>107</xdr:row>
      <xdr:rowOff>129287</xdr:rowOff>
    </xdr:to>
    <xdr:sp macro="" textlink="">
      <xdr:nvSpPr>
        <xdr:cNvPr id="825" name="楕円 824">
          <a:extLst>
            <a:ext uri="{FF2B5EF4-FFF2-40B4-BE49-F238E27FC236}">
              <a16:creationId xmlns:a16="http://schemas.microsoft.com/office/drawing/2014/main" id="{04899971-E8BD-438E-98B4-A5CE411F6980}"/>
            </a:ext>
          </a:extLst>
        </xdr:cNvPr>
        <xdr:cNvSpPr/>
      </xdr:nvSpPr>
      <xdr:spPr>
        <a:xfrm>
          <a:off x="221107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6114</xdr:rowOff>
    </xdr:from>
    <xdr:ext cx="469744" cy="259045"/>
    <xdr:sp macro="" textlink="">
      <xdr:nvSpPr>
        <xdr:cNvPr id="826" name="【公民館】&#10;一人当たり面積該当値テキスト">
          <a:extLst>
            <a:ext uri="{FF2B5EF4-FFF2-40B4-BE49-F238E27FC236}">
              <a16:creationId xmlns:a16="http://schemas.microsoft.com/office/drawing/2014/main" id="{BD66957F-4DED-4A38-A9DC-822354CE4B03}"/>
            </a:ext>
          </a:extLst>
        </xdr:cNvPr>
        <xdr:cNvSpPr txBox="1"/>
      </xdr:nvSpPr>
      <xdr:spPr>
        <a:xfrm>
          <a:off x="22199600"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123698</xdr:rowOff>
    </xdr:from>
    <xdr:to>
      <xdr:col>112</xdr:col>
      <xdr:colOff>38100</xdr:colOff>
      <xdr:row>107</xdr:row>
      <xdr:rowOff>53848</xdr:rowOff>
    </xdr:to>
    <xdr:sp macro="" textlink="">
      <xdr:nvSpPr>
        <xdr:cNvPr id="827" name="楕円 826">
          <a:extLst>
            <a:ext uri="{FF2B5EF4-FFF2-40B4-BE49-F238E27FC236}">
              <a16:creationId xmlns:a16="http://schemas.microsoft.com/office/drawing/2014/main" id="{85A16ADE-234C-43B5-B526-B8C56DF56DD6}"/>
            </a:ext>
          </a:extLst>
        </xdr:cNvPr>
        <xdr:cNvSpPr/>
      </xdr:nvSpPr>
      <xdr:spPr>
        <a:xfrm>
          <a:off x="21272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xdr:rowOff>
    </xdr:from>
    <xdr:to>
      <xdr:col>116</xdr:col>
      <xdr:colOff>63500</xdr:colOff>
      <xdr:row>107</xdr:row>
      <xdr:rowOff>78487</xdr:rowOff>
    </xdr:to>
    <xdr:cxnSp macro="">
      <xdr:nvCxnSpPr>
        <xdr:cNvPr id="828" name="直線コネクタ 827">
          <a:extLst>
            <a:ext uri="{FF2B5EF4-FFF2-40B4-BE49-F238E27FC236}">
              <a16:creationId xmlns:a16="http://schemas.microsoft.com/office/drawing/2014/main" id="{92F2862A-50AE-4C86-8B39-EF0C4CB367F7}"/>
            </a:ext>
          </a:extLst>
        </xdr:cNvPr>
        <xdr:cNvCxnSpPr/>
      </xdr:nvCxnSpPr>
      <xdr:spPr>
        <a:xfrm>
          <a:off x="21323300" y="18348198"/>
          <a:ext cx="8382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125985</xdr:rowOff>
    </xdr:from>
    <xdr:to>
      <xdr:col>107</xdr:col>
      <xdr:colOff>101600</xdr:colOff>
      <xdr:row>107</xdr:row>
      <xdr:rowOff>56135</xdr:rowOff>
    </xdr:to>
    <xdr:sp macro="" textlink="">
      <xdr:nvSpPr>
        <xdr:cNvPr id="829" name="楕円 828">
          <a:extLst>
            <a:ext uri="{FF2B5EF4-FFF2-40B4-BE49-F238E27FC236}">
              <a16:creationId xmlns:a16="http://schemas.microsoft.com/office/drawing/2014/main" id="{328A078C-9B25-4950-B064-2A18A83AEE63}"/>
            </a:ext>
          </a:extLst>
        </xdr:cNvPr>
        <xdr:cNvSpPr/>
      </xdr:nvSpPr>
      <xdr:spPr>
        <a:xfrm>
          <a:off x="20383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xdr:rowOff>
    </xdr:from>
    <xdr:to>
      <xdr:col>111</xdr:col>
      <xdr:colOff>177800</xdr:colOff>
      <xdr:row>107</xdr:row>
      <xdr:rowOff>5335</xdr:rowOff>
    </xdr:to>
    <xdr:cxnSp macro="">
      <xdr:nvCxnSpPr>
        <xdr:cNvPr id="830" name="直線コネクタ 829">
          <a:extLst>
            <a:ext uri="{FF2B5EF4-FFF2-40B4-BE49-F238E27FC236}">
              <a16:creationId xmlns:a16="http://schemas.microsoft.com/office/drawing/2014/main" id="{12831DAD-9F87-4B68-A102-FC1797742F8C}"/>
            </a:ext>
          </a:extLst>
        </xdr:cNvPr>
        <xdr:cNvCxnSpPr/>
      </xdr:nvCxnSpPr>
      <xdr:spPr>
        <a:xfrm flipV="1">
          <a:off x="20434300" y="183481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125985</xdr:rowOff>
    </xdr:from>
    <xdr:to>
      <xdr:col>102</xdr:col>
      <xdr:colOff>165100</xdr:colOff>
      <xdr:row>107</xdr:row>
      <xdr:rowOff>56135</xdr:rowOff>
    </xdr:to>
    <xdr:sp macro="" textlink="">
      <xdr:nvSpPr>
        <xdr:cNvPr id="831" name="楕円 830">
          <a:extLst>
            <a:ext uri="{FF2B5EF4-FFF2-40B4-BE49-F238E27FC236}">
              <a16:creationId xmlns:a16="http://schemas.microsoft.com/office/drawing/2014/main" id="{96A2759C-1B91-45D2-AB65-490AC9DAB1E6}"/>
            </a:ext>
          </a:extLst>
        </xdr:cNvPr>
        <xdr:cNvSpPr/>
      </xdr:nvSpPr>
      <xdr:spPr>
        <a:xfrm>
          <a:off x="19494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5335</xdr:rowOff>
    </xdr:from>
    <xdr:to>
      <xdr:col>107</xdr:col>
      <xdr:colOff>50800</xdr:colOff>
      <xdr:row>107</xdr:row>
      <xdr:rowOff>5335</xdr:rowOff>
    </xdr:to>
    <xdr:cxnSp macro="">
      <xdr:nvCxnSpPr>
        <xdr:cNvPr id="832" name="直線コネクタ 831">
          <a:extLst>
            <a:ext uri="{FF2B5EF4-FFF2-40B4-BE49-F238E27FC236}">
              <a16:creationId xmlns:a16="http://schemas.microsoft.com/office/drawing/2014/main" id="{675E60B5-4AC1-4016-A5C8-109853A88A1B}"/>
            </a:ext>
          </a:extLst>
        </xdr:cNvPr>
        <xdr:cNvCxnSpPr/>
      </xdr:nvCxnSpPr>
      <xdr:spPr>
        <a:xfrm>
          <a:off x="19545300" y="1835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128270</xdr:rowOff>
    </xdr:from>
    <xdr:to>
      <xdr:col>98</xdr:col>
      <xdr:colOff>38100</xdr:colOff>
      <xdr:row>107</xdr:row>
      <xdr:rowOff>58420</xdr:rowOff>
    </xdr:to>
    <xdr:sp macro="" textlink="">
      <xdr:nvSpPr>
        <xdr:cNvPr id="833" name="楕円 832">
          <a:extLst>
            <a:ext uri="{FF2B5EF4-FFF2-40B4-BE49-F238E27FC236}">
              <a16:creationId xmlns:a16="http://schemas.microsoft.com/office/drawing/2014/main" id="{8D620E46-1827-49D4-98AD-106785CCC76F}"/>
            </a:ext>
          </a:extLst>
        </xdr:cNvPr>
        <xdr:cNvSpPr/>
      </xdr:nvSpPr>
      <xdr:spPr>
        <a:xfrm>
          <a:off x="18605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5335</xdr:rowOff>
    </xdr:from>
    <xdr:to>
      <xdr:col>102</xdr:col>
      <xdr:colOff>114300</xdr:colOff>
      <xdr:row>107</xdr:row>
      <xdr:rowOff>7620</xdr:rowOff>
    </xdr:to>
    <xdr:cxnSp macro="">
      <xdr:nvCxnSpPr>
        <xdr:cNvPr id="834" name="直線コネクタ 833">
          <a:extLst>
            <a:ext uri="{FF2B5EF4-FFF2-40B4-BE49-F238E27FC236}">
              <a16:creationId xmlns:a16="http://schemas.microsoft.com/office/drawing/2014/main" id="{7FBC224F-DB6E-4E8F-9C6E-733C0B37B639}"/>
            </a:ext>
          </a:extLst>
        </xdr:cNvPr>
        <xdr:cNvCxnSpPr/>
      </xdr:nvCxnSpPr>
      <xdr:spPr>
        <a:xfrm flipV="1">
          <a:off x="18656300" y="183504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835" name="n_1aveValue【公民館】&#10;一人当たり面積">
          <a:extLst>
            <a:ext uri="{FF2B5EF4-FFF2-40B4-BE49-F238E27FC236}">
              <a16:creationId xmlns:a16="http://schemas.microsoft.com/office/drawing/2014/main" id="{FF1E1923-355B-4C29-95A9-CCE6BFEAC0FB}"/>
            </a:ext>
          </a:extLst>
        </xdr:cNvPr>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36" name="n_2aveValue【公民館】&#10;一人当たり面積">
          <a:extLst>
            <a:ext uri="{FF2B5EF4-FFF2-40B4-BE49-F238E27FC236}">
              <a16:creationId xmlns:a16="http://schemas.microsoft.com/office/drawing/2014/main" id="{7BBF2712-3B74-40AF-8DCE-BF1D623F8E49}"/>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37" name="n_3aveValue【公民館】&#10;一人当たり面積">
          <a:extLst>
            <a:ext uri="{FF2B5EF4-FFF2-40B4-BE49-F238E27FC236}">
              <a16:creationId xmlns:a16="http://schemas.microsoft.com/office/drawing/2014/main" id="{B78C19F6-8C40-41EE-8709-8366A14B5282}"/>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38" name="n_4aveValue【公民館】&#10;一人当たり面積">
          <a:extLst>
            <a:ext uri="{FF2B5EF4-FFF2-40B4-BE49-F238E27FC236}">
              <a16:creationId xmlns:a16="http://schemas.microsoft.com/office/drawing/2014/main" id="{17E4EB1E-C4BC-435B-9513-662798FAFE3F}"/>
            </a:ext>
          </a:extLst>
        </xdr:cNvPr>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44975</xdr:rowOff>
    </xdr:from>
    <xdr:ext cx="469744" cy="259045"/>
    <xdr:sp macro="" textlink="">
      <xdr:nvSpPr>
        <xdr:cNvPr id="839" name="n_1mainValue【公民館】&#10;一人当たり面積">
          <a:extLst>
            <a:ext uri="{FF2B5EF4-FFF2-40B4-BE49-F238E27FC236}">
              <a16:creationId xmlns:a16="http://schemas.microsoft.com/office/drawing/2014/main" id="{CA88F194-6C40-47F0-87AE-E25E5D524397}"/>
            </a:ext>
          </a:extLst>
        </xdr:cNvPr>
        <xdr:cNvSpPr txBox="1"/>
      </xdr:nvSpPr>
      <xdr:spPr>
        <a:xfrm>
          <a:off x="210757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47262</xdr:rowOff>
    </xdr:from>
    <xdr:ext cx="469744" cy="259045"/>
    <xdr:sp macro="" textlink="">
      <xdr:nvSpPr>
        <xdr:cNvPr id="840" name="n_2mainValue【公民館】&#10;一人当たり面積">
          <a:extLst>
            <a:ext uri="{FF2B5EF4-FFF2-40B4-BE49-F238E27FC236}">
              <a16:creationId xmlns:a16="http://schemas.microsoft.com/office/drawing/2014/main" id="{21F74995-BF5C-4CC7-AB21-59EAC774568A}"/>
            </a:ext>
          </a:extLst>
        </xdr:cNvPr>
        <xdr:cNvSpPr txBox="1"/>
      </xdr:nvSpPr>
      <xdr:spPr>
        <a:xfrm>
          <a:off x="20199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47262</xdr:rowOff>
    </xdr:from>
    <xdr:ext cx="469744" cy="259045"/>
    <xdr:sp macro="" textlink="">
      <xdr:nvSpPr>
        <xdr:cNvPr id="841" name="n_3mainValue【公民館】&#10;一人当たり面積">
          <a:extLst>
            <a:ext uri="{FF2B5EF4-FFF2-40B4-BE49-F238E27FC236}">
              <a16:creationId xmlns:a16="http://schemas.microsoft.com/office/drawing/2014/main" id="{6DA38FE9-318B-41EB-B4FD-B6B2254A1FF0}"/>
            </a:ext>
          </a:extLst>
        </xdr:cNvPr>
        <xdr:cNvSpPr txBox="1"/>
      </xdr:nvSpPr>
      <xdr:spPr>
        <a:xfrm>
          <a:off x="19310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49547</xdr:rowOff>
    </xdr:from>
    <xdr:ext cx="469744" cy="259045"/>
    <xdr:sp macro="" textlink="">
      <xdr:nvSpPr>
        <xdr:cNvPr id="842" name="n_4mainValue【公民館】&#10;一人当たり面積">
          <a:extLst>
            <a:ext uri="{FF2B5EF4-FFF2-40B4-BE49-F238E27FC236}">
              <a16:creationId xmlns:a16="http://schemas.microsoft.com/office/drawing/2014/main" id="{FD7E9957-42C8-47A2-93EB-2461DE4B8E07}"/>
            </a:ext>
          </a:extLst>
        </xdr:cNvPr>
        <xdr:cNvSpPr txBox="1"/>
      </xdr:nvSpPr>
      <xdr:spPr>
        <a:xfrm>
          <a:off x="18421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AD19A313-E3D9-4EBA-849C-A0F6879FA45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2B6386BD-F270-441A-BA57-16AD6BF1D68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BF358B96-4981-47E8-9F7D-671E7656F0A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・有形固定資産減価償却率が類似団体と比較して特に低くなっているのは学校施設である。ほかの施設については、類似団体と比較して同等、もしくは下回っている。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･学校施設については、計画的に大規模改修や耐震化を実施しているため、有形固定資産減価償却率が低い傾向で推移している。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・公民館については、市民交流センターの開館に伴い中央公民館を除却したことから、有形固定資産減価償却率が低下した。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類似団体と比べると有形固定資産減価償却率が低くなっているが、徐々に上昇傾向になっている。築３０年を経過しているものが多くなってきていることから、令和２年度に策定する公共施設等個別施設計画の再編方針に基づき計画的な改修や存続の検討を進めるなどして適正な維持管理を推進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3712C0D-7695-4DCB-8268-F44D70CAB6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D947156-8102-4602-A7E6-59E8497E2C1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E400564-2DF7-4811-A50A-130F79E8894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78993E-2276-46A0-9EB5-61E43359799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B147739-7392-4EBF-8616-1CF54F32CFB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2FABAE3-5384-4600-9211-86F54BCE7D3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7D1B891-7C88-491A-8B3C-FAA64E03FC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C8C67AC-097C-493B-9DB8-E2CA4F627D8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53AD3F9-945F-4131-8BF9-79FF2558164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8CDC14F-B103-4AD3-94B2-59CCA2C7B0B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76,360
75,928
279.43
42,599,275
40,331,192
1,502,575
18,775,038
38,637,947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2492B23-B5A4-4BD8-AF93-CC499E30C3B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FE59A13-97F1-434F-A5A8-2D42FB01BF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28AB1D7-0BC3-4D14-9C03-6B5BB73C382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FECA833-0B74-4917-ACDB-56AA13214A7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73AB99-2626-43AC-B249-E08853A4E50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672EB35-8F2B-42AA-862B-16AE80081F3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9B9CB8D-7E31-4CDC-AB56-D8F4C86AE8C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07BA23C-0D19-4B3B-837C-2900931162E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A08C7BE-CD44-413C-AD7F-DCECDB03F35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789FF13-2E71-415B-8B4A-95DD347C20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9DB5159-895E-44BB-B10F-B66B1130EA8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5B88EFA-FE22-45F9-AFB2-1DBCFB01696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214F619-DEFF-4210-A296-9B477FA9F94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0B98C82-7551-4946-8954-2BF9F1A2DBF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D75FE74-0D06-451F-80AE-2508F073014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E5882B7-B831-4FC2-83FF-A8D7B8249E9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175BFED-E255-413A-91E5-F18C943B73F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575260A-2E95-421F-9785-6348F4E3924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0C02DFD-52E0-4B1D-A9B8-105621A8636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3C10CFF-D1C1-4186-99A6-6E4BD4D014F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2244AB9-B4D2-47E7-ABDE-4FB8FA8FEBD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0F35CAC-6E47-4EAF-A621-7B9977E64ED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CC85BF4-9308-4371-97B1-486F78FD04F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8684A10-6BF5-4F5B-9B2F-FE04B2A3DCF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CA2F79F-C5B0-4E98-9970-69567F2E4CF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02BA193-69D1-45F3-9D4C-1C18E26754C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F74DD06-8F2B-4AAD-A370-67CD60F089F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4D0DCB1-F908-48EA-A25A-0D7B5C7E290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9DF5C09-D09B-422F-AC6D-A8D10A68DC6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BE47796-B016-476D-8A14-15EBD0378D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BEF225F-C429-4093-97FB-1F19915D461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F1ED722-96D7-40DF-9FEC-72E460BD8FF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FD51B38-D0EB-4A1B-9EC2-0096BCFC919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06271E9-CDD1-43F7-902E-98567316FF1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73D4C41-5090-4F47-9CEC-526C0851409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6C5E6AC-9BD7-4019-A6F7-CA39626BB54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73DF0DC-2D9F-4EA4-B397-C27DC1D97D2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84F6FA0-987B-4C07-98B0-5D68EE87245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615B5E4-DD9E-49A5-8877-9231CFE51D7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B53CEFE-4E91-43E2-8756-1E5D914EBF3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ED9255B-21D8-4353-8818-25214845C2F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9F7A580-1D16-488C-BB3E-8296FAF0C3F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5974BFE-1995-4BD3-8C46-B39A88487BA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B39840D-9943-4392-B958-448B4789ADD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5F69C63-6BBB-44B6-B6A7-F2B0CF5256D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7A02AC1-B88A-48D1-8289-0F36D1145F7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FC72C78-C8CA-4C8A-9C9C-1E9DBDB04EE2}"/>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71402C7-51C9-44A1-BDF3-00A7256325F2}"/>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AE04CC4-0C92-4F3C-B3FF-255ACC3C91C2}"/>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45E53470-E6C4-4372-97DF-D02344C014B1}"/>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9D91ADA7-4FFC-4BE6-BE26-85006867CC97}"/>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1F61606C-D278-4115-94A2-F27F2D2DC9FF}"/>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6B659AB7-16D3-40CD-A3B2-8A9D9DC79927}"/>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6F235144-03C3-46D2-97A1-91D39545FB89}"/>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B210AE3E-5C8C-40A1-B53D-40884485EF47}"/>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87B529AC-F5F6-4D75-8E01-92627098E9A1}"/>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9C212932-54BE-4B26-8587-4647564FDCFE}"/>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D9E7264-6C52-409E-84B8-F67A0C1273A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40FEF79-BAD4-498E-AA0E-738EBEA878D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A101384-62A2-400A-9F46-AFD1DABE29F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0F431FE-6643-45E5-A488-8B73036F4B8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690B3F8-3FF5-4774-9024-94B03902053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64589</xdr:rowOff>
    </xdr:from>
    <xdr:to>
      <xdr:col>24</xdr:col>
      <xdr:colOff>114300</xdr:colOff>
      <xdr:row>33</xdr:row>
      <xdr:rowOff>166189</xdr:rowOff>
    </xdr:to>
    <xdr:sp macro="" textlink="">
      <xdr:nvSpPr>
        <xdr:cNvPr id="74" name="楕円 73">
          <a:extLst>
            <a:ext uri="{FF2B5EF4-FFF2-40B4-BE49-F238E27FC236}">
              <a16:creationId xmlns:a16="http://schemas.microsoft.com/office/drawing/2014/main" id="{9097E8AC-011B-47D5-9412-4A736BBA3A44}"/>
            </a:ext>
          </a:extLst>
        </xdr:cNvPr>
        <xdr:cNvSpPr/>
      </xdr:nvSpPr>
      <xdr:spPr>
        <a:xfrm>
          <a:off x="4584700" y="57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150966</xdr:rowOff>
    </xdr:from>
    <xdr:ext cx="340478" cy="259045"/>
    <xdr:sp macro="" textlink="">
      <xdr:nvSpPr>
        <xdr:cNvPr id="75" name="【図書館】&#10;有形固定資産減価償却率該当値テキスト">
          <a:extLst>
            <a:ext uri="{FF2B5EF4-FFF2-40B4-BE49-F238E27FC236}">
              <a16:creationId xmlns:a16="http://schemas.microsoft.com/office/drawing/2014/main" id="{9175EED8-0574-4060-9D7F-FE2BE4063BDB}"/>
            </a:ext>
          </a:extLst>
        </xdr:cNvPr>
        <xdr:cNvSpPr txBox="1"/>
      </xdr:nvSpPr>
      <xdr:spPr>
        <a:xfrm>
          <a:off x="4673600" y="56373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113574</xdr:rowOff>
    </xdr:from>
    <xdr:to>
      <xdr:col>20</xdr:col>
      <xdr:colOff>38100</xdr:colOff>
      <xdr:row>34</xdr:row>
      <xdr:rowOff>43724</xdr:rowOff>
    </xdr:to>
    <xdr:sp macro="" textlink="">
      <xdr:nvSpPr>
        <xdr:cNvPr id="76" name="楕円 75">
          <a:extLst>
            <a:ext uri="{FF2B5EF4-FFF2-40B4-BE49-F238E27FC236}">
              <a16:creationId xmlns:a16="http://schemas.microsoft.com/office/drawing/2014/main" id="{1050E943-CDD5-474D-B73D-67E887973C21}"/>
            </a:ext>
          </a:extLst>
        </xdr:cNvPr>
        <xdr:cNvSpPr/>
      </xdr:nvSpPr>
      <xdr:spPr>
        <a:xfrm>
          <a:off x="3746500" y="57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115389</xdr:rowOff>
    </xdr:from>
    <xdr:to>
      <xdr:col>24</xdr:col>
      <xdr:colOff>63500</xdr:colOff>
      <xdr:row>33</xdr:row>
      <xdr:rowOff>164374</xdr:rowOff>
    </xdr:to>
    <xdr:cxnSp macro="">
      <xdr:nvCxnSpPr>
        <xdr:cNvPr id="77" name="直線コネクタ 76">
          <a:extLst>
            <a:ext uri="{FF2B5EF4-FFF2-40B4-BE49-F238E27FC236}">
              <a16:creationId xmlns:a16="http://schemas.microsoft.com/office/drawing/2014/main" id="{24109943-58EA-48DD-A504-82F346533528}"/>
            </a:ext>
          </a:extLst>
        </xdr:cNvPr>
        <xdr:cNvCxnSpPr/>
      </xdr:nvCxnSpPr>
      <xdr:spPr>
        <a:xfrm flipV="1">
          <a:off x="3797300" y="577323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97246</xdr:rowOff>
    </xdr:from>
    <xdr:to>
      <xdr:col>15</xdr:col>
      <xdr:colOff>101600</xdr:colOff>
      <xdr:row>40</xdr:row>
      <xdr:rowOff>27396</xdr:rowOff>
    </xdr:to>
    <xdr:sp macro="" textlink="">
      <xdr:nvSpPr>
        <xdr:cNvPr id="78" name="楕円 77">
          <a:extLst>
            <a:ext uri="{FF2B5EF4-FFF2-40B4-BE49-F238E27FC236}">
              <a16:creationId xmlns:a16="http://schemas.microsoft.com/office/drawing/2014/main" id="{9739F73E-FC57-4FF3-B16E-3135BC6C9AEE}"/>
            </a:ext>
          </a:extLst>
        </xdr:cNvPr>
        <xdr:cNvSpPr/>
      </xdr:nvSpPr>
      <xdr:spPr>
        <a:xfrm>
          <a:off x="2857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164374</xdr:rowOff>
    </xdr:from>
    <xdr:to>
      <xdr:col>19</xdr:col>
      <xdr:colOff>177800</xdr:colOff>
      <xdr:row>39</xdr:row>
      <xdr:rowOff>148046</xdr:rowOff>
    </xdr:to>
    <xdr:cxnSp macro="">
      <xdr:nvCxnSpPr>
        <xdr:cNvPr id="79" name="直線コネクタ 78">
          <a:extLst>
            <a:ext uri="{FF2B5EF4-FFF2-40B4-BE49-F238E27FC236}">
              <a16:creationId xmlns:a16="http://schemas.microsoft.com/office/drawing/2014/main" id="{811A2461-EE84-4A68-BF80-71F72E7F9A8C}"/>
            </a:ext>
          </a:extLst>
        </xdr:cNvPr>
        <xdr:cNvCxnSpPr/>
      </xdr:nvCxnSpPr>
      <xdr:spPr>
        <a:xfrm flipV="1">
          <a:off x="2908300" y="5822224"/>
          <a:ext cx="889000" cy="10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64588</xdr:rowOff>
    </xdr:from>
    <xdr:to>
      <xdr:col>10</xdr:col>
      <xdr:colOff>165100</xdr:colOff>
      <xdr:row>39</xdr:row>
      <xdr:rowOff>166188</xdr:rowOff>
    </xdr:to>
    <xdr:sp macro="" textlink="">
      <xdr:nvSpPr>
        <xdr:cNvPr id="80" name="楕円 79">
          <a:extLst>
            <a:ext uri="{FF2B5EF4-FFF2-40B4-BE49-F238E27FC236}">
              <a16:creationId xmlns:a16="http://schemas.microsoft.com/office/drawing/2014/main" id="{0DE095E2-0D14-4D34-B812-38B8C97B0859}"/>
            </a:ext>
          </a:extLst>
        </xdr:cNvPr>
        <xdr:cNvSpPr/>
      </xdr:nvSpPr>
      <xdr:spPr>
        <a:xfrm>
          <a:off x="1968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115388</xdr:rowOff>
    </xdr:from>
    <xdr:to>
      <xdr:col>15</xdr:col>
      <xdr:colOff>50800</xdr:colOff>
      <xdr:row>39</xdr:row>
      <xdr:rowOff>148046</xdr:rowOff>
    </xdr:to>
    <xdr:cxnSp macro="">
      <xdr:nvCxnSpPr>
        <xdr:cNvPr id="81" name="直線コネクタ 80">
          <a:extLst>
            <a:ext uri="{FF2B5EF4-FFF2-40B4-BE49-F238E27FC236}">
              <a16:creationId xmlns:a16="http://schemas.microsoft.com/office/drawing/2014/main" id="{81886C16-2D98-4668-BA2C-5B3DA8CA0CD2}"/>
            </a:ext>
          </a:extLst>
        </xdr:cNvPr>
        <xdr:cNvCxnSpPr/>
      </xdr:nvCxnSpPr>
      <xdr:spPr>
        <a:xfrm>
          <a:off x="2019300" y="68019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25400</xdr:rowOff>
    </xdr:from>
    <xdr:to>
      <xdr:col>6</xdr:col>
      <xdr:colOff>38100</xdr:colOff>
      <xdr:row>39</xdr:row>
      <xdr:rowOff>127000</xdr:rowOff>
    </xdr:to>
    <xdr:sp macro="" textlink="">
      <xdr:nvSpPr>
        <xdr:cNvPr id="82" name="楕円 81">
          <a:extLst>
            <a:ext uri="{FF2B5EF4-FFF2-40B4-BE49-F238E27FC236}">
              <a16:creationId xmlns:a16="http://schemas.microsoft.com/office/drawing/2014/main" id="{99CE5D28-BD0A-4A0A-AE76-5050C7212871}"/>
            </a:ext>
          </a:extLst>
        </xdr:cNvPr>
        <xdr:cNvSpPr/>
      </xdr:nvSpPr>
      <xdr:spPr>
        <a:xfrm>
          <a:off x="107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76200</xdr:rowOff>
    </xdr:from>
    <xdr:to>
      <xdr:col>10</xdr:col>
      <xdr:colOff>114300</xdr:colOff>
      <xdr:row>39</xdr:row>
      <xdr:rowOff>115388</xdr:rowOff>
    </xdr:to>
    <xdr:cxnSp macro="">
      <xdr:nvCxnSpPr>
        <xdr:cNvPr id="83" name="直線コネクタ 82">
          <a:extLst>
            <a:ext uri="{FF2B5EF4-FFF2-40B4-BE49-F238E27FC236}">
              <a16:creationId xmlns:a16="http://schemas.microsoft.com/office/drawing/2014/main" id="{F7F250A0-CF6C-4FAB-8ED1-7CCC8F758214}"/>
            </a:ext>
          </a:extLst>
        </xdr:cNvPr>
        <xdr:cNvCxnSpPr/>
      </xdr:nvCxnSpPr>
      <xdr:spPr>
        <a:xfrm>
          <a:off x="1130300" y="67627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59344</xdr:rowOff>
    </xdr:from>
    <xdr:ext cx="405111" cy="259045"/>
    <xdr:sp macro="" textlink="">
      <xdr:nvSpPr>
        <xdr:cNvPr id="84" name="n_1aveValue【図書館】&#10;有形固定資産減価償却率">
          <a:extLst>
            <a:ext uri="{FF2B5EF4-FFF2-40B4-BE49-F238E27FC236}">
              <a16:creationId xmlns:a16="http://schemas.microsoft.com/office/drawing/2014/main" id="{EE8CE5C2-E735-41E0-A451-BCF22935806B}"/>
            </a:ext>
          </a:extLst>
        </xdr:cNvPr>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a:extLst>
            <a:ext uri="{FF2B5EF4-FFF2-40B4-BE49-F238E27FC236}">
              <a16:creationId xmlns:a16="http://schemas.microsoft.com/office/drawing/2014/main" id="{7F3826D8-E037-4807-B0B5-0330579720B0}"/>
            </a:ext>
          </a:extLst>
        </xdr:cNvPr>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43F47B16-4093-4B78-878F-20046D8F31B0}"/>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a:extLst>
            <a:ext uri="{FF2B5EF4-FFF2-40B4-BE49-F238E27FC236}">
              <a16:creationId xmlns:a16="http://schemas.microsoft.com/office/drawing/2014/main" id="{0CB1773F-5890-4FEE-B512-6E26C94F6B9A}"/>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60251</xdr:rowOff>
    </xdr:from>
    <xdr:ext cx="340478" cy="259045"/>
    <xdr:sp macro="" textlink="">
      <xdr:nvSpPr>
        <xdr:cNvPr id="88" name="n_1mainValue【図書館】&#10;有形固定資産減価償却率">
          <a:extLst>
            <a:ext uri="{FF2B5EF4-FFF2-40B4-BE49-F238E27FC236}">
              <a16:creationId xmlns:a16="http://schemas.microsoft.com/office/drawing/2014/main" id="{E409F97C-11A3-43B9-BBE3-F57B6C09D3AC}"/>
            </a:ext>
          </a:extLst>
        </xdr:cNvPr>
        <xdr:cNvSpPr txBox="1"/>
      </xdr:nvSpPr>
      <xdr:spPr>
        <a:xfrm>
          <a:off x="3614361" y="554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18523</xdr:rowOff>
    </xdr:from>
    <xdr:ext cx="405111" cy="259045"/>
    <xdr:sp macro="" textlink="">
      <xdr:nvSpPr>
        <xdr:cNvPr id="89" name="n_2mainValue【図書館】&#10;有形固定資産減価償却率">
          <a:extLst>
            <a:ext uri="{FF2B5EF4-FFF2-40B4-BE49-F238E27FC236}">
              <a16:creationId xmlns:a16="http://schemas.microsoft.com/office/drawing/2014/main" id="{73B01099-BEF0-4325-B318-AA304BA36D48}"/>
            </a:ext>
          </a:extLst>
        </xdr:cNvPr>
        <xdr:cNvSpPr txBox="1"/>
      </xdr:nvSpPr>
      <xdr:spPr>
        <a:xfrm>
          <a:off x="2705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157315</xdr:rowOff>
    </xdr:from>
    <xdr:ext cx="405111" cy="259045"/>
    <xdr:sp macro="" textlink="">
      <xdr:nvSpPr>
        <xdr:cNvPr id="90" name="n_3mainValue【図書館】&#10;有形固定資産減価償却率">
          <a:extLst>
            <a:ext uri="{FF2B5EF4-FFF2-40B4-BE49-F238E27FC236}">
              <a16:creationId xmlns:a16="http://schemas.microsoft.com/office/drawing/2014/main" id="{C0CEC610-6616-4FE9-A973-AA2707D51DCB}"/>
            </a:ext>
          </a:extLst>
        </xdr:cNvPr>
        <xdr:cNvSpPr txBox="1"/>
      </xdr:nvSpPr>
      <xdr:spPr>
        <a:xfrm>
          <a:off x="1816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118127</xdr:rowOff>
    </xdr:from>
    <xdr:ext cx="405111" cy="259045"/>
    <xdr:sp macro="" textlink="">
      <xdr:nvSpPr>
        <xdr:cNvPr id="91" name="n_4mainValue【図書館】&#10;有形固定資産減価償却率">
          <a:extLst>
            <a:ext uri="{FF2B5EF4-FFF2-40B4-BE49-F238E27FC236}">
              <a16:creationId xmlns:a16="http://schemas.microsoft.com/office/drawing/2014/main" id="{BF1D4990-337C-4F81-8207-6E35E10B3CC5}"/>
            </a:ext>
          </a:extLst>
        </xdr:cNvPr>
        <xdr:cNvSpPr txBox="1"/>
      </xdr:nvSpPr>
      <xdr:spPr>
        <a:xfrm>
          <a:off x="927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E45A280-4FD7-43A4-8EFE-23F1146CE9D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D383815-906E-4DD4-9E9F-153A4674CBE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07823F1-1256-4621-8BA3-68FB3F1D502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028D860-922E-40F6-A969-FA1BC5F152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00DE33A-D097-46EB-989D-286D9DA31CE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3269C66-39B3-4D4E-A1C0-84DC16FF7E3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DD06ED1-C0CE-4E6A-8881-8134D400BAD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EF7CA31-E37A-4972-854F-945EBD8690B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4F15D5B-F5C9-4CF3-A34A-37D0C489C1E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2E5CA29-4811-49B3-98B7-93BB87F5F30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9E8EE36D-2B82-4853-B265-E2673DEF317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D330D599-AA76-422E-B3DF-DB48EF7ECBA4}"/>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8D7F58F5-AE7D-40DC-B520-A4E8B7E0B6AA}"/>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330BDEA8-DFAF-4BE8-9BCF-FDF6E43AE93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A806F88E-0CE1-4A09-BD63-5A604E70C01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AA8334CF-2A14-4450-8937-82A8DC64451D}"/>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B935780A-3BBA-4CC8-9EBD-92A30684929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51E56ED-7957-4A37-9451-E7AC4D21D51A}"/>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FFEC94C-5466-48F0-9819-F747FC82D29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4F603F25-F673-4C96-B47B-4F0337AF78DB}"/>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CB8FE00B-32D3-46B3-B121-B7BF48C75DB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1479AEED-1F16-423F-BB74-2DFF1F1D0752}"/>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522E7DC3-F9F7-4604-9261-399778E20F4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33F0F9E0-2EF1-4FEE-A384-DA5301DBB1E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2256E200-EEEB-40DF-9DB9-FCD9E9AA903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59872</xdr:rowOff>
    </xdr:from>
    <xdr:to>
      <xdr:col>54</xdr:col>
      <xdr:colOff>189865</xdr:colOff>
      <xdr:row>41</xdr:row>
      <xdr:rowOff>117022</xdr:rowOff>
    </xdr:to>
    <xdr:cxnSp macro="">
      <xdr:nvCxnSpPr>
        <xdr:cNvPr id="117" name="直線コネクタ 116">
          <a:extLst>
            <a:ext uri="{FF2B5EF4-FFF2-40B4-BE49-F238E27FC236}">
              <a16:creationId xmlns:a16="http://schemas.microsoft.com/office/drawing/2014/main" id="{6F2E6FE2-9FFE-4B7E-A716-05D3D3DB6D24}"/>
            </a:ext>
          </a:extLst>
        </xdr:cNvPr>
        <xdr:cNvCxnSpPr/>
      </xdr:nvCxnSpPr>
      <xdr:spPr>
        <a:xfrm flipV="1">
          <a:off x="10476865" y="58891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8" name="【図書館】&#10;一人当たり面積最小値テキスト">
          <a:extLst>
            <a:ext uri="{FF2B5EF4-FFF2-40B4-BE49-F238E27FC236}">
              <a16:creationId xmlns:a16="http://schemas.microsoft.com/office/drawing/2014/main" id="{F6EEBEC2-48E2-40E7-AF6D-586FC6E0362F}"/>
            </a:ext>
          </a:extLst>
        </xdr:cNvPr>
        <xdr:cNvSpPr txBox="1"/>
      </xdr:nvSpPr>
      <xdr:spPr>
        <a:xfrm>
          <a:off x="10515600"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9" name="直線コネクタ 118">
          <a:extLst>
            <a:ext uri="{FF2B5EF4-FFF2-40B4-BE49-F238E27FC236}">
              <a16:creationId xmlns:a16="http://schemas.microsoft.com/office/drawing/2014/main" id="{4EA0F228-EE5B-4015-A489-53DCF26DD5E7}"/>
            </a:ext>
          </a:extLst>
        </xdr:cNvPr>
        <xdr:cNvCxnSpPr/>
      </xdr:nvCxnSpPr>
      <xdr:spPr>
        <a:xfrm>
          <a:off x="10388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6549</xdr:rowOff>
    </xdr:from>
    <xdr:ext cx="469744" cy="259045"/>
    <xdr:sp macro="" textlink="">
      <xdr:nvSpPr>
        <xdr:cNvPr id="120" name="【図書館】&#10;一人当たり面積最大値テキスト">
          <a:extLst>
            <a:ext uri="{FF2B5EF4-FFF2-40B4-BE49-F238E27FC236}">
              <a16:creationId xmlns:a16="http://schemas.microsoft.com/office/drawing/2014/main" id="{41772C3D-510D-45F9-8355-CB96AC10276E}"/>
            </a:ext>
          </a:extLst>
        </xdr:cNvPr>
        <xdr:cNvSpPr txBox="1"/>
      </xdr:nvSpPr>
      <xdr:spPr>
        <a:xfrm>
          <a:off x="10515600" y="566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59872</xdr:rowOff>
    </xdr:from>
    <xdr:to>
      <xdr:col>55</xdr:col>
      <xdr:colOff>88900</xdr:colOff>
      <xdr:row>34</xdr:row>
      <xdr:rowOff>59872</xdr:rowOff>
    </xdr:to>
    <xdr:cxnSp macro="">
      <xdr:nvCxnSpPr>
        <xdr:cNvPr id="121" name="直線コネクタ 120">
          <a:extLst>
            <a:ext uri="{FF2B5EF4-FFF2-40B4-BE49-F238E27FC236}">
              <a16:creationId xmlns:a16="http://schemas.microsoft.com/office/drawing/2014/main" id="{84BBA70A-9551-4B1F-BDBC-43B8A6367D3A}"/>
            </a:ext>
          </a:extLst>
        </xdr:cNvPr>
        <xdr:cNvCxnSpPr/>
      </xdr:nvCxnSpPr>
      <xdr:spPr>
        <a:xfrm>
          <a:off x="10388600" y="588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158949</xdr:rowOff>
    </xdr:from>
    <xdr:ext cx="469744" cy="259045"/>
    <xdr:sp macro="" textlink="">
      <xdr:nvSpPr>
        <xdr:cNvPr id="122" name="【図書館】&#10;一人当たり面積平均値テキスト">
          <a:extLst>
            <a:ext uri="{FF2B5EF4-FFF2-40B4-BE49-F238E27FC236}">
              <a16:creationId xmlns:a16="http://schemas.microsoft.com/office/drawing/2014/main" id="{B6235E27-3668-46F5-ACEC-3994E8922F94}"/>
            </a:ext>
          </a:extLst>
        </xdr:cNvPr>
        <xdr:cNvSpPr txBox="1"/>
      </xdr:nvSpPr>
      <xdr:spPr>
        <a:xfrm>
          <a:off x="10515600" y="6502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9072</xdr:rowOff>
    </xdr:from>
    <xdr:to>
      <xdr:col>55</xdr:col>
      <xdr:colOff>50800</xdr:colOff>
      <xdr:row>38</xdr:row>
      <xdr:rowOff>110672</xdr:rowOff>
    </xdr:to>
    <xdr:sp macro="" textlink="">
      <xdr:nvSpPr>
        <xdr:cNvPr id="123" name="フローチャート: 判断 122">
          <a:extLst>
            <a:ext uri="{FF2B5EF4-FFF2-40B4-BE49-F238E27FC236}">
              <a16:creationId xmlns:a16="http://schemas.microsoft.com/office/drawing/2014/main" id="{2B8498A2-4CAD-4681-930C-84BE8AF1DAC8}"/>
            </a:ext>
          </a:extLst>
        </xdr:cNvPr>
        <xdr:cNvSpPr/>
      </xdr:nvSpPr>
      <xdr:spPr>
        <a:xfrm>
          <a:off x="104267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4" name="フローチャート: 判断 123">
          <a:extLst>
            <a:ext uri="{FF2B5EF4-FFF2-40B4-BE49-F238E27FC236}">
              <a16:creationId xmlns:a16="http://schemas.microsoft.com/office/drawing/2014/main" id="{EE1339EC-3BFC-4323-81D9-1288211A7AA6}"/>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58057</xdr:rowOff>
    </xdr:from>
    <xdr:to>
      <xdr:col>46</xdr:col>
      <xdr:colOff>38100</xdr:colOff>
      <xdr:row>38</xdr:row>
      <xdr:rowOff>159657</xdr:rowOff>
    </xdr:to>
    <xdr:sp macro="" textlink="">
      <xdr:nvSpPr>
        <xdr:cNvPr id="125" name="フローチャート: 判断 124">
          <a:extLst>
            <a:ext uri="{FF2B5EF4-FFF2-40B4-BE49-F238E27FC236}">
              <a16:creationId xmlns:a16="http://schemas.microsoft.com/office/drawing/2014/main" id="{DC283C8D-D255-477E-B778-142CE6840101}"/>
            </a:ext>
          </a:extLst>
        </xdr:cNvPr>
        <xdr:cNvSpPr/>
      </xdr:nvSpPr>
      <xdr:spPr>
        <a:xfrm>
          <a:off x="8699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74385</xdr:rowOff>
    </xdr:from>
    <xdr:to>
      <xdr:col>41</xdr:col>
      <xdr:colOff>101600</xdr:colOff>
      <xdr:row>39</xdr:row>
      <xdr:rowOff>4535</xdr:rowOff>
    </xdr:to>
    <xdr:sp macro="" textlink="">
      <xdr:nvSpPr>
        <xdr:cNvPr id="126" name="フローチャート: 判断 125">
          <a:extLst>
            <a:ext uri="{FF2B5EF4-FFF2-40B4-BE49-F238E27FC236}">
              <a16:creationId xmlns:a16="http://schemas.microsoft.com/office/drawing/2014/main" id="{9F2AD0D0-7CF6-4232-A154-2AE91AF0B54F}"/>
            </a:ext>
          </a:extLst>
        </xdr:cNvPr>
        <xdr:cNvSpPr/>
      </xdr:nvSpPr>
      <xdr:spPr>
        <a:xfrm>
          <a:off x="781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74385</xdr:rowOff>
    </xdr:from>
    <xdr:to>
      <xdr:col>36</xdr:col>
      <xdr:colOff>165100</xdr:colOff>
      <xdr:row>39</xdr:row>
      <xdr:rowOff>4535</xdr:rowOff>
    </xdr:to>
    <xdr:sp macro="" textlink="">
      <xdr:nvSpPr>
        <xdr:cNvPr id="127" name="フローチャート: 判断 126">
          <a:extLst>
            <a:ext uri="{FF2B5EF4-FFF2-40B4-BE49-F238E27FC236}">
              <a16:creationId xmlns:a16="http://schemas.microsoft.com/office/drawing/2014/main" id="{008C2FE2-3C4B-41FF-BF1B-CEDB2FA7C530}"/>
            </a:ext>
          </a:extLst>
        </xdr:cNvPr>
        <xdr:cNvSpPr/>
      </xdr:nvSpPr>
      <xdr:spPr>
        <a:xfrm>
          <a:off x="692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CC728DB-AC06-471F-919E-4A6CE2621FA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58161B1-AC10-4A81-9FC1-7B317FA3518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7B01AC9-8A8B-497F-855E-4DB28628B4F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66CF78F-92BF-42B4-8F49-50B8AD69B36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146D561C-B977-4B93-8BD5-3936717579A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74386</xdr:rowOff>
    </xdr:from>
    <xdr:to>
      <xdr:col>55</xdr:col>
      <xdr:colOff>50800</xdr:colOff>
      <xdr:row>35</xdr:row>
      <xdr:rowOff>4536</xdr:rowOff>
    </xdr:to>
    <xdr:sp macro="" textlink="">
      <xdr:nvSpPr>
        <xdr:cNvPr id="133" name="楕円 132">
          <a:extLst>
            <a:ext uri="{FF2B5EF4-FFF2-40B4-BE49-F238E27FC236}">
              <a16:creationId xmlns:a16="http://schemas.microsoft.com/office/drawing/2014/main" id="{E53B157E-0FD4-48E4-99C6-DA1D90DCCCF1}"/>
            </a:ext>
          </a:extLst>
        </xdr:cNvPr>
        <xdr:cNvSpPr/>
      </xdr:nvSpPr>
      <xdr:spPr>
        <a:xfrm>
          <a:off x="104267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160763</xdr:rowOff>
    </xdr:from>
    <xdr:ext cx="469744" cy="259045"/>
    <xdr:sp macro="" textlink="">
      <xdr:nvSpPr>
        <xdr:cNvPr id="134" name="【図書館】&#10;一人当たり面積該当値テキスト">
          <a:extLst>
            <a:ext uri="{FF2B5EF4-FFF2-40B4-BE49-F238E27FC236}">
              <a16:creationId xmlns:a16="http://schemas.microsoft.com/office/drawing/2014/main" id="{C0DBE6A2-2999-4390-8206-67DFE84F1A00}"/>
            </a:ext>
          </a:extLst>
        </xdr:cNvPr>
        <xdr:cNvSpPr txBox="1"/>
      </xdr:nvSpPr>
      <xdr:spPr>
        <a:xfrm>
          <a:off x="10515600" y="581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33564</xdr:rowOff>
    </xdr:from>
    <xdr:to>
      <xdr:col>50</xdr:col>
      <xdr:colOff>165100</xdr:colOff>
      <xdr:row>33</xdr:row>
      <xdr:rowOff>135164</xdr:rowOff>
    </xdr:to>
    <xdr:sp macro="" textlink="">
      <xdr:nvSpPr>
        <xdr:cNvPr id="135" name="楕円 134">
          <a:extLst>
            <a:ext uri="{FF2B5EF4-FFF2-40B4-BE49-F238E27FC236}">
              <a16:creationId xmlns:a16="http://schemas.microsoft.com/office/drawing/2014/main" id="{B109BB88-DBC9-4379-ADD9-6D1248C6FA3B}"/>
            </a:ext>
          </a:extLst>
        </xdr:cNvPr>
        <xdr:cNvSpPr/>
      </xdr:nvSpPr>
      <xdr:spPr>
        <a:xfrm>
          <a:off x="9588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84364</xdr:rowOff>
    </xdr:from>
    <xdr:to>
      <xdr:col>55</xdr:col>
      <xdr:colOff>0</xdr:colOff>
      <xdr:row>34</xdr:row>
      <xdr:rowOff>125186</xdr:rowOff>
    </xdr:to>
    <xdr:cxnSp macro="">
      <xdr:nvCxnSpPr>
        <xdr:cNvPr id="136" name="直線コネクタ 135">
          <a:extLst>
            <a:ext uri="{FF2B5EF4-FFF2-40B4-BE49-F238E27FC236}">
              <a16:creationId xmlns:a16="http://schemas.microsoft.com/office/drawing/2014/main" id="{3AE8C6C2-421C-4469-9CCA-E43CA089F014}"/>
            </a:ext>
          </a:extLst>
        </xdr:cNvPr>
        <xdr:cNvCxnSpPr/>
      </xdr:nvCxnSpPr>
      <xdr:spPr>
        <a:xfrm>
          <a:off x="9639300" y="5742214"/>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98878</xdr:rowOff>
    </xdr:from>
    <xdr:to>
      <xdr:col>46</xdr:col>
      <xdr:colOff>38100</xdr:colOff>
      <xdr:row>40</xdr:row>
      <xdr:rowOff>29028</xdr:rowOff>
    </xdr:to>
    <xdr:sp macro="" textlink="">
      <xdr:nvSpPr>
        <xdr:cNvPr id="137" name="楕円 136">
          <a:extLst>
            <a:ext uri="{FF2B5EF4-FFF2-40B4-BE49-F238E27FC236}">
              <a16:creationId xmlns:a16="http://schemas.microsoft.com/office/drawing/2014/main" id="{93A7A198-387E-4CA1-9070-E788A39E6318}"/>
            </a:ext>
          </a:extLst>
        </xdr:cNvPr>
        <xdr:cNvSpPr/>
      </xdr:nvSpPr>
      <xdr:spPr>
        <a:xfrm>
          <a:off x="869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84364</xdr:rowOff>
    </xdr:from>
    <xdr:to>
      <xdr:col>50</xdr:col>
      <xdr:colOff>114300</xdr:colOff>
      <xdr:row>39</xdr:row>
      <xdr:rowOff>149678</xdr:rowOff>
    </xdr:to>
    <xdr:cxnSp macro="">
      <xdr:nvCxnSpPr>
        <xdr:cNvPr id="138" name="直線コネクタ 137">
          <a:extLst>
            <a:ext uri="{FF2B5EF4-FFF2-40B4-BE49-F238E27FC236}">
              <a16:creationId xmlns:a16="http://schemas.microsoft.com/office/drawing/2014/main" id="{5B4BE86B-D85C-4101-B6AA-AE672DCEB000}"/>
            </a:ext>
          </a:extLst>
        </xdr:cNvPr>
        <xdr:cNvCxnSpPr/>
      </xdr:nvCxnSpPr>
      <xdr:spPr>
        <a:xfrm flipV="1">
          <a:off x="8750300" y="5742214"/>
          <a:ext cx="889000" cy="109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98878</xdr:rowOff>
    </xdr:from>
    <xdr:to>
      <xdr:col>41</xdr:col>
      <xdr:colOff>101600</xdr:colOff>
      <xdr:row>40</xdr:row>
      <xdr:rowOff>29028</xdr:rowOff>
    </xdr:to>
    <xdr:sp macro="" textlink="">
      <xdr:nvSpPr>
        <xdr:cNvPr id="139" name="楕円 138">
          <a:extLst>
            <a:ext uri="{FF2B5EF4-FFF2-40B4-BE49-F238E27FC236}">
              <a16:creationId xmlns:a16="http://schemas.microsoft.com/office/drawing/2014/main" id="{11314F86-63E5-4100-9339-E3AA47D26BBD}"/>
            </a:ext>
          </a:extLst>
        </xdr:cNvPr>
        <xdr:cNvSpPr/>
      </xdr:nvSpPr>
      <xdr:spPr>
        <a:xfrm>
          <a:off x="781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149678</xdr:rowOff>
    </xdr:from>
    <xdr:to>
      <xdr:col>45</xdr:col>
      <xdr:colOff>177800</xdr:colOff>
      <xdr:row>39</xdr:row>
      <xdr:rowOff>149678</xdr:rowOff>
    </xdr:to>
    <xdr:cxnSp macro="">
      <xdr:nvCxnSpPr>
        <xdr:cNvPr id="140" name="直線コネクタ 139">
          <a:extLst>
            <a:ext uri="{FF2B5EF4-FFF2-40B4-BE49-F238E27FC236}">
              <a16:creationId xmlns:a16="http://schemas.microsoft.com/office/drawing/2014/main" id="{262E7CA2-8190-4363-9AF4-2CDDDB60578B}"/>
            </a:ext>
          </a:extLst>
        </xdr:cNvPr>
        <xdr:cNvCxnSpPr/>
      </xdr:nvCxnSpPr>
      <xdr:spPr>
        <a:xfrm>
          <a:off x="7861300" y="683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98878</xdr:rowOff>
    </xdr:from>
    <xdr:to>
      <xdr:col>36</xdr:col>
      <xdr:colOff>165100</xdr:colOff>
      <xdr:row>40</xdr:row>
      <xdr:rowOff>29028</xdr:rowOff>
    </xdr:to>
    <xdr:sp macro="" textlink="">
      <xdr:nvSpPr>
        <xdr:cNvPr id="141" name="楕円 140">
          <a:extLst>
            <a:ext uri="{FF2B5EF4-FFF2-40B4-BE49-F238E27FC236}">
              <a16:creationId xmlns:a16="http://schemas.microsoft.com/office/drawing/2014/main" id="{EF220D37-E0F8-4A51-8802-838ACCBEAA05}"/>
            </a:ext>
          </a:extLst>
        </xdr:cNvPr>
        <xdr:cNvSpPr/>
      </xdr:nvSpPr>
      <xdr:spPr>
        <a:xfrm>
          <a:off x="6921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149678</xdr:rowOff>
    </xdr:from>
    <xdr:to>
      <xdr:col>41</xdr:col>
      <xdr:colOff>50800</xdr:colOff>
      <xdr:row>39</xdr:row>
      <xdr:rowOff>149678</xdr:rowOff>
    </xdr:to>
    <xdr:cxnSp macro="">
      <xdr:nvCxnSpPr>
        <xdr:cNvPr id="142" name="直線コネクタ 141">
          <a:extLst>
            <a:ext uri="{FF2B5EF4-FFF2-40B4-BE49-F238E27FC236}">
              <a16:creationId xmlns:a16="http://schemas.microsoft.com/office/drawing/2014/main" id="{5646CB50-B607-4EEA-AEB4-34EE5F7FFEEA}"/>
            </a:ext>
          </a:extLst>
        </xdr:cNvPr>
        <xdr:cNvCxnSpPr/>
      </xdr:nvCxnSpPr>
      <xdr:spPr>
        <a:xfrm>
          <a:off x="6972300" y="683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43" name="n_1aveValue【図書館】&#10;一人当たり面積">
          <a:extLst>
            <a:ext uri="{FF2B5EF4-FFF2-40B4-BE49-F238E27FC236}">
              <a16:creationId xmlns:a16="http://schemas.microsoft.com/office/drawing/2014/main" id="{B9E3C33D-A28D-4F53-A6EE-A72EAA832004}"/>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4734</xdr:rowOff>
    </xdr:from>
    <xdr:ext cx="469744" cy="259045"/>
    <xdr:sp macro="" textlink="">
      <xdr:nvSpPr>
        <xdr:cNvPr id="144" name="n_2aveValue【図書館】&#10;一人当たり面積">
          <a:extLst>
            <a:ext uri="{FF2B5EF4-FFF2-40B4-BE49-F238E27FC236}">
              <a16:creationId xmlns:a16="http://schemas.microsoft.com/office/drawing/2014/main" id="{21BEA22C-145B-48B1-8D00-FEC10914307F}"/>
            </a:ext>
          </a:extLst>
        </xdr:cNvPr>
        <xdr:cNvSpPr txBox="1"/>
      </xdr:nvSpPr>
      <xdr:spPr>
        <a:xfrm>
          <a:off x="8515427" y="63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21063</xdr:rowOff>
    </xdr:from>
    <xdr:ext cx="469744" cy="259045"/>
    <xdr:sp macro="" textlink="">
      <xdr:nvSpPr>
        <xdr:cNvPr id="145" name="n_3aveValue【図書館】&#10;一人当たり面積">
          <a:extLst>
            <a:ext uri="{FF2B5EF4-FFF2-40B4-BE49-F238E27FC236}">
              <a16:creationId xmlns:a16="http://schemas.microsoft.com/office/drawing/2014/main" id="{2BD7F8DA-7C4A-4AF5-BFBB-B7620B394AA4}"/>
            </a:ext>
          </a:extLst>
        </xdr:cNvPr>
        <xdr:cNvSpPr txBox="1"/>
      </xdr:nvSpPr>
      <xdr:spPr>
        <a:xfrm>
          <a:off x="7626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21063</xdr:rowOff>
    </xdr:from>
    <xdr:ext cx="469744" cy="259045"/>
    <xdr:sp macro="" textlink="">
      <xdr:nvSpPr>
        <xdr:cNvPr id="146" name="n_4aveValue【図書館】&#10;一人当たり面積">
          <a:extLst>
            <a:ext uri="{FF2B5EF4-FFF2-40B4-BE49-F238E27FC236}">
              <a16:creationId xmlns:a16="http://schemas.microsoft.com/office/drawing/2014/main" id="{D99A244C-AE84-4890-881B-C962F7D454D9}"/>
            </a:ext>
          </a:extLst>
        </xdr:cNvPr>
        <xdr:cNvSpPr txBox="1"/>
      </xdr:nvSpPr>
      <xdr:spPr>
        <a:xfrm>
          <a:off x="6737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151691</xdr:rowOff>
    </xdr:from>
    <xdr:ext cx="469744" cy="259045"/>
    <xdr:sp macro="" textlink="">
      <xdr:nvSpPr>
        <xdr:cNvPr id="147" name="n_1mainValue【図書館】&#10;一人当たり面積">
          <a:extLst>
            <a:ext uri="{FF2B5EF4-FFF2-40B4-BE49-F238E27FC236}">
              <a16:creationId xmlns:a16="http://schemas.microsoft.com/office/drawing/2014/main" id="{26493EBE-1D83-4029-9C12-5F861647E83B}"/>
            </a:ext>
          </a:extLst>
        </xdr:cNvPr>
        <xdr:cNvSpPr txBox="1"/>
      </xdr:nvSpPr>
      <xdr:spPr>
        <a:xfrm>
          <a:off x="9391727" y="54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20155</xdr:rowOff>
    </xdr:from>
    <xdr:ext cx="469744" cy="259045"/>
    <xdr:sp macro="" textlink="">
      <xdr:nvSpPr>
        <xdr:cNvPr id="148" name="n_2mainValue【図書館】&#10;一人当たり面積">
          <a:extLst>
            <a:ext uri="{FF2B5EF4-FFF2-40B4-BE49-F238E27FC236}">
              <a16:creationId xmlns:a16="http://schemas.microsoft.com/office/drawing/2014/main" id="{B1061BFF-713A-468C-8B41-AE4FA0714229}"/>
            </a:ext>
          </a:extLst>
        </xdr:cNvPr>
        <xdr:cNvSpPr txBox="1"/>
      </xdr:nvSpPr>
      <xdr:spPr>
        <a:xfrm>
          <a:off x="8515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20155</xdr:rowOff>
    </xdr:from>
    <xdr:ext cx="469744" cy="259045"/>
    <xdr:sp macro="" textlink="">
      <xdr:nvSpPr>
        <xdr:cNvPr id="149" name="n_3mainValue【図書館】&#10;一人当たり面積">
          <a:extLst>
            <a:ext uri="{FF2B5EF4-FFF2-40B4-BE49-F238E27FC236}">
              <a16:creationId xmlns:a16="http://schemas.microsoft.com/office/drawing/2014/main" id="{6A648ABD-159D-4083-BA78-61A3201DDDDC}"/>
            </a:ext>
          </a:extLst>
        </xdr:cNvPr>
        <xdr:cNvSpPr txBox="1"/>
      </xdr:nvSpPr>
      <xdr:spPr>
        <a:xfrm>
          <a:off x="7626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20155</xdr:rowOff>
    </xdr:from>
    <xdr:ext cx="469744" cy="259045"/>
    <xdr:sp macro="" textlink="">
      <xdr:nvSpPr>
        <xdr:cNvPr id="150" name="n_4mainValue【図書館】&#10;一人当たり面積">
          <a:extLst>
            <a:ext uri="{FF2B5EF4-FFF2-40B4-BE49-F238E27FC236}">
              <a16:creationId xmlns:a16="http://schemas.microsoft.com/office/drawing/2014/main" id="{DD6F0A86-AF3D-4FE5-9B63-BF49BFD941A6}"/>
            </a:ext>
          </a:extLst>
        </xdr:cNvPr>
        <xdr:cNvSpPr txBox="1"/>
      </xdr:nvSpPr>
      <xdr:spPr>
        <a:xfrm>
          <a:off x="6737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47071CCF-18C2-4630-A635-984B671376A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23C5E714-4A92-4AE2-8260-B529BF1491E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BF475149-C0A0-4A50-B904-1628EDAE310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32EE8620-D6BD-45C6-A4DF-CE423F9F03D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5589AEC0-3753-483B-B1C7-B93DD079C48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E0E02794-5EC7-4F4A-BB23-88E436609B5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8B8E6050-F30A-45E4-BD32-76770A604CA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95ADBF19-A655-434B-B995-36412BE9A2B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8E0C912C-102F-4932-9981-926532B4CA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3280E92B-3ABD-4BB8-B2A2-87C0AFC1307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CCCFD884-4AF5-4DB2-B477-030E96CFE40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456EB29A-A6A0-486D-97A5-21B1D4CCA15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C78946DC-CDD5-4F22-BF79-BC509D118F4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E52BFB50-E2D8-4774-96DB-B2CA91CF47D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7385EF7F-9F17-469F-ABAA-0EA24F66000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ACCE13AA-F70E-43B6-BBD8-CC54C12239D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1760E917-3CA6-4C4F-B4F3-1D4C5FAF826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CD8E871E-AE09-48E8-A6A2-EA003E1B186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197CDCE2-FF08-4006-81A9-D8A1EFC69AA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1609F728-1975-4198-8FDA-3586CB4CD8E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F17CD240-598A-4EA2-AB17-24FBC7DF068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88BD03E-090D-4559-926F-397ECF62EFF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860CF0B-D02C-49B0-82E0-14544E83B5A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F725F585-6BF7-4278-A566-62ACC834439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753BDB15-A5C9-413A-AD67-19DB7181BD02}"/>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B1892E0E-74B7-456C-A365-B8FBC678100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A9629D1A-07F6-4545-9D5E-3A3365671AE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F6C57936-3E85-4B24-8B7F-8ED1806E4888}"/>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9" name="直線コネクタ 178">
          <a:extLst>
            <a:ext uri="{FF2B5EF4-FFF2-40B4-BE49-F238E27FC236}">
              <a16:creationId xmlns:a16="http://schemas.microsoft.com/office/drawing/2014/main" id="{508B59B2-C834-4A92-B5F0-EF4DA9DE3C21}"/>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52DEB6B9-6559-479E-B28C-36D416334803}"/>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81" name="フローチャート: 判断 180">
          <a:extLst>
            <a:ext uri="{FF2B5EF4-FFF2-40B4-BE49-F238E27FC236}">
              <a16:creationId xmlns:a16="http://schemas.microsoft.com/office/drawing/2014/main" id="{D33613F3-E7A4-49F4-8560-F3BE595881D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2" name="フローチャート: 判断 181">
          <a:extLst>
            <a:ext uri="{FF2B5EF4-FFF2-40B4-BE49-F238E27FC236}">
              <a16:creationId xmlns:a16="http://schemas.microsoft.com/office/drawing/2014/main" id="{FF12C769-4241-4CC0-B62E-C020D3608035}"/>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3" name="フローチャート: 判断 182">
          <a:extLst>
            <a:ext uri="{FF2B5EF4-FFF2-40B4-BE49-F238E27FC236}">
              <a16:creationId xmlns:a16="http://schemas.microsoft.com/office/drawing/2014/main" id="{A03075B7-D4CA-4CE8-9435-07B3B50AFDE3}"/>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4" name="フローチャート: 判断 183">
          <a:extLst>
            <a:ext uri="{FF2B5EF4-FFF2-40B4-BE49-F238E27FC236}">
              <a16:creationId xmlns:a16="http://schemas.microsoft.com/office/drawing/2014/main" id="{4224999D-6994-4F1F-B18E-D8145C83699F}"/>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a:extLst>
            <a:ext uri="{FF2B5EF4-FFF2-40B4-BE49-F238E27FC236}">
              <a16:creationId xmlns:a16="http://schemas.microsoft.com/office/drawing/2014/main" id="{3D102829-2DDA-4816-9E75-B1D68FD39185}"/>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203FBB9-054A-4EEC-98E9-904315E2607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CE6AB49-0D98-47DC-A644-BBD5A8AFCA7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E7D48F3-17DA-4104-BFBE-19865F93C36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4C18F15-047F-4B4B-98D8-8CDA0731633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89FC6F3-708D-44AB-BCED-DB250950E78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80645</xdr:rowOff>
    </xdr:from>
    <xdr:to>
      <xdr:col>24</xdr:col>
      <xdr:colOff>114300</xdr:colOff>
      <xdr:row>61</xdr:row>
      <xdr:rowOff>10795</xdr:rowOff>
    </xdr:to>
    <xdr:sp macro="" textlink="">
      <xdr:nvSpPr>
        <xdr:cNvPr id="191" name="楕円 190">
          <a:extLst>
            <a:ext uri="{FF2B5EF4-FFF2-40B4-BE49-F238E27FC236}">
              <a16:creationId xmlns:a16="http://schemas.microsoft.com/office/drawing/2014/main" id="{E4F4E045-D41D-4CD1-B804-B8EE54D366EE}"/>
            </a:ext>
          </a:extLst>
        </xdr:cNvPr>
        <xdr:cNvSpPr/>
      </xdr:nvSpPr>
      <xdr:spPr>
        <a:xfrm>
          <a:off x="45847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59072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140940E5-82EF-4A64-9CBB-3E35E0C70075}"/>
            </a:ext>
          </a:extLst>
        </xdr:cNvPr>
        <xdr:cNvSpPr txBox="1"/>
      </xdr:nvSpPr>
      <xdr:spPr>
        <a:xfrm>
          <a:off x="4673600"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44450</xdr:rowOff>
    </xdr:from>
    <xdr:to>
      <xdr:col>20</xdr:col>
      <xdr:colOff>38100</xdr:colOff>
      <xdr:row>60</xdr:row>
      <xdr:rowOff>146050</xdr:rowOff>
    </xdr:to>
    <xdr:sp macro="" textlink="">
      <xdr:nvSpPr>
        <xdr:cNvPr id="193" name="楕円 192">
          <a:extLst>
            <a:ext uri="{FF2B5EF4-FFF2-40B4-BE49-F238E27FC236}">
              <a16:creationId xmlns:a16="http://schemas.microsoft.com/office/drawing/2014/main" id="{B7A78B98-3FD5-4180-8972-AD8BC47A5F4F}"/>
            </a:ext>
          </a:extLst>
        </xdr:cNvPr>
        <xdr:cNvSpPr/>
      </xdr:nvSpPr>
      <xdr:spPr>
        <a:xfrm>
          <a:off x="3746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95250</xdr:rowOff>
    </xdr:from>
    <xdr:to>
      <xdr:col>24</xdr:col>
      <xdr:colOff>63500</xdr:colOff>
      <xdr:row>60</xdr:row>
      <xdr:rowOff>131445</xdr:rowOff>
    </xdr:to>
    <xdr:cxnSp macro="">
      <xdr:nvCxnSpPr>
        <xdr:cNvPr id="194" name="直線コネクタ 193">
          <a:extLst>
            <a:ext uri="{FF2B5EF4-FFF2-40B4-BE49-F238E27FC236}">
              <a16:creationId xmlns:a16="http://schemas.microsoft.com/office/drawing/2014/main" id="{46B6F691-1B70-4397-A747-0DE79345E592}"/>
            </a:ext>
          </a:extLst>
        </xdr:cNvPr>
        <xdr:cNvCxnSpPr/>
      </xdr:nvCxnSpPr>
      <xdr:spPr>
        <a:xfrm>
          <a:off x="3797300" y="103822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95" name="楕円 194">
          <a:extLst>
            <a:ext uri="{FF2B5EF4-FFF2-40B4-BE49-F238E27FC236}">
              <a16:creationId xmlns:a16="http://schemas.microsoft.com/office/drawing/2014/main" id="{B68CD1F2-AA40-4F1B-ACE5-D7B038ECA6BB}"/>
            </a:ext>
          </a:extLst>
        </xdr:cNvPr>
        <xdr:cNvSpPr/>
      </xdr:nvSpPr>
      <xdr:spPr>
        <a:xfrm>
          <a:off x="2857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95250</xdr:rowOff>
    </xdr:to>
    <xdr:cxnSp macro="">
      <xdr:nvCxnSpPr>
        <xdr:cNvPr id="196" name="直線コネクタ 195">
          <a:extLst>
            <a:ext uri="{FF2B5EF4-FFF2-40B4-BE49-F238E27FC236}">
              <a16:creationId xmlns:a16="http://schemas.microsoft.com/office/drawing/2014/main" id="{3250F91B-8E01-4765-A25B-6472139291F0}"/>
            </a:ext>
          </a:extLst>
        </xdr:cNvPr>
        <xdr:cNvCxnSpPr/>
      </xdr:nvCxnSpPr>
      <xdr:spPr>
        <a:xfrm>
          <a:off x="2908300" y="10306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61595</xdr:rowOff>
    </xdr:from>
    <xdr:to>
      <xdr:col>10</xdr:col>
      <xdr:colOff>165100</xdr:colOff>
      <xdr:row>59</xdr:row>
      <xdr:rowOff>163195</xdr:rowOff>
    </xdr:to>
    <xdr:sp macro="" textlink="">
      <xdr:nvSpPr>
        <xdr:cNvPr id="197" name="楕円 196">
          <a:extLst>
            <a:ext uri="{FF2B5EF4-FFF2-40B4-BE49-F238E27FC236}">
              <a16:creationId xmlns:a16="http://schemas.microsoft.com/office/drawing/2014/main" id="{21E6382A-B797-4432-999F-CE88AC3E2CFD}"/>
            </a:ext>
          </a:extLst>
        </xdr:cNvPr>
        <xdr:cNvSpPr/>
      </xdr:nvSpPr>
      <xdr:spPr>
        <a:xfrm>
          <a:off x="1968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112395</xdr:rowOff>
    </xdr:from>
    <xdr:to>
      <xdr:col>15</xdr:col>
      <xdr:colOff>50800</xdr:colOff>
      <xdr:row>60</xdr:row>
      <xdr:rowOff>19050</xdr:rowOff>
    </xdr:to>
    <xdr:cxnSp macro="">
      <xdr:nvCxnSpPr>
        <xdr:cNvPr id="198" name="直線コネクタ 197">
          <a:extLst>
            <a:ext uri="{FF2B5EF4-FFF2-40B4-BE49-F238E27FC236}">
              <a16:creationId xmlns:a16="http://schemas.microsoft.com/office/drawing/2014/main" id="{2B034CD3-2946-454F-A40D-AA89AC783636}"/>
            </a:ext>
          </a:extLst>
        </xdr:cNvPr>
        <xdr:cNvCxnSpPr/>
      </xdr:nvCxnSpPr>
      <xdr:spPr>
        <a:xfrm>
          <a:off x="2019300" y="1022794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95885</xdr:rowOff>
    </xdr:from>
    <xdr:to>
      <xdr:col>6</xdr:col>
      <xdr:colOff>38100</xdr:colOff>
      <xdr:row>60</xdr:row>
      <xdr:rowOff>26035</xdr:rowOff>
    </xdr:to>
    <xdr:sp macro="" textlink="">
      <xdr:nvSpPr>
        <xdr:cNvPr id="199" name="楕円 198">
          <a:extLst>
            <a:ext uri="{FF2B5EF4-FFF2-40B4-BE49-F238E27FC236}">
              <a16:creationId xmlns:a16="http://schemas.microsoft.com/office/drawing/2014/main" id="{159B184C-619C-4746-A1F0-8C151ADCE078}"/>
            </a:ext>
          </a:extLst>
        </xdr:cNvPr>
        <xdr:cNvSpPr/>
      </xdr:nvSpPr>
      <xdr:spPr>
        <a:xfrm>
          <a:off x="1079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112395</xdr:rowOff>
    </xdr:from>
    <xdr:to>
      <xdr:col>10</xdr:col>
      <xdr:colOff>114300</xdr:colOff>
      <xdr:row>59</xdr:row>
      <xdr:rowOff>146685</xdr:rowOff>
    </xdr:to>
    <xdr:cxnSp macro="">
      <xdr:nvCxnSpPr>
        <xdr:cNvPr id="200" name="直線コネクタ 199">
          <a:extLst>
            <a:ext uri="{FF2B5EF4-FFF2-40B4-BE49-F238E27FC236}">
              <a16:creationId xmlns:a16="http://schemas.microsoft.com/office/drawing/2014/main" id="{8ED70676-D46D-42E3-8280-E5979FA0EA88}"/>
            </a:ext>
          </a:extLst>
        </xdr:cNvPr>
        <xdr:cNvCxnSpPr/>
      </xdr:nvCxnSpPr>
      <xdr:spPr>
        <a:xfrm flipV="1">
          <a:off x="1130300" y="102279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201" name="n_1aveValue【体育館・プール】&#10;有形固定資産減価償却率">
          <a:extLst>
            <a:ext uri="{FF2B5EF4-FFF2-40B4-BE49-F238E27FC236}">
              <a16:creationId xmlns:a16="http://schemas.microsoft.com/office/drawing/2014/main" id="{926F7EE0-636C-4CB6-9219-C3668183C262}"/>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2" name="n_2aveValue【体育館・プール】&#10;有形固定資産減価償却率">
          <a:extLst>
            <a:ext uri="{FF2B5EF4-FFF2-40B4-BE49-F238E27FC236}">
              <a16:creationId xmlns:a16="http://schemas.microsoft.com/office/drawing/2014/main" id="{E36C6707-480A-49C6-9843-39536BCAACA3}"/>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3" name="n_3aveValue【体育館・プール】&#10;有形固定資産減価償却率">
          <a:extLst>
            <a:ext uri="{FF2B5EF4-FFF2-40B4-BE49-F238E27FC236}">
              <a16:creationId xmlns:a16="http://schemas.microsoft.com/office/drawing/2014/main" id="{FEE3149F-0BB6-4712-9127-FD5ED0D58562}"/>
            </a:ext>
          </a:extLst>
        </xdr:cNvPr>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4" name="n_4aveValue【体育館・プール】&#10;有形固定資産減価償却率">
          <a:extLst>
            <a:ext uri="{FF2B5EF4-FFF2-40B4-BE49-F238E27FC236}">
              <a16:creationId xmlns:a16="http://schemas.microsoft.com/office/drawing/2014/main" id="{85BCA071-8B35-4A0E-8877-DB75E271A94C}"/>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137177</xdr:rowOff>
    </xdr:from>
    <xdr:ext cx="405111" cy="259045"/>
    <xdr:sp macro="" textlink="">
      <xdr:nvSpPr>
        <xdr:cNvPr id="205" name="n_1mainValue【体育館・プール】&#10;有形固定資産減価償却率">
          <a:extLst>
            <a:ext uri="{FF2B5EF4-FFF2-40B4-BE49-F238E27FC236}">
              <a16:creationId xmlns:a16="http://schemas.microsoft.com/office/drawing/2014/main" id="{25BA97D4-8E93-4838-8BA6-687A183237FE}"/>
            </a:ext>
          </a:extLst>
        </xdr:cNvPr>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206" name="n_2mainValue【体育館・プール】&#10;有形固定資産減価償却率">
          <a:extLst>
            <a:ext uri="{FF2B5EF4-FFF2-40B4-BE49-F238E27FC236}">
              <a16:creationId xmlns:a16="http://schemas.microsoft.com/office/drawing/2014/main" id="{CB10E3EB-5980-4790-869D-83E99B47DF26}"/>
            </a:ext>
          </a:extLst>
        </xdr:cNvPr>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8272</xdr:rowOff>
    </xdr:from>
    <xdr:ext cx="405111" cy="259045"/>
    <xdr:sp macro="" textlink="">
      <xdr:nvSpPr>
        <xdr:cNvPr id="207" name="n_3mainValue【体育館・プール】&#10;有形固定資産減価償却率">
          <a:extLst>
            <a:ext uri="{FF2B5EF4-FFF2-40B4-BE49-F238E27FC236}">
              <a16:creationId xmlns:a16="http://schemas.microsoft.com/office/drawing/2014/main" id="{DD0FC3FB-3745-4114-ACF0-103866B6D7A4}"/>
            </a:ext>
          </a:extLst>
        </xdr:cNvPr>
        <xdr:cNvSpPr txBox="1"/>
      </xdr:nvSpPr>
      <xdr:spPr>
        <a:xfrm>
          <a:off x="1816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17162</xdr:rowOff>
    </xdr:from>
    <xdr:ext cx="405111" cy="259045"/>
    <xdr:sp macro="" textlink="">
      <xdr:nvSpPr>
        <xdr:cNvPr id="208" name="n_4mainValue【体育館・プール】&#10;有形固定資産減価償却率">
          <a:extLst>
            <a:ext uri="{FF2B5EF4-FFF2-40B4-BE49-F238E27FC236}">
              <a16:creationId xmlns:a16="http://schemas.microsoft.com/office/drawing/2014/main" id="{2C9E12CA-BE95-482C-8351-F135D6B075C1}"/>
            </a:ext>
          </a:extLst>
        </xdr:cNvPr>
        <xdr:cNvSpPr txBox="1"/>
      </xdr:nvSpPr>
      <xdr:spPr>
        <a:xfrm>
          <a:off x="927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5A27D357-5FD9-45A5-93D6-62743C11E6F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B37D125-700C-41DE-B25D-4861F9FEA0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7904F29E-52C4-4049-85A6-D22AEED5997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2E56F6FC-675D-4FAF-A215-5F6E4236666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CD03F934-7993-49E4-BEED-041F40367DC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A48A490E-D722-4665-8D69-B6B9191C366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6073E496-D166-4FA6-B066-DB26B4B9446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4780078D-66A8-40E1-AD7D-3AE11D0D4C5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3074D6B5-3EBB-4527-AD86-5F6474D382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A225CC03-77FA-43C5-8039-1343274C221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1AB071F-70BD-4329-B4F1-624D2139708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FB868DF3-7D32-474F-8226-11AD840E8F4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7AD2C7B8-3DA4-47ED-965D-78C9DA6034B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758862B5-E0F8-4D89-8651-6FB600C438F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E8329EEE-A912-4FFB-B867-29ED3A11468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BBA6590A-841D-4CC0-9366-E82B6EA9AF0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42EB8C4F-4492-4264-8B59-7FF62B7B019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9EC6917B-2BFF-4C7B-A39B-688A1B343F3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86BA5814-DAE5-444D-97A2-109437E9FBE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D464F41A-4FB3-4247-90BC-1C65C42A8C3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10CD78EB-A366-4D31-B01A-0D6DB1CE5C6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F00BE4A8-1FD8-43B4-810F-4A29D0DB183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92304771-4411-4EE1-B9B5-4E7E143607A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2" name="直線コネクタ 231">
          <a:extLst>
            <a:ext uri="{FF2B5EF4-FFF2-40B4-BE49-F238E27FC236}">
              <a16:creationId xmlns:a16="http://schemas.microsoft.com/office/drawing/2014/main" id="{B146B845-3F32-4150-8401-891CF6AED84A}"/>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3" name="【体育館・プール】&#10;一人当たり面積最小値テキスト">
          <a:extLst>
            <a:ext uri="{FF2B5EF4-FFF2-40B4-BE49-F238E27FC236}">
              <a16:creationId xmlns:a16="http://schemas.microsoft.com/office/drawing/2014/main" id="{7FE6F5D0-DB8E-44AC-BD32-81063D2FEFDF}"/>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4" name="直線コネクタ 233">
          <a:extLst>
            <a:ext uri="{FF2B5EF4-FFF2-40B4-BE49-F238E27FC236}">
              <a16:creationId xmlns:a16="http://schemas.microsoft.com/office/drawing/2014/main" id="{4A384408-FE31-41BA-8084-14897712A8CF}"/>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5" name="【体育館・プール】&#10;一人当たり面積最大値テキスト">
          <a:extLst>
            <a:ext uri="{FF2B5EF4-FFF2-40B4-BE49-F238E27FC236}">
              <a16:creationId xmlns:a16="http://schemas.microsoft.com/office/drawing/2014/main" id="{D5A6ABC7-16E2-4F12-9494-F2024F97D158}"/>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6" name="直線コネクタ 235">
          <a:extLst>
            <a:ext uri="{FF2B5EF4-FFF2-40B4-BE49-F238E27FC236}">
              <a16:creationId xmlns:a16="http://schemas.microsoft.com/office/drawing/2014/main" id="{30C672F7-C6F9-4F07-A9FD-955AB6E4D6FF}"/>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37" name="【体育館・プール】&#10;一人当たり面積平均値テキスト">
          <a:extLst>
            <a:ext uri="{FF2B5EF4-FFF2-40B4-BE49-F238E27FC236}">
              <a16:creationId xmlns:a16="http://schemas.microsoft.com/office/drawing/2014/main" id="{08485AC7-30C3-4653-BB2E-917CAC2962A3}"/>
            </a:ext>
          </a:extLst>
        </xdr:cNvPr>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8" name="フローチャート: 判断 237">
          <a:extLst>
            <a:ext uri="{FF2B5EF4-FFF2-40B4-BE49-F238E27FC236}">
              <a16:creationId xmlns:a16="http://schemas.microsoft.com/office/drawing/2014/main" id="{F0FAC76B-F126-4986-85BD-24C1048F7B45}"/>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9" name="フローチャート: 判断 238">
          <a:extLst>
            <a:ext uri="{FF2B5EF4-FFF2-40B4-BE49-F238E27FC236}">
              <a16:creationId xmlns:a16="http://schemas.microsoft.com/office/drawing/2014/main" id="{21600100-97EE-4D97-8038-ACFB25CA3D7F}"/>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40" name="フローチャート: 判断 239">
          <a:extLst>
            <a:ext uri="{FF2B5EF4-FFF2-40B4-BE49-F238E27FC236}">
              <a16:creationId xmlns:a16="http://schemas.microsoft.com/office/drawing/2014/main" id="{3C1953E6-3C80-42CE-B94E-35821A7B1EB8}"/>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41" name="フローチャート: 判断 240">
          <a:extLst>
            <a:ext uri="{FF2B5EF4-FFF2-40B4-BE49-F238E27FC236}">
              <a16:creationId xmlns:a16="http://schemas.microsoft.com/office/drawing/2014/main" id="{BBB6C192-9687-4F1C-919E-F3D64CD3FB39}"/>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2" name="フローチャート: 判断 241">
          <a:extLst>
            <a:ext uri="{FF2B5EF4-FFF2-40B4-BE49-F238E27FC236}">
              <a16:creationId xmlns:a16="http://schemas.microsoft.com/office/drawing/2014/main" id="{15AA76B1-A0D7-4503-8644-52BA62A9D8B5}"/>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046EAED-587A-418F-9781-45B3BF7D4EC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1CE28A9-51E1-4128-8111-920866B82A7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0F2413D-C3F8-448F-8806-2062DF99AC6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9CBDEE4-BB86-47A9-B44F-1ECE8B00B75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82031CE-3EFC-4F9D-BF0C-BE751751088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115570</xdr:rowOff>
    </xdr:from>
    <xdr:to>
      <xdr:col>55</xdr:col>
      <xdr:colOff>50800</xdr:colOff>
      <xdr:row>62</xdr:row>
      <xdr:rowOff>45720</xdr:rowOff>
    </xdr:to>
    <xdr:sp macro="" textlink="">
      <xdr:nvSpPr>
        <xdr:cNvPr id="248" name="楕円 247">
          <a:extLst>
            <a:ext uri="{FF2B5EF4-FFF2-40B4-BE49-F238E27FC236}">
              <a16:creationId xmlns:a16="http://schemas.microsoft.com/office/drawing/2014/main" id="{9B1FFD89-766A-4080-A0C2-5BCC62328C82}"/>
            </a:ext>
          </a:extLst>
        </xdr:cNvPr>
        <xdr:cNvSpPr/>
      </xdr:nvSpPr>
      <xdr:spPr>
        <a:xfrm>
          <a:off x="10426700" y="105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138447</xdr:rowOff>
    </xdr:from>
    <xdr:ext cx="469744" cy="259045"/>
    <xdr:sp macro="" textlink="">
      <xdr:nvSpPr>
        <xdr:cNvPr id="249" name="【体育館・プール】&#10;一人当たり面積該当値テキスト">
          <a:extLst>
            <a:ext uri="{FF2B5EF4-FFF2-40B4-BE49-F238E27FC236}">
              <a16:creationId xmlns:a16="http://schemas.microsoft.com/office/drawing/2014/main" id="{7CF4FBAF-FDDE-41D2-9FF0-0716E6729ACF}"/>
            </a:ext>
          </a:extLst>
        </xdr:cNvPr>
        <xdr:cNvSpPr txBox="1"/>
      </xdr:nvSpPr>
      <xdr:spPr>
        <a:xfrm>
          <a:off x="10515600" y="1042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118110</xdr:rowOff>
    </xdr:from>
    <xdr:to>
      <xdr:col>50</xdr:col>
      <xdr:colOff>165100</xdr:colOff>
      <xdr:row>62</xdr:row>
      <xdr:rowOff>48260</xdr:rowOff>
    </xdr:to>
    <xdr:sp macro="" textlink="">
      <xdr:nvSpPr>
        <xdr:cNvPr id="250" name="楕円 249">
          <a:extLst>
            <a:ext uri="{FF2B5EF4-FFF2-40B4-BE49-F238E27FC236}">
              <a16:creationId xmlns:a16="http://schemas.microsoft.com/office/drawing/2014/main" id="{56A804A8-3401-4F35-9DAB-EE42761BC386}"/>
            </a:ext>
          </a:extLst>
        </xdr:cNvPr>
        <xdr:cNvSpPr/>
      </xdr:nvSpPr>
      <xdr:spPr>
        <a:xfrm>
          <a:off x="9588500"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166370</xdr:rowOff>
    </xdr:from>
    <xdr:to>
      <xdr:col>55</xdr:col>
      <xdr:colOff>0</xdr:colOff>
      <xdr:row>61</xdr:row>
      <xdr:rowOff>168910</xdr:rowOff>
    </xdr:to>
    <xdr:cxnSp macro="">
      <xdr:nvCxnSpPr>
        <xdr:cNvPr id="251" name="直線コネクタ 250">
          <a:extLst>
            <a:ext uri="{FF2B5EF4-FFF2-40B4-BE49-F238E27FC236}">
              <a16:creationId xmlns:a16="http://schemas.microsoft.com/office/drawing/2014/main" id="{6053D7C2-C95E-4DE4-B352-7F34B2B15C11}"/>
            </a:ext>
          </a:extLst>
        </xdr:cNvPr>
        <xdr:cNvCxnSpPr/>
      </xdr:nvCxnSpPr>
      <xdr:spPr>
        <a:xfrm flipV="1">
          <a:off x="9639300" y="1062482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148590</xdr:rowOff>
    </xdr:from>
    <xdr:to>
      <xdr:col>46</xdr:col>
      <xdr:colOff>38100</xdr:colOff>
      <xdr:row>62</xdr:row>
      <xdr:rowOff>78740</xdr:rowOff>
    </xdr:to>
    <xdr:sp macro="" textlink="">
      <xdr:nvSpPr>
        <xdr:cNvPr id="252" name="楕円 251">
          <a:extLst>
            <a:ext uri="{FF2B5EF4-FFF2-40B4-BE49-F238E27FC236}">
              <a16:creationId xmlns:a16="http://schemas.microsoft.com/office/drawing/2014/main" id="{AF8ADEEC-F597-4A2E-A941-56AC5DFF8BFC}"/>
            </a:ext>
          </a:extLst>
        </xdr:cNvPr>
        <xdr:cNvSpPr/>
      </xdr:nvSpPr>
      <xdr:spPr>
        <a:xfrm>
          <a:off x="8699500" y="106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168910</xdr:rowOff>
    </xdr:from>
    <xdr:to>
      <xdr:col>50</xdr:col>
      <xdr:colOff>114300</xdr:colOff>
      <xdr:row>62</xdr:row>
      <xdr:rowOff>27940</xdr:rowOff>
    </xdr:to>
    <xdr:cxnSp macro="">
      <xdr:nvCxnSpPr>
        <xdr:cNvPr id="253" name="直線コネクタ 252">
          <a:extLst>
            <a:ext uri="{FF2B5EF4-FFF2-40B4-BE49-F238E27FC236}">
              <a16:creationId xmlns:a16="http://schemas.microsoft.com/office/drawing/2014/main" id="{6F497155-7409-4C14-B268-BC1943F99DC5}"/>
            </a:ext>
          </a:extLst>
        </xdr:cNvPr>
        <xdr:cNvCxnSpPr/>
      </xdr:nvCxnSpPr>
      <xdr:spPr>
        <a:xfrm flipV="1">
          <a:off x="8750300" y="10627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151130</xdr:rowOff>
    </xdr:from>
    <xdr:to>
      <xdr:col>41</xdr:col>
      <xdr:colOff>101600</xdr:colOff>
      <xdr:row>62</xdr:row>
      <xdr:rowOff>81280</xdr:rowOff>
    </xdr:to>
    <xdr:sp macro="" textlink="">
      <xdr:nvSpPr>
        <xdr:cNvPr id="254" name="楕円 253">
          <a:extLst>
            <a:ext uri="{FF2B5EF4-FFF2-40B4-BE49-F238E27FC236}">
              <a16:creationId xmlns:a16="http://schemas.microsoft.com/office/drawing/2014/main" id="{8AC0F61E-B6A9-4ABB-94F7-0AC1C71ED957}"/>
            </a:ext>
          </a:extLst>
        </xdr:cNvPr>
        <xdr:cNvSpPr/>
      </xdr:nvSpPr>
      <xdr:spPr>
        <a:xfrm>
          <a:off x="7810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27940</xdr:rowOff>
    </xdr:from>
    <xdr:to>
      <xdr:col>45</xdr:col>
      <xdr:colOff>177800</xdr:colOff>
      <xdr:row>62</xdr:row>
      <xdr:rowOff>30480</xdr:rowOff>
    </xdr:to>
    <xdr:cxnSp macro="">
      <xdr:nvCxnSpPr>
        <xdr:cNvPr id="255" name="直線コネクタ 254">
          <a:extLst>
            <a:ext uri="{FF2B5EF4-FFF2-40B4-BE49-F238E27FC236}">
              <a16:creationId xmlns:a16="http://schemas.microsoft.com/office/drawing/2014/main" id="{E267F6A4-2B80-4471-AD4C-C7CE44CB1561}"/>
            </a:ext>
          </a:extLst>
        </xdr:cNvPr>
        <xdr:cNvCxnSpPr/>
      </xdr:nvCxnSpPr>
      <xdr:spPr>
        <a:xfrm flipV="1">
          <a:off x="7861300" y="106578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56" name="楕円 255">
          <a:extLst>
            <a:ext uri="{FF2B5EF4-FFF2-40B4-BE49-F238E27FC236}">
              <a16:creationId xmlns:a16="http://schemas.microsoft.com/office/drawing/2014/main" id="{6B42B01E-5298-4D4A-BC84-0F4F78D60190}"/>
            </a:ext>
          </a:extLst>
        </xdr:cNvPr>
        <xdr:cNvSpPr/>
      </xdr:nvSpPr>
      <xdr:spPr>
        <a:xfrm>
          <a:off x="69215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8890</xdr:rowOff>
    </xdr:from>
    <xdr:to>
      <xdr:col>41</xdr:col>
      <xdr:colOff>50800</xdr:colOff>
      <xdr:row>62</xdr:row>
      <xdr:rowOff>30480</xdr:rowOff>
    </xdr:to>
    <xdr:cxnSp macro="">
      <xdr:nvCxnSpPr>
        <xdr:cNvPr id="257" name="直線コネクタ 256">
          <a:extLst>
            <a:ext uri="{FF2B5EF4-FFF2-40B4-BE49-F238E27FC236}">
              <a16:creationId xmlns:a16="http://schemas.microsoft.com/office/drawing/2014/main" id="{DD33B01D-9406-4F9E-85FD-6FB5D3A2CD81}"/>
            </a:ext>
          </a:extLst>
        </xdr:cNvPr>
        <xdr:cNvCxnSpPr/>
      </xdr:nvCxnSpPr>
      <xdr:spPr>
        <a:xfrm>
          <a:off x="6972300" y="1063879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58" name="n_1aveValue【体育館・プール】&#10;一人当たり面積">
          <a:extLst>
            <a:ext uri="{FF2B5EF4-FFF2-40B4-BE49-F238E27FC236}">
              <a16:creationId xmlns:a16="http://schemas.microsoft.com/office/drawing/2014/main" id="{A21987AD-07E9-4A3D-980E-01CDBC5B5261}"/>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59" name="n_2aveValue【体育館・プール】&#10;一人当たり面積">
          <a:extLst>
            <a:ext uri="{FF2B5EF4-FFF2-40B4-BE49-F238E27FC236}">
              <a16:creationId xmlns:a16="http://schemas.microsoft.com/office/drawing/2014/main" id="{31727D79-316B-4F18-A8C3-678EECB54AA3}"/>
            </a:ext>
          </a:extLst>
        </xdr:cNvPr>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60" name="n_3aveValue【体育館・プール】&#10;一人当たり面積">
          <a:extLst>
            <a:ext uri="{FF2B5EF4-FFF2-40B4-BE49-F238E27FC236}">
              <a16:creationId xmlns:a16="http://schemas.microsoft.com/office/drawing/2014/main" id="{580C5E87-F0E8-4FF5-8779-F4897DBA154F}"/>
            </a:ext>
          </a:extLst>
        </xdr:cNvPr>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47007</xdr:rowOff>
    </xdr:from>
    <xdr:ext cx="469744" cy="259045"/>
    <xdr:sp macro="" textlink="">
      <xdr:nvSpPr>
        <xdr:cNvPr id="261" name="n_4aveValue【体育館・プール】&#10;一人当たり面積">
          <a:extLst>
            <a:ext uri="{FF2B5EF4-FFF2-40B4-BE49-F238E27FC236}">
              <a16:creationId xmlns:a16="http://schemas.microsoft.com/office/drawing/2014/main" id="{EC3A092C-4885-47C4-AAFB-BBEDE61D676D}"/>
            </a:ext>
          </a:extLst>
        </xdr:cNvPr>
        <xdr:cNvSpPr txBox="1"/>
      </xdr:nvSpPr>
      <xdr:spPr>
        <a:xfrm>
          <a:off x="6737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64787</xdr:rowOff>
    </xdr:from>
    <xdr:ext cx="469744" cy="259045"/>
    <xdr:sp macro="" textlink="">
      <xdr:nvSpPr>
        <xdr:cNvPr id="262" name="n_1mainValue【体育館・プール】&#10;一人当たり面積">
          <a:extLst>
            <a:ext uri="{FF2B5EF4-FFF2-40B4-BE49-F238E27FC236}">
              <a16:creationId xmlns:a16="http://schemas.microsoft.com/office/drawing/2014/main" id="{BB6336F9-978A-4783-B48F-A54D4C7778B5}"/>
            </a:ext>
          </a:extLst>
        </xdr:cNvPr>
        <xdr:cNvSpPr txBox="1"/>
      </xdr:nvSpPr>
      <xdr:spPr>
        <a:xfrm>
          <a:off x="93917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95267</xdr:rowOff>
    </xdr:from>
    <xdr:ext cx="469744" cy="259045"/>
    <xdr:sp macro="" textlink="">
      <xdr:nvSpPr>
        <xdr:cNvPr id="263" name="n_2mainValue【体育館・プール】&#10;一人当たり面積">
          <a:extLst>
            <a:ext uri="{FF2B5EF4-FFF2-40B4-BE49-F238E27FC236}">
              <a16:creationId xmlns:a16="http://schemas.microsoft.com/office/drawing/2014/main" id="{4384013A-D565-4589-9240-7B3B078B0A3F}"/>
            </a:ext>
          </a:extLst>
        </xdr:cNvPr>
        <xdr:cNvSpPr txBox="1"/>
      </xdr:nvSpPr>
      <xdr:spPr>
        <a:xfrm>
          <a:off x="851542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97807</xdr:rowOff>
    </xdr:from>
    <xdr:ext cx="469744" cy="259045"/>
    <xdr:sp macro="" textlink="">
      <xdr:nvSpPr>
        <xdr:cNvPr id="264" name="n_3mainValue【体育館・プール】&#10;一人当たり面積">
          <a:extLst>
            <a:ext uri="{FF2B5EF4-FFF2-40B4-BE49-F238E27FC236}">
              <a16:creationId xmlns:a16="http://schemas.microsoft.com/office/drawing/2014/main" id="{D837ABC3-7499-497D-9787-E97BB608DCF9}"/>
            </a:ext>
          </a:extLst>
        </xdr:cNvPr>
        <xdr:cNvSpPr txBox="1"/>
      </xdr:nvSpPr>
      <xdr:spPr>
        <a:xfrm>
          <a:off x="76264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265" name="n_4mainValue【体育館・プール】&#10;一人当たり面積">
          <a:extLst>
            <a:ext uri="{FF2B5EF4-FFF2-40B4-BE49-F238E27FC236}">
              <a16:creationId xmlns:a16="http://schemas.microsoft.com/office/drawing/2014/main" id="{F84F8AB8-49F8-4BEF-9B9A-0A3B942666BC}"/>
            </a:ext>
          </a:extLst>
        </xdr:cNvPr>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96E70EB-2F5C-4770-919C-B26B2FCA57E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81159C2E-22BD-475B-8972-F9146F9E313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A01093E6-781C-41C3-A259-904CA115A8D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96272385-F2A4-4AE4-BB60-8654C066E2E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7E376CFA-03C4-477C-99DD-A518AEBED8D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E0F5C082-EC3E-4EED-956B-3373AAE536D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563F9C71-A40A-4F13-8218-0BF2DB6389F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4A5096C1-2910-4428-97D0-F7C646540C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3AA7F4C0-A485-4D38-9114-73CBC9B27F7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CEF6EE39-0457-4662-B664-9262425E7C7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8E920CEA-B023-47F1-B241-40729AC889B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DDC3F463-9F10-431A-A98A-E53C3712658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F72EBCB4-A354-467F-A7ED-6ED62700352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03EF85B7-3399-405C-9081-16EB588BBE4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76DB91CE-41F5-4143-A4CF-252D2F77FDD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BA142CA0-BE31-4305-A316-B69D2E5B457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FE7D7F1A-5833-45C5-A878-09B8B42A04D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9ED7582C-DF67-46D6-90FB-4AFD03FCC31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160ED72-D9E2-40D2-B067-64A2782C18C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A63B3FAA-7799-442F-AAC0-9690A4932E5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5397CD58-2168-46C7-8172-4EC5CD8C864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8308F919-BA70-4E23-8102-91592ECD6C4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BACC928A-FE8A-43B9-A942-C5046DD1FCA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9E22AAFE-D7F3-4387-9EAA-4D96C976718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77770DF1-5968-4F5C-85D6-61527C01DEB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91" name="直線コネクタ 290">
          <a:extLst>
            <a:ext uri="{FF2B5EF4-FFF2-40B4-BE49-F238E27FC236}">
              <a16:creationId xmlns:a16="http://schemas.microsoft.com/office/drawing/2014/main" id="{EFAEFC71-00B5-4AB9-B814-AF9DA1F99F50}"/>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588B4085-FDB4-494E-A201-0A3B73DA1417}"/>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3" name="直線コネクタ 292">
          <a:extLst>
            <a:ext uri="{FF2B5EF4-FFF2-40B4-BE49-F238E27FC236}">
              <a16:creationId xmlns:a16="http://schemas.microsoft.com/office/drawing/2014/main" id="{7D529D0A-BA14-45CC-8CCE-2C7EB2E4ED0F}"/>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4" name="【福祉施設】&#10;有形固定資産減価償却率最大値テキスト">
          <a:extLst>
            <a:ext uri="{FF2B5EF4-FFF2-40B4-BE49-F238E27FC236}">
              <a16:creationId xmlns:a16="http://schemas.microsoft.com/office/drawing/2014/main" id="{0936E1CC-196A-40BD-B9B8-6A2909A00E71}"/>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5" name="直線コネクタ 294">
          <a:extLst>
            <a:ext uri="{FF2B5EF4-FFF2-40B4-BE49-F238E27FC236}">
              <a16:creationId xmlns:a16="http://schemas.microsoft.com/office/drawing/2014/main" id="{C7799874-22F6-40F3-B0CB-4A2D2C3E0D3F}"/>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3CF16882-650D-4A7F-8D95-9D7F7498FE4B}"/>
            </a:ext>
          </a:extLst>
        </xdr:cNvPr>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7" name="フローチャート: 判断 296">
          <a:extLst>
            <a:ext uri="{FF2B5EF4-FFF2-40B4-BE49-F238E27FC236}">
              <a16:creationId xmlns:a16="http://schemas.microsoft.com/office/drawing/2014/main" id="{9DAD754F-2CDA-4B58-AD18-FE378E8F1654}"/>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8" name="フローチャート: 判断 297">
          <a:extLst>
            <a:ext uri="{FF2B5EF4-FFF2-40B4-BE49-F238E27FC236}">
              <a16:creationId xmlns:a16="http://schemas.microsoft.com/office/drawing/2014/main" id="{E684DC81-55D3-4D53-99BE-8AE5C2CCF869}"/>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9" name="フローチャート: 判断 298">
          <a:extLst>
            <a:ext uri="{FF2B5EF4-FFF2-40B4-BE49-F238E27FC236}">
              <a16:creationId xmlns:a16="http://schemas.microsoft.com/office/drawing/2014/main" id="{F2E48CB7-EBC2-431D-8C26-3EDE5E500C65}"/>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300" name="フローチャート: 判断 299">
          <a:extLst>
            <a:ext uri="{FF2B5EF4-FFF2-40B4-BE49-F238E27FC236}">
              <a16:creationId xmlns:a16="http://schemas.microsoft.com/office/drawing/2014/main" id="{AED9F85C-5505-4D1F-BA92-199AEBFFD2B6}"/>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301" name="フローチャート: 判断 300">
          <a:extLst>
            <a:ext uri="{FF2B5EF4-FFF2-40B4-BE49-F238E27FC236}">
              <a16:creationId xmlns:a16="http://schemas.microsoft.com/office/drawing/2014/main" id="{409DFFD7-0340-4637-B565-ACC91DAB61F7}"/>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A48BC90-1F4E-4264-B422-1BF64E0BACF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94D8D9C-161E-405D-8A17-D2665855E25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589D307-1C6E-476B-869C-77F604F922F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ECBAC8F-7D2F-482D-954B-22F55980AE3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1D4EF8D-F6C2-4DE2-BF1E-37598EB7084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73842</xdr:rowOff>
    </xdr:from>
    <xdr:to>
      <xdr:col>24</xdr:col>
      <xdr:colOff>114300</xdr:colOff>
      <xdr:row>87</xdr:row>
      <xdr:rowOff>3992</xdr:rowOff>
    </xdr:to>
    <xdr:sp macro="" textlink="">
      <xdr:nvSpPr>
        <xdr:cNvPr id="307" name="楕円 306">
          <a:extLst>
            <a:ext uri="{FF2B5EF4-FFF2-40B4-BE49-F238E27FC236}">
              <a16:creationId xmlns:a16="http://schemas.microsoft.com/office/drawing/2014/main" id="{EF9E8CC1-7DE2-4781-9FF2-148E4ED61A82}"/>
            </a:ext>
          </a:extLst>
        </xdr:cNvPr>
        <xdr:cNvSpPr/>
      </xdr:nvSpPr>
      <xdr:spPr>
        <a:xfrm>
          <a:off x="45847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160219</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D862A976-2EED-474F-A027-5820BEA616BC}"/>
            </a:ext>
          </a:extLst>
        </xdr:cNvPr>
        <xdr:cNvSpPr txBox="1"/>
      </xdr:nvSpPr>
      <xdr:spPr>
        <a:xfrm>
          <a:off x="4673600" y="1473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72208</xdr:rowOff>
    </xdr:from>
    <xdr:to>
      <xdr:col>20</xdr:col>
      <xdr:colOff>38100</xdr:colOff>
      <xdr:row>87</xdr:row>
      <xdr:rowOff>2358</xdr:rowOff>
    </xdr:to>
    <xdr:sp macro="" textlink="">
      <xdr:nvSpPr>
        <xdr:cNvPr id="309" name="楕円 308">
          <a:extLst>
            <a:ext uri="{FF2B5EF4-FFF2-40B4-BE49-F238E27FC236}">
              <a16:creationId xmlns:a16="http://schemas.microsoft.com/office/drawing/2014/main" id="{558A643C-4078-4110-B09F-92EB36957252}"/>
            </a:ext>
          </a:extLst>
        </xdr:cNvPr>
        <xdr:cNvSpPr/>
      </xdr:nvSpPr>
      <xdr:spPr>
        <a:xfrm>
          <a:off x="37465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123008</xdr:rowOff>
    </xdr:from>
    <xdr:to>
      <xdr:col>24</xdr:col>
      <xdr:colOff>63500</xdr:colOff>
      <xdr:row>86</xdr:row>
      <xdr:rowOff>124642</xdr:rowOff>
    </xdr:to>
    <xdr:cxnSp macro="">
      <xdr:nvCxnSpPr>
        <xdr:cNvPr id="310" name="直線コネクタ 309">
          <a:extLst>
            <a:ext uri="{FF2B5EF4-FFF2-40B4-BE49-F238E27FC236}">
              <a16:creationId xmlns:a16="http://schemas.microsoft.com/office/drawing/2014/main" id="{CFF88720-4BF6-4E75-87E4-783683446022}"/>
            </a:ext>
          </a:extLst>
        </xdr:cNvPr>
        <xdr:cNvCxnSpPr/>
      </xdr:nvCxnSpPr>
      <xdr:spPr>
        <a:xfrm>
          <a:off x="3797300" y="1486770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70576</xdr:rowOff>
    </xdr:from>
    <xdr:to>
      <xdr:col>15</xdr:col>
      <xdr:colOff>101600</xdr:colOff>
      <xdr:row>87</xdr:row>
      <xdr:rowOff>726</xdr:rowOff>
    </xdr:to>
    <xdr:sp macro="" textlink="">
      <xdr:nvSpPr>
        <xdr:cNvPr id="311" name="楕円 310">
          <a:extLst>
            <a:ext uri="{FF2B5EF4-FFF2-40B4-BE49-F238E27FC236}">
              <a16:creationId xmlns:a16="http://schemas.microsoft.com/office/drawing/2014/main" id="{FC2AA8A1-C505-4828-ABF9-200491C4DC30}"/>
            </a:ext>
          </a:extLst>
        </xdr:cNvPr>
        <xdr:cNvSpPr/>
      </xdr:nvSpPr>
      <xdr:spPr>
        <a:xfrm>
          <a:off x="2857500" y="148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121376</xdr:rowOff>
    </xdr:from>
    <xdr:to>
      <xdr:col>19</xdr:col>
      <xdr:colOff>177800</xdr:colOff>
      <xdr:row>86</xdr:row>
      <xdr:rowOff>123008</xdr:rowOff>
    </xdr:to>
    <xdr:cxnSp macro="">
      <xdr:nvCxnSpPr>
        <xdr:cNvPr id="312" name="直線コネクタ 311">
          <a:extLst>
            <a:ext uri="{FF2B5EF4-FFF2-40B4-BE49-F238E27FC236}">
              <a16:creationId xmlns:a16="http://schemas.microsoft.com/office/drawing/2014/main" id="{C234302B-AF8F-4A88-AC2A-F62859BC958F}"/>
            </a:ext>
          </a:extLst>
        </xdr:cNvPr>
        <xdr:cNvCxnSpPr/>
      </xdr:nvCxnSpPr>
      <xdr:spPr>
        <a:xfrm>
          <a:off x="2908300" y="148660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3" name="楕円 312">
          <a:extLst>
            <a:ext uri="{FF2B5EF4-FFF2-40B4-BE49-F238E27FC236}">
              <a16:creationId xmlns:a16="http://schemas.microsoft.com/office/drawing/2014/main" id="{B2E5F7B1-83A3-483E-B4C8-ED7D8EAE6C14}"/>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121376</xdr:rowOff>
    </xdr:from>
    <xdr:to>
      <xdr:col>15</xdr:col>
      <xdr:colOff>50800</xdr:colOff>
      <xdr:row>86</xdr:row>
      <xdr:rowOff>168729</xdr:rowOff>
    </xdr:to>
    <xdr:cxnSp macro="">
      <xdr:nvCxnSpPr>
        <xdr:cNvPr id="314" name="直線コネクタ 313">
          <a:extLst>
            <a:ext uri="{FF2B5EF4-FFF2-40B4-BE49-F238E27FC236}">
              <a16:creationId xmlns:a16="http://schemas.microsoft.com/office/drawing/2014/main" id="{81C1FB46-E16D-4ECF-911B-A4B41C6177A8}"/>
            </a:ext>
          </a:extLst>
        </xdr:cNvPr>
        <xdr:cNvCxnSpPr/>
      </xdr:nvCxnSpPr>
      <xdr:spPr>
        <a:xfrm flipV="1">
          <a:off x="2019300" y="1486607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85271</xdr:rowOff>
    </xdr:from>
    <xdr:to>
      <xdr:col>6</xdr:col>
      <xdr:colOff>38100</xdr:colOff>
      <xdr:row>85</xdr:row>
      <xdr:rowOff>15421</xdr:rowOff>
    </xdr:to>
    <xdr:sp macro="" textlink="">
      <xdr:nvSpPr>
        <xdr:cNvPr id="315" name="楕円 314">
          <a:extLst>
            <a:ext uri="{FF2B5EF4-FFF2-40B4-BE49-F238E27FC236}">
              <a16:creationId xmlns:a16="http://schemas.microsoft.com/office/drawing/2014/main" id="{8759C298-44EA-451E-B08D-C58D450AA344}"/>
            </a:ext>
          </a:extLst>
        </xdr:cNvPr>
        <xdr:cNvSpPr/>
      </xdr:nvSpPr>
      <xdr:spPr>
        <a:xfrm>
          <a:off x="1079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136071</xdr:rowOff>
    </xdr:from>
    <xdr:to>
      <xdr:col>10</xdr:col>
      <xdr:colOff>114300</xdr:colOff>
      <xdr:row>86</xdr:row>
      <xdr:rowOff>168729</xdr:rowOff>
    </xdr:to>
    <xdr:cxnSp macro="">
      <xdr:nvCxnSpPr>
        <xdr:cNvPr id="316" name="直線コネクタ 315">
          <a:extLst>
            <a:ext uri="{FF2B5EF4-FFF2-40B4-BE49-F238E27FC236}">
              <a16:creationId xmlns:a16="http://schemas.microsoft.com/office/drawing/2014/main" id="{748FF0D1-59ED-4C9C-90AF-BF5ADD6A8D5C}"/>
            </a:ext>
          </a:extLst>
        </xdr:cNvPr>
        <xdr:cNvCxnSpPr/>
      </xdr:nvCxnSpPr>
      <xdr:spPr>
        <a:xfrm>
          <a:off x="1130300" y="14537871"/>
          <a:ext cx="889000" cy="37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17" name="n_1aveValue【福祉施設】&#10;有形固定資産減価償却率">
          <a:extLst>
            <a:ext uri="{FF2B5EF4-FFF2-40B4-BE49-F238E27FC236}">
              <a16:creationId xmlns:a16="http://schemas.microsoft.com/office/drawing/2014/main" id="{A6302922-E61F-4AE4-A342-86B30D998DFA}"/>
            </a:ext>
          </a:extLst>
        </xdr:cNvPr>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8" name="n_2aveValue【福祉施設】&#10;有形固定資産減価償却率">
          <a:extLst>
            <a:ext uri="{FF2B5EF4-FFF2-40B4-BE49-F238E27FC236}">
              <a16:creationId xmlns:a16="http://schemas.microsoft.com/office/drawing/2014/main" id="{1110CEF1-970C-4277-A995-E625C03B53C0}"/>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9" name="n_3aveValue【福祉施設】&#10;有形固定資産減価償却率">
          <a:extLst>
            <a:ext uri="{FF2B5EF4-FFF2-40B4-BE49-F238E27FC236}">
              <a16:creationId xmlns:a16="http://schemas.microsoft.com/office/drawing/2014/main" id="{F1A83996-84A0-4CBC-A758-A8EA2DA0B753}"/>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20" name="n_4aveValue【福祉施設】&#10;有形固定資産減価償却率">
          <a:extLst>
            <a:ext uri="{FF2B5EF4-FFF2-40B4-BE49-F238E27FC236}">
              <a16:creationId xmlns:a16="http://schemas.microsoft.com/office/drawing/2014/main" id="{E3BF35BC-2588-49EE-B44E-4C50D6AD629F}"/>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164935</xdr:rowOff>
    </xdr:from>
    <xdr:ext cx="405111" cy="259045"/>
    <xdr:sp macro="" textlink="">
      <xdr:nvSpPr>
        <xdr:cNvPr id="321" name="n_1mainValue【福祉施設】&#10;有形固定資産減価償却率">
          <a:extLst>
            <a:ext uri="{FF2B5EF4-FFF2-40B4-BE49-F238E27FC236}">
              <a16:creationId xmlns:a16="http://schemas.microsoft.com/office/drawing/2014/main" id="{FF7C4B25-90B1-4528-A46A-47EA24B38FBC}"/>
            </a:ext>
          </a:extLst>
        </xdr:cNvPr>
        <xdr:cNvSpPr txBox="1"/>
      </xdr:nvSpPr>
      <xdr:spPr>
        <a:xfrm>
          <a:off x="3582044" y="149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163303</xdr:rowOff>
    </xdr:from>
    <xdr:ext cx="405111" cy="259045"/>
    <xdr:sp macro="" textlink="">
      <xdr:nvSpPr>
        <xdr:cNvPr id="322" name="n_2mainValue【福祉施設】&#10;有形固定資産減価償却率">
          <a:extLst>
            <a:ext uri="{FF2B5EF4-FFF2-40B4-BE49-F238E27FC236}">
              <a16:creationId xmlns:a16="http://schemas.microsoft.com/office/drawing/2014/main" id="{D4D27E89-1CC7-4D22-99D2-FB8B40A1E972}"/>
            </a:ext>
          </a:extLst>
        </xdr:cNvPr>
        <xdr:cNvSpPr txBox="1"/>
      </xdr:nvSpPr>
      <xdr:spPr>
        <a:xfrm>
          <a:off x="2705744" y="1490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3" name="n_3mainValue【福祉施設】&#10;有形固定資産減価償却率">
          <a:extLst>
            <a:ext uri="{FF2B5EF4-FFF2-40B4-BE49-F238E27FC236}">
              <a16:creationId xmlns:a16="http://schemas.microsoft.com/office/drawing/2014/main" id="{3CA17A2D-CB16-4FB0-8021-898568FC87F9}"/>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6548</xdr:rowOff>
    </xdr:from>
    <xdr:ext cx="405111" cy="259045"/>
    <xdr:sp macro="" textlink="">
      <xdr:nvSpPr>
        <xdr:cNvPr id="324" name="n_4mainValue【福祉施設】&#10;有形固定資産減価償却率">
          <a:extLst>
            <a:ext uri="{FF2B5EF4-FFF2-40B4-BE49-F238E27FC236}">
              <a16:creationId xmlns:a16="http://schemas.microsoft.com/office/drawing/2014/main" id="{1BA13D44-74E1-4A33-A517-D8BDF2D60956}"/>
            </a:ext>
          </a:extLst>
        </xdr:cNvPr>
        <xdr:cNvSpPr txBox="1"/>
      </xdr:nvSpPr>
      <xdr:spPr>
        <a:xfrm>
          <a:off x="927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D34E09D-C0A5-4DCB-A062-050667DDB1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653EE8E0-064E-4BDB-933F-70BF2DB2D35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8FAAB152-98EF-45AD-BA2B-7F74A3B32BA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D19DE64F-8FCA-4A5D-AF8C-30DB96D7DA9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FD3E9BC5-651F-4D69-BD82-3CA99C5E688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8647809-B25E-4D05-8C91-D0CEE34E559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4C28A6A8-7EB7-475A-8ED0-EE2267A43FD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71F3C953-BD7D-4D93-8D75-D3FFB3D1B48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DEB8C4F6-B69C-4362-8FB2-5C3038A9BED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6AC0439A-53AB-4043-A5F4-FC668213DB1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4DB26E5E-672A-4C38-BFB2-5D50C08EE5D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9733568D-EACB-4040-BED3-FBDFF34562A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4E533819-E33B-445B-8F34-9C9FD82BF96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B062209C-E7A9-4D0A-AA4C-FA39FEAA277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77923DE7-8E06-46D5-8149-AAFDC51DDF0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5A668481-93EE-4250-AF26-D44773B4633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BF2D6F57-C999-44CB-B693-3217197B71A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1977CA6D-D22B-4632-A500-914028A021C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86B89676-1E94-4067-B776-761F819FC4D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F8EBB2A1-F6D9-4EB8-AD62-A9B4FC801A9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E384BEA7-C8A5-41C0-946E-AD04D857B53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F9533BE0-D03B-404D-8110-7032247D8DB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A9FC9DE6-E3EC-41AD-B8AE-B01B46810E7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C72B07AF-67BE-4ADB-8463-FAC981BF4E0C}"/>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A50A77E7-83AA-4738-BF02-BC20030BDB8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21A31137-18DD-4A82-A2AC-7FB8A769E054}"/>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51" name="【福祉施設】&#10;一人当たり面積最大値テキスト">
          <a:extLst>
            <a:ext uri="{FF2B5EF4-FFF2-40B4-BE49-F238E27FC236}">
              <a16:creationId xmlns:a16="http://schemas.microsoft.com/office/drawing/2014/main" id="{C2CEFF7A-E5C4-49C9-92CC-D6289EF1B814}"/>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2" name="直線コネクタ 351">
          <a:extLst>
            <a:ext uri="{FF2B5EF4-FFF2-40B4-BE49-F238E27FC236}">
              <a16:creationId xmlns:a16="http://schemas.microsoft.com/office/drawing/2014/main" id="{48ED7D37-390B-424F-862C-401387F896B6}"/>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3" name="【福祉施設】&#10;一人当たり面積平均値テキスト">
          <a:extLst>
            <a:ext uri="{FF2B5EF4-FFF2-40B4-BE49-F238E27FC236}">
              <a16:creationId xmlns:a16="http://schemas.microsoft.com/office/drawing/2014/main" id="{A235E929-27BC-499F-8925-E1121185EFB2}"/>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4" name="フローチャート: 判断 353">
          <a:extLst>
            <a:ext uri="{FF2B5EF4-FFF2-40B4-BE49-F238E27FC236}">
              <a16:creationId xmlns:a16="http://schemas.microsoft.com/office/drawing/2014/main" id="{FE1CF00D-E904-4A85-BA97-800BC0D1DB95}"/>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5" name="フローチャート: 判断 354">
          <a:extLst>
            <a:ext uri="{FF2B5EF4-FFF2-40B4-BE49-F238E27FC236}">
              <a16:creationId xmlns:a16="http://schemas.microsoft.com/office/drawing/2014/main" id="{9B80C1BC-8FFD-41D0-9EE9-CCBA843CF401}"/>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6" name="フローチャート: 判断 355">
          <a:extLst>
            <a:ext uri="{FF2B5EF4-FFF2-40B4-BE49-F238E27FC236}">
              <a16:creationId xmlns:a16="http://schemas.microsoft.com/office/drawing/2014/main" id="{769B0B46-07A3-40BA-B18D-83D72D7A4533}"/>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7" name="フローチャート: 判断 356">
          <a:extLst>
            <a:ext uri="{FF2B5EF4-FFF2-40B4-BE49-F238E27FC236}">
              <a16:creationId xmlns:a16="http://schemas.microsoft.com/office/drawing/2014/main" id="{C40BCF7D-BA1C-47E6-8DDF-2AD8C8DC2051}"/>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8" name="フローチャート: 判断 357">
          <a:extLst>
            <a:ext uri="{FF2B5EF4-FFF2-40B4-BE49-F238E27FC236}">
              <a16:creationId xmlns:a16="http://schemas.microsoft.com/office/drawing/2014/main" id="{13238BC0-1BEC-4D00-B3E4-E7861DACFBF3}"/>
            </a:ext>
          </a:extLst>
        </xdr:cNvPr>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B408B9A-4FCD-4D8A-9596-EA391B981CD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27B85A9-7F4B-4C8E-AF90-126055244E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FD1F828-5F55-45A8-9EDE-8DFB88918F6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1725F88-5B4E-4A22-B058-CF835D1C166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711274D-07E9-480C-8C47-08719527647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25400</xdr:rowOff>
    </xdr:from>
    <xdr:to>
      <xdr:col>55</xdr:col>
      <xdr:colOff>50800</xdr:colOff>
      <xdr:row>86</xdr:row>
      <xdr:rowOff>127000</xdr:rowOff>
    </xdr:to>
    <xdr:sp macro="" textlink="">
      <xdr:nvSpPr>
        <xdr:cNvPr id="364" name="楕円 363">
          <a:extLst>
            <a:ext uri="{FF2B5EF4-FFF2-40B4-BE49-F238E27FC236}">
              <a16:creationId xmlns:a16="http://schemas.microsoft.com/office/drawing/2014/main" id="{E0ED99C2-7FC9-4D43-913A-C8B75CF197AA}"/>
            </a:ext>
          </a:extLst>
        </xdr:cNvPr>
        <xdr:cNvSpPr/>
      </xdr:nvSpPr>
      <xdr:spPr>
        <a:xfrm>
          <a:off x="10426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111777</xdr:rowOff>
    </xdr:from>
    <xdr:ext cx="469744" cy="259045"/>
    <xdr:sp macro="" textlink="">
      <xdr:nvSpPr>
        <xdr:cNvPr id="365" name="【福祉施設】&#10;一人当たり面積該当値テキスト">
          <a:extLst>
            <a:ext uri="{FF2B5EF4-FFF2-40B4-BE49-F238E27FC236}">
              <a16:creationId xmlns:a16="http://schemas.microsoft.com/office/drawing/2014/main" id="{A74F0F83-B4EB-46DF-A082-AEA1556A0D87}"/>
            </a:ext>
          </a:extLst>
        </xdr:cNvPr>
        <xdr:cNvSpPr txBox="1"/>
      </xdr:nvSpPr>
      <xdr:spPr>
        <a:xfrm>
          <a:off x="10515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25400</xdr:rowOff>
    </xdr:from>
    <xdr:to>
      <xdr:col>50</xdr:col>
      <xdr:colOff>165100</xdr:colOff>
      <xdr:row>86</xdr:row>
      <xdr:rowOff>127000</xdr:rowOff>
    </xdr:to>
    <xdr:sp macro="" textlink="">
      <xdr:nvSpPr>
        <xdr:cNvPr id="366" name="楕円 365">
          <a:extLst>
            <a:ext uri="{FF2B5EF4-FFF2-40B4-BE49-F238E27FC236}">
              <a16:creationId xmlns:a16="http://schemas.microsoft.com/office/drawing/2014/main" id="{139D0B1F-A9F6-49E6-A545-3520B1D7C8B7}"/>
            </a:ext>
          </a:extLst>
        </xdr:cNvPr>
        <xdr:cNvSpPr/>
      </xdr:nvSpPr>
      <xdr:spPr>
        <a:xfrm>
          <a:off x="9588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76200</xdr:rowOff>
    </xdr:from>
    <xdr:to>
      <xdr:col>55</xdr:col>
      <xdr:colOff>0</xdr:colOff>
      <xdr:row>86</xdr:row>
      <xdr:rowOff>76200</xdr:rowOff>
    </xdr:to>
    <xdr:cxnSp macro="">
      <xdr:nvCxnSpPr>
        <xdr:cNvPr id="367" name="直線コネクタ 366">
          <a:extLst>
            <a:ext uri="{FF2B5EF4-FFF2-40B4-BE49-F238E27FC236}">
              <a16:creationId xmlns:a16="http://schemas.microsoft.com/office/drawing/2014/main" id="{2DE2FB53-8AD4-40DB-AE62-5970E87C4D57}"/>
            </a:ext>
          </a:extLst>
        </xdr:cNvPr>
        <xdr:cNvCxnSpPr/>
      </xdr:nvCxnSpPr>
      <xdr:spPr>
        <a:xfrm>
          <a:off x="9639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29211</xdr:rowOff>
    </xdr:from>
    <xdr:to>
      <xdr:col>46</xdr:col>
      <xdr:colOff>38100</xdr:colOff>
      <xdr:row>86</xdr:row>
      <xdr:rowOff>130811</xdr:rowOff>
    </xdr:to>
    <xdr:sp macro="" textlink="">
      <xdr:nvSpPr>
        <xdr:cNvPr id="368" name="楕円 367">
          <a:extLst>
            <a:ext uri="{FF2B5EF4-FFF2-40B4-BE49-F238E27FC236}">
              <a16:creationId xmlns:a16="http://schemas.microsoft.com/office/drawing/2014/main" id="{2AB76846-B172-4852-BF3C-4ABA2125A3AA}"/>
            </a:ext>
          </a:extLst>
        </xdr:cNvPr>
        <xdr:cNvSpPr/>
      </xdr:nvSpPr>
      <xdr:spPr>
        <a:xfrm>
          <a:off x="8699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76200</xdr:rowOff>
    </xdr:from>
    <xdr:to>
      <xdr:col>50</xdr:col>
      <xdr:colOff>114300</xdr:colOff>
      <xdr:row>86</xdr:row>
      <xdr:rowOff>80011</xdr:rowOff>
    </xdr:to>
    <xdr:cxnSp macro="">
      <xdr:nvCxnSpPr>
        <xdr:cNvPr id="369" name="直線コネクタ 368">
          <a:extLst>
            <a:ext uri="{FF2B5EF4-FFF2-40B4-BE49-F238E27FC236}">
              <a16:creationId xmlns:a16="http://schemas.microsoft.com/office/drawing/2014/main" id="{2B9FD354-32A8-45C4-88B4-19E6692DA89A}"/>
            </a:ext>
          </a:extLst>
        </xdr:cNvPr>
        <xdr:cNvCxnSpPr/>
      </xdr:nvCxnSpPr>
      <xdr:spPr>
        <a:xfrm flipV="1">
          <a:off x="8750300" y="14820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29211</xdr:rowOff>
    </xdr:from>
    <xdr:to>
      <xdr:col>41</xdr:col>
      <xdr:colOff>101600</xdr:colOff>
      <xdr:row>86</xdr:row>
      <xdr:rowOff>130811</xdr:rowOff>
    </xdr:to>
    <xdr:sp macro="" textlink="">
      <xdr:nvSpPr>
        <xdr:cNvPr id="370" name="楕円 369">
          <a:extLst>
            <a:ext uri="{FF2B5EF4-FFF2-40B4-BE49-F238E27FC236}">
              <a16:creationId xmlns:a16="http://schemas.microsoft.com/office/drawing/2014/main" id="{1AA8908E-C065-424D-8E23-63D540A65949}"/>
            </a:ext>
          </a:extLst>
        </xdr:cNvPr>
        <xdr:cNvSpPr/>
      </xdr:nvSpPr>
      <xdr:spPr>
        <a:xfrm>
          <a:off x="7810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80011</xdr:rowOff>
    </xdr:from>
    <xdr:to>
      <xdr:col>45</xdr:col>
      <xdr:colOff>177800</xdr:colOff>
      <xdr:row>86</xdr:row>
      <xdr:rowOff>80011</xdr:rowOff>
    </xdr:to>
    <xdr:cxnSp macro="">
      <xdr:nvCxnSpPr>
        <xdr:cNvPr id="371" name="直線コネクタ 370">
          <a:extLst>
            <a:ext uri="{FF2B5EF4-FFF2-40B4-BE49-F238E27FC236}">
              <a16:creationId xmlns:a16="http://schemas.microsoft.com/office/drawing/2014/main" id="{F8463F04-48B2-4704-B2B8-9CEFF919307E}"/>
            </a:ext>
          </a:extLst>
        </xdr:cNvPr>
        <xdr:cNvCxnSpPr/>
      </xdr:nvCxnSpPr>
      <xdr:spPr>
        <a:xfrm>
          <a:off x="7861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170180</xdr:rowOff>
    </xdr:from>
    <xdr:to>
      <xdr:col>36</xdr:col>
      <xdr:colOff>165100</xdr:colOff>
      <xdr:row>86</xdr:row>
      <xdr:rowOff>100330</xdr:rowOff>
    </xdr:to>
    <xdr:sp macro="" textlink="">
      <xdr:nvSpPr>
        <xdr:cNvPr id="372" name="楕円 371">
          <a:extLst>
            <a:ext uri="{FF2B5EF4-FFF2-40B4-BE49-F238E27FC236}">
              <a16:creationId xmlns:a16="http://schemas.microsoft.com/office/drawing/2014/main" id="{49C9527D-EB0F-44F1-AB25-ED226371B3D6}"/>
            </a:ext>
          </a:extLst>
        </xdr:cNvPr>
        <xdr:cNvSpPr/>
      </xdr:nvSpPr>
      <xdr:spPr>
        <a:xfrm>
          <a:off x="6921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49530</xdr:rowOff>
    </xdr:from>
    <xdr:to>
      <xdr:col>41</xdr:col>
      <xdr:colOff>50800</xdr:colOff>
      <xdr:row>86</xdr:row>
      <xdr:rowOff>80011</xdr:rowOff>
    </xdr:to>
    <xdr:cxnSp macro="">
      <xdr:nvCxnSpPr>
        <xdr:cNvPr id="373" name="直線コネクタ 372">
          <a:extLst>
            <a:ext uri="{FF2B5EF4-FFF2-40B4-BE49-F238E27FC236}">
              <a16:creationId xmlns:a16="http://schemas.microsoft.com/office/drawing/2014/main" id="{D42A9CF8-C9CB-44BF-9414-5E087F937590}"/>
            </a:ext>
          </a:extLst>
        </xdr:cNvPr>
        <xdr:cNvCxnSpPr/>
      </xdr:nvCxnSpPr>
      <xdr:spPr>
        <a:xfrm>
          <a:off x="6972300" y="147942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4" name="n_1aveValue【福祉施設】&#10;一人当たり面積">
          <a:extLst>
            <a:ext uri="{FF2B5EF4-FFF2-40B4-BE49-F238E27FC236}">
              <a16:creationId xmlns:a16="http://schemas.microsoft.com/office/drawing/2014/main" id="{CC4A7AC9-54FC-4A58-BE2A-B6FDB4A62A6B}"/>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5" name="n_2aveValue【福祉施設】&#10;一人当たり面積">
          <a:extLst>
            <a:ext uri="{FF2B5EF4-FFF2-40B4-BE49-F238E27FC236}">
              <a16:creationId xmlns:a16="http://schemas.microsoft.com/office/drawing/2014/main" id="{2CC37FC9-3A5F-4EC5-A908-5B47B040DFF3}"/>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6" name="n_3aveValue【福祉施設】&#10;一人当たり面積">
          <a:extLst>
            <a:ext uri="{FF2B5EF4-FFF2-40B4-BE49-F238E27FC236}">
              <a16:creationId xmlns:a16="http://schemas.microsoft.com/office/drawing/2014/main" id="{71626D7A-A0BA-4742-9191-AFCBA5EA9598}"/>
            </a:ext>
          </a:extLst>
        </xdr:cNvPr>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77" name="n_4aveValue【福祉施設】&#10;一人当たり面積">
          <a:extLst>
            <a:ext uri="{FF2B5EF4-FFF2-40B4-BE49-F238E27FC236}">
              <a16:creationId xmlns:a16="http://schemas.microsoft.com/office/drawing/2014/main" id="{C83919C7-875B-4CBD-B320-4A73E69FC285}"/>
            </a:ext>
          </a:extLst>
        </xdr:cNvPr>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118127</xdr:rowOff>
    </xdr:from>
    <xdr:ext cx="469744" cy="259045"/>
    <xdr:sp macro="" textlink="">
      <xdr:nvSpPr>
        <xdr:cNvPr id="378" name="n_1mainValue【福祉施設】&#10;一人当たり面積">
          <a:extLst>
            <a:ext uri="{FF2B5EF4-FFF2-40B4-BE49-F238E27FC236}">
              <a16:creationId xmlns:a16="http://schemas.microsoft.com/office/drawing/2014/main" id="{E2248EBB-6836-42DF-A3AE-033CC7485FC3}"/>
            </a:ext>
          </a:extLst>
        </xdr:cNvPr>
        <xdr:cNvSpPr txBox="1"/>
      </xdr:nvSpPr>
      <xdr:spPr>
        <a:xfrm>
          <a:off x="9391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121938</xdr:rowOff>
    </xdr:from>
    <xdr:ext cx="469744" cy="259045"/>
    <xdr:sp macro="" textlink="">
      <xdr:nvSpPr>
        <xdr:cNvPr id="379" name="n_2mainValue【福祉施設】&#10;一人当たり面積">
          <a:extLst>
            <a:ext uri="{FF2B5EF4-FFF2-40B4-BE49-F238E27FC236}">
              <a16:creationId xmlns:a16="http://schemas.microsoft.com/office/drawing/2014/main" id="{3A82A6AC-57A3-4AF3-949D-ABA5FA7C20DF}"/>
            </a:ext>
          </a:extLst>
        </xdr:cNvPr>
        <xdr:cNvSpPr txBox="1"/>
      </xdr:nvSpPr>
      <xdr:spPr>
        <a:xfrm>
          <a:off x="8515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121938</xdr:rowOff>
    </xdr:from>
    <xdr:ext cx="469744" cy="259045"/>
    <xdr:sp macro="" textlink="">
      <xdr:nvSpPr>
        <xdr:cNvPr id="380" name="n_3mainValue【福祉施設】&#10;一人当たり面積">
          <a:extLst>
            <a:ext uri="{FF2B5EF4-FFF2-40B4-BE49-F238E27FC236}">
              <a16:creationId xmlns:a16="http://schemas.microsoft.com/office/drawing/2014/main" id="{00F74A4F-019E-489F-8A2F-545CEFD5F68F}"/>
            </a:ext>
          </a:extLst>
        </xdr:cNvPr>
        <xdr:cNvSpPr txBox="1"/>
      </xdr:nvSpPr>
      <xdr:spPr>
        <a:xfrm>
          <a:off x="7626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91457</xdr:rowOff>
    </xdr:from>
    <xdr:ext cx="469744" cy="259045"/>
    <xdr:sp macro="" textlink="">
      <xdr:nvSpPr>
        <xdr:cNvPr id="381" name="n_4mainValue【福祉施設】&#10;一人当たり面積">
          <a:extLst>
            <a:ext uri="{FF2B5EF4-FFF2-40B4-BE49-F238E27FC236}">
              <a16:creationId xmlns:a16="http://schemas.microsoft.com/office/drawing/2014/main" id="{204D4EFD-CF91-461B-94D2-874B5734DF61}"/>
            </a:ext>
          </a:extLst>
        </xdr:cNvPr>
        <xdr:cNvSpPr txBox="1"/>
      </xdr:nvSpPr>
      <xdr:spPr>
        <a:xfrm>
          <a:off x="6737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99546904-1419-4AA8-B8B7-6C6A4CAE260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8EFD8116-6C0C-4E24-9134-5D15FFF5FF7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70ABBF44-7653-4559-9990-ABB4C2E17A3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BA255183-2E01-40F2-8FAE-C4F4CE83591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963E503B-860E-4E3A-9968-059B4FF7D5F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397C13C2-F087-4D2B-9AAD-BF245DEBC53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8677C014-B77A-4C15-AD1C-8D5384AEFDE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A20A7973-6D67-4C45-8A2A-40D7A5E84D9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F6921AA0-A43F-49CC-A21A-EAD97BB82A7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B04A47CA-AE7C-436C-8F07-ABF5ADB244C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62713405-616C-4736-A32C-4AE011CB1FE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a:extLst>
            <a:ext uri="{FF2B5EF4-FFF2-40B4-BE49-F238E27FC236}">
              <a16:creationId xmlns:a16="http://schemas.microsoft.com/office/drawing/2014/main" id="{E8A97BF6-D3BD-4B8B-93AF-E64D5EEA601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a:extLst>
            <a:ext uri="{FF2B5EF4-FFF2-40B4-BE49-F238E27FC236}">
              <a16:creationId xmlns:a16="http://schemas.microsoft.com/office/drawing/2014/main" id="{92148592-0213-4B15-9E3F-7A38D9589EE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a:extLst>
            <a:ext uri="{FF2B5EF4-FFF2-40B4-BE49-F238E27FC236}">
              <a16:creationId xmlns:a16="http://schemas.microsoft.com/office/drawing/2014/main" id="{ECCC063D-7BB3-4939-A62C-ED6B54427D3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a:extLst>
            <a:ext uri="{FF2B5EF4-FFF2-40B4-BE49-F238E27FC236}">
              <a16:creationId xmlns:a16="http://schemas.microsoft.com/office/drawing/2014/main" id="{7E4AA476-A56F-4D42-B371-73FABC7B01C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a:extLst>
            <a:ext uri="{FF2B5EF4-FFF2-40B4-BE49-F238E27FC236}">
              <a16:creationId xmlns:a16="http://schemas.microsoft.com/office/drawing/2014/main" id="{46C18B1C-E2AC-4519-95EE-DE5F959C079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a:extLst>
            <a:ext uri="{FF2B5EF4-FFF2-40B4-BE49-F238E27FC236}">
              <a16:creationId xmlns:a16="http://schemas.microsoft.com/office/drawing/2014/main" id="{325AAD4F-188C-4685-971B-3BFA9B41CB2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a:extLst>
            <a:ext uri="{FF2B5EF4-FFF2-40B4-BE49-F238E27FC236}">
              <a16:creationId xmlns:a16="http://schemas.microsoft.com/office/drawing/2014/main" id="{4AD38E1C-EEDB-4AA7-A6BE-150F1EEA32A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a:extLst>
            <a:ext uri="{FF2B5EF4-FFF2-40B4-BE49-F238E27FC236}">
              <a16:creationId xmlns:a16="http://schemas.microsoft.com/office/drawing/2014/main" id="{1843038D-35BD-42FE-867B-DF791486628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a:extLst>
            <a:ext uri="{FF2B5EF4-FFF2-40B4-BE49-F238E27FC236}">
              <a16:creationId xmlns:a16="http://schemas.microsoft.com/office/drawing/2014/main" id="{946A6212-4AE2-4721-91D9-D67C4D64445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a:extLst>
            <a:ext uri="{FF2B5EF4-FFF2-40B4-BE49-F238E27FC236}">
              <a16:creationId xmlns:a16="http://schemas.microsoft.com/office/drawing/2014/main" id="{4B5A26D1-0E14-44B9-BE68-F844C59D908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a:extLst>
            <a:ext uri="{FF2B5EF4-FFF2-40B4-BE49-F238E27FC236}">
              <a16:creationId xmlns:a16="http://schemas.microsoft.com/office/drawing/2014/main" id="{D339D0BF-4480-4992-8FD2-C2C60BE5E4B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a:extLst>
            <a:ext uri="{FF2B5EF4-FFF2-40B4-BE49-F238E27FC236}">
              <a16:creationId xmlns:a16="http://schemas.microsoft.com/office/drawing/2014/main" id="{AF192E30-DA77-48D1-B2FF-D504CB71813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489E25FD-AE8C-4ABF-9EE4-9DDE5937A65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6728ED88-A0B8-48EF-9946-2419FEFA4E5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7" name="直線コネクタ 406">
          <a:extLst>
            <a:ext uri="{FF2B5EF4-FFF2-40B4-BE49-F238E27FC236}">
              <a16:creationId xmlns:a16="http://schemas.microsoft.com/office/drawing/2014/main" id="{3B6605BC-AB8B-491E-BABB-A67EEE7D99A9}"/>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8" name="【市民会館】&#10;有形固定資産減価償却率最小値テキスト">
          <a:extLst>
            <a:ext uri="{FF2B5EF4-FFF2-40B4-BE49-F238E27FC236}">
              <a16:creationId xmlns:a16="http://schemas.microsoft.com/office/drawing/2014/main" id="{4D36F7E5-FEB3-4C5E-8D76-A231212181B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9" name="直線コネクタ 408">
          <a:extLst>
            <a:ext uri="{FF2B5EF4-FFF2-40B4-BE49-F238E27FC236}">
              <a16:creationId xmlns:a16="http://schemas.microsoft.com/office/drawing/2014/main" id="{72B0FE29-4D40-4AD0-8554-D966AC455871}"/>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10" name="【市民会館】&#10;有形固定資産減価償却率最大値テキスト">
          <a:extLst>
            <a:ext uri="{FF2B5EF4-FFF2-40B4-BE49-F238E27FC236}">
              <a16:creationId xmlns:a16="http://schemas.microsoft.com/office/drawing/2014/main" id="{CF932668-ED5D-47C1-9AB7-3865F851C842}"/>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11" name="直線コネクタ 410">
          <a:extLst>
            <a:ext uri="{FF2B5EF4-FFF2-40B4-BE49-F238E27FC236}">
              <a16:creationId xmlns:a16="http://schemas.microsoft.com/office/drawing/2014/main" id="{E4AEF707-3DB8-4DFC-B062-E092099F1EA6}"/>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2F644D6E-3BB7-4BF2-916E-8DFA818569A2}"/>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3" name="フローチャート: 判断 412">
          <a:extLst>
            <a:ext uri="{FF2B5EF4-FFF2-40B4-BE49-F238E27FC236}">
              <a16:creationId xmlns:a16="http://schemas.microsoft.com/office/drawing/2014/main" id="{75F7C1ED-ECE7-44C8-AFBC-875DF33EC6FE}"/>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4" name="フローチャート: 判断 413">
          <a:extLst>
            <a:ext uri="{FF2B5EF4-FFF2-40B4-BE49-F238E27FC236}">
              <a16:creationId xmlns:a16="http://schemas.microsoft.com/office/drawing/2014/main" id="{DEA9CD37-353F-4754-BA2D-6A77F13FCBCD}"/>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5" name="フローチャート: 判断 414">
          <a:extLst>
            <a:ext uri="{FF2B5EF4-FFF2-40B4-BE49-F238E27FC236}">
              <a16:creationId xmlns:a16="http://schemas.microsoft.com/office/drawing/2014/main" id="{78A3E89A-5810-48E1-98DD-CA6E6E39F3D3}"/>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6" name="フローチャート: 判断 415">
          <a:extLst>
            <a:ext uri="{FF2B5EF4-FFF2-40B4-BE49-F238E27FC236}">
              <a16:creationId xmlns:a16="http://schemas.microsoft.com/office/drawing/2014/main" id="{34CA894F-9463-4A06-ACA5-A07E81A94B0C}"/>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7" name="フローチャート: 判断 416">
          <a:extLst>
            <a:ext uri="{FF2B5EF4-FFF2-40B4-BE49-F238E27FC236}">
              <a16:creationId xmlns:a16="http://schemas.microsoft.com/office/drawing/2014/main" id="{F91BB056-49D9-45AF-846E-A2B8AE33DB5C}"/>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E916EE3-16EA-482C-BA71-06D5295D9B0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3186F05-98C2-452A-AC80-F4FB16BBE07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D47CB924-EA4F-4E52-8681-A31DD1AE52D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FB591911-792E-4C50-94D9-97DB5E2A07D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F0392761-FB90-42B1-8374-19232B099C5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44994</xdr:rowOff>
    </xdr:from>
    <xdr:to>
      <xdr:col>24</xdr:col>
      <xdr:colOff>114300</xdr:colOff>
      <xdr:row>108</xdr:row>
      <xdr:rowOff>146594</xdr:rowOff>
    </xdr:to>
    <xdr:sp macro="" textlink="">
      <xdr:nvSpPr>
        <xdr:cNvPr id="423" name="楕円 422">
          <a:extLst>
            <a:ext uri="{FF2B5EF4-FFF2-40B4-BE49-F238E27FC236}">
              <a16:creationId xmlns:a16="http://schemas.microsoft.com/office/drawing/2014/main" id="{0EB014E7-8700-40E6-BAE8-BE3365C3E380}"/>
            </a:ext>
          </a:extLst>
        </xdr:cNvPr>
        <xdr:cNvSpPr/>
      </xdr:nvSpPr>
      <xdr:spPr>
        <a:xfrm>
          <a:off x="4584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131371</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0B0C850F-E2A7-4B8F-95AB-8F9D6646343B}"/>
            </a:ext>
          </a:extLst>
        </xdr:cNvPr>
        <xdr:cNvSpPr txBox="1"/>
      </xdr:nvSpPr>
      <xdr:spPr>
        <a:xfrm>
          <a:off x="4673600" y="1847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35198</xdr:rowOff>
    </xdr:from>
    <xdr:to>
      <xdr:col>20</xdr:col>
      <xdr:colOff>38100</xdr:colOff>
      <xdr:row>108</xdr:row>
      <xdr:rowOff>136798</xdr:rowOff>
    </xdr:to>
    <xdr:sp macro="" textlink="">
      <xdr:nvSpPr>
        <xdr:cNvPr id="425" name="楕円 424">
          <a:extLst>
            <a:ext uri="{FF2B5EF4-FFF2-40B4-BE49-F238E27FC236}">
              <a16:creationId xmlns:a16="http://schemas.microsoft.com/office/drawing/2014/main" id="{C09ABBC9-4CFF-433F-81F1-B9D71B65F8D0}"/>
            </a:ext>
          </a:extLst>
        </xdr:cNvPr>
        <xdr:cNvSpPr/>
      </xdr:nvSpPr>
      <xdr:spPr>
        <a:xfrm>
          <a:off x="3746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85998</xdr:rowOff>
    </xdr:from>
    <xdr:to>
      <xdr:col>24</xdr:col>
      <xdr:colOff>63500</xdr:colOff>
      <xdr:row>108</xdr:row>
      <xdr:rowOff>95794</xdr:rowOff>
    </xdr:to>
    <xdr:cxnSp macro="">
      <xdr:nvCxnSpPr>
        <xdr:cNvPr id="426" name="直線コネクタ 425">
          <a:extLst>
            <a:ext uri="{FF2B5EF4-FFF2-40B4-BE49-F238E27FC236}">
              <a16:creationId xmlns:a16="http://schemas.microsoft.com/office/drawing/2014/main" id="{7645B2DB-62B6-47FC-BCB4-DB750808A8CA}"/>
            </a:ext>
          </a:extLst>
        </xdr:cNvPr>
        <xdr:cNvCxnSpPr/>
      </xdr:nvCxnSpPr>
      <xdr:spPr>
        <a:xfrm>
          <a:off x="3797300" y="1860259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170724</xdr:rowOff>
    </xdr:from>
    <xdr:to>
      <xdr:col>15</xdr:col>
      <xdr:colOff>101600</xdr:colOff>
      <xdr:row>108</xdr:row>
      <xdr:rowOff>100874</xdr:rowOff>
    </xdr:to>
    <xdr:sp macro="" textlink="">
      <xdr:nvSpPr>
        <xdr:cNvPr id="427" name="楕円 426">
          <a:extLst>
            <a:ext uri="{FF2B5EF4-FFF2-40B4-BE49-F238E27FC236}">
              <a16:creationId xmlns:a16="http://schemas.microsoft.com/office/drawing/2014/main" id="{42A7AF92-8B6E-455D-9F68-16D013E3F2DB}"/>
            </a:ext>
          </a:extLst>
        </xdr:cNvPr>
        <xdr:cNvSpPr/>
      </xdr:nvSpPr>
      <xdr:spPr>
        <a:xfrm>
          <a:off x="2857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50074</xdr:rowOff>
    </xdr:from>
    <xdr:to>
      <xdr:col>19</xdr:col>
      <xdr:colOff>177800</xdr:colOff>
      <xdr:row>108</xdr:row>
      <xdr:rowOff>85998</xdr:rowOff>
    </xdr:to>
    <xdr:cxnSp macro="">
      <xdr:nvCxnSpPr>
        <xdr:cNvPr id="428" name="直線コネクタ 427">
          <a:extLst>
            <a:ext uri="{FF2B5EF4-FFF2-40B4-BE49-F238E27FC236}">
              <a16:creationId xmlns:a16="http://schemas.microsoft.com/office/drawing/2014/main" id="{B3B168FC-C3B6-4B49-A62E-314D3973E7C2}"/>
            </a:ext>
          </a:extLst>
        </xdr:cNvPr>
        <xdr:cNvCxnSpPr/>
      </xdr:nvCxnSpPr>
      <xdr:spPr>
        <a:xfrm>
          <a:off x="2908300" y="185666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66221</xdr:rowOff>
    </xdr:from>
    <xdr:to>
      <xdr:col>10</xdr:col>
      <xdr:colOff>165100</xdr:colOff>
      <xdr:row>108</xdr:row>
      <xdr:rowOff>167821</xdr:rowOff>
    </xdr:to>
    <xdr:sp macro="" textlink="">
      <xdr:nvSpPr>
        <xdr:cNvPr id="429" name="楕円 428">
          <a:extLst>
            <a:ext uri="{FF2B5EF4-FFF2-40B4-BE49-F238E27FC236}">
              <a16:creationId xmlns:a16="http://schemas.microsoft.com/office/drawing/2014/main" id="{69871457-18C2-474F-9990-5A7BF69405EA}"/>
            </a:ext>
          </a:extLst>
        </xdr:cNvPr>
        <xdr:cNvSpPr/>
      </xdr:nvSpPr>
      <xdr:spPr>
        <a:xfrm>
          <a:off x="1968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50074</xdr:rowOff>
    </xdr:from>
    <xdr:to>
      <xdr:col>15</xdr:col>
      <xdr:colOff>50800</xdr:colOff>
      <xdr:row>108</xdr:row>
      <xdr:rowOff>117021</xdr:rowOff>
    </xdr:to>
    <xdr:cxnSp macro="">
      <xdr:nvCxnSpPr>
        <xdr:cNvPr id="430" name="直線コネクタ 429">
          <a:extLst>
            <a:ext uri="{FF2B5EF4-FFF2-40B4-BE49-F238E27FC236}">
              <a16:creationId xmlns:a16="http://schemas.microsoft.com/office/drawing/2014/main" id="{EF01F329-4D1F-46BB-B09B-17003797424C}"/>
            </a:ext>
          </a:extLst>
        </xdr:cNvPr>
        <xdr:cNvCxnSpPr/>
      </xdr:nvCxnSpPr>
      <xdr:spPr>
        <a:xfrm flipV="1">
          <a:off x="2019300" y="1856667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33564</xdr:rowOff>
    </xdr:from>
    <xdr:to>
      <xdr:col>6</xdr:col>
      <xdr:colOff>38100</xdr:colOff>
      <xdr:row>108</xdr:row>
      <xdr:rowOff>135164</xdr:rowOff>
    </xdr:to>
    <xdr:sp macro="" textlink="">
      <xdr:nvSpPr>
        <xdr:cNvPr id="431" name="楕円 430">
          <a:extLst>
            <a:ext uri="{FF2B5EF4-FFF2-40B4-BE49-F238E27FC236}">
              <a16:creationId xmlns:a16="http://schemas.microsoft.com/office/drawing/2014/main" id="{803E7639-932E-49AC-9C39-F8623CFAD70D}"/>
            </a:ext>
          </a:extLst>
        </xdr:cNvPr>
        <xdr:cNvSpPr/>
      </xdr:nvSpPr>
      <xdr:spPr>
        <a:xfrm>
          <a:off x="1079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84364</xdr:rowOff>
    </xdr:from>
    <xdr:to>
      <xdr:col>10</xdr:col>
      <xdr:colOff>114300</xdr:colOff>
      <xdr:row>108</xdr:row>
      <xdr:rowOff>117021</xdr:rowOff>
    </xdr:to>
    <xdr:cxnSp macro="">
      <xdr:nvCxnSpPr>
        <xdr:cNvPr id="432" name="直線コネクタ 431">
          <a:extLst>
            <a:ext uri="{FF2B5EF4-FFF2-40B4-BE49-F238E27FC236}">
              <a16:creationId xmlns:a16="http://schemas.microsoft.com/office/drawing/2014/main" id="{130B8286-67F6-4B60-9820-55E4CB53BA7D}"/>
            </a:ext>
          </a:extLst>
        </xdr:cNvPr>
        <xdr:cNvCxnSpPr/>
      </xdr:nvCxnSpPr>
      <xdr:spPr>
        <a:xfrm>
          <a:off x="1130300" y="186009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3" name="n_1aveValue【市民会館】&#10;有形固定資産減価償却率">
          <a:extLst>
            <a:ext uri="{FF2B5EF4-FFF2-40B4-BE49-F238E27FC236}">
              <a16:creationId xmlns:a16="http://schemas.microsoft.com/office/drawing/2014/main" id="{931A4DD5-BCF6-4FD9-908A-66A166464C42}"/>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4" name="n_2aveValue【市民会館】&#10;有形固定資産減価償却率">
          <a:extLst>
            <a:ext uri="{FF2B5EF4-FFF2-40B4-BE49-F238E27FC236}">
              <a16:creationId xmlns:a16="http://schemas.microsoft.com/office/drawing/2014/main" id="{07E49825-8635-4F00-AC8F-AAA259E49A86}"/>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5" name="n_3aveValue【市民会館】&#10;有形固定資産減価償却率">
          <a:extLst>
            <a:ext uri="{FF2B5EF4-FFF2-40B4-BE49-F238E27FC236}">
              <a16:creationId xmlns:a16="http://schemas.microsoft.com/office/drawing/2014/main" id="{54CAAFFB-435A-47D7-841C-CD6ABE993043}"/>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36" name="n_4aveValue【市民会館】&#10;有形固定資産減価償却率">
          <a:extLst>
            <a:ext uri="{FF2B5EF4-FFF2-40B4-BE49-F238E27FC236}">
              <a16:creationId xmlns:a16="http://schemas.microsoft.com/office/drawing/2014/main" id="{C1F42C03-8162-4576-AC7F-B5D4CAD95597}"/>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127925</xdr:rowOff>
    </xdr:from>
    <xdr:ext cx="405111" cy="259045"/>
    <xdr:sp macro="" textlink="">
      <xdr:nvSpPr>
        <xdr:cNvPr id="437" name="n_1mainValue【市民会館】&#10;有形固定資産減価償却率">
          <a:extLst>
            <a:ext uri="{FF2B5EF4-FFF2-40B4-BE49-F238E27FC236}">
              <a16:creationId xmlns:a16="http://schemas.microsoft.com/office/drawing/2014/main" id="{2034E492-51AE-4C44-95ED-2B66A050AD78}"/>
            </a:ext>
          </a:extLst>
        </xdr:cNvPr>
        <xdr:cNvSpPr txBox="1"/>
      </xdr:nvSpPr>
      <xdr:spPr>
        <a:xfrm>
          <a:off x="3582044" y="1864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92001</xdr:rowOff>
    </xdr:from>
    <xdr:ext cx="405111" cy="259045"/>
    <xdr:sp macro="" textlink="">
      <xdr:nvSpPr>
        <xdr:cNvPr id="438" name="n_2mainValue【市民会館】&#10;有形固定資産減価償却率">
          <a:extLst>
            <a:ext uri="{FF2B5EF4-FFF2-40B4-BE49-F238E27FC236}">
              <a16:creationId xmlns:a16="http://schemas.microsoft.com/office/drawing/2014/main" id="{1C820C3D-988D-49EC-9FC9-FE32A8BC27D7}"/>
            </a:ext>
          </a:extLst>
        </xdr:cNvPr>
        <xdr:cNvSpPr txBox="1"/>
      </xdr:nvSpPr>
      <xdr:spPr>
        <a:xfrm>
          <a:off x="2705744" y="186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158948</xdr:rowOff>
    </xdr:from>
    <xdr:ext cx="405111" cy="259045"/>
    <xdr:sp macro="" textlink="">
      <xdr:nvSpPr>
        <xdr:cNvPr id="439" name="n_3mainValue【市民会館】&#10;有形固定資産減価償却率">
          <a:extLst>
            <a:ext uri="{FF2B5EF4-FFF2-40B4-BE49-F238E27FC236}">
              <a16:creationId xmlns:a16="http://schemas.microsoft.com/office/drawing/2014/main" id="{AC2C8D0C-A2C7-4BB1-A99B-32DC4105A37D}"/>
            </a:ext>
          </a:extLst>
        </xdr:cNvPr>
        <xdr:cNvSpPr txBox="1"/>
      </xdr:nvSpPr>
      <xdr:spPr>
        <a:xfrm>
          <a:off x="1816744" y="186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126291</xdr:rowOff>
    </xdr:from>
    <xdr:ext cx="405111" cy="259045"/>
    <xdr:sp macro="" textlink="">
      <xdr:nvSpPr>
        <xdr:cNvPr id="440" name="n_4mainValue【市民会館】&#10;有形固定資産減価償却率">
          <a:extLst>
            <a:ext uri="{FF2B5EF4-FFF2-40B4-BE49-F238E27FC236}">
              <a16:creationId xmlns:a16="http://schemas.microsoft.com/office/drawing/2014/main" id="{DB60D538-4840-4FAE-ADEE-66F15518A2F8}"/>
            </a:ext>
          </a:extLst>
        </xdr:cNvPr>
        <xdr:cNvSpPr txBox="1"/>
      </xdr:nvSpPr>
      <xdr:spPr>
        <a:xfrm>
          <a:off x="927744" y="1864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6725FB9A-4343-49BA-99A1-AF187ADD4A0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74D09208-AB80-41B3-9CDA-A30ECE02F33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9A282FA0-8B24-479C-AA4E-A936A277E7F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B1A51E43-3A23-453F-B1AA-3F7A8C7F795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962E7A7A-30C1-4E90-9154-9FD48F6E87E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1E67B837-18CB-4AD4-917F-E16F54D5737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A0604B15-C2F0-4FBC-99CB-169FE35DDD5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D997F37E-0766-4175-93F9-F9E83FF79B8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AB2582BD-0B56-41CA-9FE6-18BA7559854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102661C8-0A35-4EBB-8260-63C7AC6D807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id="{3548F91F-5141-4865-A8D1-1BF9DAD8518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id="{39550800-BADB-4CD7-A2CA-628A150CC907}"/>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id="{FC68AACB-2EB5-465D-BFE9-0DCA78CC582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id="{D7C4EE90-9D2A-4567-B7B4-3F6E5CB8FBAC}"/>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id="{5E9E641F-A53D-4B9C-903C-7968174129E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id="{C511C9BE-EBB4-4136-B965-C360FC3E4C98}"/>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id="{58861B2F-B046-4636-8CFE-C706BB889D6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id="{FF093D64-D2C2-4D4D-ACC3-9CFAFA4AAA8E}"/>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3F6D03FC-DBCD-4E72-B1E3-5517821DD6F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5582B204-AD32-449E-A04D-954B7ADA01E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C544B2CB-5712-4F12-97EC-B4D56D52FCA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2" name="直線コネクタ 461">
          <a:extLst>
            <a:ext uri="{FF2B5EF4-FFF2-40B4-BE49-F238E27FC236}">
              <a16:creationId xmlns:a16="http://schemas.microsoft.com/office/drawing/2014/main" id="{2A2D918E-2CB8-445F-A2D9-ABB49FAB23F6}"/>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3" name="【市民会館】&#10;一人当たり面積最小値テキスト">
          <a:extLst>
            <a:ext uri="{FF2B5EF4-FFF2-40B4-BE49-F238E27FC236}">
              <a16:creationId xmlns:a16="http://schemas.microsoft.com/office/drawing/2014/main" id="{8B36B3C7-25FA-4DB9-8A46-66505E86C4DB}"/>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4" name="直線コネクタ 463">
          <a:extLst>
            <a:ext uri="{FF2B5EF4-FFF2-40B4-BE49-F238E27FC236}">
              <a16:creationId xmlns:a16="http://schemas.microsoft.com/office/drawing/2014/main" id="{67A02C9C-1477-4876-95F2-813056B8E754}"/>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a:extLst>
            <a:ext uri="{FF2B5EF4-FFF2-40B4-BE49-F238E27FC236}">
              <a16:creationId xmlns:a16="http://schemas.microsoft.com/office/drawing/2014/main" id="{1EAED6B6-95CD-4AE2-B7F5-22864247A70B}"/>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a:extLst>
            <a:ext uri="{FF2B5EF4-FFF2-40B4-BE49-F238E27FC236}">
              <a16:creationId xmlns:a16="http://schemas.microsoft.com/office/drawing/2014/main" id="{76BF3DAD-E3D2-4166-A24B-30DB0CBA5FF7}"/>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67" name="【市民会館】&#10;一人当たり面積平均値テキスト">
          <a:extLst>
            <a:ext uri="{FF2B5EF4-FFF2-40B4-BE49-F238E27FC236}">
              <a16:creationId xmlns:a16="http://schemas.microsoft.com/office/drawing/2014/main" id="{FDC04D95-5D24-4138-90B4-5631AFCDC26D}"/>
            </a:ext>
          </a:extLst>
        </xdr:cNvPr>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8" name="フローチャート: 判断 467">
          <a:extLst>
            <a:ext uri="{FF2B5EF4-FFF2-40B4-BE49-F238E27FC236}">
              <a16:creationId xmlns:a16="http://schemas.microsoft.com/office/drawing/2014/main" id="{18BDF11C-5AC5-4BB9-BE57-A981B84A06D0}"/>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9" name="フローチャート: 判断 468">
          <a:extLst>
            <a:ext uri="{FF2B5EF4-FFF2-40B4-BE49-F238E27FC236}">
              <a16:creationId xmlns:a16="http://schemas.microsoft.com/office/drawing/2014/main" id="{F2687626-1C00-4EE0-9D77-4AC347FDAB26}"/>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0" name="フローチャート: 判断 469">
          <a:extLst>
            <a:ext uri="{FF2B5EF4-FFF2-40B4-BE49-F238E27FC236}">
              <a16:creationId xmlns:a16="http://schemas.microsoft.com/office/drawing/2014/main" id="{9238BC11-B112-45CD-9CEE-D7897CECD48D}"/>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71" name="フローチャート: 判断 470">
          <a:extLst>
            <a:ext uri="{FF2B5EF4-FFF2-40B4-BE49-F238E27FC236}">
              <a16:creationId xmlns:a16="http://schemas.microsoft.com/office/drawing/2014/main" id="{5CCED86E-F9D2-440A-B209-DFB9CF429260}"/>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2" name="フローチャート: 判断 471">
          <a:extLst>
            <a:ext uri="{FF2B5EF4-FFF2-40B4-BE49-F238E27FC236}">
              <a16:creationId xmlns:a16="http://schemas.microsoft.com/office/drawing/2014/main" id="{EB336E65-3D10-4CBC-9713-3C81023714A9}"/>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13E00D3-FE13-48BA-A73B-96C075002CB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E361A38-B290-4036-90C7-E21CDE262F2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CBE3B7F-8844-476B-B3AE-A253BDE3BF1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E72387DC-3720-42F7-9D2E-23DBCAD1B2C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C4EBE713-988F-4E30-9253-EAAC9DADBC1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164846</xdr:rowOff>
    </xdr:from>
    <xdr:to>
      <xdr:col>55</xdr:col>
      <xdr:colOff>50800</xdr:colOff>
      <xdr:row>106</xdr:row>
      <xdr:rowOff>94996</xdr:rowOff>
    </xdr:to>
    <xdr:sp macro="" textlink="">
      <xdr:nvSpPr>
        <xdr:cNvPr id="478" name="楕円 477">
          <a:extLst>
            <a:ext uri="{FF2B5EF4-FFF2-40B4-BE49-F238E27FC236}">
              <a16:creationId xmlns:a16="http://schemas.microsoft.com/office/drawing/2014/main" id="{5BAB506C-8B44-4D2F-8414-DD08D13D2126}"/>
            </a:ext>
          </a:extLst>
        </xdr:cNvPr>
        <xdr:cNvSpPr/>
      </xdr:nvSpPr>
      <xdr:spPr>
        <a:xfrm>
          <a:off x="104267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143273</xdr:rowOff>
    </xdr:from>
    <xdr:ext cx="469744" cy="259045"/>
    <xdr:sp macro="" textlink="">
      <xdr:nvSpPr>
        <xdr:cNvPr id="479" name="【市民会館】&#10;一人当たり面積該当値テキスト">
          <a:extLst>
            <a:ext uri="{FF2B5EF4-FFF2-40B4-BE49-F238E27FC236}">
              <a16:creationId xmlns:a16="http://schemas.microsoft.com/office/drawing/2014/main" id="{10F63BA9-88C1-40A1-A299-F30EDB118EA5}"/>
            </a:ext>
          </a:extLst>
        </xdr:cNvPr>
        <xdr:cNvSpPr txBox="1"/>
      </xdr:nvSpPr>
      <xdr:spPr>
        <a:xfrm>
          <a:off x="10515600"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164846</xdr:rowOff>
    </xdr:from>
    <xdr:to>
      <xdr:col>50</xdr:col>
      <xdr:colOff>165100</xdr:colOff>
      <xdr:row>106</xdr:row>
      <xdr:rowOff>94996</xdr:rowOff>
    </xdr:to>
    <xdr:sp macro="" textlink="">
      <xdr:nvSpPr>
        <xdr:cNvPr id="480" name="楕円 479">
          <a:extLst>
            <a:ext uri="{FF2B5EF4-FFF2-40B4-BE49-F238E27FC236}">
              <a16:creationId xmlns:a16="http://schemas.microsoft.com/office/drawing/2014/main" id="{C2510B93-6CFC-4344-B947-3F3B00AF82D7}"/>
            </a:ext>
          </a:extLst>
        </xdr:cNvPr>
        <xdr:cNvSpPr/>
      </xdr:nvSpPr>
      <xdr:spPr>
        <a:xfrm>
          <a:off x="9588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44196</xdr:rowOff>
    </xdr:from>
    <xdr:to>
      <xdr:col>55</xdr:col>
      <xdr:colOff>0</xdr:colOff>
      <xdr:row>106</xdr:row>
      <xdr:rowOff>44196</xdr:rowOff>
    </xdr:to>
    <xdr:cxnSp macro="">
      <xdr:nvCxnSpPr>
        <xdr:cNvPr id="481" name="直線コネクタ 480">
          <a:extLst>
            <a:ext uri="{FF2B5EF4-FFF2-40B4-BE49-F238E27FC236}">
              <a16:creationId xmlns:a16="http://schemas.microsoft.com/office/drawing/2014/main" id="{BF7FBF86-CD9A-403B-877F-01ECB9CEDD37}"/>
            </a:ext>
          </a:extLst>
        </xdr:cNvPr>
        <xdr:cNvCxnSpPr/>
      </xdr:nvCxnSpPr>
      <xdr:spPr>
        <a:xfrm>
          <a:off x="9639300" y="18217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164846</xdr:rowOff>
    </xdr:from>
    <xdr:to>
      <xdr:col>46</xdr:col>
      <xdr:colOff>38100</xdr:colOff>
      <xdr:row>106</xdr:row>
      <xdr:rowOff>94996</xdr:rowOff>
    </xdr:to>
    <xdr:sp macro="" textlink="">
      <xdr:nvSpPr>
        <xdr:cNvPr id="482" name="楕円 481">
          <a:extLst>
            <a:ext uri="{FF2B5EF4-FFF2-40B4-BE49-F238E27FC236}">
              <a16:creationId xmlns:a16="http://schemas.microsoft.com/office/drawing/2014/main" id="{5092C6CD-9627-46CE-A3BF-11F0C2504554}"/>
            </a:ext>
          </a:extLst>
        </xdr:cNvPr>
        <xdr:cNvSpPr/>
      </xdr:nvSpPr>
      <xdr:spPr>
        <a:xfrm>
          <a:off x="8699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44196</xdr:rowOff>
    </xdr:from>
    <xdr:to>
      <xdr:col>50</xdr:col>
      <xdr:colOff>114300</xdr:colOff>
      <xdr:row>106</xdr:row>
      <xdr:rowOff>44196</xdr:rowOff>
    </xdr:to>
    <xdr:cxnSp macro="">
      <xdr:nvCxnSpPr>
        <xdr:cNvPr id="483" name="直線コネクタ 482">
          <a:extLst>
            <a:ext uri="{FF2B5EF4-FFF2-40B4-BE49-F238E27FC236}">
              <a16:creationId xmlns:a16="http://schemas.microsoft.com/office/drawing/2014/main" id="{97551EAF-30C8-4A3B-8120-11EFCF6F8E26}"/>
            </a:ext>
          </a:extLst>
        </xdr:cNvPr>
        <xdr:cNvCxnSpPr/>
      </xdr:nvCxnSpPr>
      <xdr:spPr>
        <a:xfrm>
          <a:off x="8750300" y="1821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169418</xdr:rowOff>
    </xdr:from>
    <xdr:to>
      <xdr:col>41</xdr:col>
      <xdr:colOff>101600</xdr:colOff>
      <xdr:row>106</xdr:row>
      <xdr:rowOff>99568</xdr:rowOff>
    </xdr:to>
    <xdr:sp macro="" textlink="">
      <xdr:nvSpPr>
        <xdr:cNvPr id="484" name="楕円 483">
          <a:extLst>
            <a:ext uri="{FF2B5EF4-FFF2-40B4-BE49-F238E27FC236}">
              <a16:creationId xmlns:a16="http://schemas.microsoft.com/office/drawing/2014/main" id="{F5DB0837-0C47-4F3F-8586-7D8894676925}"/>
            </a:ext>
          </a:extLst>
        </xdr:cNvPr>
        <xdr:cNvSpPr/>
      </xdr:nvSpPr>
      <xdr:spPr>
        <a:xfrm>
          <a:off x="7810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44196</xdr:rowOff>
    </xdr:from>
    <xdr:to>
      <xdr:col>45</xdr:col>
      <xdr:colOff>177800</xdr:colOff>
      <xdr:row>106</xdr:row>
      <xdr:rowOff>48768</xdr:rowOff>
    </xdr:to>
    <xdr:cxnSp macro="">
      <xdr:nvCxnSpPr>
        <xdr:cNvPr id="485" name="直線コネクタ 484">
          <a:extLst>
            <a:ext uri="{FF2B5EF4-FFF2-40B4-BE49-F238E27FC236}">
              <a16:creationId xmlns:a16="http://schemas.microsoft.com/office/drawing/2014/main" id="{ADE61B18-D082-469F-8057-AA197FF6D9D3}"/>
            </a:ext>
          </a:extLst>
        </xdr:cNvPr>
        <xdr:cNvCxnSpPr/>
      </xdr:nvCxnSpPr>
      <xdr:spPr>
        <a:xfrm flipV="1">
          <a:off x="7861300" y="1821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91694</xdr:rowOff>
    </xdr:from>
    <xdr:to>
      <xdr:col>36</xdr:col>
      <xdr:colOff>165100</xdr:colOff>
      <xdr:row>106</xdr:row>
      <xdr:rowOff>21844</xdr:rowOff>
    </xdr:to>
    <xdr:sp macro="" textlink="">
      <xdr:nvSpPr>
        <xdr:cNvPr id="486" name="楕円 485">
          <a:extLst>
            <a:ext uri="{FF2B5EF4-FFF2-40B4-BE49-F238E27FC236}">
              <a16:creationId xmlns:a16="http://schemas.microsoft.com/office/drawing/2014/main" id="{3901D690-360E-4398-B7CF-77D54FB25C91}"/>
            </a:ext>
          </a:extLst>
        </xdr:cNvPr>
        <xdr:cNvSpPr/>
      </xdr:nvSpPr>
      <xdr:spPr>
        <a:xfrm>
          <a:off x="6921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142494</xdr:rowOff>
    </xdr:from>
    <xdr:to>
      <xdr:col>41</xdr:col>
      <xdr:colOff>50800</xdr:colOff>
      <xdr:row>106</xdr:row>
      <xdr:rowOff>48768</xdr:rowOff>
    </xdr:to>
    <xdr:cxnSp macro="">
      <xdr:nvCxnSpPr>
        <xdr:cNvPr id="487" name="直線コネクタ 486">
          <a:extLst>
            <a:ext uri="{FF2B5EF4-FFF2-40B4-BE49-F238E27FC236}">
              <a16:creationId xmlns:a16="http://schemas.microsoft.com/office/drawing/2014/main" id="{DF812464-02DB-47C2-A55D-0EF88024B329}"/>
            </a:ext>
          </a:extLst>
        </xdr:cNvPr>
        <xdr:cNvCxnSpPr/>
      </xdr:nvCxnSpPr>
      <xdr:spPr>
        <a:xfrm>
          <a:off x="6972300" y="181447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8" name="n_1aveValue【市民会館】&#10;一人当たり面積">
          <a:extLst>
            <a:ext uri="{FF2B5EF4-FFF2-40B4-BE49-F238E27FC236}">
              <a16:creationId xmlns:a16="http://schemas.microsoft.com/office/drawing/2014/main" id="{B3E22A55-38EE-4ED9-A49B-EBA6CC4C9336}"/>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89" name="n_2aveValue【市民会館】&#10;一人当たり面積">
          <a:extLst>
            <a:ext uri="{FF2B5EF4-FFF2-40B4-BE49-F238E27FC236}">
              <a16:creationId xmlns:a16="http://schemas.microsoft.com/office/drawing/2014/main" id="{759C69A6-6D18-4EF6-9033-E3872A5B0EBC}"/>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90" name="n_3aveValue【市民会館】&#10;一人当たり面積">
          <a:extLst>
            <a:ext uri="{FF2B5EF4-FFF2-40B4-BE49-F238E27FC236}">
              <a16:creationId xmlns:a16="http://schemas.microsoft.com/office/drawing/2014/main" id="{F2CC2686-E667-4ED9-B4BD-6AB2F3DA66B3}"/>
            </a:ext>
          </a:extLst>
        </xdr:cNvPr>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91" name="n_4aveValue【市民会館】&#10;一人当たり面積">
          <a:extLst>
            <a:ext uri="{FF2B5EF4-FFF2-40B4-BE49-F238E27FC236}">
              <a16:creationId xmlns:a16="http://schemas.microsoft.com/office/drawing/2014/main" id="{5F83EF96-69F8-4FAA-877E-5C4562270FBA}"/>
            </a:ext>
          </a:extLst>
        </xdr:cNvPr>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86123</xdr:rowOff>
    </xdr:from>
    <xdr:ext cx="469744" cy="259045"/>
    <xdr:sp macro="" textlink="">
      <xdr:nvSpPr>
        <xdr:cNvPr id="492" name="n_1mainValue【市民会館】&#10;一人当たり面積">
          <a:extLst>
            <a:ext uri="{FF2B5EF4-FFF2-40B4-BE49-F238E27FC236}">
              <a16:creationId xmlns:a16="http://schemas.microsoft.com/office/drawing/2014/main" id="{D67B7E5D-91D1-4B38-905C-CAB994FB0A8B}"/>
            </a:ext>
          </a:extLst>
        </xdr:cNvPr>
        <xdr:cNvSpPr txBox="1"/>
      </xdr:nvSpPr>
      <xdr:spPr>
        <a:xfrm>
          <a:off x="93917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86123</xdr:rowOff>
    </xdr:from>
    <xdr:ext cx="469744" cy="259045"/>
    <xdr:sp macro="" textlink="">
      <xdr:nvSpPr>
        <xdr:cNvPr id="493" name="n_2mainValue【市民会館】&#10;一人当たり面積">
          <a:extLst>
            <a:ext uri="{FF2B5EF4-FFF2-40B4-BE49-F238E27FC236}">
              <a16:creationId xmlns:a16="http://schemas.microsoft.com/office/drawing/2014/main" id="{C740FB3D-0F7B-45C7-849C-6CFD6C688A77}"/>
            </a:ext>
          </a:extLst>
        </xdr:cNvPr>
        <xdr:cNvSpPr txBox="1"/>
      </xdr:nvSpPr>
      <xdr:spPr>
        <a:xfrm>
          <a:off x="8515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90695</xdr:rowOff>
    </xdr:from>
    <xdr:ext cx="469744" cy="259045"/>
    <xdr:sp macro="" textlink="">
      <xdr:nvSpPr>
        <xdr:cNvPr id="494" name="n_3mainValue【市民会館】&#10;一人当たり面積">
          <a:extLst>
            <a:ext uri="{FF2B5EF4-FFF2-40B4-BE49-F238E27FC236}">
              <a16:creationId xmlns:a16="http://schemas.microsoft.com/office/drawing/2014/main" id="{2B72E985-4DA1-4CDA-BD84-3F3EE7C83E29}"/>
            </a:ext>
          </a:extLst>
        </xdr:cNvPr>
        <xdr:cNvSpPr txBox="1"/>
      </xdr:nvSpPr>
      <xdr:spPr>
        <a:xfrm>
          <a:off x="7626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12971</xdr:rowOff>
    </xdr:from>
    <xdr:ext cx="469744" cy="259045"/>
    <xdr:sp macro="" textlink="">
      <xdr:nvSpPr>
        <xdr:cNvPr id="495" name="n_4mainValue【市民会館】&#10;一人当たり面積">
          <a:extLst>
            <a:ext uri="{FF2B5EF4-FFF2-40B4-BE49-F238E27FC236}">
              <a16:creationId xmlns:a16="http://schemas.microsoft.com/office/drawing/2014/main" id="{63246827-065A-4E8A-9362-1C09D9650A72}"/>
            </a:ext>
          </a:extLst>
        </xdr:cNvPr>
        <xdr:cNvSpPr txBox="1"/>
      </xdr:nvSpPr>
      <xdr:spPr>
        <a:xfrm>
          <a:off x="6737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3C6964FA-A522-4CF8-A668-E67A547C0EE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1899F165-EE09-4F7B-A4E3-549EC5352D1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4E9102E6-479E-4CCC-9852-F16FF206459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AD0BE07B-9CD5-47B8-964E-15C7BE2CBDF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40948E3E-5486-4F90-A95D-6FF6C864D92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D5197EE8-768E-4B03-8502-8AB40AAF122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FB25B421-75F2-4D03-A2DA-08E6EFE6AFA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F074E120-38CB-4805-81C6-904C2802400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B8C02311-62FF-4BC1-B274-1113DB7F86C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A1C048D3-41EF-427E-9CB9-F51C4627B72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5989728A-C19E-4F74-9383-FCE1048136B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B5B2D7ED-33CD-4189-84B9-53A52437958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3E7C3626-FD2D-4565-BA11-DB1E387239B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75E47348-0CFC-4FBA-8A79-6A5D7C6B4DB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6DF9A0C1-0B54-4FBC-A0CB-48F2E64DCCD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884FDD74-EA75-4DD5-AF27-12A87FC2993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B1161B28-AE14-4255-9540-EB13C70F07D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B33B07D1-D98D-4B49-890C-B3E072ED4D0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989B898F-5E32-41B0-98B8-C45EC34107E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6336175D-8145-417E-9154-D494EA58D3E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6CEFDE70-B799-4CE1-B314-F09FFE6DF3B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82ADDCCB-4949-4E40-90AD-3C1480D77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9EF02052-F7DE-4AAD-96A5-8FA909407AC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9ACC79D8-58A2-4512-9D77-C52CCBCD676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2D656ACF-B399-4EA8-83BF-8358B728889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21" name="直線コネクタ 520">
          <a:extLst>
            <a:ext uri="{FF2B5EF4-FFF2-40B4-BE49-F238E27FC236}">
              <a16:creationId xmlns:a16="http://schemas.microsoft.com/office/drawing/2014/main" id="{2654FD93-2D2C-4AF4-A9D8-293F621EF76C}"/>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676B422-8A4F-4C76-8E25-C7BB6B583FDC}"/>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3" name="直線コネクタ 522">
          <a:extLst>
            <a:ext uri="{FF2B5EF4-FFF2-40B4-BE49-F238E27FC236}">
              <a16:creationId xmlns:a16="http://schemas.microsoft.com/office/drawing/2014/main" id="{75F05419-DD6C-48BA-BAFA-A92320EBB484}"/>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2CB1F7E5-7140-44B1-A73D-7017A2C789F7}"/>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5" name="直線コネクタ 524">
          <a:extLst>
            <a:ext uri="{FF2B5EF4-FFF2-40B4-BE49-F238E27FC236}">
              <a16:creationId xmlns:a16="http://schemas.microsoft.com/office/drawing/2014/main" id="{513E73CC-202B-4B54-BF77-A6825EC58B21}"/>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EDDD9C4C-E9E1-4457-85B8-8FFD6F5C5879}"/>
            </a:ext>
          </a:extLst>
        </xdr:cNvPr>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7" name="フローチャート: 判断 526">
          <a:extLst>
            <a:ext uri="{FF2B5EF4-FFF2-40B4-BE49-F238E27FC236}">
              <a16:creationId xmlns:a16="http://schemas.microsoft.com/office/drawing/2014/main" id="{C4D02449-AC9C-4F45-AB3F-B8CEEFE9E15A}"/>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8" name="フローチャート: 判断 527">
          <a:extLst>
            <a:ext uri="{FF2B5EF4-FFF2-40B4-BE49-F238E27FC236}">
              <a16:creationId xmlns:a16="http://schemas.microsoft.com/office/drawing/2014/main" id="{78B04010-0855-4177-AF53-1B9E9F9ECCF2}"/>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9" name="フローチャート: 判断 528">
          <a:extLst>
            <a:ext uri="{FF2B5EF4-FFF2-40B4-BE49-F238E27FC236}">
              <a16:creationId xmlns:a16="http://schemas.microsoft.com/office/drawing/2014/main" id="{D4B9C58D-C32E-4E58-8659-6D7EA41A26F8}"/>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30" name="フローチャート: 判断 529">
          <a:extLst>
            <a:ext uri="{FF2B5EF4-FFF2-40B4-BE49-F238E27FC236}">
              <a16:creationId xmlns:a16="http://schemas.microsoft.com/office/drawing/2014/main" id="{932831E8-1D97-46CB-8491-2FB54F16DB7A}"/>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31" name="フローチャート: 判断 530">
          <a:extLst>
            <a:ext uri="{FF2B5EF4-FFF2-40B4-BE49-F238E27FC236}">
              <a16:creationId xmlns:a16="http://schemas.microsoft.com/office/drawing/2014/main" id="{69113B0B-9983-49D9-98A3-4E5A08794F8B}"/>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33BFEA2-6AA7-418E-ABF2-19EAF98019B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6FB84A9-24DB-4400-B238-1AFA53F7837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39338BE-5DEA-439C-A219-D3C5A45CC6D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CCD8CA3C-9608-47B2-935E-B512CABEC7F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4AE81D1-DC18-4F55-A6A8-2AC042E3A46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537" name="楕円 536">
          <a:extLst>
            <a:ext uri="{FF2B5EF4-FFF2-40B4-BE49-F238E27FC236}">
              <a16:creationId xmlns:a16="http://schemas.microsoft.com/office/drawing/2014/main" id="{AE16246D-F380-4632-8B58-A7E13FE3E8B6}"/>
            </a:ext>
          </a:extLst>
        </xdr:cNvPr>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82567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C14BBA4E-6CFA-4087-A081-0B3391BC4C8A}"/>
            </a:ext>
          </a:extLst>
        </xdr:cNvPr>
        <xdr:cNvSpPr txBox="1"/>
      </xdr:nvSpPr>
      <xdr:spPr>
        <a:xfrm>
          <a:off x="16357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17236</xdr:rowOff>
    </xdr:from>
    <xdr:to>
      <xdr:col>81</xdr:col>
      <xdr:colOff>101600</xdr:colOff>
      <xdr:row>36</xdr:row>
      <xdr:rowOff>118836</xdr:rowOff>
    </xdr:to>
    <xdr:sp macro="" textlink="">
      <xdr:nvSpPr>
        <xdr:cNvPr id="539" name="楕円 538">
          <a:extLst>
            <a:ext uri="{FF2B5EF4-FFF2-40B4-BE49-F238E27FC236}">
              <a16:creationId xmlns:a16="http://schemas.microsoft.com/office/drawing/2014/main" id="{6935A293-E14E-4CB9-BA37-E65D63F7B95F}"/>
            </a:ext>
          </a:extLst>
        </xdr:cNvPr>
        <xdr:cNvSpPr/>
      </xdr:nvSpPr>
      <xdr:spPr>
        <a:xfrm>
          <a:off x="15430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68036</xdr:rowOff>
    </xdr:from>
    <xdr:to>
      <xdr:col>85</xdr:col>
      <xdr:colOff>127000</xdr:colOff>
      <xdr:row>36</xdr:row>
      <xdr:rowOff>110490</xdr:rowOff>
    </xdr:to>
    <xdr:cxnSp macro="">
      <xdr:nvCxnSpPr>
        <xdr:cNvPr id="540" name="直線コネクタ 539">
          <a:extLst>
            <a:ext uri="{FF2B5EF4-FFF2-40B4-BE49-F238E27FC236}">
              <a16:creationId xmlns:a16="http://schemas.microsoft.com/office/drawing/2014/main" id="{CECC8098-597D-48AC-884C-D2021D105EA6}"/>
            </a:ext>
          </a:extLst>
        </xdr:cNvPr>
        <xdr:cNvCxnSpPr/>
      </xdr:nvCxnSpPr>
      <xdr:spPr>
        <a:xfrm>
          <a:off x="15481300" y="624023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120106</xdr:rowOff>
    </xdr:from>
    <xdr:to>
      <xdr:col>76</xdr:col>
      <xdr:colOff>165100</xdr:colOff>
      <xdr:row>39</xdr:row>
      <xdr:rowOff>50256</xdr:rowOff>
    </xdr:to>
    <xdr:sp macro="" textlink="">
      <xdr:nvSpPr>
        <xdr:cNvPr id="541" name="楕円 540">
          <a:extLst>
            <a:ext uri="{FF2B5EF4-FFF2-40B4-BE49-F238E27FC236}">
              <a16:creationId xmlns:a16="http://schemas.microsoft.com/office/drawing/2014/main" id="{8AE2F748-9242-40E2-A7CB-A94E5CC3F0AC}"/>
            </a:ext>
          </a:extLst>
        </xdr:cNvPr>
        <xdr:cNvSpPr/>
      </xdr:nvSpPr>
      <xdr:spPr>
        <a:xfrm>
          <a:off x="14541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68036</xdr:rowOff>
    </xdr:from>
    <xdr:to>
      <xdr:col>81</xdr:col>
      <xdr:colOff>50800</xdr:colOff>
      <xdr:row>38</xdr:row>
      <xdr:rowOff>170906</xdr:rowOff>
    </xdr:to>
    <xdr:cxnSp macro="">
      <xdr:nvCxnSpPr>
        <xdr:cNvPr id="542" name="直線コネクタ 541">
          <a:extLst>
            <a:ext uri="{FF2B5EF4-FFF2-40B4-BE49-F238E27FC236}">
              <a16:creationId xmlns:a16="http://schemas.microsoft.com/office/drawing/2014/main" id="{B5D9215B-94F0-4F6E-999A-182C18FFD22D}"/>
            </a:ext>
          </a:extLst>
        </xdr:cNvPr>
        <xdr:cNvCxnSpPr/>
      </xdr:nvCxnSpPr>
      <xdr:spPr>
        <a:xfrm flipV="1">
          <a:off x="14592300" y="6240236"/>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76019</xdr:rowOff>
    </xdr:from>
    <xdr:to>
      <xdr:col>72</xdr:col>
      <xdr:colOff>38100</xdr:colOff>
      <xdr:row>39</xdr:row>
      <xdr:rowOff>6169</xdr:rowOff>
    </xdr:to>
    <xdr:sp macro="" textlink="">
      <xdr:nvSpPr>
        <xdr:cNvPr id="543" name="楕円 542">
          <a:extLst>
            <a:ext uri="{FF2B5EF4-FFF2-40B4-BE49-F238E27FC236}">
              <a16:creationId xmlns:a16="http://schemas.microsoft.com/office/drawing/2014/main" id="{518CD910-2011-4EFE-B52C-403603B10821}"/>
            </a:ext>
          </a:extLst>
        </xdr:cNvPr>
        <xdr:cNvSpPr/>
      </xdr:nvSpPr>
      <xdr:spPr>
        <a:xfrm>
          <a:off x="13652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126819</xdr:rowOff>
    </xdr:from>
    <xdr:to>
      <xdr:col>76</xdr:col>
      <xdr:colOff>114300</xdr:colOff>
      <xdr:row>38</xdr:row>
      <xdr:rowOff>170906</xdr:rowOff>
    </xdr:to>
    <xdr:cxnSp macro="">
      <xdr:nvCxnSpPr>
        <xdr:cNvPr id="544" name="直線コネクタ 543">
          <a:extLst>
            <a:ext uri="{FF2B5EF4-FFF2-40B4-BE49-F238E27FC236}">
              <a16:creationId xmlns:a16="http://schemas.microsoft.com/office/drawing/2014/main" id="{8A7159C5-7E75-4EA6-B383-66EAB68850AA}"/>
            </a:ext>
          </a:extLst>
        </xdr:cNvPr>
        <xdr:cNvCxnSpPr/>
      </xdr:nvCxnSpPr>
      <xdr:spPr>
        <a:xfrm>
          <a:off x="13703300" y="66419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28666</xdr:rowOff>
    </xdr:from>
    <xdr:to>
      <xdr:col>67</xdr:col>
      <xdr:colOff>101600</xdr:colOff>
      <xdr:row>40</xdr:row>
      <xdr:rowOff>130266</xdr:rowOff>
    </xdr:to>
    <xdr:sp macro="" textlink="">
      <xdr:nvSpPr>
        <xdr:cNvPr id="545" name="楕円 544">
          <a:extLst>
            <a:ext uri="{FF2B5EF4-FFF2-40B4-BE49-F238E27FC236}">
              <a16:creationId xmlns:a16="http://schemas.microsoft.com/office/drawing/2014/main" id="{C0170BCB-D29B-4764-A467-BF38AC0CC262}"/>
            </a:ext>
          </a:extLst>
        </xdr:cNvPr>
        <xdr:cNvSpPr/>
      </xdr:nvSpPr>
      <xdr:spPr>
        <a:xfrm>
          <a:off x="12763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126819</xdr:rowOff>
    </xdr:from>
    <xdr:to>
      <xdr:col>71</xdr:col>
      <xdr:colOff>177800</xdr:colOff>
      <xdr:row>40</xdr:row>
      <xdr:rowOff>79466</xdr:rowOff>
    </xdr:to>
    <xdr:cxnSp macro="">
      <xdr:nvCxnSpPr>
        <xdr:cNvPr id="546" name="直線コネクタ 545">
          <a:extLst>
            <a:ext uri="{FF2B5EF4-FFF2-40B4-BE49-F238E27FC236}">
              <a16:creationId xmlns:a16="http://schemas.microsoft.com/office/drawing/2014/main" id="{1E9B1679-69DA-40CA-B789-A6AEF08C0149}"/>
            </a:ext>
          </a:extLst>
        </xdr:cNvPr>
        <xdr:cNvCxnSpPr/>
      </xdr:nvCxnSpPr>
      <xdr:spPr>
        <a:xfrm flipV="1">
          <a:off x="12814300" y="6641919"/>
          <a:ext cx="889000" cy="29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41CB0EB-203E-4FF4-9E47-9DC5988F83DE}"/>
            </a:ext>
          </a:extLst>
        </xdr:cNvPr>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82D721E0-0756-4948-84A8-812E04DC5F77}"/>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C7087D58-6970-4402-9709-236C8D7E211B}"/>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22D06F12-BB25-4493-A217-B19D8334D7EE}"/>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135363</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11F8C2F9-C98E-4062-86E2-4DE36BA5DE2D}"/>
            </a:ext>
          </a:extLst>
        </xdr:cNvPr>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41383</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FDFA64FC-9DDB-439A-A0C9-C694617D75B9}"/>
            </a:ext>
          </a:extLst>
        </xdr:cNvPr>
        <xdr:cNvSpPr txBox="1"/>
      </xdr:nvSpPr>
      <xdr:spPr>
        <a:xfrm>
          <a:off x="14389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168746</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7445F42D-40B1-4543-9342-9D912D242B51}"/>
            </a:ext>
          </a:extLst>
        </xdr:cNvPr>
        <xdr:cNvSpPr txBox="1"/>
      </xdr:nvSpPr>
      <xdr:spPr>
        <a:xfrm>
          <a:off x="13500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121393</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236FCA67-758C-48F5-8649-098DE034A28A}"/>
            </a:ext>
          </a:extLst>
        </xdr:cNvPr>
        <xdr:cNvSpPr txBox="1"/>
      </xdr:nvSpPr>
      <xdr:spPr>
        <a:xfrm>
          <a:off x="126117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7851F99-6520-45C5-9800-2E3CFEFD290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B043D0CD-9ECB-4BA9-8321-9DCE9BA2529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CF7D2F52-92CC-4B01-809D-6FDCC64A6B4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863C5E76-6142-4880-99B1-7F6294B40CA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5B93D33-120D-46F4-BA87-59ECDF032A1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100FED05-EC30-4E44-AC54-56A4C517956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7D1475A-4D9E-4314-B9D5-DEA62813B82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AF7B3832-4C21-4132-B97E-7C28A134AF9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E6B19574-A01C-4D95-B46B-B2804CDEE90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3C472D4E-DA28-4534-9A6F-5273BA513AF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ECCC5A72-9005-44A6-8B12-E453CEBA4FF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597A2C5E-CAD6-4577-AFA2-53C3D3E787C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58197EB3-EFC1-4CE9-AB8A-3DF78FD1055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94F130BE-5F7F-487E-B894-EE58CB88F87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66DB35C3-4AE4-4AAE-B05F-EEEE8EA6220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31D2B6E5-4655-47A0-B697-2E7356471A75}"/>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857DF56F-805A-44A4-818D-87CDB3F2CAF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6AA20EED-8B25-496F-A3FA-462AE178449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839143A2-A4F8-4A6B-8D0B-2CB736B7C5B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84071068-27AB-4989-9226-C3DB765C282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247719D-45DD-4827-959D-4139A67AB75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6" name="直線コネクタ 575">
          <a:extLst>
            <a:ext uri="{FF2B5EF4-FFF2-40B4-BE49-F238E27FC236}">
              <a16:creationId xmlns:a16="http://schemas.microsoft.com/office/drawing/2014/main" id="{278E3BAC-A0E0-4502-AEED-77E72AE7B711}"/>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ACEC4F68-4C56-476A-B8A0-EC3959343236}"/>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8" name="直線コネクタ 577">
          <a:extLst>
            <a:ext uri="{FF2B5EF4-FFF2-40B4-BE49-F238E27FC236}">
              <a16:creationId xmlns:a16="http://schemas.microsoft.com/office/drawing/2014/main" id="{F01E6F57-831A-4593-8E1B-B33309497EE4}"/>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8807CD96-BF70-4E54-AFC4-C26E0E7FAD8F}"/>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80" name="直線コネクタ 579">
          <a:extLst>
            <a:ext uri="{FF2B5EF4-FFF2-40B4-BE49-F238E27FC236}">
              <a16:creationId xmlns:a16="http://schemas.microsoft.com/office/drawing/2014/main" id="{9F831855-8AB4-428E-9B04-8C00E5633289}"/>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15358041-C483-43FF-A443-E51DA1362B4E}"/>
            </a:ext>
          </a:extLst>
        </xdr:cNvPr>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82" name="フローチャート: 判断 581">
          <a:extLst>
            <a:ext uri="{FF2B5EF4-FFF2-40B4-BE49-F238E27FC236}">
              <a16:creationId xmlns:a16="http://schemas.microsoft.com/office/drawing/2014/main" id="{6FE55144-3EA4-41BA-B7DB-7BA9455BBE39}"/>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83" name="フローチャート: 判断 582">
          <a:extLst>
            <a:ext uri="{FF2B5EF4-FFF2-40B4-BE49-F238E27FC236}">
              <a16:creationId xmlns:a16="http://schemas.microsoft.com/office/drawing/2014/main" id="{04140DDD-54E7-4783-8BB1-C1E5645CB282}"/>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84" name="フローチャート: 判断 583">
          <a:extLst>
            <a:ext uri="{FF2B5EF4-FFF2-40B4-BE49-F238E27FC236}">
              <a16:creationId xmlns:a16="http://schemas.microsoft.com/office/drawing/2014/main" id="{C8A2900F-1EC5-4158-AF7A-A16A0DEF18B1}"/>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5" name="フローチャート: 判断 584">
          <a:extLst>
            <a:ext uri="{FF2B5EF4-FFF2-40B4-BE49-F238E27FC236}">
              <a16:creationId xmlns:a16="http://schemas.microsoft.com/office/drawing/2014/main" id="{7E350F65-A92D-4528-B079-EE4AF360348D}"/>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86" name="フローチャート: 判断 585">
          <a:extLst>
            <a:ext uri="{FF2B5EF4-FFF2-40B4-BE49-F238E27FC236}">
              <a16:creationId xmlns:a16="http://schemas.microsoft.com/office/drawing/2014/main" id="{6EB1059E-FC73-4941-A1EE-440A2B679076}"/>
            </a:ext>
          </a:extLst>
        </xdr:cNvPr>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7E55DD1-51B2-48F2-887F-4FC0377994D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DC95B783-11C5-4EEC-AC38-F0E9E9B3B7D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DB7264F-9EB3-48C7-ABFC-621D24186BB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38C01814-F6BD-47A5-8260-3121C874DCE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2748CFC9-6BD5-47C1-A8E7-5EB0D70CD17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145260</xdr:rowOff>
    </xdr:from>
    <xdr:to>
      <xdr:col>116</xdr:col>
      <xdr:colOff>114300</xdr:colOff>
      <xdr:row>37</xdr:row>
      <xdr:rowOff>75410</xdr:rowOff>
    </xdr:to>
    <xdr:sp macro="" textlink="">
      <xdr:nvSpPr>
        <xdr:cNvPr id="592" name="楕円 591">
          <a:extLst>
            <a:ext uri="{FF2B5EF4-FFF2-40B4-BE49-F238E27FC236}">
              <a16:creationId xmlns:a16="http://schemas.microsoft.com/office/drawing/2014/main" id="{DADBDE0F-72CC-4119-B08A-4320F54E5A2E}"/>
            </a:ext>
          </a:extLst>
        </xdr:cNvPr>
        <xdr:cNvSpPr/>
      </xdr:nvSpPr>
      <xdr:spPr>
        <a:xfrm>
          <a:off x="22110700" y="631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168137</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C075BB68-F02B-4084-862A-1A5FC0BCDF92}"/>
            </a:ext>
          </a:extLst>
        </xdr:cNvPr>
        <xdr:cNvSpPr txBox="1"/>
      </xdr:nvSpPr>
      <xdr:spPr>
        <a:xfrm>
          <a:off x="22199600" y="616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150165</xdr:rowOff>
    </xdr:from>
    <xdr:to>
      <xdr:col>112</xdr:col>
      <xdr:colOff>38100</xdr:colOff>
      <xdr:row>37</xdr:row>
      <xdr:rowOff>80315</xdr:rowOff>
    </xdr:to>
    <xdr:sp macro="" textlink="">
      <xdr:nvSpPr>
        <xdr:cNvPr id="594" name="楕円 593">
          <a:extLst>
            <a:ext uri="{FF2B5EF4-FFF2-40B4-BE49-F238E27FC236}">
              <a16:creationId xmlns:a16="http://schemas.microsoft.com/office/drawing/2014/main" id="{5CC5A7FC-015C-446B-844C-E43D0C914122}"/>
            </a:ext>
          </a:extLst>
        </xdr:cNvPr>
        <xdr:cNvSpPr/>
      </xdr:nvSpPr>
      <xdr:spPr>
        <a:xfrm>
          <a:off x="21272500" y="63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24610</xdr:rowOff>
    </xdr:from>
    <xdr:to>
      <xdr:col>116</xdr:col>
      <xdr:colOff>63500</xdr:colOff>
      <xdr:row>37</xdr:row>
      <xdr:rowOff>29515</xdr:rowOff>
    </xdr:to>
    <xdr:cxnSp macro="">
      <xdr:nvCxnSpPr>
        <xdr:cNvPr id="595" name="直線コネクタ 594">
          <a:extLst>
            <a:ext uri="{FF2B5EF4-FFF2-40B4-BE49-F238E27FC236}">
              <a16:creationId xmlns:a16="http://schemas.microsoft.com/office/drawing/2014/main" id="{3566891E-F82A-4A6A-A3F7-D84E813B045B}"/>
            </a:ext>
          </a:extLst>
        </xdr:cNvPr>
        <xdr:cNvCxnSpPr/>
      </xdr:nvCxnSpPr>
      <xdr:spPr>
        <a:xfrm flipV="1">
          <a:off x="21323300" y="6368260"/>
          <a:ext cx="8382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176</xdr:rowOff>
    </xdr:from>
    <xdr:to>
      <xdr:col>107</xdr:col>
      <xdr:colOff>101600</xdr:colOff>
      <xdr:row>39</xdr:row>
      <xdr:rowOff>101776</xdr:rowOff>
    </xdr:to>
    <xdr:sp macro="" textlink="">
      <xdr:nvSpPr>
        <xdr:cNvPr id="596" name="楕円 595">
          <a:extLst>
            <a:ext uri="{FF2B5EF4-FFF2-40B4-BE49-F238E27FC236}">
              <a16:creationId xmlns:a16="http://schemas.microsoft.com/office/drawing/2014/main" id="{ACDC5511-7505-4400-ADEE-DB6B8133D046}"/>
            </a:ext>
          </a:extLst>
        </xdr:cNvPr>
        <xdr:cNvSpPr/>
      </xdr:nvSpPr>
      <xdr:spPr>
        <a:xfrm>
          <a:off x="20383500" y="668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29515</xdr:rowOff>
    </xdr:from>
    <xdr:to>
      <xdr:col>111</xdr:col>
      <xdr:colOff>177800</xdr:colOff>
      <xdr:row>39</xdr:row>
      <xdr:rowOff>50976</xdr:rowOff>
    </xdr:to>
    <xdr:cxnSp macro="">
      <xdr:nvCxnSpPr>
        <xdr:cNvPr id="597" name="直線コネクタ 596">
          <a:extLst>
            <a:ext uri="{FF2B5EF4-FFF2-40B4-BE49-F238E27FC236}">
              <a16:creationId xmlns:a16="http://schemas.microsoft.com/office/drawing/2014/main" id="{A6DA62B9-7EBC-4C00-B617-88201CEA3795}"/>
            </a:ext>
          </a:extLst>
        </xdr:cNvPr>
        <xdr:cNvCxnSpPr/>
      </xdr:nvCxnSpPr>
      <xdr:spPr>
        <a:xfrm flipV="1">
          <a:off x="20434300" y="6373165"/>
          <a:ext cx="889000" cy="36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4497</xdr:rowOff>
    </xdr:from>
    <xdr:to>
      <xdr:col>102</xdr:col>
      <xdr:colOff>165100</xdr:colOff>
      <xdr:row>39</xdr:row>
      <xdr:rowOff>106097</xdr:rowOff>
    </xdr:to>
    <xdr:sp macro="" textlink="">
      <xdr:nvSpPr>
        <xdr:cNvPr id="598" name="楕円 597">
          <a:extLst>
            <a:ext uri="{FF2B5EF4-FFF2-40B4-BE49-F238E27FC236}">
              <a16:creationId xmlns:a16="http://schemas.microsoft.com/office/drawing/2014/main" id="{71DFD6D3-95BF-4732-AF57-0FEA7C67330C}"/>
            </a:ext>
          </a:extLst>
        </xdr:cNvPr>
        <xdr:cNvSpPr/>
      </xdr:nvSpPr>
      <xdr:spPr>
        <a:xfrm>
          <a:off x="19494500" y="669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50976</xdr:rowOff>
    </xdr:from>
    <xdr:to>
      <xdr:col>107</xdr:col>
      <xdr:colOff>50800</xdr:colOff>
      <xdr:row>39</xdr:row>
      <xdr:rowOff>55297</xdr:rowOff>
    </xdr:to>
    <xdr:cxnSp macro="">
      <xdr:nvCxnSpPr>
        <xdr:cNvPr id="599" name="直線コネクタ 598">
          <a:extLst>
            <a:ext uri="{FF2B5EF4-FFF2-40B4-BE49-F238E27FC236}">
              <a16:creationId xmlns:a16="http://schemas.microsoft.com/office/drawing/2014/main" id="{FCCBE237-F1FE-4DBC-B306-EA1E4F409E96}"/>
            </a:ext>
          </a:extLst>
        </xdr:cNvPr>
        <xdr:cNvCxnSpPr/>
      </xdr:nvCxnSpPr>
      <xdr:spPr>
        <a:xfrm flipV="1">
          <a:off x="19545300" y="6737526"/>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81581</xdr:rowOff>
    </xdr:from>
    <xdr:to>
      <xdr:col>98</xdr:col>
      <xdr:colOff>38100</xdr:colOff>
      <xdr:row>42</xdr:row>
      <xdr:rowOff>11731</xdr:rowOff>
    </xdr:to>
    <xdr:sp macro="" textlink="">
      <xdr:nvSpPr>
        <xdr:cNvPr id="600" name="楕円 599">
          <a:extLst>
            <a:ext uri="{FF2B5EF4-FFF2-40B4-BE49-F238E27FC236}">
              <a16:creationId xmlns:a16="http://schemas.microsoft.com/office/drawing/2014/main" id="{F557104F-9442-4059-9EA7-4AA16F98D589}"/>
            </a:ext>
          </a:extLst>
        </xdr:cNvPr>
        <xdr:cNvSpPr/>
      </xdr:nvSpPr>
      <xdr:spPr>
        <a:xfrm>
          <a:off x="18605500" y="71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55297</xdr:rowOff>
    </xdr:from>
    <xdr:to>
      <xdr:col>102</xdr:col>
      <xdr:colOff>114300</xdr:colOff>
      <xdr:row>41</xdr:row>
      <xdr:rowOff>132381</xdr:rowOff>
    </xdr:to>
    <xdr:cxnSp macro="">
      <xdr:nvCxnSpPr>
        <xdr:cNvPr id="601" name="直線コネクタ 600">
          <a:extLst>
            <a:ext uri="{FF2B5EF4-FFF2-40B4-BE49-F238E27FC236}">
              <a16:creationId xmlns:a16="http://schemas.microsoft.com/office/drawing/2014/main" id="{A31CF88A-37BB-4AD9-93E3-158C8CA73DB3}"/>
            </a:ext>
          </a:extLst>
        </xdr:cNvPr>
        <xdr:cNvCxnSpPr/>
      </xdr:nvCxnSpPr>
      <xdr:spPr>
        <a:xfrm flipV="1">
          <a:off x="18656300" y="6741847"/>
          <a:ext cx="889000" cy="4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B6EE65F0-80F3-4B7F-87C5-D0EC13D80420}"/>
            </a:ext>
          </a:extLst>
        </xdr:cNvPr>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484FB65-BE0C-442E-B6BC-90E0365FDC65}"/>
            </a:ext>
          </a:extLst>
        </xdr:cNvPr>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2AD46361-97F0-41ED-9AFE-7964968202B3}"/>
            </a:ext>
          </a:extLst>
        </xdr:cNvPr>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F5AFAAC2-7899-411C-92EC-8E5D77EE0247}"/>
            </a:ext>
          </a:extLst>
        </xdr:cNvPr>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96842</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72B3697C-E6AE-44A7-90B4-C61368F4D5A6}"/>
            </a:ext>
          </a:extLst>
        </xdr:cNvPr>
        <xdr:cNvSpPr txBox="1"/>
      </xdr:nvSpPr>
      <xdr:spPr>
        <a:xfrm>
          <a:off x="21011095" y="609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118303</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7460100-64C9-4513-8668-3080A0201A5B}"/>
            </a:ext>
          </a:extLst>
        </xdr:cNvPr>
        <xdr:cNvSpPr txBox="1"/>
      </xdr:nvSpPr>
      <xdr:spPr>
        <a:xfrm>
          <a:off x="20167111" y="646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122624</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C3A8004F-4A52-461D-8CD2-4AEE8815436C}"/>
            </a:ext>
          </a:extLst>
        </xdr:cNvPr>
        <xdr:cNvSpPr txBox="1"/>
      </xdr:nvSpPr>
      <xdr:spPr>
        <a:xfrm>
          <a:off x="19278111" y="646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2858</xdr:rowOff>
    </xdr:from>
    <xdr:ext cx="378565" cy="259045"/>
    <xdr:sp macro="" textlink="">
      <xdr:nvSpPr>
        <xdr:cNvPr id="609" name="n_4mainValue【一般廃棄物処理施設】&#10;一人当たり有形固定資産（償却資産）額">
          <a:extLst>
            <a:ext uri="{FF2B5EF4-FFF2-40B4-BE49-F238E27FC236}">
              <a16:creationId xmlns:a16="http://schemas.microsoft.com/office/drawing/2014/main" id="{4C20C79E-9AC3-4A55-BD06-6BC1D6129B06}"/>
            </a:ext>
          </a:extLst>
        </xdr:cNvPr>
        <xdr:cNvSpPr txBox="1"/>
      </xdr:nvSpPr>
      <xdr:spPr>
        <a:xfrm>
          <a:off x="18467017" y="7203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BACA271B-3E6C-49E8-B158-D6BA5976137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13EE91C0-3226-487B-BBB8-83D84F76669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18437570-86EE-4A8F-A4B2-AD818D8F3D0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4DAF656D-824B-42C4-A74B-86D2E89AE0E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89E5F3F8-0D9C-4EE4-9668-939DB2E5F24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397D7B2B-172E-4025-B032-8AF5EEBF159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4032E017-0B8D-404A-B480-646C3E90913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3CFDBCC6-C3CC-4C81-8B48-BEC9C5577B9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E12C6DF8-EB38-411D-B2EF-9C6D93179C3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D32A58A1-6A2D-442F-8793-7D766A4A44B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469A8BA3-0AAB-4577-A635-063A7EB7A91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B9F4921-A2E1-4B4A-9ED7-2E8D6F374F6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F630AEE9-52A9-4F90-8C3C-E1E7463F3B6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12273383-2149-408A-BB0B-72C8579E614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6C1F62E0-B45C-48F8-9770-142C8A8FDDA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CB2BE3EF-C705-4AA4-AB92-A7903B6C2F0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332202EA-8BB5-4E3E-AF9D-8B211E56314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5E504F8C-8CA8-457D-8672-A4FA6F4F51F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844EFD64-8B1B-4E85-87B7-23C71A37A04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F5CEC625-D513-4544-A435-7C000A8FCC1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9681C26A-8CC5-4D9C-9D09-EDA74795248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3528A319-8FBC-4182-AD43-644B79207E1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BFBE7D82-51E3-454F-87F7-E6EE0306422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9DCB5514-40E3-44B2-ACEF-11585D94189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48AAE82C-0C58-4A7F-8EFA-3DC63D13910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35" name="直線コネクタ 634">
          <a:extLst>
            <a:ext uri="{FF2B5EF4-FFF2-40B4-BE49-F238E27FC236}">
              <a16:creationId xmlns:a16="http://schemas.microsoft.com/office/drawing/2014/main" id="{5A225AA4-666C-4C52-A9E9-ED4973573C94}"/>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FC39B194-5405-407C-95F3-4EEC255D6C1E}"/>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7" name="直線コネクタ 636">
          <a:extLst>
            <a:ext uri="{FF2B5EF4-FFF2-40B4-BE49-F238E27FC236}">
              <a16:creationId xmlns:a16="http://schemas.microsoft.com/office/drawing/2014/main" id="{CD7660B3-E9B0-4025-9E01-FD873B030A89}"/>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ADF3F3E6-3B3E-4433-904A-3323D301B894}"/>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9" name="直線コネクタ 638">
          <a:extLst>
            <a:ext uri="{FF2B5EF4-FFF2-40B4-BE49-F238E27FC236}">
              <a16:creationId xmlns:a16="http://schemas.microsoft.com/office/drawing/2014/main" id="{C7C5D866-78B1-486C-92F3-D032D0A4944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C478600D-C88B-478C-8AA4-FCBA606286B8}"/>
            </a:ext>
          </a:extLst>
        </xdr:cNvPr>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41" name="フローチャート: 判断 640">
          <a:extLst>
            <a:ext uri="{FF2B5EF4-FFF2-40B4-BE49-F238E27FC236}">
              <a16:creationId xmlns:a16="http://schemas.microsoft.com/office/drawing/2014/main" id="{25BC6A04-E323-4787-83C0-DB20FE244CC9}"/>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42" name="フローチャート: 判断 641">
          <a:extLst>
            <a:ext uri="{FF2B5EF4-FFF2-40B4-BE49-F238E27FC236}">
              <a16:creationId xmlns:a16="http://schemas.microsoft.com/office/drawing/2014/main" id="{6FB8BAA5-823F-4E22-838C-7D3EE17442C3}"/>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43" name="フローチャート: 判断 642">
          <a:extLst>
            <a:ext uri="{FF2B5EF4-FFF2-40B4-BE49-F238E27FC236}">
              <a16:creationId xmlns:a16="http://schemas.microsoft.com/office/drawing/2014/main" id="{BFFAEEAD-23DD-41C8-B659-739446BD32E2}"/>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4" name="フローチャート: 判断 643">
          <a:extLst>
            <a:ext uri="{FF2B5EF4-FFF2-40B4-BE49-F238E27FC236}">
              <a16:creationId xmlns:a16="http://schemas.microsoft.com/office/drawing/2014/main" id="{0F2598A5-BEDE-46D7-BE5F-1856C51D3B84}"/>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5" name="フローチャート: 判断 644">
          <a:extLst>
            <a:ext uri="{FF2B5EF4-FFF2-40B4-BE49-F238E27FC236}">
              <a16:creationId xmlns:a16="http://schemas.microsoft.com/office/drawing/2014/main" id="{836F3BB2-312D-4B2E-824C-1AD12725BF14}"/>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C186D7AE-5C93-4688-8B59-E2410344B13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E548A428-303C-4DB7-B80B-BD157444C48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4CBE3D9D-EF09-4966-B345-1DA7F0A40EB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B1B194C4-AAB1-4F0E-9B7B-38BD7C71FE1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7EAEA64A-927C-4876-9DC9-F704051E279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651" name="楕円 650">
          <a:extLst>
            <a:ext uri="{FF2B5EF4-FFF2-40B4-BE49-F238E27FC236}">
              <a16:creationId xmlns:a16="http://schemas.microsoft.com/office/drawing/2014/main" id="{AD5B29ED-5F2D-4369-A019-432195B9E902}"/>
            </a:ext>
          </a:extLst>
        </xdr:cNvPr>
        <xdr:cNvSpPr/>
      </xdr:nvSpPr>
      <xdr:spPr>
        <a:xfrm>
          <a:off x="16268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9BDC4697-8DFB-4DE9-A6A8-E3453A117235}"/>
            </a:ext>
          </a:extLst>
        </xdr:cNvPr>
        <xdr:cNvSpPr txBox="1"/>
      </xdr:nvSpPr>
      <xdr:spPr>
        <a:xfrm>
          <a:off x="16357600"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161472</xdr:rowOff>
    </xdr:from>
    <xdr:to>
      <xdr:col>81</xdr:col>
      <xdr:colOff>101600</xdr:colOff>
      <xdr:row>60</xdr:row>
      <xdr:rowOff>91622</xdr:rowOff>
    </xdr:to>
    <xdr:sp macro="" textlink="">
      <xdr:nvSpPr>
        <xdr:cNvPr id="653" name="楕円 652">
          <a:extLst>
            <a:ext uri="{FF2B5EF4-FFF2-40B4-BE49-F238E27FC236}">
              <a16:creationId xmlns:a16="http://schemas.microsoft.com/office/drawing/2014/main" id="{FAC11924-4D36-4AFE-AEF8-8E913102CBD0}"/>
            </a:ext>
          </a:extLst>
        </xdr:cNvPr>
        <xdr:cNvSpPr/>
      </xdr:nvSpPr>
      <xdr:spPr>
        <a:xfrm>
          <a:off x="15430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40822</xdr:rowOff>
    </xdr:from>
    <xdr:to>
      <xdr:col>85</xdr:col>
      <xdr:colOff>127000</xdr:colOff>
      <xdr:row>60</xdr:row>
      <xdr:rowOff>73478</xdr:rowOff>
    </xdr:to>
    <xdr:cxnSp macro="">
      <xdr:nvCxnSpPr>
        <xdr:cNvPr id="654" name="直線コネクタ 653">
          <a:extLst>
            <a:ext uri="{FF2B5EF4-FFF2-40B4-BE49-F238E27FC236}">
              <a16:creationId xmlns:a16="http://schemas.microsoft.com/office/drawing/2014/main" id="{B8119C03-70C6-475B-B5AB-E988312C814C}"/>
            </a:ext>
          </a:extLst>
        </xdr:cNvPr>
        <xdr:cNvCxnSpPr/>
      </xdr:nvCxnSpPr>
      <xdr:spPr>
        <a:xfrm>
          <a:off x="15481300" y="1032782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168003</xdr:rowOff>
    </xdr:from>
    <xdr:to>
      <xdr:col>76</xdr:col>
      <xdr:colOff>165100</xdr:colOff>
      <xdr:row>60</xdr:row>
      <xdr:rowOff>98153</xdr:rowOff>
    </xdr:to>
    <xdr:sp macro="" textlink="">
      <xdr:nvSpPr>
        <xdr:cNvPr id="655" name="楕円 654">
          <a:extLst>
            <a:ext uri="{FF2B5EF4-FFF2-40B4-BE49-F238E27FC236}">
              <a16:creationId xmlns:a16="http://schemas.microsoft.com/office/drawing/2014/main" id="{A4200E96-D525-4781-AC3D-4181594DAB6C}"/>
            </a:ext>
          </a:extLst>
        </xdr:cNvPr>
        <xdr:cNvSpPr/>
      </xdr:nvSpPr>
      <xdr:spPr>
        <a:xfrm>
          <a:off x="14541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40822</xdr:rowOff>
    </xdr:from>
    <xdr:to>
      <xdr:col>81</xdr:col>
      <xdr:colOff>50800</xdr:colOff>
      <xdr:row>60</xdr:row>
      <xdr:rowOff>47353</xdr:rowOff>
    </xdr:to>
    <xdr:cxnSp macro="">
      <xdr:nvCxnSpPr>
        <xdr:cNvPr id="656" name="直線コネクタ 655">
          <a:extLst>
            <a:ext uri="{FF2B5EF4-FFF2-40B4-BE49-F238E27FC236}">
              <a16:creationId xmlns:a16="http://schemas.microsoft.com/office/drawing/2014/main" id="{76D94FB6-43C1-4533-8D83-3452E32F4693}"/>
            </a:ext>
          </a:extLst>
        </xdr:cNvPr>
        <xdr:cNvCxnSpPr/>
      </xdr:nvCxnSpPr>
      <xdr:spPr>
        <a:xfrm flipV="1">
          <a:off x="14592300" y="1032782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140244</xdr:rowOff>
    </xdr:from>
    <xdr:to>
      <xdr:col>72</xdr:col>
      <xdr:colOff>38100</xdr:colOff>
      <xdr:row>60</xdr:row>
      <xdr:rowOff>70394</xdr:rowOff>
    </xdr:to>
    <xdr:sp macro="" textlink="">
      <xdr:nvSpPr>
        <xdr:cNvPr id="657" name="楕円 656">
          <a:extLst>
            <a:ext uri="{FF2B5EF4-FFF2-40B4-BE49-F238E27FC236}">
              <a16:creationId xmlns:a16="http://schemas.microsoft.com/office/drawing/2014/main" id="{099B5B97-DECE-4AA4-AF54-A685D9AB80C2}"/>
            </a:ext>
          </a:extLst>
        </xdr:cNvPr>
        <xdr:cNvSpPr/>
      </xdr:nvSpPr>
      <xdr:spPr>
        <a:xfrm>
          <a:off x="13652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19594</xdr:rowOff>
    </xdr:from>
    <xdr:to>
      <xdr:col>76</xdr:col>
      <xdr:colOff>114300</xdr:colOff>
      <xdr:row>60</xdr:row>
      <xdr:rowOff>47353</xdr:rowOff>
    </xdr:to>
    <xdr:cxnSp macro="">
      <xdr:nvCxnSpPr>
        <xdr:cNvPr id="658" name="直線コネクタ 657">
          <a:extLst>
            <a:ext uri="{FF2B5EF4-FFF2-40B4-BE49-F238E27FC236}">
              <a16:creationId xmlns:a16="http://schemas.microsoft.com/office/drawing/2014/main" id="{2856C52D-0C13-4A73-81B0-1A188BD5147D}"/>
            </a:ext>
          </a:extLst>
        </xdr:cNvPr>
        <xdr:cNvCxnSpPr/>
      </xdr:nvCxnSpPr>
      <xdr:spPr>
        <a:xfrm>
          <a:off x="13703300" y="103065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115751</xdr:rowOff>
    </xdr:from>
    <xdr:to>
      <xdr:col>67</xdr:col>
      <xdr:colOff>101600</xdr:colOff>
      <xdr:row>60</xdr:row>
      <xdr:rowOff>45901</xdr:rowOff>
    </xdr:to>
    <xdr:sp macro="" textlink="">
      <xdr:nvSpPr>
        <xdr:cNvPr id="659" name="楕円 658">
          <a:extLst>
            <a:ext uri="{FF2B5EF4-FFF2-40B4-BE49-F238E27FC236}">
              <a16:creationId xmlns:a16="http://schemas.microsoft.com/office/drawing/2014/main" id="{66E7587F-BC82-4430-99C5-61667088A6F0}"/>
            </a:ext>
          </a:extLst>
        </xdr:cNvPr>
        <xdr:cNvSpPr/>
      </xdr:nvSpPr>
      <xdr:spPr>
        <a:xfrm>
          <a:off x="12763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166551</xdr:rowOff>
    </xdr:from>
    <xdr:to>
      <xdr:col>71</xdr:col>
      <xdr:colOff>177800</xdr:colOff>
      <xdr:row>60</xdr:row>
      <xdr:rowOff>19594</xdr:rowOff>
    </xdr:to>
    <xdr:cxnSp macro="">
      <xdr:nvCxnSpPr>
        <xdr:cNvPr id="660" name="直線コネクタ 659">
          <a:extLst>
            <a:ext uri="{FF2B5EF4-FFF2-40B4-BE49-F238E27FC236}">
              <a16:creationId xmlns:a16="http://schemas.microsoft.com/office/drawing/2014/main" id="{9925A27F-1CC0-4D1F-AB6C-BE44312EECC3}"/>
            </a:ext>
          </a:extLst>
        </xdr:cNvPr>
        <xdr:cNvCxnSpPr/>
      </xdr:nvCxnSpPr>
      <xdr:spPr>
        <a:xfrm>
          <a:off x="12814300" y="102821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40AABF29-B483-4B6A-BB06-A9A8DB17F6E1}"/>
            </a:ext>
          </a:extLst>
        </xdr:cNvPr>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C9EAF5D3-A7AF-49EE-A043-32F6610A33B8}"/>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5DAA48-B9C6-4ECE-803A-2817C3F8C924}"/>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FFBD92BC-C9A5-4C37-8261-E89CC8ED0902}"/>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82749</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527A1441-320F-4EE2-9158-957CC5E669CB}"/>
            </a:ext>
          </a:extLst>
        </xdr:cNvPr>
        <xdr:cNvSpPr txBox="1"/>
      </xdr:nvSpPr>
      <xdr:spPr>
        <a:xfrm>
          <a:off x="15266044" y="1036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89280</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1A5D40E7-9DEB-4B1B-BF0A-1C422D010C7F}"/>
            </a:ext>
          </a:extLst>
        </xdr:cNvPr>
        <xdr:cNvSpPr txBox="1"/>
      </xdr:nvSpPr>
      <xdr:spPr>
        <a:xfrm>
          <a:off x="14389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61521</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2B6B887F-A242-42D8-BD5D-56BA5A782E32}"/>
            </a:ext>
          </a:extLst>
        </xdr:cNvPr>
        <xdr:cNvSpPr txBox="1"/>
      </xdr:nvSpPr>
      <xdr:spPr>
        <a:xfrm>
          <a:off x="13500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37028</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10F5F738-D232-4719-93C3-7A347F808BB7}"/>
            </a:ext>
          </a:extLst>
        </xdr:cNvPr>
        <xdr:cNvSpPr txBox="1"/>
      </xdr:nvSpPr>
      <xdr:spPr>
        <a:xfrm>
          <a:off x="12611744"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4C6C1D28-9082-4A24-ACEA-807D28E9B97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C444098F-0253-4034-9F50-9C04CB2AD3F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6D713931-5F2F-485F-9D0A-16D6FE3A163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99726E25-ECC7-40EC-A661-E9AE1626931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1C64BC7A-E9A6-4A74-9C50-BA0F360AF0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3546F98E-54A4-472E-BD2E-842665CB439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9D483AD2-5B28-4E78-9CC1-B09A41888A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FA10F3BE-EF51-44DE-981A-E258A0E27A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6D0F93B9-E5A7-4AA9-B25A-BA80870D86F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A26E7946-DD84-4796-9E43-E3D093F1DFB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E5017728-2FA0-470B-8AA7-79910286EC9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BB72D72C-2458-4D8C-AFA7-2359E99E763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A2908C47-846A-4F74-A176-D88A2CF34C8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586DECF4-29D7-457C-8BBD-460E9B19F6E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13439ABD-60B7-4CF2-8E6F-2B5552ED6A9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86E165D4-93F2-43A3-A621-EF0B1DC15DC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1419F745-4FBB-4B02-9E87-6ACD3C6CF0E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2BF25C10-FA03-4612-9445-FDA3175F68B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B81BD943-157A-4805-A40B-E2C3DC2A6B9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BFA3459D-FD4E-418A-87BE-34B3B5A597C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4AD4C1C8-42A9-4CF6-95F1-0F2E84DDE26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F4F577E0-1C0E-4583-B455-CBEFC03678E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4CD062BF-A2E6-4B6A-8BED-9931D975186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92" name="直線コネクタ 691">
          <a:extLst>
            <a:ext uri="{FF2B5EF4-FFF2-40B4-BE49-F238E27FC236}">
              <a16:creationId xmlns:a16="http://schemas.microsoft.com/office/drawing/2014/main" id="{E557F986-C588-4032-88C4-C85CAAA5EA64}"/>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BF33891B-CC21-4849-8253-73F3B52ED03D}"/>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4" name="直線コネクタ 693">
          <a:extLst>
            <a:ext uri="{FF2B5EF4-FFF2-40B4-BE49-F238E27FC236}">
              <a16:creationId xmlns:a16="http://schemas.microsoft.com/office/drawing/2014/main" id="{A6577373-0948-42FE-A929-C82DC001F3F9}"/>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B34EA68B-BEF4-4720-9332-6EF3B37D3DA4}"/>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96" name="直線コネクタ 695">
          <a:extLst>
            <a:ext uri="{FF2B5EF4-FFF2-40B4-BE49-F238E27FC236}">
              <a16:creationId xmlns:a16="http://schemas.microsoft.com/office/drawing/2014/main" id="{775E27FB-5091-4638-96A1-FF17CCE3E532}"/>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F8B67910-C865-4E30-83B5-29B2FE8B9742}"/>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8" name="フローチャート: 判断 697">
          <a:extLst>
            <a:ext uri="{FF2B5EF4-FFF2-40B4-BE49-F238E27FC236}">
              <a16:creationId xmlns:a16="http://schemas.microsoft.com/office/drawing/2014/main" id="{E6B2E79A-7E83-4705-8ACF-2389936A7E3A}"/>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9" name="フローチャート: 判断 698">
          <a:extLst>
            <a:ext uri="{FF2B5EF4-FFF2-40B4-BE49-F238E27FC236}">
              <a16:creationId xmlns:a16="http://schemas.microsoft.com/office/drawing/2014/main" id="{BD86F762-F509-4188-B735-6DFC63C0CC71}"/>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0" name="フローチャート: 判断 699">
          <a:extLst>
            <a:ext uri="{FF2B5EF4-FFF2-40B4-BE49-F238E27FC236}">
              <a16:creationId xmlns:a16="http://schemas.microsoft.com/office/drawing/2014/main" id="{8DCA17F7-AF52-4912-96FD-51A69B2E8592}"/>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701" name="フローチャート: 判断 700">
          <a:extLst>
            <a:ext uri="{FF2B5EF4-FFF2-40B4-BE49-F238E27FC236}">
              <a16:creationId xmlns:a16="http://schemas.microsoft.com/office/drawing/2014/main" id="{097C0B74-72E7-465A-9FBB-170FCA9294C9}"/>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02" name="フローチャート: 判断 701">
          <a:extLst>
            <a:ext uri="{FF2B5EF4-FFF2-40B4-BE49-F238E27FC236}">
              <a16:creationId xmlns:a16="http://schemas.microsoft.com/office/drawing/2014/main" id="{D3ADDF1F-4CE2-4828-98F6-32718A4EE8D6}"/>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915F9693-0118-4A80-A3F3-60F162A6966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57431321-F40A-442A-A5FB-87BBCAAE230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2C6B7CC-5D0D-47A3-A3C6-5D248B79678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900131CE-9009-47A9-A4B6-53F12A0291B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53A927EB-FEB1-4E92-8CC9-0B7D58CC04C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708" name="楕円 707">
          <a:extLst>
            <a:ext uri="{FF2B5EF4-FFF2-40B4-BE49-F238E27FC236}">
              <a16:creationId xmlns:a16="http://schemas.microsoft.com/office/drawing/2014/main" id="{BBED6CF6-3F3F-404F-BC7F-144694AD71F7}"/>
            </a:ext>
          </a:extLst>
        </xdr:cNvPr>
        <xdr:cNvSpPr/>
      </xdr:nvSpPr>
      <xdr:spPr>
        <a:xfrm>
          <a:off x="22110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34307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E7E4289F-B7AD-42A9-90C4-86EE8EB57D29}"/>
            </a:ext>
          </a:extLst>
        </xdr:cNvPr>
        <xdr:cNvSpPr txBox="1"/>
      </xdr:nvSpPr>
      <xdr:spPr>
        <a:xfrm>
          <a:off x="22199600"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55880</xdr:rowOff>
    </xdr:from>
    <xdr:to>
      <xdr:col>112</xdr:col>
      <xdr:colOff>38100</xdr:colOff>
      <xdr:row>62</xdr:row>
      <xdr:rowOff>157480</xdr:rowOff>
    </xdr:to>
    <xdr:sp macro="" textlink="">
      <xdr:nvSpPr>
        <xdr:cNvPr id="710" name="楕円 709">
          <a:extLst>
            <a:ext uri="{FF2B5EF4-FFF2-40B4-BE49-F238E27FC236}">
              <a16:creationId xmlns:a16="http://schemas.microsoft.com/office/drawing/2014/main" id="{608814C5-BBDB-460A-86AA-9016E807C4C9}"/>
            </a:ext>
          </a:extLst>
        </xdr:cNvPr>
        <xdr:cNvSpPr/>
      </xdr:nvSpPr>
      <xdr:spPr>
        <a:xfrm>
          <a:off x="21272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106680</xdr:rowOff>
    </xdr:from>
    <xdr:to>
      <xdr:col>116</xdr:col>
      <xdr:colOff>63500</xdr:colOff>
      <xdr:row>62</xdr:row>
      <xdr:rowOff>106680</xdr:rowOff>
    </xdr:to>
    <xdr:cxnSp macro="">
      <xdr:nvCxnSpPr>
        <xdr:cNvPr id="711" name="直線コネクタ 710">
          <a:extLst>
            <a:ext uri="{FF2B5EF4-FFF2-40B4-BE49-F238E27FC236}">
              <a16:creationId xmlns:a16="http://schemas.microsoft.com/office/drawing/2014/main" id="{4AB77AFF-6F13-40BD-83F6-D92015C4C4A3}"/>
            </a:ext>
          </a:extLst>
        </xdr:cNvPr>
        <xdr:cNvCxnSpPr/>
      </xdr:nvCxnSpPr>
      <xdr:spPr>
        <a:xfrm>
          <a:off x="21323300" y="1073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55880</xdr:rowOff>
    </xdr:from>
    <xdr:to>
      <xdr:col>107</xdr:col>
      <xdr:colOff>101600</xdr:colOff>
      <xdr:row>62</xdr:row>
      <xdr:rowOff>157480</xdr:rowOff>
    </xdr:to>
    <xdr:sp macro="" textlink="">
      <xdr:nvSpPr>
        <xdr:cNvPr id="712" name="楕円 711">
          <a:extLst>
            <a:ext uri="{FF2B5EF4-FFF2-40B4-BE49-F238E27FC236}">
              <a16:creationId xmlns:a16="http://schemas.microsoft.com/office/drawing/2014/main" id="{E3395F80-A9FD-4057-965D-4D560BFE758E}"/>
            </a:ext>
          </a:extLst>
        </xdr:cNvPr>
        <xdr:cNvSpPr/>
      </xdr:nvSpPr>
      <xdr:spPr>
        <a:xfrm>
          <a:off x="20383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106680</xdr:rowOff>
    </xdr:from>
    <xdr:to>
      <xdr:col>111</xdr:col>
      <xdr:colOff>177800</xdr:colOff>
      <xdr:row>62</xdr:row>
      <xdr:rowOff>106680</xdr:rowOff>
    </xdr:to>
    <xdr:cxnSp macro="">
      <xdr:nvCxnSpPr>
        <xdr:cNvPr id="713" name="直線コネクタ 712">
          <a:extLst>
            <a:ext uri="{FF2B5EF4-FFF2-40B4-BE49-F238E27FC236}">
              <a16:creationId xmlns:a16="http://schemas.microsoft.com/office/drawing/2014/main" id="{E59BA58D-A49E-43A9-9175-C17E81A1E9D4}"/>
            </a:ext>
          </a:extLst>
        </xdr:cNvPr>
        <xdr:cNvCxnSpPr/>
      </xdr:nvCxnSpPr>
      <xdr:spPr>
        <a:xfrm>
          <a:off x="20434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714" name="楕円 713">
          <a:extLst>
            <a:ext uri="{FF2B5EF4-FFF2-40B4-BE49-F238E27FC236}">
              <a16:creationId xmlns:a16="http://schemas.microsoft.com/office/drawing/2014/main" id="{44108716-DDF6-4425-B1EF-432C3979390B}"/>
            </a:ext>
          </a:extLst>
        </xdr:cNvPr>
        <xdr:cNvSpPr/>
      </xdr:nvSpPr>
      <xdr:spPr>
        <a:xfrm>
          <a:off x="19494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106680</xdr:rowOff>
    </xdr:from>
    <xdr:to>
      <xdr:col>107</xdr:col>
      <xdr:colOff>50800</xdr:colOff>
      <xdr:row>62</xdr:row>
      <xdr:rowOff>106680</xdr:rowOff>
    </xdr:to>
    <xdr:cxnSp macro="">
      <xdr:nvCxnSpPr>
        <xdr:cNvPr id="715" name="直線コネクタ 714">
          <a:extLst>
            <a:ext uri="{FF2B5EF4-FFF2-40B4-BE49-F238E27FC236}">
              <a16:creationId xmlns:a16="http://schemas.microsoft.com/office/drawing/2014/main" id="{9D7D7E32-5A16-474D-B505-F14539C3897F}"/>
            </a:ext>
          </a:extLst>
        </xdr:cNvPr>
        <xdr:cNvCxnSpPr/>
      </xdr:nvCxnSpPr>
      <xdr:spPr>
        <a:xfrm>
          <a:off x="19545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55880</xdr:rowOff>
    </xdr:from>
    <xdr:to>
      <xdr:col>98</xdr:col>
      <xdr:colOff>38100</xdr:colOff>
      <xdr:row>62</xdr:row>
      <xdr:rowOff>157480</xdr:rowOff>
    </xdr:to>
    <xdr:sp macro="" textlink="">
      <xdr:nvSpPr>
        <xdr:cNvPr id="716" name="楕円 715">
          <a:extLst>
            <a:ext uri="{FF2B5EF4-FFF2-40B4-BE49-F238E27FC236}">
              <a16:creationId xmlns:a16="http://schemas.microsoft.com/office/drawing/2014/main" id="{52170E66-70B1-4DC4-B208-CE7670070C3D}"/>
            </a:ext>
          </a:extLst>
        </xdr:cNvPr>
        <xdr:cNvSpPr/>
      </xdr:nvSpPr>
      <xdr:spPr>
        <a:xfrm>
          <a:off x="18605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106680</xdr:rowOff>
    </xdr:from>
    <xdr:to>
      <xdr:col>102</xdr:col>
      <xdr:colOff>114300</xdr:colOff>
      <xdr:row>62</xdr:row>
      <xdr:rowOff>106680</xdr:rowOff>
    </xdr:to>
    <xdr:cxnSp macro="">
      <xdr:nvCxnSpPr>
        <xdr:cNvPr id="717" name="直線コネクタ 716">
          <a:extLst>
            <a:ext uri="{FF2B5EF4-FFF2-40B4-BE49-F238E27FC236}">
              <a16:creationId xmlns:a16="http://schemas.microsoft.com/office/drawing/2014/main" id="{425DA402-12BD-4761-B10A-2CB581FF0752}"/>
            </a:ext>
          </a:extLst>
        </xdr:cNvPr>
        <xdr:cNvCxnSpPr/>
      </xdr:nvCxnSpPr>
      <xdr:spPr>
        <a:xfrm>
          <a:off x="18656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8" name="n_1aveValue【保健センター・保健所】&#10;一人当たり面積">
          <a:extLst>
            <a:ext uri="{FF2B5EF4-FFF2-40B4-BE49-F238E27FC236}">
              <a16:creationId xmlns:a16="http://schemas.microsoft.com/office/drawing/2014/main" id="{F3D007A8-D9A0-475F-BF91-470D2394891C}"/>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19" name="n_2aveValue【保健センター・保健所】&#10;一人当たり面積">
          <a:extLst>
            <a:ext uri="{FF2B5EF4-FFF2-40B4-BE49-F238E27FC236}">
              <a16:creationId xmlns:a16="http://schemas.microsoft.com/office/drawing/2014/main" id="{F486BC2E-52C8-497C-9AE9-96D6600DF0B9}"/>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720" name="n_3aveValue【保健センター・保健所】&#10;一人当たり面積">
          <a:extLst>
            <a:ext uri="{FF2B5EF4-FFF2-40B4-BE49-F238E27FC236}">
              <a16:creationId xmlns:a16="http://schemas.microsoft.com/office/drawing/2014/main" id="{116E4A25-D866-4C7B-BED5-632EAD737471}"/>
            </a:ext>
          </a:extLst>
        </xdr:cNvPr>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21" name="n_4aveValue【保健センター・保健所】&#10;一人当たり面積">
          <a:extLst>
            <a:ext uri="{FF2B5EF4-FFF2-40B4-BE49-F238E27FC236}">
              <a16:creationId xmlns:a16="http://schemas.microsoft.com/office/drawing/2014/main" id="{50D4CCAF-60A6-4B3C-90DA-5C3D65C68C84}"/>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148607</xdr:rowOff>
    </xdr:from>
    <xdr:ext cx="469744" cy="259045"/>
    <xdr:sp macro="" textlink="">
      <xdr:nvSpPr>
        <xdr:cNvPr id="722" name="n_1mainValue【保健センター・保健所】&#10;一人当たり面積">
          <a:extLst>
            <a:ext uri="{FF2B5EF4-FFF2-40B4-BE49-F238E27FC236}">
              <a16:creationId xmlns:a16="http://schemas.microsoft.com/office/drawing/2014/main" id="{B9C3FEB3-016A-4AB0-91D3-7D951FA23C1C}"/>
            </a:ext>
          </a:extLst>
        </xdr:cNvPr>
        <xdr:cNvSpPr txBox="1"/>
      </xdr:nvSpPr>
      <xdr:spPr>
        <a:xfrm>
          <a:off x="21075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148607</xdr:rowOff>
    </xdr:from>
    <xdr:ext cx="469744" cy="259045"/>
    <xdr:sp macro="" textlink="">
      <xdr:nvSpPr>
        <xdr:cNvPr id="723" name="n_2mainValue【保健センター・保健所】&#10;一人当たり面積">
          <a:extLst>
            <a:ext uri="{FF2B5EF4-FFF2-40B4-BE49-F238E27FC236}">
              <a16:creationId xmlns:a16="http://schemas.microsoft.com/office/drawing/2014/main" id="{F5338A50-CBE7-4857-981F-CD90E83CB47D}"/>
            </a:ext>
          </a:extLst>
        </xdr:cNvPr>
        <xdr:cNvSpPr txBox="1"/>
      </xdr:nvSpPr>
      <xdr:spPr>
        <a:xfrm>
          <a:off x="20199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148607</xdr:rowOff>
    </xdr:from>
    <xdr:ext cx="469744" cy="259045"/>
    <xdr:sp macro="" textlink="">
      <xdr:nvSpPr>
        <xdr:cNvPr id="724" name="n_3mainValue【保健センター・保健所】&#10;一人当たり面積">
          <a:extLst>
            <a:ext uri="{FF2B5EF4-FFF2-40B4-BE49-F238E27FC236}">
              <a16:creationId xmlns:a16="http://schemas.microsoft.com/office/drawing/2014/main" id="{B4A49DAF-7C85-43F4-B90D-05767A100486}"/>
            </a:ext>
          </a:extLst>
        </xdr:cNvPr>
        <xdr:cNvSpPr txBox="1"/>
      </xdr:nvSpPr>
      <xdr:spPr>
        <a:xfrm>
          <a:off x="19310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148607</xdr:rowOff>
    </xdr:from>
    <xdr:ext cx="469744" cy="259045"/>
    <xdr:sp macro="" textlink="">
      <xdr:nvSpPr>
        <xdr:cNvPr id="725" name="n_4mainValue【保健センター・保健所】&#10;一人当たり面積">
          <a:extLst>
            <a:ext uri="{FF2B5EF4-FFF2-40B4-BE49-F238E27FC236}">
              <a16:creationId xmlns:a16="http://schemas.microsoft.com/office/drawing/2014/main" id="{65E6BA1D-B88F-4ABA-AEA8-CA9F3C89CC54}"/>
            </a:ext>
          </a:extLst>
        </xdr:cNvPr>
        <xdr:cNvSpPr txBox="1"/>
      </xdr:nvSpPr>
      <xdr:spPr>
        <a:xfrm>
          <a:off x="18421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D3BCF66F-30F0-41F5-8951-B5BB9555752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75CB9FE-731C-4A97-83F3-69ADDFBE25D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D5832AC1-EF21-41BC-A52D-641A53AD7D8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1BC8E978-0407-4C5E-8F55-32971037CD6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C120F759-0F32-4C8D-A0F6-E95A719BEDA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D9AA8546-CEE8-44DD-9395-4483C450277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61061A0C-1AEE-472A-A329-2CE5919A13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1BDA76B-278B-426F-8840-D3621F19784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FA22B802-E459-47E8-89DB-DEF4CB077C1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9093732F-691D-4041-951A-100230BCB87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DED28F34-C6F9-4DCD-BD71-8F5C8E914E1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9143D07F-B262-4583-98B4-E690E40A61C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2E26479F-5428-4BD7-A8F1-2DF537168BA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2C32BF77-C602-41BA-AA9A-1113DB9B492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F281C048-A24C-4944-9483-DEDC9758DF5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94C442BB-DE8E-4A5F-9A10-938CF60F1B0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BDEB80A6-0B2F-4050-A803-8F816E9A627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C76B1A89-2865-44C4-8431-5EFAC85E54E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AE73DFF3-AAFC-44B3-BDBC-05296FFB63B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EC0C2067-4127-40AC-99E8-40153578938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4143C150-9AAA-4FD2-A657-227A4C312BE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26A0CD85-ED6C-464D-B8CD-99219A4C2BF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E9515F37-327A-44CB-B2B5-8E9D2ADE0F2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C8F19453-1FD3-4AFB-97D0-7CF65BCCD3D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AA647E86-0907-4455-AABD-00AB5C1EF2B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51" name="直線コネクタ 750">
          <a:extLst>
            <a:ext uri="{FF2B5EF4-FFF2-40B4-BE49-F238E27FC236}">
              <a16:creationId xmlns:a16="http://schemas.microsoft.com/office/drawing/2014/main" id="{879CC40F-8BCB-4B7B-A4B8-355C2121E999}"/>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0C05A295-5BB5-40E6-A149-C02C2AAD54C5}"/>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53" name="直線コネクタ 752">
          <a:extLst>
            <a:ext uri="{FF2B5EF4-FFF2-40B4-BE49-F238E27FC236}">
              <a16:creationId xmlns:a16="http://schemas.microsoft.com/office/drawing/2014/main" id="{280C6D9C-0735-4E14-9529-7ECA889CED7B}"/>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38D4C226-2ED7-43A4-B03F-48E64CB27B15}"/>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55" name="直線コネクタ 754">
          <a:extLst>
            <a:ext uri="{FF2B5EF4-FFF2-40B4-BE49-F238E27FC236}">
              <a16:creationId xmlns:a16="http://schemas.microsoft.com/office/drawing/2014/main" id="{F938F740-A283-4E84-A4CF-164790126983}"/>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465EFB56-465C-4A43-8775-A99150178081}"/>
            </a:ext>
          </a:extLst>
        </xdr:cNvPr>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57" name="フローチャート: 判断 756">
          <a:extLst>
            <a:ext uri="{FF2B5EF4-FFF2-40B4-BE49-F238E27FC236}">
              <a16:creationId xmlns:a16="http://schemas.microsoft.com/office/drawing/2014/main" id="{944FAE03-DCB8-4189-9C7E-CDBD391D5022}"/>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58" name="フローチャート: 判断 757">
          <a:extLst>
            <a:ext uri="{FF2B5EF4-FFF2-40B4-BE49-F238E27FC236}">
              <a16:creationId xmlns:a16="http://schemas.microsoft.com/office/drawing/2014/main" id="{61A1CE41-C2C4-4004-82CB-CAAE281615D4}"/>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9" name="フローチャート: 判断 758">
          <a:extLst>
            <a:ext uri="{FF2B5EF4-FFF2-40B4-BE49-F238E27FC236}">
              <a16:creationId xmlns:a16="http://schemas.microsoft.com/office/drawing/2014/main" id="{080945EC-BE19-46D6-A053-93867BF8A7D3}"/>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60" name="フローチャート: 判断 759">
          <a:extLst>
            <a:ext uri="{FF2B5EF4-FFF2-40B4-BE49-F238E27FC236}">
              <a16:creationId xmlns:a16="http://schemas.microsoft.com/office/drawing/2014/main" id="{BBF0D7B3-5DDC-4324-B710-AEE9BEDEA0D8}"/>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61" name="フローチャート: 判断 760">
          <a:extLst>
            <a:ext uri="{FF2B5EF4-FFF2-40B4-BE49-F238E27FC236}">
              <a16:creationId xmlns:a16="http://schemas.microsoft.com/office/drawing/2014/main" id="{BCBED1C2-23E2-493D-9801-254BCCDB0A5A}"/>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9338AF0-2D34-44AC-9F33-CB8C30FCA3F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180C9204-8993-488A-B104-795C4ED5ADD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E6357618-27D9-433C-8A44-1E4C01A8AAB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ABE5F89B-8045-4226-88E7-8A89F3FCCC4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6C2CDE1E-ED4D-4F9B-8C5B-DCF8929B0F9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52614</xdr:rowOff>
    </xdr:from>
    <xdr:to>
      <xdr:col>85</xdr:col>
      <xdr:colOff>177800</xdr:colOff>
      <xdr:row>85</xdr:row>
      <xdr:rowOff>154214</xdr:rowOff>
    </xdr:to>
    <xdr:sp macro="" textlink="">
      <xdr:nvSpPr>
        <xdr:cNvPr id="767" name="楕円 766">
          <a:extLst>
            <a:ext uri="{FF2B5EF4-FFF2-40B4-BE49-F238E27FC236}">
              <a16:creationId xmlns:a16="http://schemas.microsoft.com/office/drawing/2014/main" id="{C177C322-9CDC-4141-884E-A6EDFA6F1738}"/>
            </a:ext>
          </a:extLst>
        </xdr:cNvPr>
        <xdr:cNvSpPr/>
      </xdr:nvSpPr>
      <xdr:spPr>
        <a:xfrm>
          <a:off x="162687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138991</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619DFD48-7C5A-4130-96D5-B0A6FBE7F8FF}"/>
            </a:ext>
          </a:extLst>
        </xdr:cNvPr>
        <xdr:cNvSpPr txBox="1"/>
      </xdr:nvSpPr>
      <xdr:spPr>
        <a:xfrm>
          <a:off x="16357600" y="1454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41184</xdr:rowOff>
    </xdr:from>
    <xdr:to>
      <xdr:col>81</xdr:col>
      <xdr:colOff>101600</xdr:colOff>
      <xdr:row>85</xdr:row>
      <xdr:rowOff>142784</xdr:rowOff>
    </xdr:to>
    <xdr:sp macro="" textlink="">
      <xdr:nvSpPr>
        <xdr:cNvPr id="769" name="楕円 768">
          <a:extLst>
            <a:ext uri="{FF2B5EF4-FFF2-40B4-BE49-F238E27FC236}">
              <a16:creationId xmlns:a16="http://schemas.microsoft.com/office/drawing/2014/main" id="{F6436391-2FD2-46CD-BB45-05597CB70DF9}"/>
            </a:ext>
          </a:extLst>
        </xdr:cNvPr>
        <xdr:cNvSpPr/>
      </xdr:nvSpPr>
      <xdr:spPr>
        <a:xfrm>
          <a:off x="15430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91984</xdr:rowOff>
    </xdr:from>
    <xdr:to>
      <xdr:col>85</xdr:col>
      <xdr:colOff>127000</xdr:colOff>
      <xdr:row>85</xdr:row>
      <xdr:rowOff>103414</xdr:rowOff>
    </xdr:to>
    <xdr:cxnSp macro="">
      <xdr:nvCxnSpPr>
        <xdr:cNvPr id="770" name="直線コネクタ 769">
          <a:extLst>
            <a:ext uri="{FF2B5EF4-FFF2-40B4-BE49-F238E27FC236}">
              <a16:creationId xmlns:a16="http://schemas.microsoft.com/office/drawing/2014/main" id="{AA620EC3-49EE-4F04-B1F9-ADC8BB77ABE2}"/>
            </a:ext>
          </a:extLst>
        </xdr:cNvPr>
        <xdr:cNvCxnSpPr/>
      </xdr:nvCxnSpPr>
      <xdr:spPr>
        <a:xfrm>
          <a:off x="15481300" y="1466523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113030</xdr:rowOff>
    </xdr:from>
    <xdr:to>
      <xdr:col>76</xdr:col>
      <xdr:colOff>165100</xdr:colOff>
      <xdr:row>86</xdr:row>
      <xdr:rowOff>43180</xdr:rowOff>
    </xdr:to>
    <xdr:sp macro="" textlink="">
      <xdr:nvSpPr>
        <xdr:cNvPr id="771" name="楕円 770">
          <a:extLst>
            <a:ext uri="{FF2B5EF4-FFF2-40B4-BE49-F238E27FC236}">
              <a16:creationId xmlns:a16="http://schemas.microsoft.com/office/drawing/2014/main" id="{3D94212A-5214-4BB2-BE3C-EC9133408416}"/>
            </a:ext>
          </a:extLst>
        </xdr:cNvPr>
        <xdr:cNvSpPr/>
      </xdr:nvSpPr>
      <xdr:spPr>
        <a:xfrm>
          <a:off x="14541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91984</xdr:rowOff>
    </xdr:from>
    <xdr:to>
      <xdr:col>81</xdr:col>
      <xdr:colOff>50800</xdr:colOff>
      <xdr:row>85</xdr:row>
      <xdr:rowOff>163830</xdr:rowOff>
    </xdr:to>
    <xdr:cxnSp macro="">
      <xdr:nvCxnSpPr>
        <xdr:cNvPr id="772" name="直線コネクタ 771">
          <a:extLst>
            <a:ext uri="{FF2B5EF4-FFF2-40B4-BE49-F238E27FC236}">
              <a16:creationId xmlns:a16="http://schemas.microsoft.com/office/drawing/2014/main" id="{73735D82-D179-4C86-9829-EDFA96FCEB81}"/>
            </a:ext>
          </a:extLst>
        </xdr:cNvPr>
        <xdr:cNvCxnSpPr/>
      </xdr:nvCxnSpPr>
      <xdr:spPr>
        <a:xfrm flipV="1">
          <a:off x="14592300" y="146652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95069</xdr:rowOff>
    </xdr:from>
    <xdr:to>
      <xdr:col>72</xdr:col>
      <xdr:colOff>38100</xdr:colOff>
      <xdr:row>86</xdr:row>
      <xdr:rowOff>25219</xdr:rowOff>
    </xdr:to>
    <xdr:sp macro="" textlink="">
      <xdr:nvSpPr>
        <xdr:cNvPr id="773" name="楕円 772">
          <a:extLst>
            <a:ext uri="{FF2B5EF4-FFF2-40B4-BE49-F238E27FC236}">
              <a16:creationId xmlns:a16="http://schemas.microsoft.com/office/drawing/2014/main" id="{344F8F48-EEBF-4730-BA78-FC70ACE779B5}"/>
            </a:ext>
          </a:extLst>
        </xdr:cNvPr>
        <xdr:cNvSpPr/>
      </xdr:nvSpPr>
      <xdr:spPr>
        <a:xfrm>
          <a:off x="136525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145869</xdr:rowOff>
    </xdr:from>
    <xdr:to>
      <xdr:col>76</xdr:col>
      <xdr:colOff>114300</xdr:colOff>
      <xdr:row>85</xdr:row>
      <xdr:rowOff>163830</xdr:rowOff>
    </xdr:to>
    <xdr:cxnSp macro="">
      <xdr:nvCxnSpPr>
        <xdr:cNvPr id="774" name="直線コネクタ 773">
          <a:extLst>
            <a:ext uri="{FF2B5EF4-FFF2-40B4-BE49-F238E27FC236}">
              <a16:creationId xmlns:a16="http://schemas.microsoft.com/office/drawing/2014/main" id="{D7035DF8-FBF7-495F-8E5A-445F4AF9A741}"/>
            </a:ext>
          </a:extLst>
        </xdr:cNvPr>
        <xdr:cNvCxnSpPr/>
      </xdr:nvCxnSpPr>
      <xdr:spPr>
        <a:xfrm>
          <a:off x="13703300" y="147191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16692</xdr:rowOff>
    </xdr:from>
    <xdr:to>
      <xdr:col>67</xdr:col>
      <xdr:colOff>101600</xdr:colOff>
      <xdr:row>86</xdr:row>
      <xdr:rowOff>118292</xdr:rowOff>
    </xdr:to>
    <xdr:sp macro="" textlink="">
      <xdr:nvSpPr>
        <xdr:cNvPr id="775" name="楕円 774">
          <a:extLst>
            <a:ext uri="{FF2B5EF4-FFF2-40B4-BE49-F238E27FC236}">
              <a16:creationId xmlns:a16="http://schemas.microsoft.com/office/drawing/2014/main" id="{CEAA4679-59CE-4B61-A626-1A921940C90D}"/>
            </a:ext>
          </a:extLst>
        </xdr:cNvPr>
        <xdr:cNvSpPr/>
      </xdr:nvSpPr>
      <xdr:spPr>
        <a:xfrm>
          <a:off x="12763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145869</xdr:rowOff>
    </xdr:from>
    <xdr:to>
      <xdr:col>71</xdr:col>
      <xdr:colOff>177800</xdr:colOff>
      <xdr:row>86</xdr:row>
      <xdr:rowOff>67492</xdr:rowOff>
    </xdr:to>
    <xdr:cxnSp macro="">
      <xdr:nvCxnSpPr>
        <xdr:cNvPr id="776" name="直線コネクタ 775">
          <a:extLst>
            <a:ext uri="{FF2B5EF4-FFF2-40B4-BE49-F238E27FC236}">
              <a16:creationId xmlns:a16="http://schemas.microsoft.com/office/drawing/2014/main" id="{5A0695FA-E93F-4D91-BA07-792661BFA10F}"/>
            </a:ext>
          </a:extLst>
        </xdr:cNvPr>
        <xdr:cNvCxnSpPr/>
      </xdr:nvCxnSpPr>
      <xdr:spPr>
        <a:xfrm flipV="1">
          <a:off x="12814300" y="14719119"/>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77" name="n_1aveValue【消防施設】&#10;有形固定資産減価償却率">
          <a:extLst>
            <a:ext uri="{FF2B5EF4-FFF2-40B4-BE49-F238E27FC236}">
              <a16:creationId xmlns:a16="http://schemas.microsoft.com/office/drawing/2014/main" id="{0B3F28EA-708E-4EE8-8ACF-E5C8D09EE78D}"/>
            </a:ext>
          </a:extLst>
        </xdr:cNvPr>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8" name="n_2aveValue【消防施設】&#10;有形固定資産減価償却率">
          <a:extLst>
            <a:ext uri="{FF2B5EF4-FFF2-40B4-BE49-F238E27FC236}">
              <a16:creationId xmlns:a16="http://schemas.microsoft.com/office/drawing/2014/main" id="{76BFABB5-543D-4FD8-AE6E-0F5A61DD7057}"/>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79" name="n_3aveValue【消防施設】&#10;有形固定資産減価償却率">
          <a:extLst>
            <a:ext uri="{FF2B5EF4-FFF2-40B4-BE49-F238E27FC236}">
              <a16:creationId xmlns:a16="http://schemas.microsoft.com/office/drawing/2014/main" id="{6094D319-E6C3-461B-9310-15E602BAF063}"/>
            </a:ext>
          </a:extLst>
        </xdr:cNvPr>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80" name="n_4aveValue【消防施設】&#10;有形固定資産減価償却率">
          <a:extLst>
            <a:ext uri="{FF2B5EF4-FFF2-40B4-BE49-F238E27FC236}">
              <a16:creationId xmlns:a16="http://schemas.microsoft.com/office/drawing/2014/main" id="{75D855E6-2D18-4AE5-9CF6-CD24796C554D}"/>
            </a:ext>
          </a:extLst>
        </xdr:cNvPr>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133911</xdr:rowOff>
    </xdr:from>
    <xdr:ext cx="405111" cy="259045"/>
    <xdr:sp macro="" textlink="">
      <xdr:nvSpPr>
        <xdr:cNvPr id="781" name="n_1mainValue【消防施設】&#10;有形固定資産減価償却率">
          <a:extLst>
            <a:ext uri="{FF2B5EF4-FFF2-40B4-BE49-F238E27FC236}">
              <a16:creationId xmlns:a16="http://schemas.microsoft.com/office/drawing/2014/main" id="{4489ACFE-46B5-4144-8570-7306879162F8}"/>
            </a:ext>
          </a:extLst>
        </xdr:cNvPr>
        <xdr:cNvSpPr txBox="1"/>
      </xdr:nvSpPr>
      <xdr:spPr>
        <a:xfrm>
          <a:off x="152660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34307</xdr:rowOff>
    </xdr:from>
    <xdr:ext cx="405111" cy="259045"/>
    <xdr:sp macro="" textlink="">
      <xdr:nvSpPr>
        <xdr:cNvPr id="782" name="n_2mainValue【消防施設】&#10;有形固定資産減価償却率">
          <a:extLst>
            <a:ext uri="{FF2B5EF4-FFF2-40B4-BE49-F238E27FC236}">
              <a16:creationId xmlns:a16="http://schemas.microsoft.com/office/drawing/2014/main" id="{47A31AE7-930A-4C88-BBA1-201665642A75}"/>
            </a:ext>
          </a:extLst>
        </xdr:cNvPr>
        <xdr:cNvSpPr txBox="1"/>
      </xdr:nvSpPr>
      <xdr:spPr>
        <a:xfrm>
          <a:off x="14389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16346</xdr:rowOff>
    </xdr:from>
    <xdr:ext cx="405111" cy="259045"/>
    <xdr:sp macro="" textlink="">
      <xdr:nvSpPr>
        <xdr:cNvPr id="783" name="n_3mainValue【消防施設】&#10;有形固定資産減価償却率">
          <a:extLst>
            <a:ext uri="{FF2B5EF4-FFF2-40B4-BE49-F238E27FC236}">
              <a16:creationId xmlns:a16="http://schemas.microsoft.com/office/drawing/2014/main" id="{728A85C2-8F12-4FD2-8F64-DBCB06B75E2A}"/>
            </a:ext>
          </a:extLst>
        </xdr:cNvPr>
        <xdr:cNvSpPr txBox="1"/>
      </xdr:nvSpPr>
      <xdr:spPr>
        <a:xfrm>
          <a:off x="13500744" y="1476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109419</xdr:rowOff>
    </xdr:from>
    <xdr:ext cx="405111" cy="259045"/>
    <xdr:sp macro="" textlink="">
      <xdr:nvSpPr>
        <xdr:cNvPr id="784" name="n_4mainValue【消防施設】&#10;有形固定資産減価償却率">
          <a:extLst>
            <a:ext uri="{FF2B5EF4-FFF2-40B4-BE49-F238E27FC236}">
              <a16:creationId xmlns:a16="http://schemas.microsoft.com/office/drawing/2014/main" id="{E48B3C18-9A85-4372-A9FD-69CAD766E5F7}"/>
            </a:ext>
          </a:extLst>
        </xdr:cNvPr>
        <xdr:cNvSpPr txBox="1"/>
      </xdr:nvSpPr>
      <xdr:spPr>
        <a:xfrm>
          <a:off x="12611744" y="1485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354A26DB-2FD4-476F-B092-E8C44BDFD2A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283FB9F6-8879-45FA-856C-FD831D737D3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ACC9D0C4-0918-449D-8BB8-16B50E0A191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B606DE58-FA8F-45B6-83F5-715EA345086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D65A90CD-3E21-4F2D-980B-E2A8A790912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85786692-088C-40F9-B611-2982B61D85A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78C2C2B5-50FD-44A6-BEBB-79ACC969A04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69DEC74F-0783-4BF2-9AF9-45F225442A0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D7F5941E-1AFF-480D-A974-0C09E83DAB9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4117D322-4AB8-4FA3-9F5A-F3ABB5D2742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1A333199-3AC7-44B3-8291-A4644955CF9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E3F84677-B5B9-46AF-8891-8C244C0BFDC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B1EAD35D-BF43-432F-9334-3754AF1A4DE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2E73D2D3-146C-4F6D-908D-710ADD94F6A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62AB9910-1926-483C-AE88-1C016C1E142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2122DDF0-8D4D-44D9-90A3-2CA4F70C884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FCC15A4A-2BEB-47D3-907F-3BFE7540A31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17298C94-7D44-41C9-93BF-A975AF90F8E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194F78D9-829A-4A1E-829C-DD4F23360EA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AB5CC416-1192-45AE-B9D2-737EF4243A4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F183883F-3AEA-49B9-8538-C01489FDFBE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FB7A8299-3B65-4655-9708-39AA9250938A}"/>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305906E4-F816-4619-9CCB-F80823D822F5}"/>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671F5068-81B6-4185-BF5E-DF424116A5D5}"/>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809" name="【消防施設】&#10;一人当たり面積最大値テキスト">
          <a:extLst>
            <a:ext uri="{FF2B5EF4-FFF2-40B4-BE49-F238E27FC236}">
              <a16:creationId xmlns:a16="http://schemas.microsoft.com/office/drawing/2014/main" id="{0B7D8091-C4CC-43EC-864B-5D01489D2B76}"/>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810" name="直線コネクタ 809">
          <a:extLst>
            <a:ext uri="{FF2B5EF4-FFF2-40B4-BE49-F238E27FC236}">
              <a16:creationId xmlns:a16="http://schemas.microsoft.com/office/drawing/2014/main" id="{D9FBDB3D-E0BB-411B-B510-DC5718F8A121}"/>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811" name="【消防施設】&#10;一人当たり面積平均値テキスト">
          <a:extLst>
            <a:ext uri="{FF2B5EF4-FFF2-40B4-BE49-F238E27FC236}">
              <a16:creationId xmlns:a16="http://schemas.microsoft.com/office/drawing/2014/main" id="{D73CE340-C543-4AAE-96DD-FDD868B9DF8C}"/>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12" name="フローチャート: 判断 811">
          <a:extLst>
            <a:ext uri="{FF2B5EF4-FFF2-40B4-BE49-F238E27FC236}">
              <a16:creationId xmlns:a16="http://schemas.microsoft.com/office/drawing/2014/main" id="{79B16C7F-879B-4D19-9841-9E891299F9EF}"/>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13" name="フローチャート: 判断 812">
          <a:extLst>
            <a:ext uri="{FF2B5EF4-FFF2-40B4-BE49-F238E27FC236}">
              <a16:creationId xmlns:a16="http://schemas.microsoft.com/office/drawing/2014/main" id="{2EB4CC63-45AA-416B-BF18-912482A915E9}"/>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14" name="フローチャート: 判断 813">
          <a:extLst>
            <a:ext uri="{FF2B5EF4-FFF2-40B4-BE49-F238E27FC236}">
              <a16:creationId xmlns:a16="http://schemas.microsoft.com/office/drawing/2014/main" id="{E36BD308-DC09-4FB9-A1B4-51E34E804602}"/>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15" name="フローチャート: 判断 814">
          <a:extLst>
            <a:ext uri="{FF2B5EF4-FFF2-40B4-BE49-F238E27FC236}">
              <a16:creationId xmlns:a16="http://schemas.microsoft.com/office/drawing/2014/main" id="{A36344E9-6263-4247-B100-132FCCAA5385}"/>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6" name="フローチャート: 判断 815">
          <a:extLst>
            <a:ext uri="{FF2B5EF4-FFF2-40B4-BE49-F238E27FC236}">
              <a16:creationId xmlns:a16="http://schemas.microsoft.com/office/drawing/2014/main" id="{F86DF47D-950F-43C0-9A28-CBB5301CDC95}"/>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242AA84A-B0A3-4C76-93D9-8796799943D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4A8B3138-748B-4452-B1BE-590DFDDE8F2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76C22FBA-2119-403A-B231-DD1C02B0A61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BCA53C03-5566-4CE6-A334-BECA99DBC9F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FD858DF7-F2FB-4371-8310-1C7347A7576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22" name="楕円 821">
          <a:extLst>
            <a:ext uri="{FF2B5EF4-FFF2-40B4-BE49-F238E27FC236}">
              <a16:creationId xmlns:a16="http://schemas.microsoft.com/office/drawing/2014/main" id="{709B3E51-DAF2-43C0-AE38-BE2234824209}"/>
            </a:ext>
          </a:extLst>
        </xdr:cNvPr>
        <xdr:cNvSpPr/>
      </xdr:nvSpPr>
      <xdr:spPr>
        <a:xfrm>
          <a:off x="221107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49040</xdr:rowOff>
    </xdr:from>
    <xdr:ext cx="469744" cy="259045"/>
    <xdr:sp macro="" textlink="">
      <xdr:nvSpPr>
        <xdr:cNvPr id="823" name="【消防施設】&#10;一人当たり面積該当値テキスト">
          <a:extLst>
            <a:ext uri="{FF2B5EF4-FFF2-40B4-BE49-F238E27FC236}">
              <a16:creationId xmlns:a16="http://schemas.microsoft.com/office/drawing/2014/main" id="{FBB2FAF6-1CFA-4FEF-8FB7-80FF2BC4E132}"/>
            </a:ext>
          </a:extLst>
        </xdr:cNvPr>
        <xdr:cNvSpPr txBox="1"/>
      </xdr:nvSpPr>
      <xdr:spPr>
        <a:xfrm>
          <a:off x="22199600" y="14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3302</xdr:rowOff>
    </xdr:from>
    <xdr:to>
      <xdr:col>112</xdr:col>
      <xdr:colOff>38100</xdr:colOff>
      <xdr:row>83</xdr:row>
      <xdr:rowOff>104902</xdr:rowOff>
    </xdr:to>
    <xdr:sp macro="" textlink="">
      <xdr:nvSpPr>
        <xdr:cNvPr id="824" name="楕円 823">
          <a:extLst>
            <a:ext uri="{FF2B5EF4-FFF2-40B4-BE49-F238E27FC236}">
              <a16:creationId xmlns:a16="http://schemas.microsoft.com/office/drawing/2014/main" id="{DC8264A2-A9DB-4F27-8435-13B689A2DABF}"/>
            </a:ext>
          </a:extLst>
        </xdr:cNvPr>
        <xdr:cNvSpPr/>
      </xdr:nvSpPr>
      <xdr:spPr>
        <a:xfrm>
          <a:off x="21272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54102</xdr:rowOff>
    </xdr:from>
    <xdr:to>
      <xdr:col>116</xdr:col>
      <xdr:colOff>63500</xdr:colOff>
      <xdr:row>83</xdr:row>
      <xdr:rowOff>76963</xdr:rowOff>
    </xdr:to>
    <xdr:cxnSp macro="">
      <xdr:nvCxnSpPr>
        <xdr:cNvPr id="825" name="直線コネクタ 824">
          <a:extLst>
            <a:ext uri="{FF2B5EF4-FFF2-40B4-BE49-F238E27FC236}">
              <a16:creationId xmlns:a16="http://schemas.microsoft.com/office/drawing/2014/main" id="{08A09078-19EF-4AD2-9604-9B1CF7696F72}"/>
            </a:ext>
          </a:extLst>
        </xdr:cNvPr>
        <xdr:cNvCxnSpPr/>
      </xdr:nvCxnSpPr>
      <xdr:spPr>
        <a:xfrm>
          <a:off x="21323300" y="142844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826" name="楕円 825">
          <a:extLst>
            <a:ext uri="{FF2B5EF4-FFF2-40B4-BE49-F238E27FC236}">
              <a16:creationId xmlns:a16="http://schemas.microsoft.com/office/drawing/2014/main" id="{D9F9A0E6-97FF-4A7B-81E6-D074AB28CA95}"/>
            </a:ext>
          </a:extLst>
        </xdr:cNvPr>
        <xdr:cNvSpPr/>
      </xdr:nvSpPr>
      <xdr:spPr>
        <a:xfrm>
          <a:off x="2038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54102</xdr:rowOff>
    </xdr:from>
    <xdr:to>
      <xdr:col>111</xdr:col>
      <xdr:colOff>177800</xdr:colOff>
      <xdr:row>83</xdr:row>
      <xdr:rowOff>154687</xdr:rowOff>
    </xdr:to>
    <xdr:cxnSp macro="">
      <xdr:nvCxnSpPr>
        <xdr:cNvPr id="827" name="直線コネクタ 826">
          <a:extLst>
            <a:ext uri="{FF2B5EF4-FFF2-40B4-BE49-F238E27FC236}">
              <a16:creationId xmlns:a16="http://schemas.microsoft.com/office/drawing/2014/main" id="{D56A08F4-A919-42CC-9203-620E452520C3}"/>
            </a:ext>
          </a:extLst>
        </xdr:cNvPr>
        <xdr:cNvCxnSpPr/>
      </xdr:nvCxnSpPr>
      <xdr:spPr>
        <a:xfrm flipV="1">
          <a:off x="20434300" y="142844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8" name="楕円 827">
          <a:extLst>
            <a:ext uri="{FF2B5EF4-FFF2-40B4-BE49-F238E27FC236}">
              <a16:creationId xmlns:a16="http://schemas.microsoft.com/office/drawing/2014/main" id="{D2CD48D7-4206-4A7F-B06D-BE28BF26B75E}"/>
            </a:ext>
          </a:extLst>
        </xdr:cNvPr>
        <xdr:cNvSpPr/>
      </xdr:nvSpPr>
      <xdr:spPr>
        <a:xfrm>
          <a:off x="19494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154687</xdr:rowOff>
    </xdr:from>
    <xdr:to>
      <xdr:col>107</xdr:col>
      <xdr:colOff>50800</xdr:colOff>
      <xdr:row>83</xdr:row>
      <xdr:rowOff>159258</xdr:rowOff>
    </xdr:to>
    <xdr:cxnSp macro="">
      <xdr:nvCxnSpPr>
        <xdr:cNvPr id="829" name="直線コネクタ 828">
          <a:extLst>
            <a:ext uri="{FF2B5EF4-FFF2-40B4-BE49-F238E27FC236}">
              <a16:creationId xmlns:a16="http://schemas.microsoft.com/office/drawing/2014/main" id="{2CA959FD-1893-432D-9AAD-45B71531286F}"/>
            </a:ext>
          </a:extLst>
        </xdr:cNvPr>
        <xdr:cNvCxnSpPr/>
      </xdr:nvCxnSpPr>
      <xdr:spPr>
        <a:xfrm flipV="1">
          <a:off x="19545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87885</xdr:rowOff>
    </xdr:from>
    <xdr:to>
      <xdr:col>98</xdr:col>
      <xdr:colOff>38100</xdr:colOff>
      <xdr:row>85</xdr:row>
      <xdr:rowOff>18035</xdr:rowOff>
    </xdr:to>
    <xdr:sp macro="" textlink="">
      <xdr:nvSpPr>
        <xdr:cNvPr id="830" name="楕円 829">
          <a:extLst>
            <a:ext uri="{FF2B5EF4-FFF2-40B4-BE49-F238E27FC236}">
              <a16:creationId xmlns:a16="http://schemas.microsoft.com/office/drawing/2014/main" id="{F3BC01AA-3BEB-45F9-9337-1BFBEA070BD8}"/>
            </a:ext>
          </a:extLst>
        </xdr:cNvPr>
        <xdr:cNvSpPr/>
      </xdr:nvSpPr>
      <xdr:spPr>
        <a:xfrm>
          <a:off x="18605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159258</xdr:rowOff>
    </xdr:from>
    <xdr:to>
      <xdr:col>102</xdr:col>
      <xdr:colOff>114300</xdr:colOff>
      <xdr:row>84</xdr:row>
      <xdr:rowOff>138685</xdr:rowOff>
    </xdr:to>
    <xdr:cxnSp macro="">
      <xdr:nvCxnSpPr>
        <xdr:cNvPr id="831" name="直線コネクタ 830">
          <a:extLst>
            <a:ext uri="{FF2B5EF4-FFF2-40B4-BE49-F238E27FC236}">
              <a16:creationId xmlns:a16="http://schemas.microsoft.com/office/drawing/2014/main" id="{97B29EAE-02FE-40FE-8163-1E05677366E0}"/>
            </a:ext>
          </a:extLst>
        </xdr:cNvPr>
        <xdr:cNvCxnSpPr/>
      </xdr:nvCxnSpPr>
      <xdr:spPr>
        <a:xfrm flipV="1">
          <a:off x="18656300" y="14389608"/>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832" name="n_1aveValue【消防施設】&#10;一人当たり面積">
          <a:extLst>
            <a:ext uri="{FF2B5EF4-FFF2-40B4-BE49-F238E27FC236}">
              <a16:creationId xmlns:a16="http://schemas.microsoft.com/office/drawing/2014/main" id="{C7F3A260-B36E-4EA8-B595-3355F2CD12CF}"/>
            </a:ext>
          </a:extLst>
        </xdr:cNvPr>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33" name="n_2aveValue【消防施設】&#10;一人当たり面積">
          <a:extLst>
            <a:ext uri="{FF2B5EF4-FFF2-40B4-BE49-F238E27FC236}">
              <a16:creationId xmlns:a16="http://schemas.microsoft.com/office/drawing/2014/main" id="{30EE5589-9A56-4750-82A7-D491ED5FB526}"/>
            </a:ext>
          </a:extLst>
        </xdr:cNvPr>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834" name="n_3aveValue【消防施設】&#10;一人当たり面積">
          <a:extLst>
            <a:ext uri="{FF2B5EF4-FFF2-40B4-BE49-F238E27FC236}">
              <a16:creationId xmlns:a16="http://schemas.microsoft.com/office/drawing/2014/main" id="{25D23894-DB7C-4605-AD84-7C3C71B0F002}"/>
            </a:ext>
          </a:extLst>
        </xdr:cNvPr>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5" name="n_4aveValue【消防施設】&#10;一人当たり面積">
          <a:extLst>
            <a:ext uri="{FF2B5EF4-FFF2-40B4-BE49-F238E27FC236}">
              <a16:creationId xmlns:a16="http://schemas.microsoft.com/office/drawing/2014/main" id="{A5BD11BC-6FD2-4DA9-BD84-87EBDFBC9C6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121429</xdr:rowOff>
    </xdr:from>
    <xdr:ext cx="469744" cy="259045"/>
    <xdr:sp macro="" textlink="">
      <xdr:nvSpPr>
        <xdr:cNvPr id="836" name="n_1mainValue【消防施設】&#10;一人当たり面積">
          <a:extLst>
            <a:ext uri="{FF2B5EF4-FFF2-40B4-BE49-F238E27FC236}">
              <a16:creationId xmlns:a16="http://schemas.microsoft.com/office/drawing/2014/main" id="{B0E19342-B477-4771-951F-F251DD397EA1}"/>
            </a:ext>
          </a:extLst>
        </xdr:cNvPr>
        <xdr:cNvSpPr txBox="1"/>
      </xdr:nvSpPr>
      <xdr:spPr>
        <a:xfrm>
          <a:off x="210757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25164</xdr:rowOff>
    </xdr:from>
    <xdr:ext cx="469744" cy="259045"/>
    <xdr:sp macro="" textlink="">
      <xdr:nvSpPr>
        <xdr:cNvPr id="837" name="n_2mainValue【消防施設】&#10;一人当たり面積">
          <a:extLst>
            <a:ext uri="{FF2B5EF4-FFF2-40B4-BE49-F238E27FC236}">
              <a16:creationId xmlns:a16="http://schemas.microsoft.com/office/drawing/2014/main" id="{5E41288B-E8B3-453D-BE8B-04116905B024}"/>
            </a:ext>
          </a:extLst>
        </xdr:cNvPr>
        <xdr:cNvSpPr txBox="1"/>
      </xdr:nvSpPr>
      <xdr:spPr>
        <a:xfrm>
          <a:off x="20199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38" name="n_3mainValue【消防施設】&#10;一人当たり面積">
          <a:extLst>
            <a:ext uri="{FF2B5EF4-FFF2-40B4-BE49-F238E27FC236}">
              <a16:creationId xmlns:a16="http://schemas.microsoft.com/office/drawing/2014/main" id="{A6DF4EC6-C61C-409F-8D3F-16DE8DACED9F}"/>
            </a:ext>
          </a:extLst>
        </xdr:cNvPr>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9162</xdr:rowOff>
    </xdr:from>
    <xdr:ext cx="469744" cy="259045"/>
    <xdr:sp macro="" textlink="">
      <xdr:nvSpPr>
        <xdr:cNvPr id="839" name="n_4mainValue【消防施設】&#10;一人当たり面積">
          <a:extLst>
            <a:ext uri="{FF2B5EF4-FFF2-40B4-BE49-F238E27FC236}">
              <a16:creationId xmlns:a16="http://schemas.microsoft.com/office/drawing/2014/main" id="{72CC67A4-BD5A-428F-8E0F-FA4F20E7AB6B}"/>
            </a:ext>
          </a:extLst>
        </xdr:cNvPr>
        <xdr:cNvSpPr txBox="1"/>
      </xdr:nvSpPr>
      <xdr:spPr>
        <a:xfrm>
          <a:off x="18421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4C39DDAF-9782-4E55-B7C1-EAB218646BF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1CE83EED-4F62-418C-9914-4224DEB941E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5B30D5B8-E441-48C8-B1A3-2747C380CE2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1F5172F9-85B5-4E8C-9FB4-6C11E14A832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D8794462-3B70-46FE-B010-D8BD76C1695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528469CC-6B6D-4C82-9DB9-8B1FE727F93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2F5E8BDC-6461-4E6A-B50E-AED2AE7B809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8694E625-B687-4773-8A05-939660930C4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7684B69F-C6C7-424F-AA64-A7935FDC9DB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73CD583E-3F66-4037-A05A-44BB6BBA156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11CAC0E2-B03C-440C-8372-32EC8587B48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57AB67F3-7E20-405A-9D78-8494F017B08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CA096CB7-BFA5-4A4C-9C43-883516705D8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66A7E200-9A31-4A1A-9EB2-84B7DCDC043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CBDDDDA5-561F-4761-A92F-8BD4CFD3080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2607D91C-5C5D-4C1C-8D87-67D2FDAE991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6E6503-B028-4089-B391-CEE45BBC2CD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3368080-5FD9-42CB-84E4-38454CC7DFF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49C8976E-FC8F-49B0-8FE9-F28A9E1739F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E04DE511-73E5-4B6D-BE4E-0D199A72BE4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4E5A5710-185B-40BB-9117-FE42F10573B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53376BA5-2CCA-4FE4-AEB1-C63364F61F8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1D11DBCF-FC2F-4C28-8734-7FD0730D008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D655D8D2-BB8D-4814-80C0-8BE9E50E372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2B038CBA-E8A3-4F10-A8D3-DF37675DD9C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65" name="直線コネクタ 864">
          <a:extLst>
            <a:ext uri="{FF2B5EF4-FFF2-40B4-BE49-F238E27FC236}">
              <a16:creationId xmlns:a16="http://schemas.microsoft.com/office/drawing/2014/main" id="{D1860964-D57B-4924-8B58-7FF72B58B964}"/>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6" name="【庁舎】&#10;有形固定資産減価償却率最小値テキスト">
          <a:extLst>
            <a:ext uri="{FF2B5EF4-FFF2-40B4-BE49-F238E27FC236}">
              <a16:creationId xmlns:a16="http://schemas.microsoft.com/office/drawing/2014/main" id="{822F76A5-4FBF-466C-96BA-F851D7B8A7AE}"/>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7" name="直線コネクタ 866">
          <a:extLst>
            <a:ext uri="{FF2B5EF4-FFF2-40B4-BE49-F238E27FC236}">
              <a16:creationId xmlns:a16="http://schemas.microsoft.com/office/drawing/2014/main" id="{C4A0257A-4EDB-426F-9731-FFBB09555203}"/>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68" name="【庁舎】&#10;有形固定資産減価償却率最大値テキスト">
          <a:extLst>
            <a:ext uri="{FF2B5EF4-FFF2-40B4-BE49-F238E27FC236}">
              <a16:creationId xmlns:a16="http://schemas.microsoft.com/office/drawing/2014/main" id="{5422A8D9-02FA-4A15-A430-2132E381C7BF}"/>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69" name="直線コネクタ 868">
          <a:extLst>
            <a:ext uri="{FF2B5EF4-FFF2-40B4-BE49-F238E27FC236}">
              <a16:creationId xmlns:a16="http://schemas.microsoft.com/office/drawing/2014/main" id="{AE51927D-E9B0-488F-97A4-F82971A06CCD}"/>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870" name="【庁舎】&#10;有形固定資産減価償却率平均値テキスト">
          <a:extLst>
            <a:ext uri="{FF2B5EF4-FFF2-40B4-BE49-F238E27FC236}">
              <a16:creationId xmlns:a16="http://schemas.microsoft.com/office/drawing/2014/main" id="{4ED3BE3E-B23F-459A-82A0-434BEACEAD5E}"/>
            </a:ext>
          </a:extLst>
        </xdr:cNvPr>
        <xdr:cNvSpPr txBox="1"/>
      </xdr:nvSpPr>
      <xdr:spPr>
        <a:xfrm>
          <a:off x="16357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71" name="フローチャート: 判断 870">
          <a:extLst>
            <a:ext uri="{FF2B5EF4-FFF2-40B4-BE49-F238E27FC236}">
              <a16:creationId xmlns:a16="http://schemas.microsoft.com/office/drawing/2014/main" id="{57E4C442-C4F4-4671-9911-C2968152A7BE}"/>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72" name="フローチャート: 判断 871">
          <a:extLst>
            <a:ext uri="{FF2B5EF4-FFF2-40B4-BE49-F238E27FC236}">
              <a16:creationId xmlns:a16="http://schemas.microsoft.com/office/drawing/2014/main" id="{CE8B10DF-E4D8-446A-BDB1-60B1FF3DB3DF}"/>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3" name="フローチャート: 判断 872">
          <a:extLst>
            <a:ext uri="{FF2B5EF4-FFF2-40B4-BE49-F238E27FC236}">
              <a16:creationId xmlns:a16="http://schemas.microsoft.com/office/drawing/2014/main" id="{BF3A3513-0579-422A-AE7C-82BDB0DAD34B}"/>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74" name="フローチャート: 判断 873">
          <a:extLst>
            <a:ext uri="{FF2B5EF4-FFF2-40B4-BE49-F238E27FC236}">
              <a16:creationId xmlns:a16="http://schemas.microsoft.com/office/drawing/2014/main" id="{E8225074-7769-48D6-9AC8-788DAD3F1056}"/>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75" name="フローチャート: 判断 874">
          <a:extLst>
            <a:ext uri="{FF2B5EF4-FFF2-40B4-BE49-F238E27FC236}">
              <a16:creationId xmlns:a16="http://schemas.microsoft.com/office/drawing/2014/main" id="{03C9C0B7-05BA-41C7-AA73-B624963F4F59}"/>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92B3D95C-A08E-4C8C-96B3-F5A0F7466C2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FDB0B41D-59A3-4879-BF81-2CCADF9A8BC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4105140E-0553-488D-801F-1E19E989366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819CCF17-5669-4998-A208-D6927C2353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E5AF1F39-EBED-4555-8485-60FD15AE067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102144</xdr:rowOff>
    </xdr:from>
    <xdr:to>
      <xdr:col>85</xdr:col>
      <xdr:colOff>177800</xdr:colOff>
      <xdr:row>101</xdr:row>
      <xdr:rowOff>32294</xdr:rowOff>
    </xdr:to>
    <xdr:sp macro="" textlink="">
      <xdr:nvSpPr>
        <xdr:cNvPr id="881" name="楕円 880">
          <a:extLst>
            <a:ext uri="{FF2B5EF4-FFF2-40B4-BE49-F238E27FC236}">
              <a16:creationId xmlns:a16="http://schemas.microsoft.com/office/drawing/2014/main" id="{6F3D33CD-4BD0-4EEE-851F-E6388E9A62BF}"/>
            </a:ext>
          </a:extLst>
        </xdr:cNvPr>
        <xdr:cNvSpPr/>
      </xdr:nvSpPr>
      <xdr:spPr>
        <a:xfrm>
          <a:off x="16268700" y="172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125021</xdr:rowOff>
    </xdr:from>
    <xdr:ext cx="405111" cy="259045"/>
    <xdr:sp macro="" textlink="">
      <xdr:nvSpPr>
        <xdr:cNvPr id="882" name="【庁舎】&#10;有形固定資産減価償却率該当値テキスト">
          <a:extLst>
            <a:ext uri="{FF2B5EF4-FFF2-40B4-BE49-F238E27FC236}">
              <a16:creationId xmlns:a16="http://schemas.microsoft.com/office/drawing/2014/main" id="{43459F37-BB51-416A-B1D8-FD9456ECB5C8}"/>
            </a:ext>
          </a:extLst>
        </xdr:cNvPr>
        <xdr:cNvSpPr txBox="1"/>
      </xdr:nvSpPr>
      <xdr:spPr>
        <a:xfrm>
          <a:off x="16357600" y="1709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67855</xdr:rowOff>
    </xdr:from>
    <xdr:to>
      <xdr:col>81</xdr:col>
      <xdr:colOff>101600</xdr:colOff>
      <xdr:row>100</xdr:row>
      <xdr:rowOff>169455</xdr:rowOff>
    </xdr:to>
    <xdr:sp macro="" textlink="">
      <xdr:nvSpPr>
        <xdr:cNvPr id="883" name="楕円 882">
          <a:extLst>
            <a:ext uri="{FF2B5EF4-FFF2-40B4-BE49-F238E27FC236}">
              <a16:creationId xmlns:a16="http://schemas.microsoft.com/office/drawing/2014/main" id="{1EDD0444-1C3A-4465-ACA4-9EF46E6101A2}"/>
            </a:ext>
          </a:extLst>
        </xdr:cNvPr>
        <xdr:cNvSpPr/>
      </xdr:nvSpPr>
      <xdr:spPr>
        <a:xfrm>
          <a:off x="154305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118655</xdr:rowOff>
    </xdr:from>
    <xdr:to>
      <xdr:col>85</xdr:col>
      <xdr:colOff>127000</xdr:colOff>
      <xdr:row>100</xdr:row>
      <xdr:rowOff>152944</xdr:rowOff>
    </xdr:to>
    <xdr:cxnSp macro="">
      <xdr:nvCxnSpPr>
        <xdr:cNvPr id="884" name="直線コネクタ 883">
          <a:extLst>
            <a:ext uri="{FF2B5EF4-FFF2-40B4-BE49-F238E27FC236}">
              <a16:creationId xmlns:a16="http://schemas.microsoft.com/office/drawing/2014/main" id="{52CCFE3E-9E98-4F94-90C9-495DF43ACC7D}"/>
            </a:ext>
          </a:extLst>
        </xdr:cNvPr>
        <xdr:cNvCxnSpPr/>
      </xdr:nvCxnSpPr>
      <xdr:spPr>
        <a:xfrm>
          <a:off x="15481300" y="1726365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35198</xdr:rowOff>
    </xdr:from>
    <xdr:to>
      <xdr:col>76</xdr:col>
      <xdr:colOff>165100</xdr:colOff>
      <xdr:row>100</xdr:row>
      <xdr:rowOff>136798</xdr:rowOff>
    </xdr:to>
    <xdr:sp macro="" textlink="">
      <xdr:nvSpPr>
        <xdr:cNvPr id="885" name="楕円 884">
          <a:extLst>
            <a:ext uri="{FF2B5EF4-FFF2-40B4-BE49-F238E27FC236}">
              <a16:creationId xmlns:a16="http://schemas.microsoft.com/office/drawing/2014/main" id="{FBC0FF59-CD48-489C-94D8-E42ED710ECB5}"/>
            </a:ext>
          </a:extLst>
        </xdr:cNvPr>
        <xdr:cNvSpPr/>
      </xdr:nvSpPr>
      <xdr:spPr>
        <a:xfrm>
          <a:off x="145415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85998</xdr:rowOff>
    </xdr:from>
    <xdr:to>
      <xdr:col>81</xdr:col>
      <xdr:colOff>50800</xdr:colOff>
      <xdr:row>100</xdr:row>
      <xdr:rowOff>118655</xdr:rowOff>
    </xdr:to>
    <xdr:cxnSp macro="">
      <xdr:nvCxnSpPr>
        <xdr:cNvPr id="886" name="直線コネクタ 885">
          <a:extLst>
            <a:ext uri="{FF2B5EF4-FFF2-40B4-BE49-F238E27FC236}">
              <a16:creationId xmlns:a16="http://schemas.microsoft.com/office/drawing/2014/main" id="{103BA273-400A-4D1D-8F17-A8CC6A03B2DE}"/>
            </a:ext>
          </a:extLst>
        </xdr:cNvPr>
        <xdr:cNvCxnSpPr/>
      </xdr:nvCxnSpPr>
      <xdr:spPr>
        <a:xfrm>
          <a:off x="14592300" y="172309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12337</xdr:rowOff>
    </xdr:from>
    <xdr:to>
      <xdr:col>72</xdr:col>
      <xdr:colOff>38100</xdr:colOff>
      <xdr:row>100</xdr:row>
      <xdr:rowOff>113937</xdr:rowOff>
    </xdr:to>
    <xdr:sp macro="" textlink="">
      <xdr:nvSpPr>
        <xdr:cNvPr id="887" name="楕円 886">
          <a:extLst>
            <a:ext uri="{FF2B5EF4-FFF2-40B4-BE49-F238E27FC236}">
              <a16:creationId xmlns:a16="http://schemas.microsoft.com/office/drawing/2014/main" id="{AEAFB110-CEDD-4018-B89C-46CE7A22715E}"/>
            </a:ext>
          </a:extLst>
        </xdr:cNvPr>
        <xdr:cNvSpPr/>
      </xdr:nvSpPr>
      <xdr:spPr>
        <a:xfrm>
          <a:off x="13652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63137</xdr:rowOff>
    </xdr:from>
    <xdr:to>
      <xdr:col>76</xdr:col>
      <xdr:colOff>114300</xdr:colOff>
      <xdr:row>100</xdr:row>
      <xdr:rowOff>85998</xdr:rowOff>
    </xdr:to>
    <xdr:cxnSp macro="">
      <xdr:nvCxnSpPr>
        <xdr:cNvPr id="888" name="直線コネクタ 887">
          <a:extLst>
            <a:ext uri="{FF2B5EF4-FFF2-40B4-BE49-F238E27FC236}">
              <a16:creationId xmlns:a16="http://schemas.microsoft.com/office/drawing/2014/main" id="{FC07393E-91E7-443C-8A2C-C6153F60CFFC}"/>
            </a:ext>
          </a:extLst>
        </xdr:cNvPr>
        <xdr:cNvCxnSpPr/>
      </xdr:nvCxnSpPr>
      <xdr:spPr>
        <a:xfrm>
          <a:off x="13703300" y="172081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149498</xdr:rowOff>
    </xdr:from>
    <xdr:to>
      <xdr:col>67</xdr:col>
      <xdr:colOff>101600</xdr:colOff>
      <xdr:row>105</xdr:row>
      <xdr:rowOff>79648</xdr:rowOff>
    </xdr:to>
    <xdr:sp macro="" textlink="">
      <xdr:nvSpPr>
        <xdr:cNvPr id="889" name="楕円 888">
          <a:extLst>
            <a:ext uri="{FF2B5EF4-FFF2-40B4-BE49-F238E27FC236}">
              <a16:creationId xmlns:a16="http://schemas.microsoft.com/office/drawing/2014/main" id="{63A568B8-33BE-4A1B-95B1-B544BFE6694F}"/>
            </a:ext>
          </a:extLst>
        </xdr:cNvPr>
        <xdr:cNvSpPr/>
      </xdr:nvSpPr>
      <xdr:spPr>
        <a:xfrm>
          <a:off x="12763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63137</xdr:rowOff>
    </xdr:from>
    <xdr:to>
      <xdr:col>71</xdr:col>
      <xdr:colOff>177800</xdr:colOff>
      <xdr:row>105</xdr:row>
      <xdr:rowOff>28848</xdr:rowOff>
    </xdr:to>
    <xdr:cxnSp macro="">
      <xdr:nvCxnSpPr>
        <xdr:cNvPr id="890" name="直線コネクタ 889">
          <a:extLst>
            <a:ext uri="{FF2B5EF4-FFF2-40B4-BE49-F238E27FC236}">
              <a16:creationId xmlns:a16="http://schemas.microsoft.com/office/drawing/2014/main" id="{AB08932E-9FEF-404D-9980-F441CD3F2772}"/>
            </a:ext>
          </a:extLst>
        </xdr:cNvPr>
        <xdr:cNvCxnSpPr/>
      </xdr:nvCxnSpPr>
      <xdr:spPr>
        <a:xfrm flipV="1">
          <a:off x="12814300" y="17208137"/>
          <a:ext cx="889000" cy="8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91" name="n_1aveValue【庁舎】&#10;有形固定資産減価償却率">
          <a:extLst>
            <a:ext uri="{FF2B5EF4-FFF2-40B4-BE49-F238E27FC236}">
              <a16:creationId xmlns:a16="http://schemas.microsoft.com/office/drawing/2014/main" id="{EC48084B-0B08-47FD-BFA0-EB273E468E5B}"/>
            </a:ext>
          </a:extLst>
        </xdr:cNvPr>
        <xdr:cNvSpPr txBox="1"/>
      </xdr:nvSpPr>
      <xdr:spPr>
        <a:xfrm>
          <a:off x="15266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92" name="n_2aveValue【庁舎】&#10;有形固定資産減価償却率">
          <a:extLst>
            <a:ext uri="{FF2B5EF4-FFF2-40B4-BE49-F238E27FC236}">
              <a16:creationId xmlns:a16="http://schemas.microsoft.com/office/drawing/2014/main" id="{7777DCAE-7B15-45B3-A0EC-9C2A5F1CA7C8}"/>
            </a:ext>
          </a:extLst>
        </xdr:cNvPr>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893" name="n_3aveValue【庁舎】&#10;有形固定資産減価償却率">
          <a:extLst>
            <a:ext uri="{FF2B5EF4-FFF2-40B4-BE49-F238E27FC236}">
              <a16:creationId xmlns:a16="http://schemas.microsoft.com/office/drawing/2014/main" id="{5839A203-C943-4B3C-9B81-13FF55D326AA}"/>
            </a:ext>
          </a:extLst>
        </xdr:cNvPr>
        <xdr:cNvSpPr txBox="1"/>
      </xdr:nvSpPr>
      <xdr:spPr>
        <a:xfrm>
          <a:off x="13500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94" name="n_4aveValue【庁舎】&#10;有形固定資産減価償却率">
          <a:extLst>
            <a:ext uri="{FF2B5EF4-FFF2-40B4-BE49-F238E27FC236}">
              <a16:creationId xmlns:a16="http://schemas.microsoft.com/office/drawing/2014/main" id="{7517A756-BEB3-4A50-AB8E-E50421E49F23}"/>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14532</xdr:rowOff>
    </xdr:from>
    <xdr:ext cx="405111" cy="259045"/>
    <xdr:sp macro="" textlink="">
      <xdr:nvSpPr>
        <xdr:cNvPr id="895" name="n_1mainValue【庁舎】&#10;有形固定資産減価償却率">
          <a:extLst>
            <a:ext uri="{FF2B5EF4-FFF2-40B4-BE49-F238E27FC236}">
              <a16:creationId xmlns:a16="http://schemas.microsoft.com/office/drawing/2014/main" id="{0418966D-F981-4E40-8579-E6D04A9C3B81}"/>
            </a:ext>
          </a:extLst>
        </xdr:cNvPr>
        <xdr:cNvSpPr txBox="1"/>
      </xdr:nvSpPr>
      <xdr:spPr>
        <a:xfrm>
          <a:off x="15266044" y="1698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153325</xdr:rowOff>
    </xdr:from>
    <xdr:ext cx="340478" cy="259045"/>
    <xdr:sp macro="" textlink="">
      <xdr:nvSpPr>
        <xdr:cNvPr id="896" name="n_2mainValue【庁舎】&#10;有形固定資産減価償却率">
          <a:extLst>
            <a:ext uri="{FF2B5EF4-FFF2-40B4-BE49-F238E27FC236}">
              <a16:creationId xmlns:a16="http://schemas.microsoft.com/office/drawing/2014/main" id="{8BED72CA-4B71-4A38-AA08-95A46E05671E}"/>
            </a:ext>
          </a:extLst>
        </xdr:cNvPr>
        <xdr:cNvSpPr txBox="1"/>
      </xdr:nvSpPr>
      <xdr:spPr>
        <a:xfrm>
          <a:off x="14422061" y="169554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130464</xdr:rowOff>
    </xdr:from>
    <xdr:ext cx="340478" cy="259045"/>
    <xdr:sp macro="" textlink="">
      <xdr:nvSpPr>
        <xdr:cNvPr id="897" name="n_3mainValue【庁舎】&#10;有形固定資産減価償却率">
          <a:extLst>
            <a:ext uri="{FF2B5EF4-FFF2-40B4-BE49-F238E27FC236}">
              <a16:creationId xmlns:a16="http://schemas.microsoft.com/office/drawing/2014/main" id="{9AEC61BF-38B6-4F05-B97A-963303117CAA}"/>
            </a:ext>
          </a:extLst>
        </xdr:cNvPr>
        <xdr:cNvSpPr txBox="1"/>
      </xdr:nvSpPr>
      <xdr:spPr>
        <a:xfrm>
          <a:off x="13533061" y="16932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70775</xdr:rowOff>
    </xdr:from>
    <xdr:ext cx="405111" cy="259045"/>
    <xdr:sp macro="" textlink="">
      <xdr:nvSpPr>
        <xdr:cNvPr id="898" name="n_4mainValue【庁舎】&#10;有形固定資産減価償却率">
          <a:extLst>
            <a:ext uri="{FF2B5EF4-FFF2-40B4-BE49-F238E27FC236}">
              <a16:creationId xmlns:a16="http://schemas.microsoft.com/office/drawing/2014/main" id="{86C90483-8945-4DA7-9E7C-7D4AC95D4B13}"/>
            </a:ext>
          </a:extLst>
        </xdr:cNvPr>
        <xdr:cNvSpPr txBox="1"/>
      </xdr:nvSpPr>
      <xdr:spPr>
        <a:xfrm>
          <a:off x="12611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8E2DFC9C-399E-4229-916A-50E012F88A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638A7D10-2FD7-4129-A865-30E0A900F0D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71442E98-CB88-49D0-83B0-23E31B90B09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EAC36CB1-18CD-4EA6-A87E-F9D4C93B2A0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63B2D409-6B4D-4535-B454-824AE5FE105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679EBDDB-72AC-48DB-ABB9-5CE8AE07005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50031393-AF6E-453A-9701-3ACE64477F4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93649BA0-A0C0-4586-912F-EF372D4CA3E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EF5B68AC-7C9D-41D5-8BAF-854475BB013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B457F480-07BB-424D-A421-C6B251024F6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65329CA7-3D31-44D3-9901-D135E562432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BA661BD7-099E-4FCD-B912-CDB3AF42755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2F42E0F6-C60C-4936-A8AB-E6FA8C4E147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F1032905-F279-40FA-A712-F841E5A2ABC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B4F1C9E2-0934-43B1-9D55-F0D1D219283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BE6DB65E-B66E-4EAE-B1BD-673D429E9DA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9ECEFDEE-B86F-4C96-BECC-C6E8616FA12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B9A09A83-E997-4B51-9CA5-770D33681A9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C2542496-8827-4326-9E75-4E5C9C3FB36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1A6F9ED6-A246-4053-A006-AD13213B9A9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2F8AF4C9-6894-40E6-81C8-03F68B71848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8B7B4F21-9829-450C-A1EB-417FA3EDC38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9F9EFBBB-B2EB-43F2-BC48-5C5F07AE7CB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C0049525-1F28-48DA-82FF-41235609516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54E433C3-68A2-44DB-885D-F5B915BC2FC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24" name="直線コネクタ 923">
          <a:extLst>
            <a:ext uri="{FF2B5EF4-FFF2-40B4-BE49-F238E27FC236}">
              <a16:creationId xmlns:a16="http://schemas.microsoft.com/office/drawing/2014/main" id="{8EC0AD24-EA9E-45CE-AC5E-AF84E13544F4}"/>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25" name="【庁舎】&#10;一人当たり面積最小値テキスト">
          <a:extLst>
            <a:ext uri="{FF2B5EF4-FFF2-40B4-BE49-F238E27FC236}">
              <a16:creationId xmlns:a16="http://schemas.microsoft.com/office/drawing/2014/main" id="{84649913-799A-4B11-9680-78C40148D903}"/>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26" name="直線コネクタ 925">
          <a:extLst>
            <a:ext uri="{FF2B5EF4-FFF2-40B4-BE49-F238E27FC236}">
              <a16:creationId xmlns:a16="http://schemas.microsoft.com/office/drawing/2014/main" id="{2FAA71F8-906B-4348-B7FA-7FB3C5AD344A}"/>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27" name="【庁舎】&#10;一人当たり面積最大値テキスト">
          <a:extLst>
            <a:ext uri="{FF2B5EF4-FFF2-40B4-BE49-F238E27FC236}">
              <a16:creationId xmlns:a16="http://schemas.microsoft.com/office/drawing/2014/main" id="{68EA4924-B6C8-4F0A-AC7D-2F1C98DB92AA}"/>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28" name="直線コネクタ 927">
          <a:extLst>
            <a:ext uri="{FF2B5EF4-FFF2-40B4-BE49-F238E27FC236}">
              <a16:creationId xmlns:a16="http://schemas.microsoft.com/office/drawing/2014/main" id="{5AF20524-39AF-42CD-8939-1B01A48CE017}"/>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29" name="【庁舎】&#10;一人当たり面積平均値テキスト">
          <a:extLst>
            <a:ext uri="{FF2B5EF4-FFF2-40B4-BE49-F238E27FC236}">
              <a16:creationId xmlns:a16="http://schemas.microsoft.com/office/drawing/2014/main" id="{95AEA295-0A12-46B4-93E0-F1B4811FC36B}"/>
            </a:ext>
          </a:extLst>
        </xdr:cNvPr>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30" name="フローチャート: 判断 929">
          <a:extLst>
            <a:ext uri="{FF2B5EF4-FFF2-40B4-BE49-F238E27FC236}">
              <a16:creationId xmlns:a16="http://schemas.microsoft.com/office/drawing/2014/main" id="{B7782F4E-103F-4EE6-823A-7685C6B1AED5}"/>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31" name="フローチャート: 判断 930">
          <a:extLst>
            <a:ext uri="{FF2B5EF4-FFF2-40B4-BE49-F238E27FC236}">
              <a16:creationId xmlns:a16="http://schemas.microsoft.com/office/drawing/2014/main" id="{A299BB6E-E904-47A1-8E5B-D77D423E491F}"/>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32" name="フローチャート: 判断 931">
          <a:extLst>
            <a:ext uri="{FF2B5EF4-FFF2-40B4-BE49-F238E27FC236}">
              <a16:creationId xmlns:a16="http://schemas.microsoft.com/office/drawing/2014/main" id="{5CAE5283-EC45-427B-9476-D42BAA58825E}"/>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33" name="フローチャート: 判断 932">
          <a:extLst>
            <a:ext uri="{FF2B5EF4-FFF2-40B4-BE49-F238E27FC236}">
              <a16:creationId xmlns:a16="http://schemas.microsoft.com/office/drawing/2014/main" id="{ECF53B9F-1F04-4F9A-927F-79DE420CF894}"/>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34" name="フローチャート: 判断 933">
          <a:extLst>
            <a:ext uri="{FF2B5EF4-FFF2-40B4-BE49-F238E27FC236}">
              <a16:creationId xmlns:a16="http://schemas.microsoft.com/office/drawing/2014/main" id="{C9E483AF-F15A-43B5-BA3B-13E5F8E9C661}"/>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44A98D7A-09EC-4E98-8CF2-A28A7C7FDAC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55E6C1AC-F61F-40B2-89CC-49516F74BDD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B508A78D-9CCB-4A8A-8E3B-0849C5498F4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9265473C-95CC-436D-B8B5-C671D717941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9A9FBF14-0BEC-4B84-9C47-64D0D2DBA52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940" name="楕円 939">
          <a:extLst>
            <a:ext uri="{FF2B5EF4-FFF2-40B4-BE49-F238E27FC236}">
              <a16:creationId xmlns:a16="http://schemas.microsoft.com/office/drawing/2014/main" id="{EF517F46-4AC6-4AF3-9241-D9E12B4EA2B5}"/>
            </a:ext>
          </a:extLst>
        </xdr:cNvPr>
        <xdr:cNvSpPr/>
      </xdr:nvSpPr>
      <xdr:spPr>
        <a:xfrm>
          <a:off x="22110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38479</xdr:rowOff>
    </xdr:from>
    <xdr:ext cx="469744" cy="259045"/>
    <xdr:sp macro="" textlink="">
      <xdr:nvSpPr>
        <xdr:cNvPr id="941" name="【庁舎】&#10;一人当たり面積該当値テキスト">
          <a:extLst>
            <a:ext uri="{FF2B5EF4-FFF2-40B4-BE49-F238E27FC236}">
              <a16:creationId xmlns:a16="http://schemas.microsoft.com/office/drawing/2014/main" id="{0AB23DE6-EB58-46B3-80BF-6FD8EC3027D5}"/>
            </a:ext>
          </a:extLst>
        </xdr:cNvPr>
        <xdr:cNvSpPr txBox="1"/>
      </xdr:nvSpPr>
      <xdr:spPr>
        <a:xfrm>
          <a:off x="22199600" y="180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157662</xdr:rowOff>
    </xdr:from>
    <xdr:to>
      <xdr:col>112</xdr:col>
      <xdr:colOff>38100</xdr:colOff>
      <xdr:row>106</xdr:row>
      <xdr:rowOff>87812</xdr:rowOff>
    </xdr:to>
    <xdr:sp macro="" textlink="">
      <xdr:nvSpPr>
        <xdr:cNvPr id="942" name="楕円 941">
          <a:extLst>
            <a:ext uri="{FF2B5EF4-FFF2-40B4-BE49-F238E27FC236}">
              <a16:creationId xmlns:a16="http://schemas.microsoft.com/office/drawing/2014/main" id="{2285C87D-7EEA-4EFE-97AC-D3D73AD3C46B}"/>
            </a:ext>
          </a:extLst>
        </xdr:cNvPr>
        <xdr:cNvSpPr/>
      </xdr:nvSpPr>
      <xdr:spPr>
        <a:xfrm>
          <a:off x="21272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37012</xdr:rowOff>
    </xdr:from>
    <xdr:to>
      <xdr:col>116</xdr:col>
      <xdr:colOff>63500</xdr:colOff>
      <xdr:row>106</xdr:row>
      <xdr:rowOff>66402</xdr:rowOff>
    </xdr:to>
    <xdr:cxnSp macro="">
      <xdr:nvCxnSpPr>
        <xdr:cNvPr id="943" name="直線コネクタ 942">
          <a:extLst>
            <a:ext uri="{FF2B5EF4-FFF2-40B4-BE49-F238E27FC236}">
              <a16:creationId xmlns:a16="http://schemas.microsoft.com/office/drawing/2014/main" id="{051AEA17-BE5B-42DE-AFD9-63F807DFA0B0}"/>
            </a:ext>
          </a:extLst>
        </xdr:cNvPr>
        <xdr:cNvCxnSpPr/>
      </xdr:nvCxnSpPr>
      <xdr:spPr>
        <a:xfrm>
          <a:off x="21323300" y="1821071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159294</xdr:rowOff>
    </xdr:from>
    <xdr:to>
      <xdr:col>107</xdr:col>
      <xdr:colOff>101600</xdr:colOff>
      <xdr:row>106</xdr:row>
      <xdr:rowOff>89444</xdr:rowOff>
    </xdr:to>
    <xdr:sp macro="" textlink="">
      <xdr:nvSpPr>
        <xdr:cNvPr id="944" name="楕円 943">
          <a:extLst>
            <a:ext uri="{FF2B5EF4-FFF2-40B4-BE49-F238E27FC236}">
              <a16:creationId xmlns:a16="http://schemas.microsoft.com/office/drawing/2014/main" id="{2B5A3259-6F6E-4D47-8B74-F35D2DBD0CFA}"/>
            </a:ext>
          </a:extLst>
        </xdr:cNvPr>
        <xdr:cNvSpPr/>
      </xdr:nvSpPr>
      <xdr:spPr>
        <a:xfrm>
          <a:off x="20383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37012</xdr:rowOff>
    </xdr:from>
    <xdr:to>
      <xdr:col>111</xdr:col>
      <xdr:colOff>177800</xdr:colOff>
      <xdr:row>106</xdr:row>
      <xdr:rowOff>38644</xdr:rowOff>
    </xdr:to>
    <xdr:cxnSp macro="">
      <xdr:nvCxnSpPr>
        <xdr:cNvPr id="945" name="直線コネクタ 944">
          <a:extLst>
            <a:ext uri="{FF2B5EF4-FFF2-40B4-BE49-F238E27FC236}">
              <a16:creationId xmlns:a16="http://schemas.microsoft.com/office/drawing/2014/main" id="{3071D0D1-7F00-4F19-A298-6CACFDF11F77}"/>
            </a:ext>
          </a:extLst>
        </xdr:cNvPr>
        <xdr:cNvCxnSpPr/>
      </xdr:nvCxnSpPr>
      <xdr:spPr>
        <a:xfrm flipV="1">
          <a:off x="20434300" y="182107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946" name="楕円 945">
          <a:extLst>
            <a:ext uri="{FF2B5EF4-FFF2-40B4-BE49-F238E27FC236}">
              <a16:creationId xmlns:a16="http://schemas.microsoft.com/office/drawing/2014/main" id="{DB0A8CF5-D4CF-41B5-BBE9-7417EA07BD29}"/>
            </a:ext>
          </a:extLst>
        </xdr:cNvPr>
        <xdr:cNvSpPr/>
      </xdr:nvSpPr>
      <xdr:spPr>
        <a:xfrm>
          <a:off x="19494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38644</xdr:rowOff>
    </xdr:from>
    <xdr:to>
      <xdr:col>107</xdr:col>
      <xdr:colOff>50800</xdr:colOff>
      <xdr:row>106</xdr:row>
      <xdr:rowOff>41911</xdr:rowOff>
    </xdr:to>
    <xdr:cxnSp macro="">
      <xdr:nvCxnSpPr>
        <xdr:cNvPr id="947" name="直線コネクタ 946">
          <a:extLst>
            <a:ext uri="{FF2B5EF4-FFF2-40B4-BE49-F238E27FC236}">
              <a16:creationId xmlns:a16="http://schemas.microsoft.com/office/drawing/2014/main" id="{B8AC2D6C-7713-477E-8A59-F86611C9EB4C}"/>
            </a:ext>
          </a:extLst>
        </xdr:cNvPr>
        <xdr:cNvCxnSpPr/>
      </xdr:nvCxnSpPr>
      <xdr:spPr>
        <a:xfrm flipV="1">
          <a:off x="19545300" y="1821234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169092</xdr:rowOff>
    </xdr:from>
    <xdr:to>
      <xdr:col>98</xdr:col>
      <xdr:colOff>38100</xdr:colOff>
      <xdr:row>108</xdr:row>
      <xdr:rowOff>99242</xdr:rowOff>
    </xdr:to>
    <xdr:sp macro="" textlink="">
      <xdr:nvSpPr>
        <xdr:cNvPr id="948" name="楕円 947">
          <a:extLst>
            <a:ext uri="{FF2B5EF4-FFF2-40B4-BE49-F238E27FC236}">
              <a16:creationId xmlns:a16="http://schemas.microsoft.com/office/drawing/2014/main" id="{081F89FD-1816-4160-8D44-1C5D3A29BE0B}"/>
            </a:ext>
          </a:extLst>
        </xdr:cNvPr>
        <xdr:cNvSpPr/>
      </xdr:nvSpPr>
      <xdr:spPr>
        <a:xfrm>
          <a:off x="18605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41911</xdr:rowOff>
    </xdr:from>
    <xdr:to>
      <xdr:col>102</xdr:col>
      <xdr:colOff>114300</xdr:colOff>
      <xdr:row>108</xdr:row>
      <xdr:rowOff>48442</xdr:rowOff>
    </xdr:to>
    <xdr:cxnSp macro="">
      <xdr:nvCxnSpPr>
        <xdr:cNvPr id="949" name="直線コネクタ 948">
          <a:extLst>
            <a:ext uri="{FF2B5EF4-FFF2-40B4-BE49-F238E27FC236}">
              <a16:creationId xmlns:a16="http://schemas.microsoft.com/office/drawing/2014/main" id="{5E954406-5CEA-42B7-B579-AB2568481BC6}"/>
            </a:ext>
          </a:extLst>
        </xdr:cNvPr>
        <xdr:cNvCxnSpPr/>
      </xdr:nvCxnSpPr>
      <xdr:spPr>
        <a:xfrm flipV="1">
          <a:off x="18656300" y="18215611"/>
          <a:ext cx="889000" cy="3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50" name="n_1aveValue【庁舎】&#10;一人当たり面積">
          <a:extLst>
            <a:ext uri="{FF2B5EF4-FFF2-40B4-BE49-F238E27FC236}">
              <a16:creationId xmlns:a16="http://schemas.microsoft.com/office/drawing/2014/main" id="{7D497810-1071-4A06-805E-E2C34BE695DC}"/>
            </a:ext>
          </a:extLst>
        </xdr:cNvPr>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51" name="n_2aveValue【庁舎】&#10;一人当たり面積">
          <a:extLst>
            <a:ext uri="{FF2B5EF4-FFF2-40B4-BE49-F238E27FC236}">
              <a16:creationId xmlns:a16="http://schemas.microsoft.com/office/drawing/2014/main" id="{B3B96353-880C-4648-868B-B938528176E2}"/>
            </a:ext>
          </a:extLst>
        </xdr:cNvPr>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100165</xdr:rowOff>
    </xdr:from>
    <xdr:ext cx="469744" cy="259045"/>
    <xdr:sp macro="" textlink="">
      <xdr:nvSpPr>
        <xdr:cNvPr id="952" name="n_3aveValue【庁舎】&#10;一人当たり面積">
          <a:extLst>
            <a:ext uri="{FF2B5EF4-FFF2-40B4-BE49-F238E27FC236}">
              <a16:creationId xmlns:a16="http://schemas.microsoft.com/office/drawing/2014/main" id="{1FA6B566-AADC-4441-BD3E-850019E1F2EC}"/>
            </a:ext>
          </a:extLst>
        </xdr:cNvPr>
        <xdr:cNvSpPr txBox="1"/>
      </xdr:nvSpPr>
      <xdr:spPr>
        <a:xfrm>
          <a:off x="19310427"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953" name="n_4aveValue【庁舎】&#10;一人当たり面積">
          <a:extLst>
            <a:ext uri="{FF2B5EF4-FFF2-40B4-BE49-F238E27FC236}">
              <a16:creationId xmlns:a16="http://schemas.microsoft.com/office/drawing/2014/main" id="{8CAA1ED9-639E-4AE8-A061-16733CFC7040}"/>
            </a:ext>
          </a:extLst>
        </xdr:cNvPr>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104339</xdr:rowOff>
    </xdr:from>
    <xdr:ext cx="469744" cy="259045"/>
    <xdr:sp macro="" textlink="">
      <xdr:nvSpPr>
        <xdr:cNvPr id="954" name="n_1mainValue【庁舎】&#10;一人当たり面積">
          <a:extLst>
            <a:ext uri="{FF2B5EF4-FFF2-40B4-BE49-F238E27FC236}">
              <a16:creationId xmlns:a16="http://schemas.microsoft.com/office/drawing/2014/main" id="{1193C709-2288-4AE9-9863-6A99721FBC6D}"/>
            </a:ext>
          </a:extLst>
        </xdr:cNvPr>
        <xdr:cNvSpPr txBox="1"/>
      </xdr:nvSpPr>
      <xdr:spPr>
        <a:xfrm>
          <a:off x="21075727" y="179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105971</xdr:rowOff>
    </xdr:from>
    <xdr:ext cx="469744" cy="259045"/>
    <xdr:sp macro="" textlink="">
      <xdr:nvSpPr>
        <xdr:cNvPr id="955" name="n_2mainValue【庁舎】&#10;一人当たり面積">
          <a:extLst>
            <a:ext uri="{FF2B5EF4-FFF2-40B4-BE49-F238E27FC236}">
              <a16:creationId xmlns:a16="http://schemas.microsoft.com/office/drawing/2014/main" id="{18CD0F31-E0D7-482A-82BE-A14BB1634C71}"/>
            </a:ext>
          </a:extLst>
        </xdr:cNvPr>
        <xdr:cNvSpPr txBox="1"/>
      </xdr:nvSpPr>
      <xdr:spPr>
        <a:xfrm>
          <a:off x="20199427" y="1793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109238</xdr:rowOff>
    </xdr:from>
    <xdr:ext cx="469744" cy="259045"/>
    <xdr:sp macro="" textlink="">
      <xdr:nvSpPr>
        <xdr:cNvPr id="956" name="n_3mainValue【庁舎】&#10;一人当たり面積">
          <a:extLst>
            <a:ext uri="{FF2B5EF4-FFF2-40B4-BE49-F238E27FC236}">
              <a16:creationId xmlns:a16="http://schemas.microsoft.com/office/drawing/2014/main" id="{929C4BC5-9244-4435-A672-32D4C465B8FF}"/>
            </a:ext>
          </a:extLst>
        </xdr:cNvPr>
        <xdr:cNvSpPr txBox="1"/>
      </xdr:nvSpPr>
      <xdr:spPr>
        <a:xfrm>
          <a:off x="19310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90369</xdr:rowOff>
    </xdr:from>
    <xdr:ext cx="469744" cy="259045"/>
    <xdr:sp macro="" textlink="">
      <xdr:nvSpPr>
        <xdr:cNvPr id="957" name="n_4mainValue【庁舎】&#10;一人当たり面積">
          <a:extLst>
            <a:ext uri="{FF2B5EF4-FFF2-40B4-BE49-F238E27FC236}">
              <a16:creationId xmlns:a16="http://schemas.microsoft.com/office/drawing/2014/main" id="{F8427E13-2BCF-48B8-AAEE-16F37F759DD1}"/>
            </a:ext>
          </a:extLst>
        </xdr:cNvPr>
        <xdr:cNvSpPr txBox="1"/>
      </xdr:nvSpPr>
      <xdr:spPr>
        <a:xfrm>
          <a:off x="18421427" y="1860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8FDF5FD2-63C7-472B-8052-C0681F3392F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CC324AAA-2A7D-48D1-85BC-28558C61D80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7CF7C812-B81D-4F34-AC91-1B784393CEF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・有形固定資産減価償却率が類似団体と比較して特に高くなっている施設は、福祉施設、市民会館、消防施設であり、特に低くなっているのは図書館、庁舎である。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・福祉施設については、母子生活支援施設の老朽化が要因であり、今後の施設の在り方については公共施設等個別施設計画に盛り込まれる予定である。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については、文化センターが築４０年以上経過しているが、耐震化工事等を進めており、有形固定資産減価償却率は今後低下すると考えられる。消防施設についても、長期的な修繕計画の策定や建物の集約化などの取り組み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と図書館の有形固定資産減価償却率が低くなっている要因として、庁舎は震災による庁舎の建て替え、図書館については平成３０年度に開館した市民交流センター内に中央図書館を設置し、旧施設を解体した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76,360
75,928
279.43
42,599,275
40,331,192
1,502,575
18,775,038
38,637,947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本市の財政力指数は、類似団体平均、全国平均、県平均よりもやや上回っており、前年度との比較では、横ばいとなった。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類似団体との比較では</a:t>
          </a:r>
          <a:r>
            <a:rPr kumimoji="1" lang="en-US" altLang="ja-JP" sz="1200">
              <a:latin typeface="ＭＳ Ｐゴシック" panose="020B0600070205080204" pitchFamily="50" charset="-128"/>
              <a:ea typeface="ＭＳ Ｐゴシック" panose="020B0600070205080204" pitchFamily="50" charset="-128"/>
            </a:rPr>
            <a:t>H27</a:t>
          </a:r>
          <a:r>
            <a:rPr kumimoji="1" lang="ja-JP" altLang="en-US" sz="1200">
              <a:latin typeface="ＭＳ Ｐゴシック" panose="020B0600070205080204" pitchFamily="50" charset="-128"/>
              <a:ea typeface="ＭＳ Ｐゴシック" panose="020B0600070205080204" pitchFamily="50" charset="-128"/>
            </a:rPr>
            <a:t>以降、財政力指数の低下傾向にあった中、本市は雇用・所得環境の改善等による給与所得の増に伴う個人市民税の増収等により財政力指数の水準を維持し、類似団体平均を上回った。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147108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05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15875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歳入においては、普通交付税が</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からの合併算定替特例措置の段階的な縮減等により減となったことに加え、歳出においては、保健環境組合分担金（ごみ処理経常経費分）が前年度から増加したこと等により、前年度から</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ポイント上回った。今後、経常一般財源の大幅な収入増が見込めないため、経常経費の一層の効率化に努める。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29028</xdr:rowOff>
    </xdr:from>
    <xdr:to>
      <xdr:col>23</xdr:col>
      <xdr:colOff>133350</xdr:colOff>
      <xdr:row>64</xdr:row>
      <xdr:rowOff>91077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100182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123734</xdr:rowOff>
    </xdr:from>
    <xdr:to>
      <xdr:col>19</xdr:col>
      <xdr:colOff>133350</xdr:colOff>
      <xdr:row>64</xdr:row>
      <xdr:rowOff>29028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753634"/>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150404</xdr:rowOff>
    </xdr:from>
    <xdr:to>
      <xdr:col>15</xdr:col>
      <xdr:colOff>82550</xdr:colOff>
      <xdr:row>62</xdr:row>
      <xdr:rowOff>123734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0885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66766</xdr:rowOff>
    </xdr:from>
    <xdr:to>
      <xdr:col>11</xdr:col>
      <xdr:colOff>31750</xdr:colOff>
      <xdr:row>61</xdr:row>
      <xdr:rowOff>150404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53766"/>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40277</xdr:rowOff>
    </xdr:from>
    <xdr:to>
      <xdr:col>23</xdr:col>
      <xdr:colOff>184150</xdr:colOff>
      <xdr:row>64</xdr:row>
      <xdr:rowOff>141877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12354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149678</xdr:rowOff>
    </xdr:from>
    <xdr:to>
      <xdr:col>19</xdr:col>
      <xdr:colOff>184150</xdr:colOff>
      <xdr:row>64</xdr:row>
      <xdr:rowOff>79828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64605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72934</xdr:rowOff>
    </xdr:from>
    <xdr:to>
      <xdr:col>15</xdr:col>
      <xdr:colOff>133350</xdr:colOff>
      <xdr:row>63</xdr:row>
      <xdr:rowOff>3084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159311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99604</xdr:rowOff>
    </xdr:from>
    <xdr:to>
      <xdr:col>11</xdr:col>
      <xdr:colOff>82550</xdr:colOff>
      <xdr:row>62</xdr:row>
      <xdr:rowOff>29754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39931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15966</xdr:rowOff>
    </xdr:from>
    <xdr:to>
      <xdr:col>7</xdr:col>
      <xdr:colOff>31750</xdr:colOff>
      <xdr:row>60</xdr:row>
      <xdr:rowOff>117566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127743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物件費等の人口１人当たりの金額が、類似団体平均を上回ったのは、主に物件費が要因となっている。これは住宅等除染対策事業に伴う除染廃棄物（除去土壌等）の中間貯蔵施設への搬出経費が増加したことや、</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に開館した市民交流センターの本格稼働に伴う維持管理経費等の増加によるものである。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には住宅等除染作業の進捗により大きく減少したが、その後、中間貯蔵施設への搬出の本格化により増加傾向にある。今後も、住宅除染等の物件費で実施する震災関連事業が継続し、その進捗により増減する見込みで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4697</xdr:rowOff>
    </xdr:from>
    <xdr:to>
      <xdr:col>23</xdr:col>
      <xdr:colOff>133350</xdr:colOff>
      <xdr:row>85</xdr:row>
      <xdr:rowOff>47068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06497"/>
          <a:ext cx="838200" cy="2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38463</xdr:rowOff>
    </xdr:from>
    <xdr:to>
      <xdr:col>19</xdr:col>
      <xdr:colOff>133350</xdr:colOff>
      <xdr:row>84</xdr:row>
      <xdr:rowOff>4697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7363"/>
          <a:ext cx="889000" cy="30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38463</xdr:rowOff>
    </xdr:from>
    <xdr:to>
      <xdr:col>15</xdr:col>
      <xdr:colOff>82550</xdr:colOff>
      <xdr:row>82</xdr:row>
      <xdr:rowOff>127619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97363"/>
          <a:ext cx="889000" cy="8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127619</xdr:rowOff>
    </xdr:from>
    <xdr:to>
      <xdr:col>11</xdr:col>
      <xdr:colOff>31750</xdr:colOff>
      <xdr:row>87</xdr:row>
      <xdr:rowOff>88153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86519"/>
          <a:ext cx="889000" cy="81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167718</xdr:rowOff>
    </xdr:from>
    <xdr:to>
      <xdr:col>23</xdr:col>
      <xdr:colOff>184150</xdr:colOff>
      <xdr:row>85</xdr:row>
      <xdr:rowOff>97868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6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139795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4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125347</xdr:rowOff>
    </xdr:from>
    <xdr:to>
      <xdr:col>19</xdr:col>
      <xdr:colOff>184150</xdr:colOff>
      <xdr:row>84</xdr:row>
      <xdr:rowOff>55497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40274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42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159113</xdr:rowOff>
    </xdr:from>
    <xdr:to>
      <xdr:col>15</xdr:col>
      <xdr:colOff>133350</xdr:colOff>
      <xdr:row>82</xdr:row>
      <xdr:rowOff>89263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99440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76819</xdr:rowOff>
    </xdr:from>
    <xdr:to>
      <xdr:col>11</xdr:col>
      <xdr:colOff>82550</xdr:colOff>
      <xdr:row>83</xdr:row>
      <xdr:rowOff>6969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17146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0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37353</xdr:rowOff>
    </xdr:from>
    <xdr:to>
      <xdr:col>7</xdr:col>
      <xdr:colOff>31750</xdr:colOff>
      <xdr:row>87</xdr:row>
      <xdr:rowOff>138953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95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123730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503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本市においては、福島県人事委員会勧告の内容を基に給料表の改定を行っているため、国を上回る改定となっていること、</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また、職員の年代ごとの給与バランスを図るため給料表の号給を増設</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していること、更には一般行政職に占める４級以上の在職者の割合が高いこ</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、ラスパイレス指数の上昇要因となっている。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2254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18143</xdr:rowOff>
    </xdr:from>
    <xdr:to>
      <xdr:col>77</xdr:col>
      <xdr:colOff>44450</xdr:colOff>
      <xdr:row>89</xdr:row>
      <xdr:rowOff>121557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2771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121557</xdr:rowOff>
    </xdr:from>
    <xdr:to>
      <xdr:col>72</xdr:col>
      <xdr:colOff>203200</xdr:colOff>
      <xdr:row>90</xdr:row>
      <xdr:rowOff>36286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3806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36286</xdr:rowOff>
    </xdr:from>
    <xdr:to>
      <xdr:col>68</xdr:col>
      <xdr:colOff>152400</xdr:colOff>
      <xdr:row>90</xdr:row>
      <xdr:rowOff>36286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4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59163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4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138793</xdr:rowOff>
    </xdr:from>
    <xdr:to>
      <xdr:col>77</xdr:col>
      <xdr:colOff>95250</xdr:colOff>
      <xdr:row>89</xdr:row>
      <xdr:rowOff>68943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53720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31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70757</xdr:rowOff>
    </xdr:from>
    <xdr:to>
      <xdr:col>73</xdr:col>
      <xdr:colOff>44450</xdr:colOff>
      <xdr:row>90</xdr:row>
      <xdr:rowOff>907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157134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156936</xdr:rowOff>
    </xdr:from>
    <xdr:to>
      <xdr:col>68</xdr:col>
      <xdr:colOff>203200</xdr:colOff>
      <xdr:row>90</xdr:row>
      <xdr:rowOff>87086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71863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156936</xdr:rowOff>
    </xdr:from>
    <xdr:to>
      <xdr:col>64</xdr:col>
      <xdr:colOff>152400</xdr:colOff>
      <xdr:row>90</xdr:row>
      <xdr:rowOff>87086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71863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職員の定員管理については、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までの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人を削減する職員定員適正化計画に基づき、</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までの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人を削減した。しかし、東日本大震災による復興業務が増加したこと、</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以降に定年退職する職員について、年金の支給開始年齢に達するまでの間、再任用を希望する者については再任用するとの方針を決定し、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の退職者のうち</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人を再任用したことから、最終的な削減人数は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人となった。現在は、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月に策定した</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年間を計画期間とした職員定員適正化計画に基づき、計画期間内に定年前職員</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人の削減を目標とし、引き続き職員定員の適正化に取り組んでいる。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92045</xdr:rowOff>
    </xdr:from>
    <xdr:to>
      <xdr:col>81</xdr:col>
      <xdr:colOff>44450</xdr:colOff>
      <xdr:row>60</xdr:row>
      <xdr:rowOff>111578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79045"/>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92045</xdr:rowOff>
    </xdr:from>
    <xdr:to>
      <xdr:col>77</xdr:col>
      <xdr:colOff>44450</xdr:colOff>
      <xdr:row>60</xdr:row>
      <xdr:rowOff>92045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79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81704</xdr:rowOff>
    </xdr:from>
    <xdr:to>
      <xdr:col>72</xdr:col>
      <xdr:colOff>203200</xdr:colOff>
      <xdr:row>60</xdr:row>
      <xdr:rowOff>92045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6870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65617</xdr:rowOff>
    </xdr:from>
    <xdr:to>
      <xdr:col>68</xdr:col>
      <xdr:colOff>152400</xdr:colOff>
      <xdr:row>60</xdr:row>
      <xdr:rowOff>81704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526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60778</xdr:rowOff>
    </xdr:from>
    <xdr:to>
      <xdr:col>81</xdr:col>
      <xdr:colOff>95250</xdr:colOff>
      <xdr:row>60</xdr:row>
      <xdr:rowOff>162378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77305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41245</xdr:rowOff>
    </xdr:from>
    <xdr:to>
      <xdr:col>77</xdr:col>
      <xdr:colOff>95250</xdr:colOff>
      <xdr:row>60</xdr:row>
      <xdr:rowOff>142845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153022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9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41245</xdr:rowOff>
    </xdr:from>
    <xdr:to>
      <xdr:col>73</xdr:col>
      <xdr:colOff>44450</xdr:colOff>
      <xdr:row>60</xdr:row>
      <xdr:rowOff>142845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153022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30904</xdr:rowOff>
    </xdr:from>
    <xdr:to>
      <xdr:col>68</xdr:col>
      <xdr:colOff>203200</xdr:colOff>
      <xdr:row>60</xdr:row>
      <xdr:rowOff>132504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142681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14817</xdr:rowOff>
    </xdr:from>
    <xdr:to>
      <xdr:col>64</xdr:col>
      <xdr:colOff>152400</xdr:colOff>
      <xdr:row>60</xdr:row>
      <xdr:rowOff>116417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126594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実質公債費比率は、前年度から</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復興関連の大型事業や義務教育施設等の耐震化などで、これまでに借入れを行った地方債の元金償還が順次開始されることにより、指標が徐々に上昇する見込みであるが、これからの地方債の借入れにあたっては、交付税措置が手厚い地方債を厳選することで、実質的な公債費負担を極力抑制し、健全な指標の維持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41</xdr:row>
      <xdr:rowOff>81945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801152"/>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114602</xdr:rowOff>
    </xdr:from>
    <xdr:to>
      <xdr:col>77</xdr:col>
      <xdr:colOff>44450</xdr:colOff>
      <xdr:row>39</xdr:row>
      <xdr:rowOff>160565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801152"/>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40</xdr:row>
      <xdr:rowOff>69548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8471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69548</xdr:rowOff>
    </xdr:from>
    <xdr:to>
      <xdr:col>68</xdr:col>
      <xdr:colOff>152400</xdr:colOff>
      <xdr:row>40</xdr:row>
      <xdr:rowOff>161472</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92754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63802</xdr:rowOff>
    </xdr:from>
    <xdr:to>
      <xdr:col>77</xdr:col>
      <xdr:colOff>95250</xdr:colOff>
      <xdr:row>39</xdr:row>
      <xdr:rowOff>165402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4129</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109765</xdr:rowOff>
    </xdr:from>
    <xdr:to>
      <xdr:col>73</xdr:col>
      <xdr:colOff>44450</xdr:colOff>
      <xdr:row>40</xdr:row>
      <xdr:rowOff>39915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18748</xdr:rowOff>
    </xdr:from>
    <xdr:to>
      <xdr:col>68</xdr:col>
      <xdr:colOff>203200</xdr:colOff>
      <xdr:row>40</xdr:row>
      <xdr:rowOff>120348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130525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将来負担比率は、前年度から</a:t>
          </a:r>
          <a:r>
            <a:rPr kumimoji="1" lang="en-US" altLang="ja-JP" sz="1200">
              <a:latin typeface="ＭＳ Ｐゴシック" panose="020B0600070205080204" pitchFamily="50" charset="-128"/>
              <a:ea typeface="ＭＳ Ｐゴシック" panose="020B0600070205080204" pitchFamily="50" charset="-128"/>
            </a:rPr>
            <a:t>14.7</a:t>
          </a:r>
          <a:r>
            <a:rPr kumimoji="1" lang="ja-JP" altLang="en-US" sz="1200">
              <a:latin typeface="ＭＳ Ｐゴシック" panose="020B0600070205080204" pitchFamily="50" charset="-128"/>
              <a:ea typeface="ＭＳ Ｐゴシック" panose="020B0600070205080204" pitchFamily="50" charset="-128"/>
            </a:rPr>
            <a:t>ポイント増加し、類似団体を</a:t>
          </a:r>
          <a:r>
            <a:rPr kumimoji="1" lang="en-US" altLang="ja-JP" sz="1200">
              <a:latin typeface="ＭＳ Ｐゴシック" panose="020B0600070205080204" pitchFamily="50" charset="-128"/>
              <a:ea typeface="ＭＳ Ｐゴシック" panose="020B0600070205080204" pitchFamily="50" charset="-128"/>
            </a:rPr>
            <a:t>32.6</a:t>
          </a:r>
          <a:r>
            <a:rPr kumimoji="1" lang="ja-JP" altLang="en-US" sz="1200">
              <a:latin typeface="ＭＳ Ｐゴシック" panose="020B0600070205080204" pitchFamily="50" charset="-128"/>
              <a:ea typeface="ＭＳ Ｐゴシック" panose="020B0600070205080204" pitchFamily="50" charset="-128"/>
            </a:rPr>
            <a:t>ポイント上回った。その要因は、文化センターの耐震改修や風流のはじめ館等の施設整備に伴い地方債残高が増加したことや、施設整備や公債費償還のため基金の取崩しを行ったことなどによるものである。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文化センターの耐震補強等による地方債残高の増加及び基金残高の減少などにより、指標が上昇する見込みであるが、交付税措置のある地方債を厳選するなど実質的な将来負担を抑制することで、健全な指標を維持できるものと見込みんで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38826</xdr:rowOff>
    </xdr:from>
    <xdr:to>
      <xdr:col>81</xdr:col>
      <xdr:colOff>44450</xdr:colOff>
      <xdr:row>17</xdr:row>
      <xdr:rowOff>36286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179800" y="278202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147078</xdr:rowOff>
    </xdr:from>
    <xdr:to>
      <xdr:col>77</xdr:col>
      <xdr:colOff>44450</xdr:colOff>
      <xdr:row>16</xdr:row>
      <xdr:rowOff>38826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5290800" y="2718828"/>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59992</xdr:rowOff>
    </xdr:from>
    <xdr:to>
      <xdr:col>72</xdr:col>
      <xdr:colOff>203200</xdr:colOff>
      <xdr:row>15</xdr:row>
      <xdr:rowOff>147078</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4401800" y="2460292"/>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59992</xdr:rowOff>
    </xdr:from>
    <xdr:to>
      <xdr:col>68</xdr:col>
      <xdr:colOff>152400</xdr:colOff>
      <xdr:row>15</xdr:row>
      <xdr:rowOff>74688</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3512800" y="2460292"/>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156936</xdr:rowOff>
    </xdr:from>
    <xdr:to>
      <xdr:col>81</xdr:col>
      <xdr:colOff>95250</xdr:colOff>
      <xdr:row>17</xdr:row>
      <xdr:rowOff>87086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29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129013</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287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159476</xdr:rowOff>
    </xdr:from>
    <xdr:to>
      <xdr:col>77</xdr:col>
      <xdr:colOff>95250</xdr:colOff>
      <xdr:row>16</xdr:row>
      <xdr:rowOff>89626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74403</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281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96278</xdr:rowOff>
    </xdr:from>
    <xdr:to>
      <xdr:col>73</xdr:col>
      <xdr:colOff>44450</xdr:colOff>
      <xdr:row>16</xdr:row>
      <xdr:rowOff>26428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266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11205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9192</xdr:rowOff>
    </xdr:from>
    <xdr:to>
      <xdr:col>68</xdr:col>
      <xdr:colOff>203200</xdr:colOff>
      <xdr:row>14</xdr:row>
      <xdr:rowOff>110792</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24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120969</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21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23888</xdr:rowOff>
    </xdr:from>
    <xdr:to>
      <xdr:col>64</xdr:col>
      <xdr:colOff>152400</xdr:colOff>
      <xdr:row>15</xdr:row>
      <xdr:rowOff>125488</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25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135665</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236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76,360
75,928
279.43
42,599,275
40,331,192
1,502,575
18,775,038
38,637,947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ポイント下回り、全国平均より低い水準である。これは、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月の市町村合併を機に、簡素で効率的な組織を構築するため、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年間を計画期間とする職員定員適正化計画を策定し、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人の削減目標を立て、最終的に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人の削減を行ったためである。現在は、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年間を計画期間とする新たな職員定員適正化計画に基づき、計画期間内に定年前職員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人の削減を目標とするとともに、ワークライフバランスを保つための職場環境改善に努めている。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35</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40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5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5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2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ポイント上回り、全国平均より高い水準である。これは、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月に開館した市民交流センターの本格稼働により、施設維持管理費等の経常的な物件費が増加したことなどによるものである。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今後、風流のはじめ館やアーカイブセンターなどの新たな公共施設の供用開始により、経常的な物件費の上昇が見込まれることから、一層の施設の維持管理経費などの効率化に努める。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62992</xdr:rowOff>
    </xdr:from>
    <xdr:to>
      <xdr:col>82</xdr:col>
      <xdr:colOff>107950</xdr:colOff>
      <xdr:row>18</xdr:row>
      <xdr:rowOff>163576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490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62992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8450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93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833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112776</xdr:rowOff>
    </xdr:from>
    <xdr:to>
      <xdr:col>82</xdr:col>
      <xdr:colOff>158750</xdr:colOff>
      <xdr:row>19</xdr:row>
      <xdr:rowOff>42926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84853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xdr:rowOff>
    </xdr:from>
    <xdr:to>
      <xdr:col>78</xdr:col>
      <xdr:colOff>120650</xdr:colOff>
      <xdr:row>18</xdr:row>
      <xdr:rowOff>113792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98569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75709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ポイント増加し、類似団体より高い水準だが、全国平均より低い水準となった。扶助費に係る経常経費は、保育所等の施設型給付事業の増加等の影響で前年度より上昇した。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国の制度設計や社会保障財源の状況に大きく左右されるが、今後は増加傾向が見込まれるため、市単独扶助費については、継続して効率化に努める。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123190</xdr:rowOff>
    </xdr:from>
    <xdr:to>
      <xdr:col>24</xdr:col>
      <xdr:colOff>25400</xdr:colOff>
      <xdr:row>55</xdr:row>
      <xdr:rowOff>130810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52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123190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xdr:rowOff>
    </xdr:from>
    <xdr:to>
      <xdr:col>15</xdr:col>
      <xdr:colOff>98425</xdr:colOff>
      <xdr:row>55</xdr:row>
      <xdr:rowOff>92710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46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xdr:rowOff>
    </xdr:from>
    <xdr:to>
      <xdr:col>11</xdr:col>
      <xdr:colOff>9525</xdr:colOff>
      <xdr:row>55</xdr:row>
      <xdr:rowOff>16510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80010</xdr:rowOff>
    </xdr:from>
    <xdr:to>
      <xdr:col>24</xdr:col>
      <xdr:colOff>76200</xdr:colOff>
      <xdr:row>56</xdr:row>
      <xdr:rowOff>10160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52087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72390</xdr:rowOff>
    </xdr:from>
    <xdr:to>
      <xdr:col>20</xdr:col>
      <xdr:colOff>38100</xdr:colOff>
      <xdr:row>56</xdr:row>
      <xdr:rowOff>2540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158767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8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128287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137160</xdr:rowOff>
    </xdr:from>
    <xdr:to>
      <xdr:col>11</xdr:col>
      <xdr:colOff>60325</xdr:colOff>
      <xdr:row>55</xdr:row>
      <xdr:rowOff>67310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77487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ポイント減少したが、類似団体平均及び全国平均より高い水準である。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今後、下水道事業などの公営企業については、独立採算制を重視し、繰出金の抑制に努める。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76381</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9678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76381</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967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169454</xdr:rowOff>
    </xdr:from>
    <xdr:to>
      <xdr:col>73</xdr:col>
      <xdr:colOff>180975</xdr:colOff>
      <xdr:row>57</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706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64951</xdr:rowOff>
    </xdr:from>
    <xdr:to>
      <xdr:col>69</xdr:col>
      <xdr:colOff>92075</xdr:colOff>
      <xdr:row>56</xdr:row>
      <xdr:rowOff>169454</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6615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25581</xdr:rowOff>
    </xdr:from>
    <xdr:to>
      <xdr:col>78</xdr:col>
      <xdr:colOff>120650</xdr:colOff>
      <xdr:row>57</xdr:row>
      <xdr:rowOff>127181</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111958</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8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118654</xdr:rowOff>
    </xdr:from>
    <xdr:to>
      <xdr:col>69</xdr:col>
      <xdr:colOff>142875</xdr:colOff>
      <xdr:row>57</xdr:row>
      <xdr:rowOff>48804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33581</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14151</xdr:rowOff>
    </xdr:from>
    <xdr:to>
      <xdr:col>65</xdr:col>
      <xdr:colOff>53975</xdr:colOff>
      <xdr:row>56</xdr:row>
      <xdr:rowOff>115751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125928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ポイント上回り、全国平均より高い水準である。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一部事務組合に対する分担金等が大きな割合を占めるため、その事業進捗を注視するとともに、その他の各種団体への補助金については、費用対効果を見極め、目的を達成した補助金の廃止や終期設定などの検討を進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489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99568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99568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81280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39133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ポイント下回り、全国平均よりも低い水準にある。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復興関連の大型事業や義務教育施設等の耐震化など、これまでに借入れを行った地方債の元金償還が順次開始されることにより、指標が徐々に上昇する見込みであるが、これからの地方債の借入れにあたっては、交付税措置が手厚い地方債を厳選することで、実質的な公債費負担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71482</xdr:rowOff>
    </xdr:from>
    <xdr:to>
      <xdr:col>24</xdr:col>
      <xdr:colOff>25400</xdr:colOff>
      <xdr:row>76</xdr:row>
      <xdr:rowOff>110671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01682"/>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51888</xdr:rowOff>
    </xdr:from>
    <xdr:to>
      <xdr:col>19</xdr:col>
      <xdr:colOff>187325</xdr:colOff>
      <xdr:row>76</xdr:row>
      <xdr:rowOff>71482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0820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51888</xdr:rowOff>
    </xdr:from>
    <xdr:to>
      <xdr:col>15</xdr:col>
      <xdr:colOff>98425</xdr:colOff>
      <xdr:row>76</xdr:row>
      <xdr:rowOff>71482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0820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71482</xdr:rowOff>
    </xdr:from>
    <xdr:to>
      <xdr:col>11</xdr:col>
      <xdr:colOff>9525</xdr:colOff>
      <xdr:row>76</xdr:row>
      <xdr:rowOff>78014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1016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20682</xdr:rowOff>
    </xdr:from>
    <xdr:to>
      <xdr:col>20</xdr:col>
      <xdr:colOff>38100</xdr:colOff>
      <xdr:row>76</xdr:row>
      <xdr:rowOff>122282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132460</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19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1088</xdr:rowOff>
    </xdr:from>
    <xdr:to>
      <xdr:col>15</xdr:col>
      <xdr:colOff>149225</xdr:colOff>
      <xdr:row>76</xdr:row>
      <xdr:rowOff>102688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112865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20682</xdr:rowOff>
    </xdr:from>
    <xdr:to>
      <xdr:col>11</xdr:col>
      <xdr:colOff>60325</xdr:colOff>
      <xdr:row>76</xdr:row>
      <xdr:rowOff>122282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132460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27214</xdr:rowOff>
    </xdr:from>
    <xdr:to>
      <xdr:col>6</xdr:col>
      <xdr:colOff>171450</xdr:colOff>
      <xdr:row>76</xdr:row>
      <xdr:rowOff>128814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138992</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ポイント、全国平均を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ポイント上回る数値となった。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今後、経常経費の抑制にあたり、費用対効果を見極め、より一層の効率化を図る。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また、市公共施設等総合管理計画に基づき、計画的な公共施設の維持や施設の全体最適化に努める。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78</xdr:row>
      <xdr:rowOff>168148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5275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154432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766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78</xdr:row>
      <xdr:rowOff>3556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669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77</xdr:row>
      <xdr:rowOff>65278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931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98569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101865</xdr:rowOff>
    </xdr:from>
    <xdr:to>
      <xdr:col>29</xdr:col>
      <xdr:colOff>127000</xdr:colOff>
      <xdr:row>17</xdr:row>
      <xdr:rowOff>122521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4140"/>
          <a:ext cx="647700" cy="20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122521</xdr:rowOff>
    </xdr:from>
    <xdr:to>
      <xdr:col>26</xdr:col>
      <xdr:colOff>50800</xdr:colOff>
      <xdr:row>17</xdr:row>
      <xdr:rowOff>131975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84796"/>
          <a:ext cx="698500" cy="9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131975</xdr:rowOff>
    </xdr:from>
    <xdr:to>
      <xdr:col>22</xdr:col>
      <xdr:colOff>114300</xdr:colOff>
      <xdr:row>17</xdr:row>
      <xdr:rowOff>154590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94250"/>
          <a:ext cx="698500" cy="2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140580</xdr:rowOff>
    </xdr:from>
    <xdr:to>
      <xdr:col>18</xdr:col>
      <xdr:colOff>177800</xdr:colOff>
      <xdr:row>17</xdr:row>
      <xdr:rowOff>154590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02855"/>
          <a:ext cx="698500" cy="1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51065</xdr:rowOff>
    </xdr:from>
    <xdr:to>
      <xdr:col>29</xdr:col>
      <xdr:colOff>177800</xdr:colOff>
      <xdr:row>17</xdr:row>
      <xdr:rowOff>152665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3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23142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8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71721</xdr:rowOff>
    </xdr:from>
    <xdr:to>
      <xdr:col>26</xdr:col>
      <xdr:colOff>101600</xdr:colOff>
      <xdr:row>18</xdr:row>
      <xdr:rowOff>1871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33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158098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2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81175</xdr:rowOff>
    </xdr:from>
    <xdr:to>
      <xdr:col>22</xdr:col>
      <xdr:colOff>165100</xdr:colOff>
      <xdr:row>18</xdr:row>
      <xdr:rowOff>11325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4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2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103790</xdr:rowOff>
    </xdr:from>
    <xdr:to>
      <xdr:col>19</xdr:col>
      <xdr:colOff>38100</xdr:colOff>
      <xdr:row>18</xdr:row>
      <xdr:rowOff>33940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6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18717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5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89780</xdr:rowOff>
    </xdr:from>
    <xdr:to>
      <xdr:col>15</xdr:col>
      <xdr:colOff>101600</xdr:colOff>
      <xdr:row>18</xdr:row>
      <xdr:rowOff>19930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5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4707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3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174983</xdr:rowOff>
    </xdr:from>
    <xdr:to>
      <xdr:col>29</xdr:col>
      <xdr:colOff>127000</xdr:colOff>
      <xdr:row>37</xdr:row>
      <xdr:rowOff>92024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85333"/>
          <a:ext cx="647700" cy="431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74330</xdr:rowOff>
    </xdr:from>
    <xdr:to>
      <xdr:col>26</xdr:col>
      <xdr:colOff>50800</xdr:colOff>
      <xdr:row>37</xdr:row>
      <xdr:rowOff>92024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99030"/>
          <a:ext cx="698500" cy="17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45824</xdr:rowOff>
    </xdr:from>
    <xdr:to>
      <xdr:col>22</xdr:col>
      <xdr:colOff>114300</xdr:colOff>
      <xdr:row>37</xdr:row>
      <xdr:rowOff>74330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70524"/>
          <a:ext cx="698500" cy="28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41435</xdr:rowOff>
    </xdr:from>
    <xdr:to>
      <xdr:col>18</xdr:col>
      <xdr:colOff>177800</xdr:colOff>
      <xdr:row>37</xdr:row>
      <xdr:rowOff>45824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66135"/>
          <a:ext cx="698500" cy="4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124183</xdr:rowOff>
    </xdr:from>
    <xdr:to>
      <xdr:col>29</xdr:col>
      <xdr:colOff>177800</xdr:colOff>
      <xdr:row>35</xdr:row>
      <xdr:rowOff>225783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34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312160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7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41224</xdr:rowOff>
    </xdr:from>
    <xdr:to>
      <xdr:col>26</xdr:col>
      <xdr:colOff>101600</xdr:colOff>
      <xdr:row>37</xdr:row>
      <xdr:rowOff>142824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65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127601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52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23530</xdr:rowOff>
    </xdr:from>
    <xdr:to>
      <xdr:col>22</xdr:col>
      <xdr:colOff>165100</xdr:colOff>
      <xdr:row>37</xdr:row>
      <xdr:rowOff>125130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4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109907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166474</xdr:rowOff>
    </xdr:from>
    <xdr:to>
      <xdr:col>19</xdr:col>
      <xdr:colOff>38100</xdr:colOff>
      <xdr:row>37</xdr:row>
      <xdr:rowOff>96624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1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81401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0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162085</xdr:rowOff>
    </xdr:from>
    <xdr:to>
      <xdr:col>15</xdr:col>
      <xdr:colOff>101600</xdr:colOff>
      <xdr:row>37</xdr:row>
      <xdr:rowOff>92235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1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77012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0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76,360
75,928
279.43
42,599,275
40,331,192
1,502,575
18,775,038
38,637,947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12354</xdr:rowOff>
    </xdr:from>
    <xdr:to>
      <xdr:col>24</xdr:col>
      <xdr:colOff>63500</xdr:colOff>
      <xdr:row>38</xdr:row>
      <xdr:rowOff>38855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527454"/>
          <a:ext cx="838200" cy="2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12354</xdr:rowOff>
    </xdr:from>
    <xdr:to>
      <xdr:col>19</xdr:col>
      <xdr:colOff>177800</xdr:colOff>
      <xdr:row>38</xdr:row>
      <xdr:rowOff>37402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27454"/>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21481</xdr:rowOff>
    </xdr:from>
    <xdr:to>
      <xdr:col>15</xdr:col>
      <xdr:colOff>50800</xdr:colOff>
      <xdr:row>38</xdr:row>
      <xdr:rowOff>37402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36581"/>
          <a:ext cx="889000" cy="1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156241</xdr:rowOff>
    </xdr:from>
    <xdr:to>
      <xdr:col>10</xdr:col>
      <xdr:colOff>114300</xdr:colOff>
      <xdr:row>38</xdr:row>
      <xdr:rowOff>21481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99891"/>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159505</xdr:rowOff>
    </xdr:from>
    <xdr:to>
      <xdr:col>24</xdr:col>
      <xdr:colOff>114300</xdr:colOff>
      <xdr:row>38</xdr:row>
      <xdr:rowOff>89655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137932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133004</xdr:rowOff>
    </xdr:from>
    <xdr:to>
      <xdr:col>20</xdr:col>
      <xdr:colOff>38100</xdr:colOff>
      <xdr:row>38</xdr:row>
      <xdr:rowOff>63154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7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54281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6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158052</xdr:rowOff>
    </xdr:from>
    <xdr:to>
      <xdr:col>15</xdr:col>
      <xdr:colOff>101600</xdr:colOff>
      <xdr:row>38</xdr:row>
      <xdr:rowOff>88202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79329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9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142131</xdr:rowOff>
    </xdr:from>
    <xdr:to>
      <xdr:col>10</xdr:col>
      <xdr:colOff>165100</xdr:colOff>
      <xdr:row>38</xdr:row>
      <xdr:rowOff>72281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63408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105441</xdr:rowOff>
    </xdr:from>
    <xdr:to>
      <xdr:col>6</xdr:col>
      <xdr:colOff>38100</xdr:colOff>
      <xdr:row>38</xdr:row>
      <xdr:rowOff>35591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26718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19038</xdr:rowOff>
    </xdr:from>
    <xdr:to>
      <xdr:col>24</xdr:col>
      <xdr:colOff>62865</xdr:colOff>
      <xdr:row>58</xdr:row>
      <xdr:rowOff>115659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934438"/>
          <a:ext cx="1270" cy="1125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119486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115659</xdr:rowOff>
    </xdr:from>
    <xdr:to>
      <xdr:col>24</xdr:col>
      <xdr:colOff>152400</xdr:colOff>
      <xdr:row>58</xdr:row>
      <xdr:rowOff>115659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59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137165</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70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19038</xdr:rowOff>
    </xdr:from>
    <xdr:to>
      <xdr:col>24</xdr:col>
      <xdr:colOff>152400</xdr:colOff>
      <xdr:row>52</xdr:row>
      <xdr:rowOff>19038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93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156058</xdr:rowOff>
    </xdr:from>
    <xdr:to>
      <xdr:col>24</xdr:col>
      <xdr:colOff>63500</xdr:colOff>
      <xdr:row>54</xdr:row>
      <xdr:rowOff>77686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071458"/>
          <a:ext cx="838200" cy="2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168800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9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18923</xdr:rowOff>
    </xdr:from>
    <xdr:to>
      <xdr:col>24</xdr:col>
      <xdr:colOff>114300</xdr:colOff>
      <xdr:row>56</xdr:row>
      <xdr:rowOff>120523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77686</xdr:rowOff>
    </xdr:from>
    <xdr:to>
      <xdr:col>19</xdr:col>
      <xdr:colOff>177800</xdr:colOff>
      <xdr:row>56</xdr:row>
      <xdr:rowOff>142113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35986"/>
          <a:ext cx="889000" cy="40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76797</xdr:rowOff>
    </xdr:from>
    <xdr:to>
      <xdr:col>20</xdr:col>
      <xdr:colOff>38100</xdr:colOff>
      <xdr:row>57</xdr:row>
      <xdr:rowOff>6947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169524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1600</xdr:rowOff>
    </xdr:from>
    <xdr:to>
      <xdr:col>15</xdr:col>
      <xdr:colOff>50800</xdr:colOff>
      <xdr:row>56</xdr:row>
      <xdr:rowOff>142113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02800"/>
          <a:ext cx="889000" cy="1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96621</xdr:rowOff>
    </xdr:from>
    <xdr:to>
      <xdr:col>15</xdr:col>
      <xdr:colOff>101600</xdr:colOff>
      <xdr:row>57</xdr:row>
      <xdr:rowOff>26771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17898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136169</xdr:rowOff>
    </xdr:from>
    <xdr:to>
      <xdr:col>10</xdr:col>
      <xdr:colOff>114300</xdr:colOff>
      <xdr:row>56</xdr:row>
      <xdr:rowOff>1600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8537219"/>
          <a:ext cx="889000" cy="106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120129</xdr:rowOff>
    </xdr:from>
    <xdr:to>
      <xdr:col>10</xdr:col>
      <xdr:colOff>165100</xdr:colOff>
      <xdr:row>57</xdr:row>
      <xdr:rowOff>50279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41406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1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133807</xdr:rowOff>
    </xdr:from>
    <xdr:to>
      <xdr:col>6</xdr:col>
      <xdr:colOff>38100</xdr:colOff>
      <xdr:row>56</xdr:row>
      <xdr:rowOff>63957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55084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5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105258</xdr:rowOff>
    </xdr:from>
    <xdr:to>
      <xdr:col>24</xdr:col>
      <xdr:colOff>114300</xdr:colOff>
      <xdr:row>53</xdr:row>
      <xdr:rowOff>35408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2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128135</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7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26886</xdr:rowOff>
    </xdr:from>
    <xdr:to>
      <xdr:col>20</xdr:col>
      <xdr:colOff>38100</xdr:colOff>
      <xdr:row>54</xdr:row>
      <xdr:rowOff>128486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8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145013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6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91313</xdr:rowOff>
    </xdr:from>
    <xdr:to>
      <xdr:col>15</xdr:col>
      <xdr:colOff>101600</xdr:colOff>
      <xdr:row>57</xdr:row>
      <xdr:rowOff>21463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37990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122250</xdr:rowOff>
    </xdr:from>
    <xdr:to>
      <xdr:col>10</xdr:col>
      <xdr:colOff>165100</xdr:colOff>
      <xdr:row>56</xdr:row>
      <xdr:rowOff>52400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68927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2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85369</xdr:rowOff>
    </xdr:from>
    <xdr:to>
      <xdr:col>6</xdr:col>
      <xdr:colOff>38100</xdr:colOff>
      <xdr:row>50</xdr:row>
      <xdr:rowOff>15519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848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32046</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26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158674</xdr:rowOff>
    </xdr:from>
    <xdr:to>
      <xdr:col>24</xdr:col>
      <xdr:colOff>63500</xdr:colOff>
      <xdr:row>77</xdr:row>
      <xdr:rowOff>12506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88874"/>
          <a:ext cx="838200" cy="2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169418</xdr:rowOff>
    </xdr:from>
    <xdr:to>
      <xdr:col>19</xdr:col>
      <xdr:colOff>177800</xdr:colOff>
      <xdr:row>77</xdr:row>
      <xdr:rowOff>12506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99618"/>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169418</xdr:rowOff>
    </xdr:from>
    <xdr:to>
      <xdr:col>15</xdr:col>
      <xdr:colOff>50800</xdr:colOff>
      <xdr:row>77</xdr:row>
      <xdr:rowOff>17582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99618"/>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17582</xdr:rowOff>
    </xdr:from>
    <xdr:to>
      <xdr:col>10</xdr:col>
      <xdr:colOff>114300</xdr:colOff>
      <xdr:row>77</xdr:row>
      <xdr:rowOff>20188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19232"/>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107874</xdr:rowOff>
    </xdr:from>
    <xdr:to>
      <xdr:col>24</xdr:col>
      <xdr:colOff>114300</xdr:colOff>
      <xdr:row>77</xdr:row>
      <xdr:rowOff>38024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130751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8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133156</xdr:rowOff>
    </xdr:from>
    <xdr:to>
      <xdr:col>20</xdr:col>
      <xdr:colOff>38100</xdr:colOff>
      <xdr:row>77</xdr:row>
      <xdr:rowOff>63306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54433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5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118618</xdr:rowOff>
    </xdr:from>
    <xdr:to>
      <xdr:col>15</xdr:col>
      <xdr:colOff>101600</xdr:colOff>
      <xdr:row>77</xdr:row>
      <xdr:rowOff>48768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39895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138232</xdr:rowOff>
    </xdr:from>
    <xdr:to>
      <xdr:col>10</xdr:col>
      <xdr:colOff>165100</xdr:colOff>
      <xdr:row>77</xdr:row>
      <xdr:rowOff>68382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59509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6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140838</xdr:rowOff>
    </xdr:from>
    <xdr:to>
      <xdr:col>6</xdr:col>
      <xdr:colOff>38100</xdr:colOff>
      <xdr:row>77</xdr:row>
      <xdr:rowOff>70988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87515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94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15672</xdr:rowOff>
    </xdr:from>
    <xdr:to>
      <xdr:col>24</xdr:col>
      <xdr:colOff>63500</xdr:colOff>
      <xdr:row>97</xdr:row>
      <xdr:rowOff>121362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46322"/>
          <a:ext cx="8382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116827</xdr:rowOff>
    </xdr:from>
    <xdr:to>
      <xdr:col>19</xdr:col>
      <xdr:colOff>177800</xdr:colOff>
      <xdr:row>97</xdr:row>
      <xdr:rowOff>121362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747477"/>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116827</xdr:rowOff>
    </xdr:from>
    <xdr:to>
      <xdr:col>15</xdr:col>
      <xdr:colOff>50800</xdr:colOff>
      <xdr:row>97</xdr:row>
      <xdr:rowOff>160058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47477"/>
          <a:ext cx="889000" cy="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160058</xdr:rowOff>
    </xdr:from>
    <xdr:to>
      <xdr:col>10</xdr:col>
      <xdr:colOff>114300</xdr:colOff>
      <xdr:row>98</xdr:row>
      <xdr:rowOff>42965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90708"/>
          <a:ext cx="889000" cy="5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136322</xdr:rowOff>
    </xdr:from>
    <xdr:to>
      <xdr:col>24</xdr:col>
      <xdr:colOff>114300</xdr:colOff>
      <xdr:row>97</xdr:row>
      <xdr:rowOff>66472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114749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7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70562</xdr:rowOff>
    </xdr:from>
    <xdr:to>
      <xdr:col>20</xdr:col>
      <xdr:colOff>38100</xdr:colOff>
      <xdr:row>98</xdr:row>
      <xdr:rowOff>712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163289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66027</xdr:rowOff>
    </xdr:from>
    <xdr:to>
      <xdr:col>15</xdr:col>
      <xdr:colOff>101600</xdr:colOff>
      <xdr:row>97</xdr:row>
      <xdr:rowOff>167627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158754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109258</xdr:rowOff>
    </xdr:from>
    <xdr:to>
      <xdr:col>10</xdr:col>
      <xdr:colOff>165100</xdr:colOff>
      <xdr:row>98</xdr:row>
      <xdr:rowOff>39408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3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30535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163615</xdr:rowOff>
    </xdr:from>
    <xdr:to>
      <xdr:col>6</xdr:col>
      <xdr:colOff>38100</xdr:colOff>
      <xdr:row>98</xdr:row>
      <xdr:rowOff>93765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84892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8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149212</xdr:rowOff>
    </xdr:from>
    <xdr:to>
      <xdr:col>55</xdr:col>
      <xdr:colOff>0</xdr:colOff>
      <xdr:row>35</xdr:row>
      <xdr:rowOff>53378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635612"/>
          <a:ext cx="838200" cy="4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149212</xdr:rowOff>
    </xdr:from>
    <xdr:to>
      <xdr:col>50</xdr:col>
      <xdr:colOff>114300</xdr:colOff>
      <xdr:row>34</xdr:row>
      <xdr:rowOff>145834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635612"/>
          <a:ext cx="889000" cy="3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145834</xdr:rowOff>
    </xdr:from>
    <xdr:to>
      <xdr:col>45</xdr:col>
      <xdr:colOff>177800</xdr:colOff>
      <xdr:row>35</xdr:row>
      <xdr:rowOff>142303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975134"/>
          <a:ext cx="889000" cy="16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142303</xdr:rowOff>
    </xdr:from>
    <xdr:to>
      <xdr:col>41</xdr:col>
      <xdr:colOff>50800</xdr:colOff>
      <xdr:row>35</xdr:row>
      <xdr:rowOff>169228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143053"/>
          <a:ext cx="889000" cy="2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2578</xdr:rowOff>
    </xdr:from>
    <xdr:to>
      <xdr:col>55</xdr:col>
      <xdr:colOff>50800</xdr:colOff>
      <xdr:row>35</xdr:row>
      <xdr:rowOff>104178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152455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8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98412</xdr:rowOff>
    </xdr:from>
    <xdr:to>
      <xdr:col>50</xdr:col>
      <xdr:colOff>165100</xdr:colOff>
      <xdr:row>33</xdr:row>
      <xdr:rowOff>28562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58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45089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3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95034</xdr:rowOff>
    </xdr:from>
    <xdr:to>
      <xdr:col>46</xdr:col>
      <xdr:colOff>38100</xdr:colOff>
      <xdr:row>35</xdr:row>
      <xdr:rowOff>25184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41711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69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91503</xdr:rowOff>
    </xdr:from>
    <xdr:to>
      <xdr:col>41</xdr:col>
      <xdr:colOff>101600</xdr:colOff>
      <xdr:row>36</xdr:row>
      <xdr:rowOff>21653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12780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118428</xdr:rowOff>
    </xdr:from>
    <xdr:to>
      <xdr:col>36</xdr:col>
      <xdr:colOff>165100</xdr:colOff>
      <xdr:row>36</xdr:row>
      <xdr:rowOff>48578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1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39705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21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117406</xdr:rowOff>
    </xdr:from>
    <xdr:to>
      <xdr:col>55</xdr:col>
      <xdr:colOff>0</xdr:colOff>
      <xdr:row>55</xdr:row>
      <xdr:rowOff>53660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375706"/>
          <a:ext cx="838200" cy="10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33013</xdr:rowOff>
    </xdr:from>
    <xdr:to>
      <xdr:col>50</xdr:col>
      <xdr:colOff>114300</xdr:colOff>
      <xdr:row>54</xdr:row>
      <xdr:rowOff>117406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291313"/>
          <a:ext cx="889000" cy="8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33013</xdr:rowOff>
    </xdr:from>
    <xdr:to>
      <xdr:col>45</xdr:col>
      <xdr:colOff>177800</xdr:colOff>
      <xdr:row>54</xdr:row>
      <xdr:rowOff>96226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291313"/>
          <a:ext cx="889000" cy="6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96226</xdr:rowOff>
    </xdr:from>
    <xdr:to>
      <xdr:col>41</xdr:col>
      <xdr:colOff>50800</xdr:colOff>
      <xdr:row>55</xdr:row>
      <xdr:rowOff>70977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354526"/>
          <a:ext cx="889000" cy="14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2860</xdr:rowOff>
    </xdr:from>
    <xdr:to>
      <xdr:col>55</xdr:col>
      <xdr:colOff>50800</xdr:colOff>
      <xdr:row>55</xdr:row>
      <xdr:rowOff>104460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43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25737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8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66606</xdr:rowOff>
    </xdr:from>
    <xdr:to>
      <xdr:col>50</xdr:col>
      <xdr:colOff>165100</xdr:colOff>
      <xdr:row>54</xdr:row>
      <xdr:rowOff>168206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3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13283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10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153663</xdr:rowOff>
    </xdr:from>
    <xdr:to>
      <xdr:col>46</xdr:col>
      <xdr:colOff>38100</xdr:colOff>
      <xdr:row>54</xdr:row>
      <xdr:rowOff>83813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2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100340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01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45426</xdr:rowOff>
    </xdr:from>
    <xdr:to>
      <xdr:col>41</xdr:col>
      <xdr:colOff>101600</xdr:colOff>
      <xdr:row>54</xdr:row>
      <xdr:rowOff>147026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3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163553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07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20177</xdr:rowOff>
    </xdr:from>
    <xdr:to>
      <xdr:col>36</xdr:col>
      <xdr:colOff>165100</xdr:colOff>
      <xdr:row>55</xdr:row>
      <xdr:rowOff>121777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44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112904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54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143523</xdr:rowOff>
    </xdr:from>
    <xdr:to>
      <xdr:col>55</xdr:col>
      <xdr:colOff>0</xdr:colOff>
      <xdr:row>77</xdr:row>
      <xdr:rowOff>85065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830823"/>
          <a:ext cx="838200" cy="45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143523</xdr:rowOff>
    </xdr:from>
    <xdr:to>
      <xdr:col>50</xdr:col>
      <xdr:colOff>114300</xdr:colOff>
      <xdr:row>78</xdr:row>
      <xdr:rowOff>29756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2830823"/>
          <a:ext cx="889000" cy="57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169698</xdr:rowOff>
    </xdr:from>
    <xdr:to>
      <xdr:col>45</xdr:col>
      <xdr:colOff>177800</xdr:colOff>
      <xdr:row>78</xdr:row>
      <xdr:rowOff>29756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199898"/>
          <a:ext cx="889000" cy="20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115239</xdr:rowOff>
    </xdr:from>
    <xdr:to>
      <xdr:col>41</xdr:col>
      <xdr:colOff>50800</xdr:colOff>
      <xdr:row>76</xdr:row>
      <xdr:rowOff>169698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145439"/>
          <a:ext cx="889000" cy="5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34265</xdr:rowOff>
    </xdr:from>
    <xdr:to>
      <xdr:col>55</xdr:col>
      <xdr:colOff>50800</xdr:colOff>
      <xdr:row>77</xdr:row>
      <xdr:rowOff>135865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2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57142</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0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92723</xdr:rowOff>
    </xdr:from>
    <xdr:to>
      <xdr:col>50</xdr:col>
      <xdr:colOff>165100</xdr:colOff>
      <xdr:row>75</xdr:row>
      <xdr:rowOff>22873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7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39400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55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150406</xdr:rowOff>
    </xdr:from>
    <xdr:to>
      <xdr:col>46</xdr:col>
      <xdr:colOff>38100</xdr:colOff>
      <xdr:row>78</xdr:row>
      <xdr:rowOff>80556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71683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4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118898</xdr:rowOff>
    </xdr:from>
    <xdr:to>
      <xdr:col>41</xdr:col>
      <xdr:colOff>101600</xdr:colOff>
      <xdr:row>77</xdr:row>
      <xdr:rowOff>49048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1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65574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92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64439</xdr:rowOff>
    </xdr:from>
    <xdr:to>
      <xdr:col>36</xdr:col>
      <xdr:colOff>165100</xdr:colOff>
      <xdr:row>76</xdr:row>
      <xdr:rowOff>166039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09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157166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8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70554</xdr:rowOff>
    </xdr:from>
    <xdr:to>
      <xdr:col>55</xdr:col>
      <xdr:colOff>0</xdr:colOff>
      <xdr:row>97</xdr:row>
      <xdr:rowOff>73820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70120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59886</xdr:rowOff>
    </xdr:from>
    <xdr:to>
      <xdr:col>50</xdr:col>
      <xdr:colOff>114300</xdr:colOff>
      <xdr:row>97</xdr:row>
      <xdr:rowOff>73820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004736"/>
          <a:ext cx="889000" cy="69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59886</xdr:rowOff>
    </xdr:from>
    <xdr:to>
      <xdr:col>45</xdr:col>
      <xdr:colOff>177800</xdr:colOff>
      <xdr:row>95</xdr:row>
      <xdr:rowOff>96298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004736"/>
          <a:ext cx="889000" cy="37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96298</xdr:rowOff>
    </xdr:from>
    <xdr:to>
      <xdr:col>41</xdr:col>
      <xdr:colOff>50800</xdr:colOff>
      <xdr:row>96</xdr:row>
      <xdr:rowOff>145338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384048"/>
          <a:ext cx="889000" cy="22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19754</xdr:rowOff>
    </xdr:from>
    <xdr:to>
      <xdr:col>55</xdr:col>
      <xdr:colOff>50800</xdr:colOff>
      <xdr:row>97</xdr:row>
      <xdr:rowOff>121354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5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169631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2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23020</xdr:rowOff>
    </xdr:from>
    <xdr:to>
      <xdr:col>50</xdr:col>
      <xdr:colOff>165100</xdr:colOff>
      <xdr:row>97</xdr:row>
      <xdr:rowOff>124620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5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115747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9086</xdr:rowOff>
    </xdr:from>
    <xdr:to>
      <xdr:col>46</xdr:col>
      <xdr:colOff>38100</xdr:colOff>
      <xdr:row>93</xdr:row>
      <xdr:rowOff>110686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59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127213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7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45498</xdr:rowOff>
    </xdr:from>
    <xdr:to>
      <xdr:col>41</xdr:col>
      <xdr:colOff>101600</xdr:colOff>
      <xdr:row>95</xdr:row>
      <xdr:rowOff>147098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163625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10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94538</xdr:rowOff>
    </xdr:from>
    <xdr:to>
      <xdr:col>36</xdr:col>
      <xdr:colOff>165100</xdr:colOff>
      <xdr:row>97</xdr:row>
      <xdr:rowOff>24688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41215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2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67342</xdr:rowOff>
    </xdr:from>
    <xdr:to>
      <xdr:col>85</xdr:col>
      <xdr:colOff>127000</xdr:colOff>
      <xdr:row>38</xdr:row>
      <xdr:rowOff>128684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582442"/>
          <a:ext cx="838200" cy="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128684</xdr:rowOff>
    </xdr:from>
    <xdr:to>
      <xdr:col>81</xdr:col>
      <xdr:colOff>50800</xdr:colOff>
      <xdr:row>39</xdr:row>
      <xdr:rowOff>27860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43784"/>
          <a:ext cx="889000" cy="7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48663</xdr:rowOff>
    </xdr:from>
    <xdr:to>
      <xdr:col>76</xdr:col>
      <xdr:colOff>114300</xdr:colOff>
      <xdr:row>39</xdr:row>
      <xdr:rowOff>27860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220863"/>
          <a:ext cx="889000" cy="49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100648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48663</xdr:rowOff>
    </xdr:from>
    <xdr:to>
      <xdr:col>71</xdr:col>
      <xdr:colOff>177800</xdr:colOff>
      <xdr:row>37</xdr:row>
      <xdr:rowOff>77270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220863"/>
          <a:ext cx="889000" cy="20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73793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16542</xdr:rowOff>
    </xdr:from>
    <xdr:to>
      <xdr:col>85</xdr:col>
      <xdr:colOff>177800</xdr:colOff>
      <xdr:row>38</xdr:row>
      <xdr:rowOff>118142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39420</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8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77884</xdr:rowOff>
    </xdr:from>
    <xdr:to>
      <xdr:col>81</xdr:col>
      <xdr:colOff>101600</xdr:colOff>
      <xdr:row>39</xdr:row>
      <xdr:rowOff>8034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24561</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3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148510</xdr:rowOff>
    </xdr:from>
    <xdr:to>
      <xdr:col>76</xdr:col>
      <xdr:colOff>165100</xdr:colOff>
      <xdr:row>39</xdr:row>
      <xdr:rowOff>78660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95187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43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169313</xdr:rowOff>
    </xdr:from>
    <xdr:to>
      <xdr:col>72</xdr:col>
      <xdr:colOff>38100</xdr:colOff>
      <xdr:row>36</xdr:row>
      <xdr:rowOff>99463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1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115990</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59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26470</xdr:rowOff>
    </xdr:from>
    <xdr:to>
      <xdr:col>67</xdr:col>
      <xdr:colOff>101600</xdr:colOff>
      <xdr:row>37</xdr:row>
      <xdr:rowOff>128070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37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144597</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47111" y="61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45338</xdr:rowOff>
    </xdr:from>
    <xdr:to>
      <xdr:col>85</xdr:col>
      <xdr:colOff>127000</xdr:colOff>
      <xdr:row>76</xdr:row>
      <xdr:rowOff>67768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75538"/>
          <a:ext cx="838200" cy="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67768</xdr:rowOff>
    </xdr:from>
    <xdr:to>
      <xdr:col>81</xdr:col>
      <xdr:colOff>50800</xdr:colOff>
      <xdr:row>76</xdr:row>
      <xdr:rowOff>79426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97968"/>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74688</xdr:rowOff>
    </xdr:from>
    <xdr:to>
      <xdr:col>76</xdr:col>
      <xdr:colOff>114300</xdr:colOff>
      <xdr:row>76</xdr:row>
      <xdr:rowOff>79426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104888"/>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67983</xdr:rowOff>
    </xdr:from>
    <xdr:to>
      <xdr:col>71</xdr:col>
      <xdr:colOff>177800</xdr:colOff>
      <xdr:row>76</xdr:row>
      <xdr:rowOff>74688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98183"/>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165988</xdr:rowOff>
    </xdr:from>
    <xdr:to>
      <xdr:col>85</xdr:col>
      <xdr:colOff>177800</xdr:colOff>
      <xdr:row>76</xdr:row>
      <xdr:rowOff>96138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2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144415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0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16968</xdr:rowOff>
    </xdr:from>
    <xdr:to>
      <xdr:col>81</xdr:col>
      <xdr:colOff>101600</xdr:colOff>
      <xdr:row>76</xdr:row>
      <xdr:rowOff>118568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109695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3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28626</xdr:rowOff>
    </xdr:from>
    <xdr:to>
      <xdr:col>76</xdr:col>
      <xdr:colOff>165100</xdr:colOff>
      <xdr:row>76</xdr:row>
      <xdr:rowOff>130226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121353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23888</xdr:rowOff>
    </xdr:from>
    <xdr:to>
      <xdr:col>72</xdr:col>
      <xdr:colOff>38100</xdr:colOff>
      <xdr:row>76</xdr:row>
      <xdr:rowOff>125488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5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116615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17183</xdr:rowOff>
    </xdr:from>
    <xdr:to>
      <xdr:col>67</xdr:col>
      <xdr:colOff>101600</xdr:colOff>
      <xdr:row>76</xdr:row>
      <xdr:rowOff>118783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109910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4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97386</xdr:rowOff>
    </xdr:from>
    <xdr:to>
      <xdr:col>85</xdr:col>
      <xdr:colOff>127000</xdr:colOff>
      <xdr:row>98</xdr:row>
      <xdr:rowOff>12987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213686"/>
          <a:ext cx="838200" cy="60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97386</xdr:rowOff>
    </xdr:from>
    <xdr:to>
      <xdr:col>81</xdr:col>
      <xdr:colOff>50800</xdr:colOff>
      <xdr:row>98</xdr:row>
      <xdr:rowOff>47916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213686"/>
          <a:ext cx="889000" cy="63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136134</xdr:rowOff>
    </xdr:from>
    <xdr:to>
      <xdr:col>76</xdr:col>
      <xdr:colOff>114300</xdr:colOff>
      <xdr:row>98</xdr:row>
      <xdr:rowOff>47916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252434"/>
          <a:ext cx="889000" cy="59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136134</xdr:rowOff>
    </xdr:from>
    <xdr:to>
      <xdr:col>71</xdr:col>
      <xdr:colOff>177800</xdr:colOff>
      <xdr:row>97</xdr:row>
      <xdr:rowOff>25309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252434"/>
          <a:ext cx="889000" cy="40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133637</xdr:rowOff>
    </xdr:from>
    <xdr:to>
      <xdr:col>85</xdr:col>
      <xdr:colOff>177800</xdr:colOff>
      <xdr:row>98</xdr:row>
      <xdr:rowOff>63787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48564</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67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46586</xdr:rowOff>
    </xdr:from>
    <xdr:to>
      <xdr:col>81</xdr:col>
      <xdr:colOff>101600</xdr:colOff>
      <xdr:row>94</xdr:row>
      <xdr:rowOff>148186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16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164713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593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168566</xdr:rowOff>
    </xdr:from>
    <xdr:to>
      <xdr:col>76</xdr:col>
      <xdr:colOff>165100</xdr:colOff>
      <xdr:row>98</xdr:row>
      <xdr:rowOff>98716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9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89843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89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85334</xdr:rowOff>
    </xdr:from>
    <xdr:to>
      <xdr:col>72</xdr:col>
      <xdr:colOff>38100</xdr:colOff>
      <xdr:row>95</xdr:row>
      <xdr:rowOff>15484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20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32011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597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145959</xdr:rowOff>
    </xdr:from>
    <xdr:to>
      <xdr:col>67</xdr:col>
      <xdr:colOff>101600</xdr:colOff>
      <xdr:row>97</xdr:row>
      <xdr:rowOff>76109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0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67236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69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13208</xdr:rowOff>
    </xdr:from>
    <xdr:to>
      <xdr:col>116</xdr:col>
      <xdr:colOff>63500</xdr:colOff>
      <xdr:row>37</xdr:row>
      <xdr:rowOff>91912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356858"/>
          <a:ext cx="8382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124025</xdr:rowOff>
    </xdr:from>
    <xdr:to>
      <xdr:col>111</xdr:col>
      <xdr:colOff>177800</xdr:colOff>
      <xdr:row>37</xdr:row>
      <xdr:rowOff>91912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296225"/>
          <a:ext cx="889000" cy="1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164084</xdr:rowOff>
    </xdr:from>
    <xdr:to>
      <xdr:col>107</xdr:col>
      <xdr:colOff>50800</xdr:colOff>
      <xdr:row>36</xdr:row>
      <xdr:rowOff>124025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164834"/>
          <a:ext cx="889000" cy="13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164084</xdr:rowOff>
    </xdr:from>
    <xdr:to>
      <xdr:col>102</xdr:col>
      <xdr:colOff>114300</xdr:colOff>
      <xdr:row>37</xdr:row>
      <xdr:rowOff>78305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164834"/>
          <a:ext cx="889000" cy="25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112285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133858</xdr:rowOff>
    </xdr:from>
    <xdr:to>
      <xdr:col>116</xdr:col>
      <xdr:colOff>114300</xdr:colOff>
      <xdr:row>37</xdr:row>
      <xdr:rowOff>64008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156735</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41112</xdr:rowOff>
    </xdr:from>
    <xdr:to>
      <xdr:col>112</xdr:col>
      <xdr:colOff>38100</xdr:colOff>
      <xdr:row>37</xdr:row>
      <xdr:rowOff>142712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38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159239</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15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73225</xdr:rowOff>
    </xdr:from>
    <xdr:to>
      <xdr:col>107</xdr:col>
      <xdr:colOff>101600</xdr:colOff>
      <xdr:row>37</xdr:row>
      <xdr:rowOff>3375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24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19902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02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113284</xdr:rowOff>
    </xdr:from>
    <xdr:to>
      <xdr:col>102</xdr:col>
      <xdr:colOff>165100</xdr:colOff>
      <xdr:row>36</xdr:row>
      <xdr:rowOff>43434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1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59961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588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27505</xdr:rowOff>
    </xdr:from>
    <xdr:to>
      <xdr:col>98</xdr:col>
      <xdr:colOff>38100</xdr:colOff>
      <xdr:row>37</xdr:row>
      <xdr:rowOff>129105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37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145632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14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115278</xdr:rowOff>
    </xdr:from>
    <xdr:to>
      <xdr:col>116</xdr:col>
      <xdr:colOff>63500</xdr:colOff>
      <xdr:row>58</xdr:row>
      <xdr:rowOff>93828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887928"/>
          <a:ext cx="838200" cy="1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47269</xdr:rowOff>
    </xdr:from>
    <xdr:to>
      <xdr:col>111</xdr:col>
      <xdr:colOff>177800</xdr:colOff>
      <xdr:row>57</xdr:row>
      <xdr:rowOff>115278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819919"/>
          <a:ext cx="8890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47269</xdr:rowOff>
    </xdr:from>
    <xdr:to>
      <xdr:col>107</xdr:col>
      <xdr:colOff>50800</xdr:colOff>
      <xdr:row>57</xdr:row>
      <xdr:rowOff>49099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81991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144805</xdr:rowOff>
    </xdr:from>
    <xdr:to>
      <xdr:col>102</xdr:col>
      <xdr:colOff>114300</xdr:colOff>
      <xdr:row>57</xdr:row>
      <xdr:rowOff>49099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574555"/>
          <a:ext cx="889000" cy="24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43028</xdr:rowOff>
    </xdr:from>
    <xdr:to>
      <xdr:col>116</xdr:col>
      <xdr:colOff>114300</xdr:colOff>
      <xdr:row>58</xdr:row>
      <xdr:rowOff>144628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129405</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0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64478</xdr:rowOff>
    </xdr:from>
    <xdr:to>
      <xdr:col>112</xdr:col>
      <xdr:colOff>38100</xdr:colOff>
      <xdr:row>57</xdr:row>
      <xdr:rowOff>166078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83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11155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61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167919</xdr:rowOff>
    </xdr:from>
    <xdr:to>
      <xdr:col>107</xdr:col>
      <xdr:colOff>101600</xdr:colOff>
      <xdr:row>57</xdr:row>
      <xdr:rowOff>98069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7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114596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54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169749</xdr:rowOff>
    </xdr:from>
    <xdr:to>
      <xdr:col>102</xdr:col>
      <xdr:colOff>165100</xdr:colOff>
      <xdr:row>57</xdr:row>
      <xdr:rowOff>99899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7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116426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54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94005</xdr:rowOff>
    </xdr:from>
    <xdr:to>
      <xdr:col>98</xdr:col>
      <xdr:colOff>38100</xdr:colOff>
      <xdr:row>56</xdr:row>
      <xdr:rowOff>24155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5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40682</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2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124098</xdr:rowOff>
    </xdr:from>
    <xdr:to>
      <xdr:col>116</xdr:col>
      <xdr:colOff>63500</xdr:colOff>
      <xdr:row>76</xdr:row>
      <xdr:rowOff>19286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982848"/>
          <a:ext cx="838200" cy="6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19286</xdr:rowOff>
    </xdr:from>
    <xdr:to>
      <xdr:col>111</xdr:col>
      <xdr:colOff>177800</xdr:colOff>
      <xdr:row>76</xdr:row>
      <xdr:rowOff>39249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049486"/>
          <a:ext cx="8890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39249</xdr:rowOff>
    </xdr:from>
    <xdr:to>
      <xdr:col>107</xdr:col>
      <xdr:colOff>50800</xdr:colOff>
      <xdr:row>76</xdr:row>
      <xdr:rowOff>42278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069449"/>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165455</xdr:rowOff>
    </xdr:from>
    <xdr:to>
      <xdr:col>102</xdr:col>
      <xdr:colOff>114300</xdr:colOff>
      <xdr:row>76</xdr:row>
      <xdr:rowOff>42278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024205"/>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73298</xdr:rowOff>
    </xdr:from>
    <xdr:to>
      <xdr:col>116</xdr:col>
      <xdr:colOff>114300</xdr:colOff>
      <xdr:row>76</xdr:row>
      <xdr:rowOff>3448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96175</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78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139935</xdr:rowOff>
    </xdr:from>
    <xdr:to>
      <xdr:col>112</xdr:col>
      <xdr:colOff>38100</xdr:colOff>
      <xdr:row>76</xdr:row>
      <xdr:rowOff>70086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9986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61213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0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159899</xdr:rowOff>
    </xdr:from>
    <xdr:to>
      <xdr:col>107</xdr:col>
      <xdr:colOff>101600</xdr:colOff>
      <xdr:row>76</xdr:row>
      <xdr:rowOff>90049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81176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1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162928</xdr:rowOff>
    </xdr:from>
    <xdr:to>
      <xdr:col>102</xdr:col>
      <xdr:colOff>165100</xdr:colOff>
      <xdr:row>76</xdr:row>
      <xdr:rowOff>93078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84205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114656</xdr:rowOff>
    </xdr:from>
    <xdr:to>
      <xdr:col>98</xdr:col>
      <xdr:colOff>38100</xdr:colOff>
      <xdr:row>76</xdr:row>
      <xdr:rowOff>44807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973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35932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0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歳出決算総額では、住民一人当たり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528,172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115,712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いる。今後も、住宅等除染に伴う廃棄物の中間貯蔵施設への搬出経費や、市民交流センターのほか風流のはじめ館やアーカイブセンターなどの新たな公共施設の維持管理経費等により、物件費の上昇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53,297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中位となっている。これは、須賀川地方保健環境組合のごみ処理施設更新に対する分担金が減少したことなどによるものである。今後、同組合で最終処分場更新が予定されており、補助費等は上昇すること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85,055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位となっている。これは、市民交流センター整備が完了したことなど大型事業の進捗によるものである</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位となっている。これは、台風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号豪雨災害の復旧事業により増加したことによるものである。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40,430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円で類似団体で低位となっている。これは、従来から地方債の借入れにあたっては、交付税措置の手厚いものを厳選してきたことによるものである。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76,360
75,928
279.43
42,599,275
40,331,192
1,502,575
18,775,038
38,637,947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68834</xdr:rowOff>
    </xdr:from>
    <xdr:to>
      <xdr:col>24</xdr:col>
      <xdr:colOff>63500</xdr:colOff>
      <xdr:row>34</xdr:row>
      <xdr:rowOff>99009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98134"/>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68834</xdr:rowOff>
    </xdr:from>
    <xdr:to>
      <xdr:col>19</xdr:col>
      <xdr:colOff>177800</xdr:colOff>
      <xdr:row>34</xdr:row>
      <xdr:rowOff>70663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9813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61976</xdr:rowOff>
    </xdr:from>
    <xdr:to>
      <xdr:col>15</xdr:col>
      <xdr:colOff>50800</xdr:colOff>
      <xdr:row>34</xdr:row>
      <xdr:rowOff>70663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9127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91694</xdr:rowOff>
    </xdr:from>
    <xdr:to>
      <xdr:col>10</xdr:col>
      <xdr:colOff>114300</xdr:colOff>
      <xdr:row>34</xdr:row>
      <xdr:rowOff>61976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578094"/>
          <a:ext cx="889000" cy="3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48209</xdr:rowOff>
    </xdr:from>
    <xdr:to>
      <xdr:col>24</xdr:col>
      <xdr:colOff>114300</xdr:colOff>
      <xdr:row>34</xdr:row>
      <xdr:rowOff>149809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71086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2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18034</xdr:rowOff>
    </xdr:from>
    <xdr:to>
      <xdr:col>20</xdr:col>
      <xdr:colOff>38100</xdr:colOff>
      <xdr:row>34</xdr:row>
      <xdr:rowOff>119634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136161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19863</xdr:rowOff>
    </xdr:from>
    <xdr:to>
      <xdr:col>15</xdr:col>
      <xdr:colOff>101600</xdr:colOff>
      <xdr:row>34</xdr:row>
      <xdr:rowOff>121463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137990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2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11176</xdr:rowOff>
    </xdr:from>
    <xdr:to>
      <xdr:col>10</xdr:col>
      <xdr:colOff>165100</xdr:colOff>
      <xdr:row>34</xdr:row>
      <xdr:rowOff>112776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129303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40894</xdr:rowOff>
    </xdr:from>
    <xdr:to>
      <xdr:col>6</xdr:col>
      <xdr:colOff>38100</xdr:colOff>
      <xdr:row>32</xdr:row>
      <xdr:rowOff>142494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159021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39984</xdr:rowOff>
    </xdr:from>
    <xdr:to>
      <xdr:col>24</xdr:col>
      <xdr:colOff>63500</xdr:colOff>
      <xdr:row>57</xdr:row>
      <xdr:rowOff>19792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41184"/>
          <a:ext cx="838200" cy="15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39984</xdr:rowOff>
    </xdr:from>
    <xdr:to>
      <xdr:col>19</xdr:col>
      <xdr:colOff>177800</xdr:colOff>
      <xdr:row>57</xdr:row>
      <xdr:rowOff>44579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641184"/>
          <a:ext cx="889000" cy="17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129863</xdr:rowOff>
    </xdr:from>
    <xdr:to>
      <xdr:col>15</xdr:col>
      <xdr:colOff>50800</xdr:colOff>
      <xdr:row>57</xdr:row>
      <xdr:rowOff>44579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559613"/>
          <a:ext cx="889000" cy="25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129863</xdr:rowOff>
    </xdr:from>
    <xdr:to>
      <xdr:col>10</xdr:col>
      <xdr:colOff>114300</xdr:colOff>
      <xdr:row>56</xdr:row>
      <xdr:rowOff>151183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59613"/>
          <a:ext cx="889000" cy="19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140442</xdr:rowOff>
    </xdr:from>
    <xdr:to>
      <xdr:col>24</xdr:col>
      <xdr:colOff>114300</xdr:colOff>
      <xdr:row>57</xdr:row>
      <xdr:rowOff>70592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118869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160634</xdr:rowOff>
    </xdr:from>
    <xdr:to>
      <xdr:col>20</xdr:col>
      <xdr:colOff>38100</xdr:colOff>
      <xdr:row>56</xdr:row>
      <xdr:rowOff>90784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107311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165229</xdr:rowOff>
    </xdr:from>
    <xdr:to>
      <xdr:col>15</xdr:col>
      <xdr:colOff>101600</xdr:colOff>
      <xdr:row>57</xdr:row>
      <xdr:rowOff>95379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6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86506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5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79063</xdr:rowOff>
    </xdr:from>
    <xdr:to>
      <xdr:col>10</xdr:col>
      <xdr:colOff>165100</xdr:colOff>
      <xdr:row>56</xdr:row>
      <xdr:rowOff>9213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25740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28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100383</xdr:rowOff>
    </xdr:from>
    <xdr:to>
      <xdr:col>6</xdr:col>
      <xdr:colOff>38100</xdr:colOff>
      <xdr:row>57</xdr:row>
      <xdr:rowOff>30533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21660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14948</xdr:rowOff>
    </xdr:from>
    <xdr:to>
      <xdr:col>24</xdr:col>
      <xdr:colOff>63500</xdr:colOff>
      <xdr:row>76</xdr:row>
      <xdr:rowOff>19062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02248"/>
          <a:ext cx="838200" cy="34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19062</xdr:rowOff>
    </xdr:from>
    <xdr:to>
      <xdr:col>19</xdr:col>
      <xdr:colOff>177800</xdr:colOff>
      <xdr:row>77</xdr:row>
      <xdr:rowOff>156693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49262"/>
          <a:ext cx="889000" cy="30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127966</xdr:rowOff>
    </xdr:from>
    <xdr:to>
      <xdr:col>15</xdr:col>
      <xdr:colOff>50800</xdr:colOff>
      <xdr:row>77</xdr:row>
      <xdr:rowOff>156693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58166"/>
          <a:ext cx="889000" cy="20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14795</xdr:rowOff>
    </xdr:from>
    <xdr:to>
      <xdr:col>10</xdr:col>
      <xdr:colOff>114300</xdr:colOff>
      <xdr:row>76</xdr:row>
      <xdr:rowOff>127966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187745"/>
          <a:ext cx="889000" cy="97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135598</xdr:rowOff>
    </xdr:from>
    <xdr:to>
      <xdr:col>24</xdr:col>
      <xdr:colOff>114300</xdr:colOff>
      <xdr:row>74</xdr:row>
      <xdr:rowOff>65748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158475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0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139712</xdr:rowOff>
    </xdr:from>
    <xdr:to>
      <xdr:col>20</xdr:col>
      <xdr:colOff>38100</xdr:colOff>
      <xdr:row>76</xdr:row>
      <xdr:rowOff>69862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9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60989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9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105893</xdr:rowOff>
    </xdr:from>
    <xdr:to>
      <xdr:col>15</xdr:col>
      <xdr:colOff>101600</xdr:colOff>
      <xdr:row>78</xdr:row>
      <xdr:rowOff>36043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27170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0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77166</xdr:rowOff>
    </xdr:from>
    <xdr:to>
      <xdr:col>10</xdr:col>
      <xdr:colOff>165100</xdr:colOff>
      <xdr:row>77</xdr:row>
      <xdr:rowOff>7316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169893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0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135445</xdr:rowOff>
    </xdr:from>
    <xdr:to>
      <xdr:col>6</xdr:col>
      <xdr:colOff>38100</xdr:colOff>
      <xdr:row>71</xdr:row>
      <xdr:rowOff>65595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1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82122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191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6096</xdr:rowOff>
    </xdr:from>
    <xdr:to>
      <xdr:col>24</xdr:col>
      <xdr:colOff>63500</xdr:colOff>
      <xdr:row>96</xdr:row>
      <xdr:rowOff>7505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122396"/>
          <a:ext cx="838200" cy="34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6096</xdr:rowOff>
    </xdr:from>
    <xdr:to>
      <xdr:col>19</xdr:col>
      <xdr:colOff>177800</xdr:colOff>
      <xdr:row>95</xdr:row>
      <xdr:rowOff>113334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122396"/>
          <a:ext cx="889000" cy="27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113334</xdr:rowOff>
    </xdr:from>
    <xdr:to>
      <xdr:col>15</xdr:col>
      <xdr:colOff>50800</xdr:colOff>
      <xdr:row>96</xdr:row>
      <xdr:rowOff>85013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01084"/>
          <a:ext cx="889000" cy="1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71882</xdr:rowOff>
    </xdr:from>
    <xdr:to>
      <xdr:col>10</xdr:col>
      <xdr:colOff>114300</xdr:colOff>
      <xdr:row>96</xdr:row>
      <xdr:rowOff>85013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31082"/>
          <a:ext cx="889000" cy="1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128155</xdr:rowOff>
    </xdr:from>
    <xdr:to>
      <xdr:col>24</xdr:col>
      <xdr:colOff>114300</xdr:colOff>
      <xdr:row>96</xdr:row>
      <xdr:rowOff>58305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151032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126746</xdr:rowOff>
    </xdr:from>
    <xdr:to>
      <xdr:col>20</xdr:col>
      <xdr:colOff>38100</xdr:colOff>
      <xdr:row>94</xdr:row>
      <xdr:rowOff>56896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73423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58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62534</xdr:rowOff>
    </xdr:from>
    <xdr:to>
      <xdr:col>15</xdr:col>
      <xdr:colOff>101600</xdr:colOff>
      <xdr:row>95</xdr:row>
      <xdr:rowOff>164134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9211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2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34213</xdr:rowOff>
    </xdr:from>
    <xdr:to>
      <xdr:col>10</xdr:col>
      <xdr:colOff>165100</xdr:colOff>
      <xdr:row>96</xdr:row>
      <xdr:rowOff>135813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126940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58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21082</xdr:rowOff>
    </xdr:from>
    <xdr:to>
      <xdr:col>6</xdr:col>
      <xdr:colOff>38100</xdr:colOff>
      <xdr:row>96</xdr:row>
      <xdr:rowOff>122682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113809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76835</xdr:rowOff>
    </xdr:from>
    <xdr:to>
      <xdr:col>55</xdr:col>
      <xdr:colOff>0</xdr:colOff>
      <xdr:row>38</xdr:row>
      <xdr:rowOff>81407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59193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43307</xdr:rowOff>
    </xdr:from>
    <xdr:to>
      <xdr:col>50</xdr:col>
      <xdr:colOff>114300</xdr:colOff>
      <xdr:row>38</xdr:row>
      <xdr:rowOff>81407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558407"/>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43307</xdr:rowOff>
    </xdr:from>
    <xdr:to>
      <xdr:col>45</xdr:col>
      <xdr:colOff>177800</xdr:colOff>
      <xdr:row>38</xdr:row>
      <xdr:rowOff>66929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558407"/>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7874</xdr:rowOff>
    </xdr:from>
    <xdr:to>
      <xdr:col>41</xdr:col>
      <xdr:colOff>50800</xdr:colOff>
      <xdr:row>38</xdr:row>
      <xdr:rowOff>66929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351524"/>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26035</xdr:rowOff>
    </xdr:from>
    <xdr:to>
      <xdr:col>55</xdr:col>
      <xdr:colOff>50800</xdr:colOff>
      <xdr:row>38</xdr:row>
      <xdr:rowOff>127635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4462</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9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30607</xdr:rowOff>
    </xdr:from>
    <xdr:to>
      <xdr:col>50</xdr:col>
      <xdr:colOff>165100</xdr:colOff>
      <xdr:row>38</xdr:row>
      <xdr:rowOff>132207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123334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163957</xdr:rowOff>
    </xdr:from>
    <xdr:to>
      <xdr:col>46</xdr:col>
      <xdr:colOff>38100</xdr:colOff>
      <xdr:row>38</xdr:row>
      <xdr:rowOff>94107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85234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0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16129</xdr:rowOff>
    </xdr:from>
    <xdr:to>
      <xdr:col>41</xdr:col>
      <xdr:colOff>101600</xdr:colOff>
      <xdr:row>38</xdr:row>
      <xdr:rowOff>117729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108856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23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128524</xdr:rowOff>
    </xdr:from>
    <xdr:to>
      <xdr:col>36</xdr:col>
      <xdr:colOff>165100</xdr:colOff>
      <xdr:row>37</xdr:row>
      <xdr:rowOff>58674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49801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158026</xdr:rowOff>
    </xdr:from>
    <xdr:to>
      <xdr:col>55</xdr:col>
      <xdr:colOff>0</xdr:colOff>
      <xdr:row>56</xdr:row>
      <xdr:rowOff>66910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416326"/>
          <a:ext cx="838200" cy="2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158026</xdr:rowOff>
    </xdr:from>
    <xdr:to>
      <xdr:col>50</xdr:col>
      <xdr:colOff>114300</xdr:colOff>
      <xdr:row>56</xdr:row>
      <xdr:rowOff>106191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416326"/>
          <a:ext cx="889000" cy="29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106191</xdr:rowOff>
    </xdr:from>
    <xdr:to>
      <xdr:col>45</xdr:col>
      <xdr:colOff>177800</xdr:colOff>
      <xdr:row>56</xdr:row>
      <xdr:rowOff>158407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07391"/>
          <a:ext cx="889000" cy="5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144005</xdr:rowOff>
    </xdr:from>
    <xdr:to>
      <xdr:col>41</xdr:col>
      <xdr:colOff>50800</xdr:colOff>
      <xdr:row>56</xdr:row>
      <xdr:rowOff>158407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45205"/>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16110</xdr:rowOff>
    </xdr:from>
    <xdr:to>
      <xdr:col>55</xdr:col>
      <xdr:colOff>50800</xdr:colOff>
      <xdr:row>56</xdr:row>
      <xdr:rowOff>117710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38987</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6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107226</xdr:rowOff>
    </xdr:from>
    <xdr:to>
      <xdr:col>50</xdr:col>
      <xdr:colOff>165100</xdr:colOff>
      <xdr:row>55</xdr:row>
      <xdr:rowOff>37376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53903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14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55391</xdr:rowOff>
    </xdr:from>
    <xdr:to>
      <xdr:col>46</xdr:col>
      <xdr:colOff>38100</xdr:colOff>
      <xdr:row>56</xdr:row>
      <xdr:rowOff>156991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148118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7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107607</xdr:rowOff>
    </xdr:from>
    <xdr:to>
      <xdr:col>41</xdr:col>
      <xdr:colOff>101600</xdr:colOff>
      <xdr:row>57</xdr:row>
      <xdr:rowOff>37757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28884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93205</xdr:rowOff>
    </xdr:from>
    <xdr:to>
      <xdr:col>36</xdr:col>
      <xdr:colOff>165100</xdr:colOff>
      <xdr:row>57</xdr:row>
      <xdr:rowOff>23355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9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14482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7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25000</xdr:rowOff>
    </xdr:from>
    <xdr:to>
      <xdr:col>54</xdr:col>
      <xdr:colOff>189865</xdr:colOff>
      <xdr:row>79</xdr:row>
      <xdr:rowOff>12331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883750"/>
          <a:ext cx="1270" cy="673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16158</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6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12331</xdr:rowOff>
    </xdr:from>
    <xdr:to>
      <xdr:col>55</xdr:col>
      <xdr:colOff>88900</xdr:colOff>
      <xdr:row>79</xdr:row>
      <xdr:rowOff>12331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5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143127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65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75</xdr:row>
      <xdr:rowOff>25000</xdr:rowOff>
    </xdr:from>
    <xdr:to>
      <xdr:col>55</xdr:col>
      <xdr:colOff>88900</xdr:colOff>
      <xdr:row>75</xdr:row>
      <xdr:rowOff>25000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8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150502</xdr:rowOff>
    </xdr:from>
    <xdr:to>
      <xdr:col>55</xdr:col>
      <xdr:colOff>0</xdr:colOff>
      <xdr:row>75</xdr:row>
      <xdr:rowOff>155187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323452"/>
          <a:ext cx="838200" cy="69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72090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73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93663</xdr:rowOff>
    </xdr:from>
    <xdr:to>
      <xdr:col>55</xdr:col>
      <xdr:colOff>50800</xdr:colOff>
      <xdr:row>78</xdr:row>
      <xdr:rowOff>23813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150502</xdr:rowOff>
    </xdr:from>
    <xdr:to>
      <xdr:col>50</xdr:col>
      <xdr:colOff>114300</xdr:colOff>
      <xdr:row>72</xdr:row>
      <xdr:rowOff>47079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323452"/>
          <a:ext cx="889000" cy="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92044</xdr:rowOff>
    </xdr:from>
    <xdr:to>
      <xdr:col>50</xdr:col>
      <xdr:colOff>165100</xdr:colOff>
      <xdr:row>78</xdr:row>
      <xdr:rowOff>22194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13321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47079</xdr:rowOff>
    </xdr:from>
    <xdr:to>
      <xdr:col>45</xdr:col>
      <xdr:colOff>177800</xdr:colOff>
      <xdr:row>74</xdr:row>
      <xdr:rowOff>130004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391479"/>
          <a:ext cx="889000" cy="4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84995</xdr:rowOff>
    </xdr:from>
    <xdr:to>
      <xdr:col>46</xdr:col>
      <xdr:colOff>38100</xdr:colOff>
      <xdr:row>78</xdr:row>
      <xdr:rowOff>15145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6272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130004</xdr:rowOff>
    </xdr:from>
    <xdr:to>
      <xdr:col>41</xdr:col>
      <xdr:colOff>50800</xdr:colOff>
      <xdr:row>76</xdr:row>
      <xdr:rowOff>114612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817304"/>
          <a:ext cx="889000" cy="3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95035</xdr:rowOff>
    </xdr:from>
    <xdr:to>
      <xdr:col>41</xdr:col>
      <xdr:colOff>101600</xdr:colOff>
      <xdr:row>78</xdr:row>
      <xdr:rowOff>25185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16312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74288</xdr:rowOff>
    </xdr:from>
    <xdr:to>
      <xdr:col>36</xdr:col>
      <xdr:colOff>165100</xdr:colOff>
      <xdr:row>78</xdr:row>
      <xdr:rowOff>4438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167015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104387</xdr:rowOff>
    </xdr:from>
    <xdr:to>
      <xdr:col>55</xdr:col>
      <xdr:colOff>50800</xdr:colOff>
      <xdr:row>76</xdr:row>
      <xdr:rowOff>34537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127264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1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99702</xdr:rowOff>
    </xdr:from>
    <xdr:to>
      <xdr:col>50</xdr:col>
      <xdr:colOff>165100</xdr:colOff>
      <xdr:row>72</xdr:row>
      <xdr:rowOff>29852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27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46379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04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167729</xdr:rowOff>
    </xdr:from>
    <xdr:to>
      <xdr:col>46</xdr:col>
      <xdr:colOff>38100</xdr:colOff>
      <xdr:row>72</xdr:row>
      <xdr:rowOff>97879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3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114406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11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79204</xdr:rowOff>
    </xdr:from>
    <xdr:to>
      <xdr:col>41</xdr:col>
      <xdr:colOff>101600</xdr:colOff>
      <xdr:row>75</xdr:row>
      <xdr:rowOff>9354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7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25881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54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63812</xdr:rowOff>
    </xdr:from>
    <xdr:to>
      <xdr:col>36</xdr:col>
      <xdr:colOff>165100</xdr:colOff>
      <xdr:row>76</xdr:row>
      <xdr:rowOff>165412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10488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8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74930</xdr:rowOff>
    </xdr:from>
    <xdr:to>
      <xdr:col>55</xdr:col>
      <xdr:colOff>0</xdr:colOff>
      <xdr:row>97</xdr:row>
      <xdr:rowOff>116497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705580"/>
          <a:ext cx="838200" cy="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69348</xdr:rowOff>
    </xdr:from>
    <xdr:to>
      <xdr:col>50</xdr:col>
      <xdr:colOff>114300</xdr:colOff>
      <xdr:row>97</xdr:row>
      <xdr:rowOff>116497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528548"/>
          <a:ext cx="889000" cy="21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69348</xdr:rowOff>
    </xdr:from>
    <xdr:to>
      <xdr:col>45</xdr:col>
      <xdr:colOff>177800</xdr:colOff>
      <xdr:row>97</xdr:row>
      <xdr:rowOff>34677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528548"/>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16427</xdr:rowOff>
    </xdr:from>
    <xdr:to>
      <xdr:col>41</xdr:col>
      <xdr:colOff>50800</xdr:colOff>
      <xdr:row>97</xdr:row>
      <xdr:rowOff>34677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475627"/>
          <a:ext cx="889000" cy="18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24130</xdr:rowOff>
    </xdr:from>
    <xdr:to>
      <xdr:col>55</xdr:col>
      <xdr:colOff>50800</xdr:colOff>
      <xdr:row>97</xdr:row>
      <xdr:rowOff>125730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2557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3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65697</xdr:rowOff>
    </xdr:from>
    <xdr:to>
      <xdr:col>50</xdr:col>
      <xdr:colOff>165100</xdr:colOff>
      <xdr:row>97</xdr:row>
      <xdr:rowOff>167297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158424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78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18548</xdr:rowOff>
    </xdr:from>
    <xdr:to>
      <xdr:col>46</xdr:col>
      <xdr:colOff>38100</xdr:colOff>
      <xdr:row>96</xdr:row>
      <xdr:rowOff>120148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4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111275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5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155327</xdr:rowOff>
    </xdr:from>
    <xdr:to>
      <xdr:col>41</xdr:col>
      <xdr:colOff>101600</xdr:colOff>
      <xdr:row>97</xdr:row>
      <xdr:rowOff>85477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76604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137077</xdr:rowOff>
    </xdr:from>
    <xdr:to>
      <xdr:col>36</xdr:col>
      <xdr:colOff>165100</xdr:colOff>
      <xdr:row>96</xdr:row>
      <xdr:rowOff>67227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58354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51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9215</xdr:rowOff>
    </xdr:from>
    <xdr:to>
      <xdr:col>85</xdr:col>
      <xdr:colOff>127000</xdr:colOff>
      <xdr:row>37</xdr:row>
      <xdr:rowOff>22931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352865"/>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9215</xdr:rowOff>
    </xdr:from>
    <xdr:to>
      <xdr:col>81</xdr:col>
      <xdr:colOff>50800</xdr:colOff>
      <xdr:row>37</xdr:row>
      <xdr:rowOff>117846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52865"/>
          <a:ext cx="889000" cy="10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103718</xdr:rowOff>
    </xdr:from>
    <xdr:to>
      <xdr:col>76</xdr:col>
      <xdr:colOff>114300</xdr:colOff>
      <xdr:row>37</xdr:row>
      <xdr:rowOff>117846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447368"/>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103718</xdr:rowOff>
    </xdr:from>
    <xdr:to>
      <xdr:col>71</xdr:col>
      <xdr:colOff>177800</xdr:colOff>
      <xdr:row>37</xdr:row>
      <xdr:rowOff>135082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47368"/>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143581</xdr:rowOff>
    </xdr:from>
    <xdr:to>
      <xdr:col>85</xdr:col>
      <xdr:colOff>177800</xdr:colOff>
      <xdr:row>37</xdr:row>
      <xdr:rowOff>73731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122008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129865</xdr:rowOff>
    </xdr:from>
    <xdr:to>
      <xdr:col>81</xdr:col>
      <xdr:colOff>101600</xdr:colOff>
      <xdr:row>37</xdr:row>
      <xdr:rowOff>60015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0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51142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39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67046</xdr:rowOff>
    </xdr:from>
    <xdr:to>
      <xdr:col>76</xdr:col>
      <xdr:colOff>165100</xdr:colOff>
      <xdr:row>37</xdr:row>
      <xdr:rowOff>168646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1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159773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0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52918</xdr:rowOff>
    </xdr:from>
    <xdr:to>
      <xdr:col>72</xdr:col>
      <xdr:colOff>38100</xdr:colOff>
      <xdr:row>37</xdr:row>
      <xdr:rowOff>154518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145645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8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84282</xdr:rowOff>
    </xdr:from>
    <xdr:to>
      <xdr:col>67</xdr:col>
      <xdr:colOff>101600</xdr:colOff>
      <xdr:row>38</xdr:row>
      <xdr:rowOff>14432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5559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58710</xdr:rowOff>
    </xdr:from>
    <xdr:to>
      <xdr:col>85</xdr:col>
      <xdr:colOff>127000</xdr:colOff>
      <xdr:row>56</xdr:row>
      <xdr:rowOff>2034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317010"/>
          <a:ext cx="838200" cy="28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37598</xdr:rowOff>
    </xdr:from>
    <xdr:to>
      <xdr:col>81</xdr:col>
      <xdr:colOff>50800</xdr:colOff>
      <xdr:row>56</xdr:row>
      <xdr:rowOff>2034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467348"/>
          <a:ext cx="889000" cy="13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131160</xdr:rowOff>
    </xdr:from>
    <xdr:to>
      <xdr:col>76</xdr:col>
      <xdr:colOff>114300</xdr:colOff>
      <xdr:row>55</xdr:row>
      <xdr:rowOff>37598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389460"/>
          <a:ext cx="889000" cy="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131160</xdr:rowOff>
    </xdr:from>
    <xdr:to>
      <xdr:col>71</xdr:col>
      <xdr:colOff>177800</xdr:colOff>
      <xdr:row>55</xdr:row>
      <xdr:rowOff>11210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389460"/>
          <a:ext cx="889000" cy="5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7910</xdr:rowOff>
    </xdr:from>
    <xdr:to>
      <xdr:col>85</xdr:col>
      <xdr:colOff>177800</xdr:colOff>
      <xdr:row>54</xdr:row>
      <xdr:rowOff>109510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2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30787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11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122684</xdr:rowOff>
    </xdr:from>
    <xdr:to>
      <xdr:col>81</xdr:col>
      <xdr:colOff>101600</xdr:colOff>
      <xdr:row>56</xdr:row>
      <xdr:rowOff>52834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55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69361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32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158248</xdr:rowOff>
    </xdr:from>
    <xdr:to>
      <xdr:col>76</xdr:col>
      <xdr:colOff>165100</xdr:colOff>
      <xdr:row>55</xdr:row>
      <xdr:rowOff>88398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104925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19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80360</xdr:rowOff>
    </xdr:from>
    <xdr:to>
      <xdr:col>72</xdr:col>
      <xdr:colOff>38100</xdr:colOff>
      <xdr:row>55</xdr:row>
      <xdr:rowOff>10510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33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27037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11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131860</xdr:rowOff>
    </xdr:from>
    <xdr:to>
      <xdr:col>67</xdr:col>
      <xdr:colOff>101600</xdr:colOff>
      <xdr:row>55</xdr:row>
      <xdr:rowOff>62010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39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78537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16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67343</xdr:rowOff>
    </xdr:from>
    <xdr:to>
      <xdr:col>85</xdr:col>
      <xdr:colOff>127000</xdr:colOff>
      <xdr:row>78</xdr:row>
      <xdr:rowOff>128684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440443"/>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128684</xdr:rowOff>
    </xdr:from>
    <xdr:to>
      <xdr:col>81</xdr:col>
      <xdr:colOff>50800</xdr:colOff>
      <xdr:row>79</xdr:row>
      <xdr:rowOff>27860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01784"/>
          <a:ext cx="889000" cy="7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48662</xdr:rowOff>
    </xdr:from>
    <xdr:to>
      <xdr:col>76</xdr:col>
      <xdr:colOff>114300</xdr:colOff>
      <xdr:row>79</xdr:row>
      <xdr:rowOff>27860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078862"/>
          <a:ext cx="889000" cy="49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100647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6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48662</xdr:rowOff>
    </xdr:from>
    <xdr:to>
      <xdr:col>71</xdr:col>
      <xdr:colOff>177800</xdr:colOff>
      <xdr:row>77</xdr:row>
      <xdr:rowOff>77270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078862"/>
          <a:ext cx="889000" cy="20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73793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6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16543</xdr:rowOff>
    </xdr:from>
    <xdr:to>
      <xdr:col>85</xdr:col>
      <xdr:colOff>177800</xdr:colOff>
      <xdr:row>78</xdr:row>
      <xdr:rowOff>118143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39420</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4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77884</xdr:rowOff>
    </xdr:from>
    <xdr:to>
      <xdr:col>81</xdr:col>
      <xdr:colOff>101600</xdr:colOff>
      <xdr:row>79</xdr:row>
      <xdr:rowOff>8034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24561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22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148510</xdr:rowOff>
    </xdr:from>
    <xdr:to>
      <xdr:col>76</xdr:col>
      <xdr:colOff>165100</xdr:colOff>
      <xdr:row>79</xdr:row>
      <xdr:rowOff>78660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29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169312</xdr:rowOff>
    </xdr:from>
    <xdr:to>
      <xdr:col>72</xdr:col>
      <xdr:colOff>38100</xdr:colOff>
      <xdr:row>76</xdr:row>
      <xdr:rowOff>99462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02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115990</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280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26470</xdr:rowOff>
    </xdr:from>
    <xdr:to>
      <xdr:col>67</xdr:col>
      <xdr:colOff>101600</xdr:colOff>
      <xdr:row>77</xdr:row>
      <xdr:rowOff>128070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2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144597</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30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45338</xdr:rowOff>
    </xdr:from>
    <xdr:to>
      <xdr:col>85</xdr:col>
      <xdr:colOff>127000</xdr:colOff>
      <xdr:row>96</xdr:row>
      <xdr:rowOff>67768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04538"/>
          <a:ext cx="838200" cy="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67768</xdr:rowOff>
    </xdr:from>
    <xdr:to>
      <xdr:col>81</xdr:col>
      <xdr:colOff>50800</xdr:colOff>
      <xdr:row>96</xdr:row>
      <xdr:rowOff>79426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526968"/>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74688</xdr:rowOff>
    </xdr:from>
    <xdr:to>
      <xdr:col>76</xdr:col>
      <xdr:colOff>114300</xdr:colOff>
      <xdr:row>96</xdr:row>
      <xdr:rowOff>79426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533888"/>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67983</xdr:rowOff>
    </xdr:from>
    <xdr:to>
      <xdr:col>71</xdr:col>
      <xdr:colOff>177800</xdr:colOff>
      <xdr:row>96</xdr:row>
      <xdr:rowOff>74688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527183"/>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165988</xdr:rowOff>
    </xdr:from>
    <xdr:to>
      <xdr:col>85</xdr:col>
      <xdr:colOff>177800</xdr:colOff>
      <xdr:row>96</xdr:row>
      <xdr:rowOff>96138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144415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3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16968</xdr:rowOff>
    </xdr:from>
    <xdr:to>
      <xdr:col>81</xdr:col>
      <xdr:colOff>101600</xdr:colOff>
      <xdr:row>96</xdr:row>
      <xdr:rowOff>118568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109695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5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28626</xdr:rowOff>
    </xdr:from>
    <xdr:to>
      <xdr:col>76</xdr:col>
      <xdr:colOff>165100</xdr:colOff>
      <xdr:row>96</xdr:row>
      <xdr:rowOff>130226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121353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5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23888</xdr:rowOff>
    </xdr:from>
    <xdr:to>
      <xdr:col>72</xdr:col>
      <xdr:colOff>38100</xdr:colOff>
      <xdr:row>96</xdr:row>
      <xdr:rowOff>125488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116615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57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17183</xdr:rowOff>
    </xdr:from>
    <xdr:to>
      <xdr:col>67</xdr:col>
      <xdr:colOff>101600</xdr:colOff>
      <xdr:row>96</xdr:row>
      <xdr:rowOff>118783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7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109910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5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189,823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位となっている。これは、住宅等除染に伴う廃棄物の中間貯蔵施設への搬出経費が前年度と比べ増額となったことなどによるものである。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43,409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円で類似団体内で中位となっている。これは、須賀川地方保健環境組合のごみ処理施設更新が完了したことにより、分担金が前年度と比べ減額になったことなどによるものである。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円で類似団体内で中位となっている。これは、農業用ため池放射性物質対策事業が完了したことにより減額となったものである。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30,187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位となっている。これは、市民交流センター整備が完了したことにより減額となったものである。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40,430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円で類似団体内で低位となっている。これは、従来から地方債の借入れにあたっては、交付税措置の手厚いものを厳選してきたことによるものである。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末の財政調整基金残高は、茶畑地区産業拠点整備用地代を償還するため基金を取り崩したこと等により、標準財政規模比が前年度と比較して</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9.48</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実質収支額は、単独事業費の増加に伴う決算剰余金の増加により、標準財政規模比が前年度と比較して</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0.63</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ポイント増加したが、実質単年度収支は、財政調整基金の取崩しにより、標準財政規模比が前年度と比較して</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16.19</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本市の一般会計、各特別会計において赤字の会計はない。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水道事業会計においては、昨年度に比べ流動資産中の現金及び預金額が減少したが、その減少額以上に未払金が減少したため、資金剰余額が増加したたことから標準財政規模比も増加した。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国民健康保険特別会計においては、国保運営の広域化に伴い国民健康保険事業費納付金制度、国民健康保険保険給付費等交付金制度の導入により市町村国保の運営は安定してきており、標準財政規模比は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下水道事業特別会計及び農業集落排水事業特別会計においては、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日の法適用に際して打切り決算となったため、引継金が発生したため、標準財政規模比が発生した。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介護保険特別会計においては、介護給付費国庫・県費負担金等に係る繰越金のうち、</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年度国・県負担金等の精算に伴う返還金が前年度より少なかったこと、及び介護保険料の余剰金が前年度より少なかったことから、実質収支額が減り標準財政規模比が減少した。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介護保険料の余剰金が前年度より少な</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いのは、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年度が第</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期介護保険事業計画の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年度目であるためと考えられる。</a:t>
          </a:r>
          <a:endPar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42599275</v>
      </c>
      <c r="BO4" s="431"/>
      <c r="BP4" s="431"/>
      <c r="BQ4" s="431"/>
      <c r="BR4" s="431"/>
      <c r="BS4" s="431"/>
      <c r="BT4" s="431"/>
      <c r="BU4" s="432"/>
      <c r="BV4" s="430">
        <v>45405285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v>
      </c>
      <c r="CU4" s="437"/>
      <c r="CV4" s="437"/>
      <c r="CW4" s="437"/>
      <c r="CX4" s="437"/>
      <c r="CY4" s="437"/>
      <c r="CZ4" s="437"/>
      <c r="DA4" s="438"/>
      <c r="DB4" s="436">
        <v>7.4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40331192</v>
      </c>
      <c r="BO5" s="468"/>
      <c r="BP5" s="468"/>
      <c r="BQ5" s="468"/>
      <c r="BR5" s="468"/>
      <c r="BS5" s="468"/>
      <c r="BT5" s="468"/>
      <c r="BU5" s="469"/>
      <c r="BV5" s="467">
        <v>43791923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96.4</v>
      </c>
      <c r="CU5" s="465"/>
      <c r="CV5" s="465"/>
      <c r="CW5" s="465"/>
      <c r="CX5" s="465"/>
      <c r="CY5" s="465"/>
      <c r="CZ5" s="465"/>
      <c r="DA5" s="466"/>
      <c r="DB5" s="464">
        <v>95.5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2268083</v>
      </c>
      <c r="BO6" s="468"/>
      <c r="BP6" s="468"/>
      <c r="BQ6" s="468"/>
      <c r="BR6" s="468"/>
      <c r="BS6" s="468"/>
      <c r="BT6" s="468"/>
      <c r="BU6" s="469"/>
      <c r="BV6" s="467">
        <v>1613362</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101.4</v>
      </c>
      <c r="CU6" s="505"/>
      <c r="CV6" s="505"/>
      <c r="CW6" s="505"/>
      <c r="CX6" s="505"/>
      <c r="CY6" s="505"/>
      <c r="CZ6" s="505"/>
      <c r="DA6" s="506"/>
      <c r="DB6" s="504">
        <v>101.6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765508</v>
      </c>
      <c r="BO7" s="468"/>
      <c r="BP7" s="468"/>
      <c r="BQ7" s="468"/>
      <c r="BR7" s="468"/>
      <c r="BS7" s="468"/>
      <c r="BT7" s="468"/>
      <c r="BU7" s="469"/>
      <c r="BV7" s="467">
        <v>231021</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18775038</v>
      </c>
      <c r="CU7" s="468"/>
      <c r="CV7" s="468"/>
      <c r="CW7" s="468"/>
      <c r="CX7" s="468"/>
      <c r="CY7" s="468"/>
      <c r="CZ7" s="468"/>
      <c r="DA7" s="469"/>
      <c r="DB7" s="467">
        <v>18767037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1502575</v>
      </c>
      <c r="BO8" s="468"/>
      <c r="BP8" s="468"/>
      <c r="BQ8" s="468"/>
      <c r="BR8" s="468"/>
      <c r="BS8" s="468"/>
      <c r="BT8" s="468"/>
      <c r="BU8" s="469"/>
      <c r="BV8" s="467">
        <v>1382341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0.59</v>
      </c>
      <c r="CU8" s="508"/>
      <c r="CV8" s="508"/>
      <c r="CW8" s="508"/>
      <c r="CX8" s="508"/>
      <c r="CY8" s="508"/>
      <c r="CZ8" s="508"/>
      <c r="DA8" s="509"/>
      <c r="DB8" s="507">
        <v>0.59</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77441</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120234</v>
      </c>
      <c r="BO9" s="468"/>
      <c r="BP9" s="468"/>
      <c r="BQ9" s="468"/>
      <c r="BR9" s="468"/>
      <c r="BS9" s="468"/>
      <c r="BT9" s="468"/>
      <c r="BU9" s="469"/>
      <c r="BV9" s="467">
        <v>-55027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10.9</v>
      </c>
      <c r="CU9" s="465"/>
      <c r="CV9" s="465"/>
      <c r="CW9" s="465"/>
      <c r="CX9" s="465"/>
      <c r="CY9" s="465"/>
      <c r="CZ9" s="465"/>
      <c r="DA9" s="466"/>
      <c r="DB9" s="464">
        <v>10.1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79267</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0</v>
      </c>
      <c r="BO10" s="468"/>
      <c r="BP10" s="468"/>
      <c r="BQ10" s="468"/>
      <c r="BR10" s="468"/>
      <c r="BS10" s="468"/>
      <c r="BT10" s="468"/>
      <c r="BU10" s="469"/>
      <c r="BV10" s="467">
        <v>1426544</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34208</v>
      </c>
      <c r="BO11" s="468"/>
      <c r="BP11" s="468"/>
      <c r="BQ11" s="468"/>
      <c r="BR11" s="468"/>
      <c r="BS11" s="468"/>
      <c r="BT11" s="468"/>
      <c r="BU11" s="469"/>
      <c r="BV11" s="467">
        <v>44303</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76360</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102</v>
      </c>
      <c r="AV12" s="500"/>
      <c r="AW12" s="500"/>
      <c r="AX12" s="500"/>
      <c r="AY12" s="501" t="s">
        <v>134</v>
      </c>
      <c r="AZ12" s="502"/>
      <c r="BA12" s="502"/>
      <c r="BB12" s="502"/>
      <c r="BC12" s="502"/>
      <c r="BD12" s="502"/>
      <c r="BE12" s="502"/>
      <c r="BF12" s="502"/>
      <c r="BG12" s="502"/>
      <c r="BH12" s="502"/>
      <c r="BI12" s="502"/>
      <c r="BJ12" s="502"/>
      <c r="BK12" s="502"/>
      <c r="BL12" s="502"/>
      <c r="BM12" s="503"/>
      <c r="BN12" s="467">
        <v>1779370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75928</v>
      </c>
      <c r="S13" s="552"/>
      <c r="T13" s="552"/>
      <c r="U13" s="552"/>
      <c r="V13" s="553"/>
      <c r="W13" s="483" t="s">
        <v>138</v>
      </c>
      <c r="X13" s="484"/>
      <c r="Y13" s="484"/>
      <c r="Z13" s="484"/>
      <c r="AA13" s="484"/>
      <c r="AB13" s="474"/>
      <c r="AC13" s="518">
        <v>3472</v>
      </c>
      <c r="AD13" s="519"/>
      <c r="AE13" s="519"/>
      <c r="AF13" s="519"/>
      <c r="AG13" s="561"/>
      <c r="AH13" s="518">
        <v>3775</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-1624928</v>
      </c>
      <c r="BO13" s="468"/>
      <c r="BP13" s="468"/>
      <c r="BQ13" s="468"/>
      <c r="BR13" s="468"/>
      <c r="BS13" s="468"/>
      <c r="BT13" s="468"/>
      <c r="BU13" s="469"/>
      <c r="BV13" s="467">
        <v>1415820</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8.6</v>
      </c>
      <c r="CU13" s="465"/>
      <c r="CV13" s="465"/>
      <c r="CW13" s="465"/>
      <c r="CX13" s="465"/>
      <c r="CY13" s="465"/>
      <c r="CZ13" s="465"/>
      <c r="DA13" s="466"/>
      <c r="DB13" s="464">
        <v>5.9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76759</v>
      </c>
      <c r="S14" s="552"/>
      <c r="T14" s="552"/>
      <c r="U14" s="552"/>
      <c r="V14" s="553"/>
      <c r="W14" s="457"/>
      <c r="X14" s="458"/>
      <c r="Y14" s="458"/>
      <c r="Z14" s="458"/>
      <c r="AA14" s="458"/>
      <c r="AB14" s="447"/>
      <c r="AC14" s="554">
        <v>9.4</v>
      </c>
      <c r="AD14" s="555"/>
      <c r="AE14" s="555"/>
      <c r="AF14" s="555"/>
      <c r="AG14" s="556"/>
      <c r="AH14" s="554">
        <v>10.4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55.5</v>
      </c>
      <c r="CU14" s="566"/>
      <c r="CV14" s="566"/>
      <c r="CW14" s="566"/>
      <c r="CX14" s="566"/>
      <c r="CY14" s="566"/>
      <c r="CZ14" s="566"/>
      <c r="DA14" s="567"/>
      <c r="DB14" s="565">
        <v>40.799999999999997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76341</v>
      </c>
      <c r="S15" s="552"/>
      <c r="T15" s="552"/>
      <c r="U15" s="552"/>
      <c r="V15" s="553"/>
      <c r="W15" s="483" t="s">
        <v>145</v>
      </c>
      <c r="X15" s="484"/>
      <c r="Y15" s="484"/>
      <c r="Z15" s="484"/>
      <c r="AA15" s="484"/>
      <c r="AB15" s="474"/>
      <c r="AC15" s="518">
        <v>11813</v>
      </c>
      <c r="AD15" s="519"/>
      <c r="AE15" s="519"/>
      <c r="AF15" s="519"/>
      <c r="AG15" s="561"/>
      <c r="AH15" s="518">
        <v>11384</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8854004</v>
      </c>
      <c r="BO15" s="431"/>
      <c r="BP15" s="431"/>
      <c r="BQ15" s="431"/>
      <c r="BR15" s="431"/>
      <c r="BS15" s="431"/>
      <c r="BT15" s="431"/>
      <c r="BU15" s="432"/>
      <c r="BV15" s="430">
        <v>8773993</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31.9</v>
      </c>
      <c r="AD16" s="555"/>
      <c r="AE16" s="555"/>
      <c r="AF16" s="555"/>
      <c r="AG16" s="556"/>
      <c r="AH16" s="554">
        <v>31.5</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15246503</v>
      </c>
      <c r="BO16" s="468"/>
      <c r="BP16" s="468"/>
      <c r="BQ16" s="468"/>
      <c r="BR16" s="468"/>
      <c r="BS16" s="468"/>
      <c r="BT16" s="468"/>
      <c r="BU16" s="469"/>
      <c r="BV16" s="467">
        <v>14924093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149</v>
      </c>
      <c r="S17" s="572"/>
      <c r="T17" s="572"/>
      <c r="U17" s="572"/>
      <c r="V17" s="573"/>
      <c r="W17" s="483" t="s">
        <v>152</v>
      </c>
      <c r="X17" s="484"/>
      <c r="Y17" s="484"/>
      <c r="Z17" s="484"/>
      <c r="AA17" s="484"/>
      <c r="AB17" s="474"/>
      <c r="AC17" s="518">
        <v>21717</v>
      </c>
      <c r="AD17" s="519"/>
      <c r="AE17" s="519"/>
      <c r="AF17" s="519"/>
      <c r="AG17" s="561"/>
      <c r="AH17" s="518">
        <v>21031</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11216134</v>
      </c>
      <c r="BO17" s="468"/>
      <c r="BP17" s="468"/>
      <c r="BQ17" s="468"/>
      <c r="BR17" s="468"/>
      <c r="BS17" s="468"/>
      <c r="BT17" s="468"/>
      <c r="BU17" s="469"/>
      <c r="BV17" s="467">
        <v>11115742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279.43</v>
      </c>
      <c r="M18" s="583"/>
      <c r="N18" s="583"/>
      <c r="O18" s="583"/>
      <c r="P18" s="583"/>
      <c r="Q18" s="583"/>
      <c r="R18" s="584"/>
      <c r="S18" s="584"/>
      <c r="T18" s="584"/>
      <c r="U18" s="584"/>
      <c r="V18" s="585"/>
      <c r="W18" s="485"/>
      <c r="X18" s="486"/>
      <c r="Y18" s="486"/>
      <c r="Z18" s="486"/>
      <c r="AA18" s="486"/>
      <c r="AB18" s="477"/>
      <c r="AC18" s="586">
        <v>58.7</v>
      </c>
      <c r="AD18" s="587"/>
      <c r="AE18" s="587"/>
      <c r="AF18" s="587"/>
      <c r="AG18" s="588"/>
      <c r="AH18" s="586">
        <v>58.1</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18223671</v>
      </c>
      <c r="BO18" s="468"/>
      <c r="BP18" s="468"/>
      <c r="BQ18" s="468"/>
      <c r="BR18" s="468"/>
      <c r="BS18" s="468"/>
      <c r="BT18" s="468"/>
      <c r="BU18" s="469"/>
      <c r="BV18" s="467">
        <v>17962708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277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26913619</v>
      </c>
      <c r="BO19" s="468"/>
      <c r="BP19" s="468"/>
      <c r="BQ19" s="468"/>
      <c r="BR19" s="468"/>
      <c r="BS19" s="468"/>
      <c r="BT19" s="468"/>
      <c r="BU19" s="469"/>
      <c r="BV19" s="467">
        <v>28055499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26345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38637947</v>
      </c>
      <c r="BO23" s="468"/>
      <c r="BP23" s="468"/>
      <c r="BQ23" s="468"/>
      <c r="BR23" s="468"/>
      <c r="BS23" s="468"/>
      <c r="BT23" s="468"/>
      <c r="BU23" s="469"/>
      <c r="BV23" s="467">
        <v>37871957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10000</v>
      </c>
      <c r="R24" s="519"/>
      <c r="S24" s="519"/>
      <c r="T24" s="519"/>
      <c r="U24" s="519"/>
      <c r="V24" s="561"/>
      <c r="W24" s="620"/>
      <c r="X24" s="608"/>
      <c r="Y24" s="609"/>
      <c r="Z24" s="517" t="s">
        <v>168</v>
      </c>
      <c r="AA24" s="497"/>
      <c r="AB24" s="497"/>
      <c r="AC24" s="497"/>
      <c r="AD24" s="497"/>
      <c r="AE24" s="497"/>
      <c r="AF24" s="497"/>
      <c r="AG24" s="498"/>
      <c r="AH24" s="518">
        <v>509</v>
      </c>
      <c r="AI24" s="519"/>
      <c r="AJ24" s="519"/>
      <c r="AK24" s="519"/>
      <c r="AL24" s="561"/>
      <c r="AM24" s="518">
        <v>1588589</v>
      </c>
      <c r="AN24" s="519"/>
      <c r="AO24" s="519"/>
      <c r="AP24" s="519"/>
      <c r="AQ24" s="519"/>
      <c r="AR24" s="561"/>
      <c r="AS24" s="518">
        <v>3121</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21586377</v>
      </c>
      <c r="BO24" s="468"/>
      <c r="BP24" s="468"/>
      <c r="BQ24" s="468"/>
      <c r="BR24" s="468"/>
      <c r="BS24" s="468"/>
      <c r="BT24" s="468"/>
      <c r="BU24" s="469"/>
      <c r="BV24" s="467">
        <v>20905569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7740</v>
      </c>
      <c r="R25" s="519"/>
      <c r="S25" s="519"/>
      <c r="T25" s="519"/>
      <c r="U25" s="519"/>
      <c r="V25" s="561"/>
      <c r="W25" s="620"/>
      <c r="X25" s="608"/>
      <c r="Y25" s="609"/>
      <c r="Z25" s="517" t="s">
        <v>171</v>
      </c>
      <c r="AA25" s="497"/>
      <c r="AB25" s="497"/>
      <c r="AC25" s="497"/>
      <c r="AD25" s="497"/>
      <c r="AE25" s="497"/>
      <c r="AF25" s="497"/>
      <c r="AG25" s="498"/>
      <c r="AH25" s="518" t="s">
        <v>128</v>
      </c>
      <c r="AI25" s="519"/>
      <c r="AJ25" s="519"/>
      <c r="AK25" s="519"/>
      <c r="AL25" s="561"/>
      <c r="AM25" s="518" t="s">
        <v>172</v>
      </c>
      <c r="AN25" s="519"/>
      <c r="AO25" s="519"/>
      <c r="AP25" s="519"/>
      <c r="AQ25" s="519"/>
      <c r="AR25" s="561"/>
      <c r="AS25" s="518" t="s">
        <v>128</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2752458</v>
      </c>
      <c r="BO25" s="431"/>
      <c r="BP25" s="431"/>
      <c r="BQ25" s="431"/>
      <c r="BR25" s="431"/>
      <c r="BS25" s="431"/>
      <c r="BT25" s="431"/>
      <c r="BU25" s="432"/>
      <c r="BV25" s="430">
        <v>3944876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6980</v>
      </c>
      <c r="R26" s="519"/>
      <c r="S26" s="519"/>
      <c r="T26" s="519"/>
      <c r="U26" s="519"/>
      <c r="V26" s="561"/>
      <c r="W26" s="620"/>
      <c r="X26" s="608"/>
      <c r="Y26" s="609"/>
      <c r="Z26" s="517" t="s">
        <v>175</v>
      </c>
      <c r="AA26" s="630"/>
      <c r="AB26" s="630"/>
      <c r="AC26" s="630"/>
      <c r="AD26" s="630"/>
      <c r="AE26" s="630"/>
      <c r="AF26" s="630"/>
      <c r="AG26" s="631"/>
      <c r="AH26" s="518">
        <v>8</v>
      </c>
      <c r="AI26" s="519"/>
      <c r="AJ26" s="519"/>
      <c r="AK26" s="519"/>
      <c r="AL26" s="561"/>
      <c r="AM26" s="518">
        <v>26544</v>
      </c>
      <c r="AN26" s="519"/>
      <c r="AO26" s="519"/>
      <c r="AP26" s="519"/>
      <c r="AQ26" s="519"/>
      <c r="AR26" s="561"/>
      <c r="AS26" s="518">
        <v>3318</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5090</v>
      </c>
      <c r="R27" s="519"/>
      <c r="S27" s="519"/>
      <c r="T27" s="519"/>
      <c r="U27" s="519"/>
      <c r="V27" s="561"/>
      <c r="W27" s="620"/>
      <c r="X27" s="608"/>
      <c r="Y27" s="609"/>
      <c r="Z27" s="517" t="s">
        <v>178</v>
      </c>
      <c r="AA27" s="497"/>
      <c r="AB27" s="497"/>
      <c r="AC27" s="497"/>
      <c r="AD27" s="497"/>
      <c r="AE27" s="497"/>
      <c r="AF27" s="497"/>
      <c r="AG27" s="498"/>
      <c r="AH27" s="518">
        <v>29</v>
      </c>
      <c r="AI27" s="519"/>
      <c r="AJ27" s="519"/>
      <c r="AK27" s="519"/>
      <c r="AL27" s="561"/>
      <c r="AM27" s="518">
        <v>94830</v>
      </c>
      <c r="AN27" s="519"/>
      <c r="AO27" s="519"/>
      <c r="AP27" s="519"/>
      <c r="AQ27" s="519"/>
      <c r="AR27" s="561"/>
      <c r="AS27" s="518">
        <v>3270</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1005637</v>
      </c>
      <c r="BO27" s="644"/>
      <c r="BP27" s="644"/>
      <c r="BQ27" s="644"/>
      <c r="BR27" s="644"/>
      <c r="BS27" s="644"/>
      <c r="BT27" s="644"/>
      <c r="BU27" s="645"/>
      <c r="BV27" s="643">
        <v>1004813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4510</v>
      </c>
      <c r="R28" s="519"/>
      <c r="S28" s="519"/>
      <c r="T28" s="519"/>
      <c r="U28" s="519"/>
      <c r="V28" s="561"/>
      <c r="W28" s="620"/>
      <c r="X28" s="608"/>
      <c r="Y28" s="609"/>
      <c r="Z28" s="517" t="s">
        <v>181</v>
      </c>
      <c r="AA28" s="497"/>
      <c r="AB28" s="497"/>
      <c r="AC28" s="497"/>
      <c r="AD28" s="497"/>
      <c r="AE28" s="497"/>
      <c r="AF28" s="497"/>
      <c r="AG28" s="498"/>
      <c r="AH28" s="518" t="s">
        <v>128</v>
      </c>
      <c r="AI28" s="519"/>
      <c r="AJ28" s="519"/>
      <c r="AK28" s="519"/>
      <c r="AL28" s="561"/>
      <c r="AM28" s="518" t="s">
        <v>136</v>
      </c>
      <c r="AN28" s="519"/>
      <c r="AO28" s="519"/>
      <c r="AP28" s="519"/>
      <c r="AQ28" s="519"/>
      <c r="AR28" s="561"/>
      <c r="AS28" s="518" t="s">
        <v>128</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2946908</v>
      </c>
      <c r="BO28" s="431"/>
      <c r="BP28" s="431"/>
      <c r="BQ28" s="431"/>
      <c r="BR28" s="431"/>
      <c r="BS28" s="431"/>
      <c r="BT28" s="431"/>
      <c r="BU28" s="432"/>
      <c r="BV28" s="430">
        <v>4726278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22</v>
      </c>
      <c r="M29" s="519"/>
      <c r="N29" s="519"/>
      <c r="O29" s="519"/>
      <c r="P29" s="561"/>
      <c r="Q29" s="518">
        <v>4230</v>
      </c>
      <c r="R29" s="519"/>
      <c r="S29" s="519"/>
      <c r="T29" s="519"/>
      <c r="U29" s="519"/>
      <c r="V29" s="561"/>
      <c r="W29" s="621"/>
      <c r="X29" s="622"/>
      <c r="Y29" s="623"/>
      <c r="Z29" s="517" t="s">
        <v>184</v>
      </c>
      <c r="AA29" s="497"/>
      <c r="AB29" s="497"/>
      <c r="AC29" s="497"/>
      <c r="AD29" s="497"/>
      <c r="AE29" s="497"/>
      <c r="AF29" s="497"/>
      <c r="AG29" s="498"/>
      <c r="AH29" s="518">
        <v>538</v>
      </c>
      <c r="AI29" s="519"/>
      <c r="AJ29" s="519"/>
      <c r="AK29" s="519"/>
      <c r="AL29" s="561"/>
      <c r="AM29" s="518">
        <v>1683419</v>
      </c>
      <c r="AN29" s="519"/>
      <c r="AO29" s="519"/>
      <c r="AP29" s="519"/>
      <c r="AQ29" s="519"/>
      <c r="AR29" s="561"/>
      <c r="AS29" s="518">
        <v>3129</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379016</v>
      </c>
      <c r="BO29" s="468"/>
      <c r="BP29" s="468"/>
      <c r="BQ29" s="468"/>
      <c r="BR29" s="468"/>
      <c r="BS29" s="468"/>
      <c r="BT29" s="468"/>
      <c r="BU29" s="469"/>
      <c r="BV29" s="467">
        <v>1508940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100.6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1263686</v>
      </c>
      <c r="BO30" s="644"/>
      <c r="BP30" s="644"/>
      <c r="BQ30" s="644"/>
      <c r="BR30" s="644"/>
      <c r="BS30" s="644"/>
      <c r="BT30" s="644"/>
      <c r="BU30" s="645"/>
      <c r="BV30" s="643">
        <v>1949793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194</v>
      </c>
      <c r="X33" s="456"/>
      <c r="Y33" s="456"/>
      <c r="Z33" s="456"/>
      <c r="AA33" s="456"/>
      <c r="AB33" s="456"/>
      <c r="AC33" s="456"/>
      <c r="AD33" s="456"/>
      <c r="AE33" s="456"/>
      <c r="AF33" s="456"/>
      <c r="AG33" s="456"/>
      <c r="AH33" s="456"/>
      <c r="AI33" s="456"/>
      <c r="AJ33" s="456"/>
      <c r="AK33" s="456"/>
      <c r="AL33" s="216"/>
      <c r="AM33" s="491" t="s">
        <v>193</v>
      </c>
      <c r="AN33" s="491"/>
      <c r="AO33" s="456" t="s">
        <v>194</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193</v>
      </c>
      <c r="CP33" s="491"/>
      <c r="CQ33" s="456" t="s">
        <v>198</v>
      </c>
      <c r="CR33" s="456"/>
      <c r="CS33" s="456"/>
      <c r="CT33" s="456"/>
      <c r="CU33" s="456"/>
      <c r="CV33" s="456"/>
      <c r="CW33" s="456"/>
      <c r="CX33" s="456"/>
      <c r="CY33" s="456"/>
      <c r="CZ33" s="456"/>
      <c r="DA33" s="456"/>
      <c r="DB33" s="456"/>
      <c r="DC33" s="456"/>
      <c r="DD33" s="456"/>
      <c r="DE33" s="456"/>
      <c r="DF33" s="216"/>
      <c r="DG33" s="655" t="s">
        <v>199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公立岩瀬病院企業団（病院事業会計）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郡山地方土地開発公社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市営墓地事業特別会計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福島県後期高齢者医療広域連合（一般会計）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（株）福島エアポートサービス</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IF('各会計、関係団体の財政状況及び健全化判断比率'!B34="","",'各会計、関係団体の財政状況及び健全化判断比率'!B34)</f>
        <v>特定地域戸別合併処理浄化槽整備事業特別会計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福島県後期高齢者医療広域連合（後期高齢者医療特別会計）</v>
      </c>
      <c r="BZ36" s="657"/>
      <c r="CA36" s="657"/>
      <c r="CB36" s="657"/>
      <c r="CC36" s="657"/>
      <c r="CD36" s="657"/>
      <c r="CE36" s="657"/>
      <c r="CF36" s="657"/>
      <c r="CG36" s="657"/>
      <c r="CH36" s="657"/>
      <c r="CI36" s="657"/>
      <c r="CJ36" s="657"/>
      <c r="CK36" s="657"/>
      <c r="CL36" s="657"/>
      <c r="CM36" s="657"/>
      <c r="CN36" s="214"/>
      <c r="CO36" s="656">
        <f t="shared" si="3"/>
        <v>23</v>
      </c>
      <c r="CP36" s="656"/>
      <c r="CQ36" s="657" t="str">
        <f>IF('各会計、関係団体の財政状況及び健全化判断比率'!BS9="","",'各会計、関係団体の財政状況及び健全化判断比率'!BS9)</f>
        <v>（公財）須賀川市スポーツ振興協会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10</v>
      </c>
      <c r="BF37" s="656"/>
      <c r="BG37" s="657" t="str">
        <f>IF('各会計、関係団体の財政状況及び健全化判断比率'!B35="","",'各会計、関係団体の財政状況及び健全化判断比率'!B35)</f>
        <v>勢至堂簡易水道事業特別会計</v>
      </c>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福島県市町村総合事務組合（一般会計）</v>
      </c>
      <c r="BZ37" s="657"/>
      <c r="CA37" s="657"/>
      <c r="CB37" s="657"/>
      <c r="CC37" s="657"/>
      <c r="CD37" s="657"/>
      <c r="CE37" s="657"/>
      <c r="CF37" s="657"/>
      <c r="CG37" s="657"/>
      <c r="CH37" s="657"/>
      <c r="CI37" s="657"/>
      <c r="CJ37" s="657"/>
      <c r="CK37" s="657"/>
      <c r="CL37" s="657"/>
      <c r="CM37" s="657"/>
      <c r="CN37" s="214"/>
      <c r="CO37" s="656">
        <f t="shared" si="3"/>
        <v>24</v>
      </c>
      <c r="CP37" s="656"/>
      <c r="CQ37" s="657" t="str">
        <f>IF('各会計、関係団体の財政状況及び健全化判断比率'!BS10="","",'各会計、関係団体の財政状況及び健全化判断比率'!BS10)</f>
        <v>（公財）ふくしま科学振興協会</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福島県市町村総合事務組合（消防補償等特別会計）</v>
      </c>
      <c r="BZ38" s="657"/>
      <c r="CA38" s="657"/>
      <c r="CB38" s="657"/>
      <c r="CC38" s="657"/>
      <c r="CD38" s="657"/>
      <c r="CE38" s="657"/>
      <c r="CF38" s="657"/>
      <c r="CG38" s="657"/>
      <c r="CH38" s="657"/>
      <c r="CI38" s="657"/>
      <c r="CJ38" s="657"/>
      <c r="CK38" s="657"/>
      <c r="CL38" s="657"/>
      <c r="CM38" s="657"/>
      <c r="CN38" s="214"/>
      <c r="CO38" s="656">
        <f t="shared" si="3"/>
        <v>25</v>
      </c>
      <c r="CP38" s="656"/>
      <c r="CQ38" s="657" t="str">
        <f>IF('各会計、関係団体の財政状況及び健全化判断比率'!BS11="","",'各会計、関係団体の財政状況及び健全化判断比率'!BS11)</f>
        <v>（公財）須賀川市農業公社</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福島県市町村総合事務組合（消防賞じゅつ金特別会計）</v>
      </c>
      <c r="BZ39" s="657"/>
      <c r="CA39" s="657"/>
      <c r="CB39" s="657"/>
      <c r="CC39" s="657"/>
      <c r="CD39" s="657"/>
      <c r="CE39" s="657"/>
      <c r="CF39" s="657"/>
      <c r="CG39" s="657"/>
      <c r="CH39" s="657"/>
      <c r="CI39" s="657"/>
      <c r="CJ39" s="657"/>
      <c r="CK39" s="657"/>
      <c r="CL39" s="657"/>
      <c r="CM39" s="657"/>
      <c r="CN39" s="214"/>
      <c r="CO39" s="656">
        <f t="shared" si="3"/>
        <v>26</v>
      </c>
      <c r="CP39" s="656"/>
      <c r="CQ39" s="657" t="str">
        <f>IF('各会計、関係団体の財政状況及び健全化判断比率'!BS12="","",'各会計、関係団体の財政状況及び健全化判断比率'!BS12)</f>
        <v>（株）こぷろ須賀川</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福島県市町村総合事務組合（非常勤職員公務災害補償特別会計）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福島県市町村総合事務組合（自治会館管理特別会計）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須賀川地方広域消防組合（一般会計）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20</v>
      </c>
      <c r="BX43" s="656"/>
      <c r="BY43" s="657" t="str">
        <f>IF('各会計、関係団体の財政状況及び健全化判断比率'!B77="","",'各会計、関係団体の財政状況及び健全化判断比率'!B77)</f>
        <v>須賀川地方保健環境組合（一般会計）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3ZE4aZPmjQ5tgKyW7yhkmGEvu7eElqqEh/2Evpj/FnbtpvY3/Ghp86Ie5AU6BkZrE/ZzaoqUj/vRGlfwzBYWg==" saltValue="yZtxLo5aoOXW/hArWbno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568</v>
      </c>
      <c r="D34" s="1248"/>
      <c r="E34" s="1249"/>
      <c r="F34" s="32">
        <v>8.65</v>
      </c>
      <c r="G34" s="33">
        <v>8.99</v>
      </c>
      <c r="H34" s="33">
        <v>10.43</v>
      </c>
      <c r="I34" s="33">
        <v>11.12</v>
      </c>
      <c r="J34" s="34">
        <v>11.79</v>
      </c>
      <c r="K34" s="22"/>
      <c r="L34" s="22"/>
      <c r="M34" s="22"/>
      <c r="N34" s="22"/>
      <c r="O34" s="22"/>
      <c r="P34" s="22"/>
    </row>
    <row r="35" spans="1:16" ht="39" customHeight="1" x14ac:dyDescent="0.15">
      <c r="A35" s="22"/>
      <c r="B35" s="35"/>
      <c r="C35" s="1242" t="s">
        <v>569</v>
      </c>
      <c r="D35" s="1243"/>
      <c r="E35" s="1244"/>
      <c r="F35" s="36">
        <v>7.76</v>
      </c>
      <c r="G35" s="37">
        <v>6.07</v>
      </c>
      <c r="H35" s="37">
        <v>7.69</v>
      </c>
      <c r="I35" s="37">
        <v>7.52</v>
      </c>
      <c r="J35" s="38">
        <v>8.1300000000000008</v>
      </c>
      <c r="K35" s="22"/>
      <c r="L35" s="22"/>
      <c r="M35" s="22"/>
      <c r="N35" s="22"/>
      <c r="O35" s="22"/>
      <c r="P35" s="22"/>
    </row>
    <row r="36" spans="1:16" ht="39" customHeight="1" x14ac:dyDescent="0.15">
      <c r="A36" s="22"/>
      <c r="B36" s="35"/>
      <c r="C36" s="1242" t="s">
        <v>570</v>
      </c>
      <c r="D36" s="1243"/>
      <c r="E36" s="1244"/>
      <c r="F36" s="36">
        <v>2.1800000000000002</v>
      </c>
      <c r="G36" s="37">
        <v>2.58</v>
      </c>
      <c r="H36" s="37">
        <v>2.88</v>
      </c>
      <c r="I36" s="37">
        <v>3.24</v>
      </c>
      <c r="J36" s="38">
        <v>3.79</v>
      </c>
      <c r="K36" s="22"/>
      <c r="L36" s="22"/>
      <c r="M36" s="22"/>
      <c r="N36" s="22"/>
      <c r="O36" s="22"/>
      <c r="P36" s="22"/>
    </row>
    <row r="37" spans="1:16" ht="39" customHeight="1" x14ac:dyDescent="0.15">
      <c r="A37" s="22"/>
      <c r="B37" s="35"/>
      <c r="C37" s="1242" t="s">
        <v>571</v>
      </c>
      <c r="D37" s="1243"/>
      <c r="E37" s="1244"/>
      <c r="F37" s="36">
        <v>0</v>
      </c>
      <c r="G37" s="37">
        <v>0</v>
      </c>
      <c r="H37" s="37">
        <v>0</v>
      </c>
      <c r="I37" s="37">
        <v>0</v>
      </c>
      <c r="J37" s="38">
        <v>0.85</v>
      </c>
      <c r="K37" s="22"/>
      <c r="L37" s="22"/>
      <c r="M37" s="22"/>
      <c r="N37" s="22"/>
      <c r="O37" s="22"/>
      <c r="P37" s="22"/>
    </row>
    <row r="38" spans="1:16" ht="39" customHeight="1" x14ac:dyDescent="0.15">
      <c r="A38" s="22"/>
      <c r="B38" s="35"/>
      <c r="C38" s="1242" t="s">
        <v>572</v>
      </c>
      <c r="D38" s="1243"/>
      <c r="E38" s="1244"/>
      <c r="F38" s="36">
        <v>0</v>
      </c>
      <c r="G38" s="37">
        <v>0</v>
      </c>
      <c r="H38" s="37">
        <v>0</v>
      </c>
      <c r="I38" s="37">
        <v>0</v>
      </c>
      <c r="J38" s="38">
        <v>0.28000000000000003</v>
      </c>
      <c r="K38" s="22"/>
      <c r="L38" s="22"/>
      <c r="M38" s="22"/>
      <c r="N38" s="22"/>
      <c r="O38" s="22"/>
      <c r="P38" s="22"/>
    </row>
    <row r="39" spans="1:16" ht="39" customHeight="1" x14ac:dyDescent="0.15">
      <c r="A39" s="22"/>
      <c r="B39" s="35"/>
      <c r="C39" s="1242" t="s">
        <v>573</v>
      </c>
      <c r="D39" s="1243"/>
      <c r="E39" s="1244"/>
      <c r="F39" s="36">
        <v>0.71</v>
      </c>
      <c r="G39" s="37">
        <v>1.7</v>
      </c>
      <c r="H39" s="37">
        <v>1.07</v>
      </c>
      <c r="I39" s="37">
        <v>0.73</v>
      </c>
      <c r="J39" s="38">
        <v>0.28000000000000003</v>
      </c>
      <c r="K39" s="22"/>
      <c r="L39" s="22"/>
      <c r="M39" s="22"/>
      <c r="N39" s="22"/>
      <c r="O39" s="22"/>
      <c r="P39" s="22"/>
    </row>
    <row r="40" spans="1:16" ht="39" customHeight="1" x14ac:dyDescent="0.15">
      <c r="A40" s="22"/>
      <c r="B40" s="35"/>
      <c r="C40" s="1242" t="s">
        <v>574</v>
      </c>
      <c r="D40" s="1243"/>
      <c r="E40" s="1244"/>
      <c r="F40" s="36">
        <v>0</v>
      </c>
      <c r="G40" s="37">
        <v>0.02</v>
      </c>
      <c r="H40" s="37">
        <v>0</v>
      </c>
      <c r="I40" s="37">
        <v>0.01</v>
      </c>
      <c r="J40" s="38">
        <v>0.01</v>
      </c>
      <c r="K40" s="22"/>
      <c r="L40" s="22"/>
      <c r="M40" s="22"/>
      <c r="N40" s="22"/>
      <c r="O40" s="22"/>
      <c r="P40" s="22"/>
    </row>
    <row r="41" spans="1:16" ht="39" customHeight="1" x14ac:dyDescent="0.15">
      <c r="A41" s="22"/>
      <c r="B41" s="35"/>
      <c r="C41" s="1242" t="s">
        <v>575</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576</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577</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0gr5PnzPtj0j+rAonw0QazlS3011D9IfdTNculG8x49S/beSXLTl1LnG9y/sceSmWwdXpHG2W0KUXvNK0/7rg==" saltValue="02P9JDP1uz7FpbA+wkzf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43"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2986</v>
      </c>
      <c r="L45" s="60">
        <v>2890</v>
      </c>
      <c r="M45" s="60">
        <v>2853</v>
      </c>
      <c r="N45" s="60">
        <v>2923</v>
      </c>
      <c r="O45" s="61">
        <v>3053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521</v>
      </c>
      <c r="L46" s="64" t="s">
        <v>521</v>
      </c>
      <c r="M46" s="64" t="s">
        <v>521</v>
      </c>
      <c r="N46" s="64" t="s">
        <v>521</v>
      </c>
      <c r="O46" s="65" t="s">
        <v>521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521</v>
      </c>
      <c r="L47" s="64" t="s">
        <v>521</v>
      </c>
      <c r="M47" s="64" t="s">
        <v>521</v>
      </c>
      <c r="N47" s="64" t="s">
        <v>521</v>
      </c>
      <c r="O47" s="65" t="s">
        <v>521</v>
      </c>
      <c r="P47" s="48"/>
      <c r="Q47" s="48"/>
      <c r="R47" s="48"/>
      <c r="S47" s="48"/>
      <c r="T47" s="48"/>
      <c r="U47" s="48"/>
    </row>
    <row r="48" spans="1:21" ht="30.75" customHeight="1" x14ac:dyDescent="0.15">
      <c r="A48" s="48"/>
      <c r="B48" s="1252"/>
      <c r="C48" s="1253"/>
      <c r="D48" s="62"/>
      <c r="E48" s="1258" t="s">
        <v>15</v>
      </c>
      <c r="F48" s="1258"/>
      <c r="G48" s="1258"/>
      <c r="H48" s="1258"/>
      <c r="I48" s="1258"/>
      <c r="J48" s="1259"/>
      <c r="K48" s="63">
        <v>917</v>
      </c>
      <c r="L48" s="64">
        <v>989</v>
      </c>
      <c r="M48" s="64">
        <v>1010</v>
      </c>
      <c r="N48" s="64">
        <v>962</v>
      </c>
      <c r="O48" s="65">
        <v>1056</v>
      </c>
      <c r="P48" s="48"/>
      <c r="Q48" s="48"/>
      <c r="R48" s="48"/>
      <c r="S48" s="48"/>
      <c r="T48" s="48"/>
      <c r="U48" s="48"/>
    </row>
    <row r="49" spans="1:21" ht="30.75" customHeight="1" x14ac:dyDescent="0.15">
      <c r="A49" s="48"/>
      <c r="B49" s="1252"/>
      <c r="C49" s="1253"/>
      <c r="D49" s="62"/>
      <c r="E49" s="1258" t="s">
        <v>16</v>
      </c>
      <c r="F49" s="1258"/>
      <c r="G49" s="1258"/>
      <c r="H49" s="1258"/>
      <c r="I49" s="1258"/>
      <c r="J49" s="1259"/>
      <c r="K49" s="63">
        <v>186</v>
      </c>
      <c r="L49" s="64">
        <v>200</v>
      </c>
      <c r="M49" s="64">
        <v>210</v>
      </c>
      <c r="N49" s="64">
        <v>214</v>
      </c>
      <c r="O49" s="65">
        <v>205</v>
      </c>
      <c r="P49" s="48"/>
      <c r="Q49" s="48"/>
      <c r="R49" s="48"/>
      <c r="S49" s="48"/>
      <c r="T49" s="48"/>
      <c r="U49" s="48"/>
    </row>
    <row r="50" spans="1:21" ht="30.75" customHeight="1" x14ac:dyDescent="0.15">
      <c r="A50" s="48"/>
      <c r="B50" s="1252"/>
      <c r="C50" s="1253"/>
      <c r="D50" s="62"/>
      <c r="E50" s="1258" t="s">
        <v>17</v>
      </c>
      <c r="F50" s="1258"/>
      <c r="G50" s="1258"/>
      <c r="H50" s="1258"/>
      <c r="I50" s="1258"/>
      <c r="J50" s="1259"/>
      <c r="K50" s="63">
        <v>49</v>
      </c>
      <c r="L50" s="64">
        <v>33</v>
      </c>
      <c r="M50" s="64">
        <v>33</v>
      </c>
      <c r="N50" s="64">
        <v>11</v>
      </c>
      <c r="O50" s="65">
        <v>1280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521</v>
      </c>
      <c r="L51" s="64" t="s">
        <v>521</v>
      </c>
      <c r="M51" s="64" t="s">
        <v>521</v>
      </c>
      <c r="N51" s="64" t="s">
        <v>521</v>
      </c>
      <c r="O51" s="65" t="s">
        <v>521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3067</v>
      </c>
      <c r="L52" s="64">
        <v>3060</v>
      </c>
      <c r="M52" s="64">
        <v>3155</v>
      </c>
      <c r="N52" s="64">
        <v>3225</v>
      </c>
      <c r="O52" s="65">
        <v>3273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1071</v>
      </c>
      <c r="L53" s="69">
        <v>1052</v>
      </c>
      <c r="M53" s="69">
        <v>951</v>
      </c>
      <c r="N53" s="69">
        <v>885</v>
      </c>
      <c r="O53" s="70">
        <v>2321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lrmqnOLJucL+1sNZrF4Jwkypzd1DjQjqEnI75/IrSxrs3PBViHfFQZxwYXCyC9PphJ6jXxuZ5Rg3Uq4vBjxKA==" saltValue="zUfZWUngW8Rn84hikfwM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E22" zoomScale="80" zoomScaleNormal="80" zoomScaleSheetLayoutView="100" workbookViewId="0">
      <selection activeCell="L50" sqref="L5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76" t="s">
        <v>30</v>
      </c>
      <c r="C41" s="1277"/>
      <c r="D41" s="102"/>
      <c r="E41" s="1282" t="s">
        <v>31</v>
      </c>
      <c r="F41" s="1282"/>
      <c r="G41" s="1282"/>
      <c r="H41" s="1283"/>
      <c r="I41" s="103">
        <v>33864</v>
      </c>
      <c r="J41" s="104">
        <v>36278</v>
      </c>
      <c r="K41" s="104">
        <v>37477</v>
      </c>
      <c r="L41" s="104">
        <v>37872</v>
      </c>
      <c r="M41" s="105">
        <v>38638</v>
      </c>
    </row>
    <row r="42" spans="2:13" ht="27.75" customHeight="1" x14ac:dyDescent="0.15">
      <c r="B42" s="1278"/>
      <c r="C42" s="1279"/>
      <c r="D42" s="106"/>
      <c r="E42" s="1284" t="s">
        <v>32</v>
      </c>
      <c r="F42" s="1284"/>
      <c r="G42" s="1284"/>
      <c r="H42" s="1285"/>
      <c r="I42" s="107">
        <v>112</v>
      </c>
      <c r="J42" s="108">
        <v>87</v>
      </c>
      <c r="K42" s="108">
        <v>1338</v>
      </c>
      <c r="L42" s="108">
        <v>1329</v>
      </c>
      <c r="M42" s="109">
        <v>50</v>
      </c>
    </row>
    <row r="43" spans="2:13" ht="27.75" customHeight="1" x14ac:dyDescent="0.15">
      <c r="B43" s="1278"/>
      <c r="C43" s="1279"/>
      <c r="D43" s="106"/>
      <c r="E43" s="1284" t="s">
        <v>33</v>
      </c>
      <c r="F43" s="1284"/>
      <c r="G43" s="1284"/>
      <c r="H43" s="1285"/>
      <c r="I43" s="107">
        <v>12286</v>
      </c>
      <c r="J43" s="108">
        <v>12211</v>
      </c>
      <c r="K43" s="108">
        <v>12483</v>
      </c>
      <c r="L43" s="108">
        <v>12606</v>
      </c>
      <c r="M43" s="109">
        <v>12299</v>
      </c>
    </row>
    <row r="44" spans="2:13" ht="27.75" customHeight="1" x14ac:dyDescent="0.15">
      <c r="B44" s="1278"/>
      <c r="C44" s="1279"/>
      <c r="D44" s="106"/>
      <c r="E44" s="1284" t="s">
        <v>34</v>
      </c>
      <c r="F44" s="1284"/>
      <c r="G44" s="1284"/>
      <c r="H44" s="1285"/>
      <c r="I44" s="107">
        <v>1532</v>
      </c>
      <c r="J44" s="108">
        <v>2660</v>
      </c>
      <c r="K44" s="108">
        <v>2640</v>
      </c>
      <c r="L44" s="108">
        <v>3549</v>
      </c>
      <c r="M44" s="109">
        <v>3605</v>
      </c>
    </row>
    <row r="45" spans="2:13" ht="27.75" customHeight="1" x14ac:dyDescent="0.15">
      <c r="B45" s="1278"/>
      <c r="C45" s="1279"/>
      <c r="D45" s="106"/>
      <c r="E45" s="1284" t="s">
        <v>35</v>
      </c>
      <c r="F45" s="1284"/>
      <c r="G45" s="1284"/>
      <c r="H45" s="1285"/>
      <c r="I45" s="107">
        <v>4245</v>
      </c>
      <c r="J45" s="108">
        <v>4237</v>
      </c>
      <c r="K45" s="108">
        <v>4251</v>
      </c>
      <c r="L45" s="108">
        <v>4034</v>
      </c>
      <c r="M45" s="109">
        <v>4105</v>
      </c>
    </row>
    <row r="46" spans="2:13" ht="27.75" customHeight="1" x14ac:dyDescent="0.15">
      <c r="B46" s="1278"/>
      <c r="C46" s="1279"/>
      <c r="D46" s="110"/>
      <c r="E46" s="1284" t="s">
        <v>36</v>
      </c>
      <c r="F46" s="1284"/>
      <c r="G46" s="1284"/>
      <c r="H46" s="1285"/>
      <c r="I46" s="107" t="s">
        <v>521</v>
      </c>
      <c r="J46" s="108" t="s">
        <v>521</v>
      </c>
      <c r="K46" s="108" t="s">
        <v>521</v>
      </c>
      <c r="L46" s="108" t="s">
        <v>521</v>
      </c>
      <c r="M46" s="109" t="s">
        <v>521</v>
      </c>
    </row>
    <row r="47" spans="2:13" ht="27.75" customHeight="1" x14ac:dyDescent="0.15">
      <c r="B47" s="1278"/>
      <c r="C47" s="1279"/>
      <c r="D47" s="111"/>
      <c r="E47" s="1286" t="s">
        <v>37</v>
      </c>
      <c r="F47" s="1287"/>
      <c r="G47" s="1287"/>
      <c r="H47" s="1288"/>
      <c r="I47" s="107" t="s">
        <v>521</v>
      </c>
      <c r="J47" s="108" t="s">
        <v>521</v>
      </c>
      <c r="K47" s="108" t="s">
        <v>521</v>
      </c>
      <c r="L47" s="108" t="s">
        <v>521</v>
      </c>
      <c r="M47" s="109" t="s">
        <v>521</v>
      </c>
    </row>
    <row r="48" spans="2:13" ht="27.75" customHeight="1" x14ac:dyDescent="0.15">
      <c r="B48" s="1278"/>
      <c r="C48" s="1279"/>
      <c r="D48" s="106"/>
      <c r="E48" s="1284" t="s">
        <v>38</v>
      </c>
      <c r="F48" s="1284"/>
      <c r="G48" s="1284"/>
      <c r="H48" s="1285"/>
      <c r="I48" s="107" t="s">
        <v>521</v>
      </c>
      <c r="J48" s="108" t="s">
        <v>521</v>
      </c>
      <c r="K48" s="108" t="s">
        <v>521</v>
      </c>
      <c r="L48" s="108" t="s">
        <v>521</v>
      </c>
      <c r="M48" s="109" t="s">
        <v>521</v>
      </c>
    </row>
    <row r="49" spans="2:13" ht="27.75" customHeight="1" x14ac:dyDescent="0.15">
      <c r="B49" s="1280"/>
      <c r="C49" s="1281"/>
      <c r="D49" s="106"/>
      <c r="E49" s="1284" t="s">
        <v>39</v>
      </c>
      <c r="F49" s="1284"/>
      <c r="G49" s="1284"/>
      <c r="H49" s="1285"/>
      <c r="I49" s="107" t="s">
        <v>521</v>
      </c>
      <c r="J49" s="108" t="s">
        <v>521</v>
      </c>
      <c r="K49" s="108" t="s">
        <v>521</v>
      </c>
      <c r="L49" s="108" t="s">
        <v>521</v>
      </c>
      <c r="M49" s="109" t="s">
        <v>521</v>
      </c>
    </row>
    <row r="50" spans="2:13" ht="27.75" customHeight="1" x14ac:dyDescent="0.15">
      <c r="B50" s="1289" t="s">
        <v>40</v>
      </c>
      <c r="C50" s="1290"/>
      <c r="D50" s="112"/>
      <c r="E50" s="1284" t="s">
        <v>41</v>
      </c>
      <c r="F50" s="1284"/>
      <c r="G50" s="1284"/>
      <c r="H50" s="1285"/>
      <c r="I50" s="107">
        <v>10642</v>
      </c>
      <c r="J50" s="108">
        <v>11074</v>
      </c>
      <c r="K50" s="108">
        <v>9488</v>
      </c>
      <c r="L50" s="108">
        <v>8955</v>
      </c>
      <c r="M50" s="109">
        <v>5891</v>
      </c>
    </row>
    <row r="51" spans="2:13" ht="27.75" customHeight="1" x14ac:dyDescent="0.15">
      <c r="B51" s="1278"/>
      <c r="C51" s="1279"/>
      <c r="D51" s="106"/>
      <c r="E51" s="1284" t="s">
        <v>42</v>
      </c>
      <c r="F51" s="1284"/>
      <c r="G51" s="1284"/>
      <c r="H51" s="1285"/>
      <c r="I51" s="107">
        <v>5274</v>
      </c>
      <c r="J51" s="108">
        <v>5470</v>
      </c>
      <c r="K51" s="108">
        <v>5729</v>
      </c>
      <c r="L51" s="108">
        <v>5715</v>
      </c>
      <c r="M51" s="109">
        <v>5712</v>
      </c>
    </row>
    <row r="52" spans="2:13" ht="27.75" customHeight="1" x14ac:dyDescent="0.15">
      <c r="B52" s="1280"/>
      <c r="C52" s="1281"/>
      <c r="D52" s="106"/>
      <c r="E52" s="1284" t="s">
        <v>43</v>
      </c>
      <c r="F52" s="1284"/>
      <c r="G52" s="1284"/>
      <c r="H52" s="1285"/>
      <c r="I52" s="107">
        <v>31356</v>
      </c>
      <c r="J52" s="108">
        <v>36846</v>
      </c>
      <c r="K52" s="108">
        <v>37292</v>
      </c>
      <c r="L52" s="108">
        <v>38149</v>
      </c>
      <c r="M52" s="109">
        <v>38198</v>
      </c>
    </row>
    <row r="53" spans="2:13" ht="27.75" customHeight="1" thickBot="1" x14ac:dyDescent="0.2">
      <c r="B53" s="1291" t="s">
        <v>44</v>
      </c>
      <c r="C53" s="1292"/>
      <c r="D53" s="113"/>
      <c r="E53" s="1293" t="s">
        <v>45</v>
      </c>
      <c r="F53" s="1293"/>
      <c r="G53" s="1293"/>
      <c r="H53" s="1294"/>
      <c r="I53" s="114">
        <v>4769</v>
      </c>
      <c r="J53" s="115">
        <v>2083</v>
      </c>
      <c r="K53" s="115">
        <v>5680</v>
      </c>
      <c r="L53" s="115">
        <v>6571</v>
      </c>
      <c r="M53" s="116">
        <v>8895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MEMhzRLkQwCSQqozwDn3k1kTxisESt72f0YV0zGIaI207wqxA3b9a73mx5LgOEUZIzKZFx6QqexzP6i7aKhHg==" saltValue="R6tcSx3lSiMSThZQzUxx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 zoomScale="70" zoomScaleNormal="70" zoomScaleSheetLayoutView="100" workbookViewId="0">
      <selection activeCell="I36" sqref="I3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3300</v>
      </c>
      <c r="G55" s="128">
        <v>4726</v>
      </c>
      <c r="H55" s="129">
        <v>2947</v>
      </c>
    </row>
    <row r="56" spans="2:8" ht="52.5" customHeight="1" x14ac:dyDescent="0.15">
      <c r="B56" s="130"/>
      <c r="C56" s="1305" t="s">
        <v>49</v>
      </c>
      <c r="D56" s="1305"/>
      <c r="E56" s="1306"/>
      <c r="F56" s="131">
        <v>2569</v>
      </c>
      <c r="G56" s="131">
        <v>1509</v>
      </c>
      <c r="H56" s="132">
        <v>379</v>
      </c>
    </row>
    <row r="57" spans="2:8" ht="53.25" customHeight="1" x14ac:dyDescent="0.15">
      <c r="B57" s="130"/>
      <c r="C57" s="1307" t="s">
        <v>50</v>
      </c>
      <c r="D57" s="1307"/>
      <c r="E57" s="1308"/>
      <c r="F57" s="133">
        <v>4091</v>
      </c>
      <c r="G57" s="133">
        <v>1950</v>
      </c>
      <c r="H57" s="134">
        <v>1264</v>
      </c>
    </row>
    <row r="58" spans="2:8" ht="45.75" customHeight="1" x14ac:dyDescent="0.15">
      <c r="B58" s="135"/>
      <c r="C58" s="1295" t="s">
        <v>602</v>
      </c>
      <c r="D58" s="1296"/>
      <c r="E58" s="1297"/>
      <c r="F58" s="136"/>
      <c r="G58" s="136"/>
      <c r="H58" s="137">
        <v>452</v>
      </c>
    </row>
    <row r="59" spans="2:8" ht="45.75" customHeight="1" x14ac:dyDescent="0.15">
      <c r="B59" s="135"/>
      <c r="C59" s="1295" t="s">
        <v>603</v>
      </c>
      <c r="D59" s="1296"/>
      <c r="E59" s="1297"/>
      <c r="F59" s="136">
        <v>212</v>
      </c>
      <c r="G59" s="136">
        <v>207</v>
      </c>
      <c r="H59" s="137">
        <v>201</v>
      </c>
    </row>
    <row r="60" spans="2:8" ht="45.75" customHeight="1" x14ac:dyDescent="0.15">
      <c r="B60" s="135"/>
      <c r="C60" s="1295" t="s">
        <v>606</v>
      </c>
      <c r="D60" s="1296"/>
      <c r="E60" s="1297"/>
      <c r="F60" s="136">
        <v>1617</v>
      </c>
      <c r="G60" s="136">
        <v>162</v>
      </c>
      <c r="H60" s="137">
        <v>175</v>
      </c>
    </row>
    <row r="61" spans="2:8" ht="45.75" customHeight="1" x14ac:dyDescent="0.15">
      <c r="B61" s="135"/>
      <c r="C61" s="1295" t="s">
        <v>604</v>
      </c>
      <c r="D61" s="1296"/>
      <c r="E61" s="1297"/>
      <c r="F61" s="136">
        <v>176</v>
      </c>
      <c r="G61" s="136">
        <v>164</v>
      </c>
      <c r="H61" s="137">
        <v>151</v>
      </c>
    </row>
    <row r="62" spans="2:8" ht="45.75" customHeight="1" thickBot="1" x14ac:dyDescent="0.2">
      <c r="B62" s="138"/>
      <c r="C62" s="1298" t="s">
        <v>605</v>
      </c>
      <c r="D62" s="1299"/>
      <c r="E62" s="1300"/>
      <c r="F62" s="139">
        <v>49</v>
      </c>
      <c r="G62" s="139">
        <v>52</v>
      </c>
      <c r="H62" s="140">
        <v>87</v>
      </c>
    </row>
    <row r="63" spans="2:8" ht="52.5" customHeight="1" thickBot="1" x14ac:dyDescent="0.2">
      <c r="B63" s="141"/>
      <c r="C63" s="1301" t="s">
        <v>51</v>
      </c>
      <c r="D63" s="1301"/>
      <c r="E63" s="1302"/>
      <c r="F63" s="142">
        <v>9959</v>
      </c>
      <c r="G63" s="142">
        <v>8185</v>
      </c>
      <c r="H63" s="143">
        <v>4590</v>
      </c>
    </row>
    <row r="64" spans="2:8" ht="15" customHeight="1" x14ac:dyDescent="0.15"/>
  </sheetData>
  <sheetProtection algorithmName="SHA-512" hashValue="EdQwCgEniZ5RbdUjTeEK3EOk/uyNoNDEJne4GYIVIxOMS0cl/qlQaWc0K4kOqqvAuSiwBTgIMHqNDiY4+fH2rg==" saltValue="aQvBdtENVDQC7nqi9oFl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D7EB1-5B71-4A6A-B432-9806C86A4496}">
  <sheetPr>
    <pageSetUpPr fitToPage="1"/>
  </sheetPr>
  <dimension ref="A1:WZM160"/>
  <sheetViews>
    <sheetView showGridLines="0" tabSelected="1" topLeftCell="A7" zoomScale="90" zoomScaleNormal="90" zoomScaleSheetLayoutView="55" workbookViewId="0">
      <selection activeCell="AV82" sqref="AV8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610</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562</v>
      </c>
      <c r="BQ50" s="1314"/>
      <c r="BR50" s="1314"/>
      <c r="BS50" s="1314"/>
      <c r="BT50" s="1314"/>
      <c r="BU50" s="1314"/>
      <c r="BV50" s="1314"/>
      <c r="BW50" s="1314"/>
      <c r="BX50" s="1314" t="s">
        <v>563</v>
      </c>
      <c r="BY50" s="1314"/>
      <c r="BZ50" s="1314"/>
      <c r="CA50" s="1314"/>
      <c r="CB50" s="1314"/>
      <c r="CC50" s="1314"/>
      <c r="CD50" s="1314"/>
      <c r="CE50" s="1314"/>
      <c r="CF50" s="1314" t="s">
        <v>564</v>
      </c>
      <c r="CG50" s="1314"/>
      <c r="CH50" s="1314"/>
      <c r="CI50" s="1314"/>
      <c r="CJ50" s="1314"/>
      <c r="CK50" s="1314"/>
      <c r="CL50" s="1314"/>
      <c r="CM50" s="1314"/>
      <c r="CN50" s="1314" t="s">
        <v>565</v>
      </c>
      <c r="CO50" s="1314"/>
      <c r="CP50" s="1314"/>
      <c r="CQ50" s="1314"/>
      <c r="CR50" s="1314"/>
      <c r="CS50" s="1314"/>
      <c r="CT50" s="1314"/>
      <c r="CU50" s="1314"/>
      <c r="CV50" s="1314" t="s">
        <v>566</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612</v>
      </c>
      <c r="AO51" s="1312"/>
      <c r="AP51" s="1312"/>
      <c r="AQ51" s="1312"/>
      <c r="AR51" s="1312"/>
      <c r="AS51" s="1312"/>
      <c r="AT51" s="1312"/>
      <c r="AU51" s="1312"/>
      <c r="AV51" s="1312"/>
      <c r="AW51" s="1312"/>
      <c r="AX51" s="1312"/>
      <c r="AY51" s="1312"/>
      <c r="AZ51" s="1312"/>
      <c r="BA51" s="1312"/>
      <c r="BB51" s="1312" t="s">
        <v>613</v>
      </c>
      <c r="BC51" s="1312"/>
      <c r="BD51" s="1312"/>
      <c r="BE51" s="1312"/>
      <c r="BF51" s="1312"/>
      <c r="BG51" s="1312"/>
      <c r="BH51" s="1312"/>
      <c r="BI51" s="1312"/>
      <c r="BJ51" s="1312"/>
      <c r="BK51" s="1312"/>
      <c r="BL51" s="1312"/>
      <c r="BM51" s="1312"/>
      <c r="BN51" s="1312"/>
      <c r="BO51" s="1312"/>
      <c r="BP51" s="1309">
        <v>29</v>
      </c>
      <c r="BQ51" s="1309"/>
      <c r="BR51" s="1309"/>
      <c r="BS51" s="1309"/>
      <c r="BT51" s="1309"/>
      <c r="BU51" s="1309"/>
      <c r="BV51" s="1309"/>
      <c r="BW51" s="1309"/>
      <c r="BX51" s="1309">
        <v>12.8</v>
      </c>
      <c r="BY51" s="1309"/>
      <c r="BZ51" s="1309"/>
      <c r="CA51" s="1309"/>
      <c r="CB51" s="1309"/>
      <c r="CC51" s="1309"/>
      <c r="CD51" s="1309"/>
      <c r="CE51" s="1309"/>
      <c r="CF51" s="1309">
        <v>35.299999999999997</v>
      </c>
      <c r="CG51" s="1309"/>
      <c r="CH51" s="1309"/>
      <c r="CI51" s="1309"/>
      <c r="CJ51" s="1309"/>
      <c r="CK51" s="1309"/>
      <c r="CL51" s="1309"/>
      <c r="CM51" s="1309"/>
      <c r="CN51" s="1309">
        <v>40.799999999999997</v>
      </c>
      <c r="CO51" s="1309"/>
      <c r="CP51" s="1309"/>
      <c r="CQ51" s="1309"/>
      <c r="CR51" s="1309"/>
      <c r="CS51" s="1309"/>
      <c r="CT51" s="1309"/>
      <c r="CU51" s="1309"/>
      <c r="CV51" s="1309">
        <v>55.5</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614</v>
      </c>
      <c r="BC53" s="1312"/>
      <c r="BD53" s="1312"/>
      <c r="BE53" s="1312"/>
      <c r="BF53" s="1312"/>
      <c r="BG53" s="1312"/>
      <c r="BH53" s="1312"/>
      <c r="BI53" s="1312"/>
      <c r="BJ53" s="1312"/>
      <c r="BK53" s="1312"/>
      <c r="BL53" s="1312"/>
      <c r="BM53" s="1312"/>
      <c r="BN53" s="1312"/>
      <c r="BO53" s="1312"/>
      <c r="BP53" s="1309">
        <v>53.4</v>
      </c>
      <c r="BQ53" s="1309"/>
      <c r="BR53" s="1309"/>
      <c r="BS53" s="1309"/>
      <c r="BT53" s="1309"/>
      <c r="BU53" s="1309"/>
      <c r="BV53" s="1309"/>
      <c r="BW53" s="1309"/>
      <c r="BX53" s="1309">
        <v>52.2</v>
      </c>
      <c r="BY53" s="1309"/>
      <c r="BZ53" s="1309"/>
      <c r="CA53" s="1309"/>
      <c r="CB53" s="1309"/>
      <c r="CC53" s="1309"/>
      <c r="CD53" s="1309"/>
      <c r="CE53" s="1309"/>
      <c r="CF53" s="1309">
        <v>52.6</v>
      </c>
      <c r="CG53" s="1309"/>
      <c r="CH53" s="1309"/>
      <c r="CI53" s="1309"/>
      <c r="CJ53" s="1309"/>
      <c r="CK53" s="1309"/>
      <c r="CL53" s="1309"/>
      <c r="CM53" s="1309"/>
      <c r="CN53" s="1309">
        <v>52.1</v>
      </c>
      <c r="CO53" s="1309"/>
      <c r="CP53" s="1309"/>
      <c r="CQ53" s="1309"/>
      <c r="CR53" s="1309"/>
      <c r="CS53" s="1309"/>
      <c r="CT53" s="1309"/>
      <c r="CU53" s="1309"/>
      <c r="CV53" s="1309">
        <v>53.4</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615</v>
      </c>
      <c r="AO55" s="1314"/>
      <c r="AP55" s="1314"/>
      <c r="AQ55" s="1314"/>
      <c r="AR55" s="1314"/>
      <c r="AS55" s="1314"/>
      <c r="AT55" s="1314"/>
      <c r="AU55" s="1314"/>
      <c r="AV55" s="1314"/>
      <c r="AW55" s="1314"/>
      <c r="AX55" s="1314"/>
      <c r="AY55" s="1314"/>
      <c r="AZ55" s="1314"/>
      <c r="BA55" s="1314"/>
      <c r="BB55" s="1312" t="s">
        <v>613</v>
      </c>
      <c r="BC55" s="1312"/>
      <c r="BD55" s="1312"/>
      <c r="BE55" s="1312"/>
      <c r="BF55" s="1312"/>
      <c r="BG55" s="1312"/>
      <c r="BH55" s="1312"/>
      <c r="BI55" s="1312"/>
      <c r="BJ55" s="1312"/>
      <c r="BK55" s="1312"/>
      <c r="BL55" s="1312"/>
      <c r="BM55" s="1312"/>
      <c r="BN55" s="1312"/>
      <c r="BO55" s="1312"/>
      <c r="BP55" s="1309">
        <v>39</v>
      </c>
      <c r="BQ55" s="1309"/>
      <c r="BR55" s="1309"/>
      <c r="BS55" s="1309"/>
      <c r="BT55" s="1309"/>
      <c r="BU55" s="1309"/>
      <c r="BV55" s="1309"/>
      <c r="BW55" s="1309"/>
      <c r="BX55" s="1309">
        <v>32.5</v>
      </c>
      <c r="BY55" s="1309"/>
      <c r="BZ55" s="1309"/>
      <c r="CA55" s="1309"/>
      <c r="CB55" s="1309"/>
      <c r="CC55" s="1309"/>
      <c r="CD55" s="1309"/>
      <c r="CE55" s="1309"/>
      <c r="CF55" s="1309">
        <v>30.2</v>
      </c>
      <c r="CG55" s="1309"/>
      <c r="CH55" s="1309"/>
      <c r="CI55" s="1309"/>
      <c r="CJ55" s="1309"/>
      <c r="CK55" s="1309"/>
      <c r="CL55" s="1309"/>
      <c r="CM55" s="1309"/>
      <c r="CN55" s="1309">
        <v>25.4</v>
      </c>
      <c r="CO55" s="1309"/>
      <c r="CP55" s="1309"/>
      <c r="CQ55" s="1309"/>
      <c r="CR55" s="1309"/>
      <c r="CS55" s="1309"/>
      <c r="CT55" s="1309"/>
      <c r="CU55" s="1309"/>
      <c r="CV55" s="1309">
        <v>22.9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614</v>
      </c>
      <c r="BC57" s="1312"/>
      <c r="BD57" s="1312"/>
      <c r="BE57" s="1312"/>
      <c r="BF57" s="1312"/>
      <c r="BG57" s="1312"/>
      <c r="BH57" s="1312"/>
      <c r="BI57" s="1312"/>
      <c r="BJ57" s="1312"/>
      <c r="BK57" s="1312"/>
      <c r="BL57" s="1312"/>
      <c r="BM57" s="1312"/>
      <c r="BN57" s="1312"/>
      <c r="BO57" s="1312"/>
      <c r="BP57" s="1309">
        <v>55.4</v>
      </c>
      <c r="BQ57" s="1309"/>
      <c r="BR57" s="1309"/>
      <c r="BS57" s="1309"/>
      <c r="BT57" s="1309"/>
      <c r="BU57" s="1309"/>
      <c r="BV57" s="1309"/>
      <c r="BW57" s="1309"/>
      <c r="BX57" s="1309">
        <v>57</v>
      </c>
      <c r="BY57" s="1309"/>
      <c r="BZ57" s="1309"/>
      <c r="CA57" s="1309"/>
      <c r="CB57" s="1309"/>
      <c r="CC57" s="1309"/>
      <c r="CD57" s="1309"/>
      <c r="CE57" s="1309"/>
      <c r="CF57" s="1309">
        <v>58.9</v>
      </c>
      <c r="CG57" s="1309"/>
      <c r="CH57" s="1309"/>
      <c r="CI57" s="1309"/>
      <c r="CJ57" s="1309"/>
      <c r="CK57" s="1309"/>
      <c r="CL57" s="1309"/>
      <c r="CM57" s="1309"/>
      <c r="CN57" s="1309">
        <v>59.9</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616</v>
      </c>
    </row>
    <row r="64" spans="1:109" x14ac:dyDescent="0.15">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617</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562</v>
      </c>
      <c r="BQ72" s="1314"/>
      <c r="BR72" s="1314"/>
      <c r="BS72" s="1314"/>
      <c r="BT72" s="1314"/>
      <c r="BU72" s="1314"/>
      <c r="BV72" s="1314"/>
      <c r="BW72" s="1314"/>
      <c r="BX72" s="1314" t="s">
        <v>563</v>
      </c>
      <c r="BY72" s="1314"/>
      <c r="BZ72" s="1314"/>
      <c r="CA72" s="1314"/>
      <c r="CB72" s="1314"/>
      <c r="CC72" s="1314"/>
      <c r="CD72" s="1314"/>
      <c r="CE72" s="1314"/>
      <c r="CF72" s="1314" t="s">
        <v>564</v>
      </c>
      <c r="CG72" s="1314"/>
      <c r="CH72" s="1314"/>
      <c r="CI72" s="1314"/>
      <c r="CJ72" s="1314"/>
      <c r="CK72" s="1314"/>
      <c r="CL72" s="1314"/>
      <c r="CM72" s="1314"/>
      <c r="CN72" s="1314" t="s">
        <v>565</v>
      </c>
      <c r="CO72" s="1314"/>
      <c r="CP72" s="1314"/>
      <c r="CQ72" s="1314"/>
      <c r="CR72" s="1314"/>
      <c r="CS72" s="1314"/>
      <c r="CT72" s="1314"/>
      <c r="CU72" s="1314"/>
      <c r="CV72" s="1314" t="s">
        <v>566</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612</v>
      </c>
      <c r="AO73" s="1312"/>
      <c r="AP73" s="1312"/>
      <c r="AQ73" s="1312"/>
      <c r="AR73" s="1312"/>
      <c r="AS73" s="1312"/>
      <c r="AT73" s="1312"/>
      <c r="AU73" s="1312"/>
      <c r="AV73" s="1312"/>
      <c r="AW73" s="1312"/>
      <c r="AX73" s="1312"/>
      <c r="AY73" s="1312"/>
      <c r="AZ73" s="1312"/>
      <c r="BA73" s="1312"/>
      <c r="BB73" s="1312" t="s">
        <v>613</v>
      </c>
      <c r="BC73" s="1312"/>
      <c r="BD73" s="1312"/>
      <c r="BE73" s="1312"/>
      <c r="BF73" s="1312"/>
      <c r="BG73" s="1312"/>
      <c r="BH73" s="1312"/>
      <c r="BI73" s="1312"/>
      <c r="BJ73" s="1312"/>
      <c r="BK73" s="1312"/>
      <c r="BL73" s="1312"/>
      <c r="BM73" s="1312"/>
      <c r="BN73" s="1312"/>
      <c r="BO73" s="1312"/>
      <c r="BP73" s="1309">
        <v>29</v>
      </c>
      <c r="BQ73" s="1309"/>
      <c r="BR73" s="1309"/>
      <c r="BS73" s="1309"/>
      <c r="BT73" s="1309"/>
      <c r="BU73" s="1309"/>
      <c r="BV73" s="1309"/>
      <c r="BW73" s="1309"/>
      <c r="BX73" s="1309">
        <v>12.8</v>
      </c>
      <c r="BY73" s="1309"/>
      <c r="BZ73" s="1309"/>
      <c r="CA73" s="1309"/>
      <c r="CB73" s="1309"/>
      <c r="CC73" s="1309"/>
      <c r="CD73" s="1309"/>
      <c r="CE73" s="1309"/>
      <c r="CF73" s="1309">
        <v>35.299999999999997</v>
      </c>
      <c r="CG73" s="1309"/>
      <c r="CH73" s="1309"/>
      <c r="CI73" s="1309"/>
      <c r="CJ73" s="1309"/>
      <c r="CK73" s="1309"/>
      <c r="CL73" s="1309"/>
      <c r="CM73" s="1309"/>
      <c r="CN73" s="1309">
        <v>40.799999999999997</v>
      </c>
      <c r="CO73" s="1309"/>
      <c r="CP73" s="1309"/>
      <c r="CQ73" s="1309"/>
      <c r="CR73" s="1309"/>
      <c r="CS73" s="1309"/>
      <c r="CT73" s="1309"/>
      <c r="CU73" s="1309"/>
      <c r="CV73" s="1309">
        <v>55.5</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618</v>
      </c>
      <c r="BC75" s="1312"/>
      <c r="BD75" s="1312"/>
      <c r="BE75" s="1312"/>
      <c r="BF75" s="1312"/>
      <c r="BG75" s="1312"/>
      <c r="BH75" s="1312"/>
      <c r="BI75" s="1312"/>
      <c r="BJ75" s="1312"/>
      <c r="BK75" s="1312"/>
      <c r="BL75" s="1312"/>
      <c r="BM75" s="1312"/>
      <c r="BN75" s="1312"/>
      <c r="BO75" s="1312"/>
      <c r="BP75" s="1309">
        <v>7.8</v>
      </c>
      <c r="BQ75" s="1309"/>
      <c r="BR75" s="1309"/>
      <c r="BS75" s="1309"/>
      <c r="BT75" s="1309"/>
      <c r="BU75" s="1309"/>
      <c r="BV75" s="1309"/>
      <c r="BW75" s="1309"/>
      <c r="BX75" s="1309">
        <v>7</v>
      </c>
      <c r="BY75" s="1309"/>
      <c r="BZ75" s="1309"/>
      <c r="CA75" s="1309"/>
      <c r="CB75" s="1309"/>
      <c r="CC75" s="1309"/>
      <c r="CD75" s="1309"/>
      <c r="CE75" s="1309"/>
      <c r="CF75" s="1309">
        <v>6.3</v>
      </c>
      <c r="CG75" s="1309"/>
      <c r="CH75" s="1309"/>
      <c r="CI75" s="1309"/>
      <c r="CJ75" s="1309"/>
      <c r="CK75" s="1309"/>
      <c r="CL75" s="1309"/>
      <c r="CM75" s="1309"/>
      <c r="CN75" s="1309">
        <v>5.9</v>
      </c>
      <c r="CO75" s="1309"/>
      <c r="CP75" s="1309"/>
      <c r="CQ75" s="1309"/>
      <c r="CR75" s="1309"/>
      <c r="CS75" s="1309"/>
      <c r="CT75" s="1309"/>
      <c r="CU75" s="1309"/>
      <c r="CV75" s="1309">
        <v>8.6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615</v>
      </c>
      <c r="AO77" s="1314"/>
      <c r="AP77" s="1314"/>
      <c r="AQ77" s="1314"/>
      <c r="AR77" s="1314"/>
      <c r="AS77" s="1314"/>
      <c r="AT77" s="1314"/>
      <c r="AU77" s="1314"/>
      <c r="AV77" s="1314"/>
      <c r="AW77" s="1314"/>
      <c r="AX77" s="1314"/>
      <c r="AY77" s="1314"/>
      <c r="AZ77" s="1314"/>
      <c r="BA77" s="1314"/>
      <c r="BB77" s="1312" t="s">
        <v>613</v>
      </c>
      <c r="BC77" s="1312"/>
      <c r="BD77" s="1312"/>
      <c r="BE77" s="1312"/>
      <c r="BF77" s="1312"/>
      <c r="BG77" s="1312"/>
      <c r="BH77" s="1312"/>
      <c r="BI77" s="1312"/>
      <c r="BJ77" s="1312"/>
      <c r="BK77" s="1312"/>
      <c r="BL77" s="1312"/>
      <c r="BM77" s="1312"/>
      <c r="BN77" s="1312"/>
      <c r="BO77" s="1312"/>
      <c r="BP77" s="1309">
        <v>39</v>
      </c>
      <c r="BQ77" s="1309"/>
      <c r="BR77" s="1309"/>
      <c r="BS77" s="1309"/>
      <c r="BT77" s="1309"/>
      <c r="BU77" s="1309"/>
      <c r="BV77" s="1309"/>
      <c r="BW77" s="1309"/>
      <c r="BX77" s="1309">
        <v>32.5</v>
      </c>
      <c r="BY77" s="1309"/>
      <c r="BZ77" s="1309"/>
      <c r="CA77" s="1309"/>
      <c r="CB77" s="1309"/>
      <c r="CC77" s="1309"/>
      <c r="CD77" s="1309"/>
      <c r="CE77" s="1309"/>
      <c r="CF77" s="1309">
        <v>30.2</v>
      </c>
      <c r="CG77" s="1309"/>
      <c r="CH77" s="1309"/>
      <c r="CI77" s="1309"/>
      <c r="CJ77" s="1309"/>
      <c r="CK77" s="1309"/>
      <c r="CL77" s="1309"/>
      <c r="CM77" s="1309"/>
      <c r="CN77" s="1309">
        <v>25.4</v>
      </c>
      <c r="CO77" s="1309"/>
      <c r="CP77" s="1309"/>
      <c r="CQ77" s="1309"/>
      <c r="CR77" s="1309"/>
      <c r="CS77" s="1309"/>
      <c r="CT77" s="1309"/>
      <c r="CU77" s="1309"/>
      <c r="CV77" s="1309">
        <v>22.9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618</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7.8</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mEAS6vAP3PEMGO3MNYywaN7S7F+aISmahjoLmWla8peJ6jEfG22n1Wx7h33cKlWJ1hSfrrBTlbth8imN3INiag==" saltValue="yUkq11gDLYVw0o4emr9e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FBAAB-91EA-4AD5-8EEE-E6C8D6074929}">
  <sheetPr>
    <pageSetUpPr fitToPage="1"/>
  </sheetPr>
  <dimension ref="A1:DR125"/>
  <sheetViews>
    <sheetView showGridLines="0" topLeftCell="A25"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0QmaOZA8Hr0GBoXziT1ItlHmRDHfoMaglSnU3Nnd67wxOeCx1cRMfCe13BsWzroJmPfFACU8vZNl6IUyizw/oA==" saltValue="2e6VlAzOR/TqQTZyjs911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CF5F0-68D8-4322-96F6-70C8BC6A01AB}">
  <sheetPr>
    <pageSetUpPr fitToPage="1"/>
  </sheetPr>
  <dimension ref="A1:DR125"/>
  <sheetViews>
    <sheetView showGridLines="0" topLeftCell="A77" zoomScaleNormal="100" zoomScaleSheetLayoutView="55" workbookViewId="0">
      <selection activeCell="AF100" sqref="AF10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rE6YbBMwADdT0gMUeGgIz2ierR32kAG20Bn/Vib0Js3OkzsARhJ/j6n5rgKbWgPK5gp3RvC5lSffVTSZDWciFQ==" saltValue="jLI7muQBqznacUiLCszX/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82025</v>
      </c>
      <c r="E3" s="162"/>
      <c r="F3" s="163">
        <v>92247</v>
      </c>
      <c r="G3" s="164"/>
      <c r="H3" s="165"/>
    </row>
    <row r="4" spans="1:8" x14ac:dyDescent="0.15">
      <c r="A4" s="166"/>
      <c r="B4" s="167"/>
      <c r="C4" s="168"/>
      <c r="D4" s="169">
        <v>38271</v>
      </c>
      <c r="E4" s="170"/>
      <c r="F4" s="171">
        <v>37204</v>
      </c>
      <c r="G4" s="172"/>
      <c r="H4" s="173"/>
    </row>
    <row r="5" spans="1:8" x14ac:dyDescent="0.15">
      <c r="A5" s="154" t="s">
        <v>554</v>
      </c>
      <c r="B5" s="159"/>
      <c r="C5" s="160"/>
      <c r="D5" s="161">
        <v>107607</v>
      </c>
      <c r="E5" s="162"/>
      <c r="F5" s="163">
        <v>67319</v>
      </c>
      <c r="G5" s="164"/>
      <c r="H5" s="165"/>
    </row>
    <row r="6" spans="1:8" x14ac:dyDescent="0.15">
      <c r="A6" s="166"/>
      <c r="B6" s="167"/>
      <c r="C6" s="168"/>
      <c r="D6" s="169">
        <v>57256</v>
      </c>
      <c r="E6" s="170"/>
      <c r="F6" s="171">
        <v>38101</v>
      </c>
      <c r="G6" s="172"/>
      <c r="H6" s="173"/>
    </row>
    <row r="7" spans="1:8" x14ac:dyDescent="0.15">
      <c r="A7" s="154" t="s">
        <v>555</v>
      </c>
      <c r="B7" s="159"/>
      <c r="C7" s="160"/>
      <c r="D7" s="161">
        <v>118668</v>
      </c>
      <c r="E7" s="162"/>
      <c r="F7" s="163">
        <v>70615</v>
      </c>
      <c r="G7" s="164"/>
      <c r="H7" s="165"/>
    </row>
    <row r="8" spans="1:8" x14ac:dyDescent="0.15">
      <c r="A8" s="166"/>
      <c r="B8" s="167"/>
      <c r="C8" s="168"/>
      <c r="D8" s="169">
        <v>39977</v>
      </c>
      <c r="E8" s="170"/>
      <c r="F8" s="171">
        <v>37382</v>
      </c>
      <c r="G8" s="172"/>
      <c r="H8" s="173"/>
    </row>
    <row r="9" spans="1:8" x14ac:dyDescent="0.15">
      <c r="A9" s="154" t="s">
        <v>556</v>
      </c>
      <c r="B9" s="159"/>
      <c r="C9" s="160"/>
      <c r="D9" s="161">
        <v>103901</v>
      </c>
      <c r="E9" s="162"/>
      <c r="F9" s="163">
        <v>69185</v>
      </c>
      <c r="G9" s="164"/>
      <c r="H9" s="165"/>
    </row>
    <row r="10" spans="1:8" x14ac:dyDescent="0.15">
      <c r="A10" s="166"/>
      <c r="B10" s="167"/>
      <c r="C10" s="168"/>
      <c r="D10" s="169">
        <v>51757</v>
      </c>
      <c r="E10" s="170"/>
      <c r="F10" s="171">
        <v>38519</v>
      </c>
      <c r="G10" s="172"/>
      <c r="H10" s="173"/>
    </row>
    <row r="11" spans="1:8" x14ac:dyDescent="0.15">
      <c r="A11" s="154" t="s">
        <v>557</v>
      </c>
      <c r="B11" s="159"/>
      <c r="C11" s="160"/>
      <c r="D11" s="161">
        <v>85055</v>
      </c>
      <c r="E11" s="162"/>
      <c r="F11" s="163">
        <v>70166</v>
      </c>
      <c r="G11" s="164"/>
      <c r="H11" s="165"/>
    </row>
    <row r="12" spans="1:8" x14ac:dyDescent="0.15">
      <c r="A12" s="166"/>
      <c r="B12" s="167"/>
      <c r="C12" s="174"/>
      <c r="D12" s="169">
        <v>48625</v>
      </c>
      <c r="E12" s="170"/>
      <c r="F12" s="171">
        <v>36115</v>
      </c>
      <c r="G12" s="172"/>
      <c r="H12" s="173"/>
    </row>
    <row r="13" spans="1:8" x14ac:dyDescent="0.15">
      <c r="A13" s="154"/>
      <c r="B13" s="159"/>
      <c r="C13" s="175"/>
      <c r="D13" s="176">
        <v>99451</v>
      </c>
      <c r="E13" s="177"/>
      <c r="F13" s="178">
        <v>73906</v>
      </c>
      <c r="G13" s="179"/>
      <c r="H13" s="165"/>
    </row>
    <row r="14" spans="1:8" x14ac:dyDescent="0.15">
      <c r="A14" s="166"/>
      <c r="B14" s="167"/>
      <c r="C14" s="168"/>
      <c r="D14" s="169">
        <v>47177</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7.77</v>
      </c>
      <c r="C19" s="180">
        <f>ROUND(VALUE(SUBSTITUTE(実質収支比率等に係る経年分析!G$48,"▲","-")),2)</f>
        <v>6.08</v>
      </c>
      <c r="D19" s="180">
        <f>ROUND(VALUE(SUBSTITUTE(実質収支比率等に係る経年分析!H$48,"▲","-")),2)</f>
        <v>7.7</v>
      </c>
      <c r="E19" s="180">
        <f>ROUND(VALUE(SUBSTITUTE(実質収支比率等に係る経年分析!I$48,"▲","-")),2)</f>
        <v>7.37</v>
      </c>
      <c r="F19" s="180">
        <f>ROUND(VALUE(SUBSTITUTE(実質収支比率等に係る経年分析!J$48,"▲","-")),2)</f>
        <v>8</v>
      </c>
    </row>
    <row r="20" spans="1:11" x14ac:dyDescent="0.15">
      <c r="A20" s="180" t="s">
        <v>55</v>
      </c>
      <c r="B20" s="180">
        <f>ROUND(VALUE(SUBSTITUTE(実質収支比率等に係る経年分析!F$47,"▲","-")),2)</f>
        <v>13.73</v>
      </c>
      <c r="C20" s="180">
        <f>ROUND(VALUE(SUBSTITUTE(実質収支比率等に係る経年分析!G$47,"▲","-")),2)</f>
        <v>17.43</v>
      </c>
      <c r="D20" s="180">
        <f>ROUND(VALUE(SUBSTITUTE(実質収支比率等に係る経年分析!H$47,"▲","-")),2)</f>
        <v>17.670000000000002</v>
      </c>
      <c r="E20" s="180">
        <f>ROUND(VALUE(SUBSTITUTE(実質収支比率等に係る経年分析!I$47,"▲","-")),2)</f>
        <v>25.18</v>
      </c>
      <c r="F20" s="180">
        <f>ROUND(VALUE(SUBSTITUTE(実質収支比率等に係る経年分析!J$47,"▲","-")),2)</f>
        <v>15.7</v>
      </c>
    </row>
    <row r="21" spans="1:11" x14ac:dyDescent="0.15">
      <c r="A21" s="180" t="s">
        <v>56</v>
      </c>
      <c r="B21" s="180">
        <f>IF(ISNUMBER(VALUE(SUBSTITUTE(実質収支比率等に係る経年分析!F$49,"▲","-"))),ROUND(VALUE(SUBSTITUTE(実質収支比率等に係る経年分析!F$49,"▲","-")),2),NA())</f>
        <v>4.54</v>
      </c>
      <c r="C21" s="180">
        <f>IF(ISNUMBER(VALUE(SUBSTITUTE(実質収支比率等に係る経年分析!G$49,"▲","-"))),ROUND(VALUE(SUBSTITUTE(実質収支比率等に係る経年分析!G$49,"▲","-")),2),NA())</f>
        <v>2.15</v>
      </c>
      <c r="D21" s="180">
        <f>IF(ISNUMBER(VALUE(SUBSTITUTE(実質収支比率等に係る経年分析!H$49,"▲","-"))),ROUND(VALUE(SUBSTITUTE(実質収支比率等に係る経年分析!H$49,"▲","-")),2),NA())</f>
        <v>2.04</v>
      </c>
      <c r="E21" s="180">
        <f>IF(ISNUMBER(VALUE(SUBSTITUTE(実質収支比率等に係る経年分析!I$49,"▲","-"))),ROUND(VALUE(SUBSTITUTE(実質収支比率等に係る経年分析!I$49,"▲","-")),2),NA())</f>
        <v>7.54</v>
      </c>
      <c r="F21" s="180">
        <f>IF(ISNUMBER(VALUE(SUBSTITUTE(実質収支比率等に係る経年分析!J$49,"▲","-"))),ROUND(VALUE(SUBSTITUTE(実質収支比率等に係る経年分析!J$49,"▲","-")),2),NA())</f>
        <v>-8.65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勢至堂簡易水道事業特別会計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2.1800000000000002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8.1300000000000008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3067</v>
      </c>
      <c r="E42" s="182"/>
      <c r="F42" s="182"/>
      <c r="G42" s="182">
        <f>'実質公債費比率（分子）の構造'!L$52</f>
        <v>3060</v>
      </c>
      <c r="H42" s="182"/>
      <c r="I42" s="182"/>
      <c r="J42" s="182">
        <f>'実質公債費比率（分子）の構造'!M$52</f>
        <v>3155</v>
      </c>
      <c r="K42" s="182"/>
      <c r="L42" s="182"/>
      <c r="M42" s="182">
        <f>'実質公債費比率（分子）の構造'!N$52</f>
        <v>3225</v>
      </c>
      <c r="N42" s="182"/>
      <c r="O42" s="182"/>
      <c r="P42" s="182">
        <f>'実質公債費比率（分子）の構造'!O$52</f>
        <v>3273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49</v>
      </c>
      <c r="C44" s="182"/>
      <c r="D44" s="182"/>
      <c r="E44" s="182">
        <f>'実質公債費比率（分子）の構造'!L$50</f>
        <v>33</v>
      </c>
      <c r="F44" s="182"/>
      <c r="G44" s="182"/>
      <c r="H44" s="182">
        <f>'実質公債費比率（分子）の構造'!M$50</f>
        <v>33</v>
      </c>
      <c r="I44" s="182"/>
      <c r="J44" s="182"/>
      <c r="K44" s="182">
        <f>'実質公債費比率（分子）の構造'!N$50</f>
        <v>11</v>
      </c>
      <c r="L44" s="182"/>
      <c r="M44" s="182"/>
      <c r="N44" s="182">
        <f>'実質公債費比率（分子）の構造'!O$50</f>
        <v>1280</v>
      </c>
      <c r="O44" s="182"/>
      <c r="P44" s="182"/>
    </row>
    <row r="45" spans="1:16" x14ac:dyDescent="0.15">
      <c r="A45" s="182" t="s">
        <v>66</v>
      </c>
      <c r="B45" s="182">
        <f>'実質公債費比率（分子）の構造'!K$49</f>
        <v>186</v>
      </c>
      <c r="C45" s="182"/>
      <c r="D45" s="182"/>
      <c r="E45" s="182">
        <f>'実質公債費比率（分子）の構造'!L$49</f>
        <v>200</v>
      </c>
      <c r="F45" s="182"/>
      <c r="G45" s="182"/>
      <c r="H45" s="182">
        <f>'実質公債費比率（分子）の構造'!M$49</f>
        <v>210</v>
      </c>
      <c r="I45" s="182"/>
      <c r="J45" s="182"/>
      <c r="K45" s="182">
        <f>'実質公債費比率（分子）の構造'!N$49</f>
        <v>214</v>
      </c>
      <c r="L45" s="182"/>
      <c r="M45" s="182"/>
      <c r="N45" s="182">
        <f>'実質公債費比率（分子）の構造'!O$49</f>
        <v>205</v>
      </c>
      <c r="O45" s="182"/>
      <c r="P45" s="182"/>
    </row>
    <row r="46" spans="1:16" x14ac:dyDescent="0.15">
      <c r="A46" s="182" t="s">
        <v>67</v>
      </c>
      <c r="B46" s="182">
        <f>'実質公債費比率（分子）の構造'!K$48</f>
        <v>917</v>
      </c>
      <c r="C46" s="182"/>
      <c r="D46" s="182"/>
      <c r="E46" s="182">
        <f>'実質公債費比率（分子）の構造'!L$48</f>
        <v>989</v>
      </c>
      <c r="F46" s="182"/>
      <c r="G46" s="182"/>
      <c r="H46" s="182">
        <f>'実質公債費比率（分子）の構造'!M$48</f>
        <v>1010</v>
      </c>
      <c r="I46" s="182"/>
      <c r="J46" s="182"/>
      <c r="K46" s="182">
        <f>'実質公債費比率（分子）の構造'!N$48</f>
        <v>962</v>
      </c>
      <c r="L46" s="182"/>
      <c r="M46" s="182"/>
      <c r="N46" s="182">
        <f>'実質公債費比率（分子）の構造'!O$48</f>
        <v>1056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2986</v>
      </c>
      <c r="C49" s="182"/>
      <c r="D49" s="182"/>
      <c r="E49" s="182">
        <f>'実質公債費比率（分子）の構造'!L$45</f>
        <v>2890</v>
      </c>
      <c r="F49" s="182"/>
      <c r="G49" s="182"/>
      <c r="H49" s="182">
        <f>'実質公債費比率（分子）の構造'!M$45</f>
        <v>2853</v>
      </c>
      <c r="I49" s="182"/>
      <c r="J49" s="182"/>
      <c r="K49" s="182">
        <f>'実質公債費比率（分子）の構造'!N$45</f>
        <v>2923</v>
      </c>
      <c r="L49" s="182"/>
      <c r="M49" s="182"/>
      <c r="N49" s="182">
        <f>'実質公債費比率（分子）の構造'!O$45</f>
        <v>3053</v>
      </c>
      <c r="O49" s="182"/>
      <c r="P49" s="182"/>
    </row>
    <row r="50" spans="1:16" x14ac:dyDescent="0.15">
      <c r="A50" s="182" t="s">
        <v>71</v>
      </c>
      <c r="B50" s="182" t="e">
        <f>NA()</f>
        <v>#N/A</v>
      </c>
      <c r="C50" s="182">
        <f>IF(ISNUMBER('実質公債費比率（分子）の構造'!K$53),'実質公債費比率（分子）の構造'!K$53,NA())</f>
        <v>1071</v>
      </c>
      <c r="D50" s="182" t="e">
        <f>NA()</f>
        <v>#N/A</v>
      </c>
      <c r="E50" s="182" t="e">
        <f>NA()</f>
        <v>#N/A</v>
      </c>
      <c r="F50" s="182">
        <f>IF(ISNUMBER('実質公債費比率（分子）の構造'!L$53),'実質公債費比率（分子）の構造'!L$53,NA())</f>
        <v>1052</v>
      </c>
      <c r="G50" s="182" t="e">
        <f>NA()</f>
        <v>#N/A</v>
      </c>
      <c r="H50" s="182" t="e">
        <f>NA()</f>
        <v>#N/A</v>
      </c>
      <c r="I50" s="182">
        <f>IF(ISNUMBER('実質公債費比率（分子）の構造'!M$53),'実質公債費比率（分子）の構造'!M$53,NA())</f>
        <v>951</v>
      </c>
      <c r="J50" s="182" t="e">
        <f>NA()</f>
        <v>#N/A</v>
      </c>
      <c r="K50" s="182" t="e">
        <f>NA()</f>
        <v>#N/A</v>
      </c>
      <c r="L50" s="182">
        <f>IF(ISNUMBER('実質公債費比率（分子）の構造'!N$53),'実質公債費比率（分子）の構造'!N$53,NA())</f>
        <v>885</v>
      </c>
      <c r="M50" s="182" t="e">
        <f>NA()</f>
        <v>#N/A</v>
      </c>
      <c r="N50" s="182" t="e">
        <f>NA()</f>
        <v>#N/A</v>
      </c>
      <c r="O50" s="182">
        <f>IF(ISNUMBER('実質公債費比率（分子）の構造'!O$53),'実質公債費比率（分子）の構造'!O$53,NA())</f>
        <v>2321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31356</v>
      </c>
      <c r="E56" s="181"/>
      <c r="F56" s="181"/>
      <c r="G56" s="181">
        <f>'将来負担比率（分子）の構造'!J$52</f>
        <v>36846</v>
      </c>
      <c r="H56" s="181"/>
      <c r="I56" s="181"/>
      <c r="J56" s="181">
        <f>'将来負担比率（分子）の構造'!K$52</f>
        <v>37292</v>
      </c>
      <c r="K56" s="181"/>
      <c r="L56" s="181"/>
      <c r="M56" s="181">
        <f>'将来負担比率（分子）の構造'!L$52</f>
        <v>38149</v>
      </c>
      <c r="N56" s="181"/>
      <c r="O56" s="181"/>
      <c r="P56" s="181">
        <f>'将来負担比率（分子）の構造'!M$52</f>
        <v>38198</v>
      </c>
    </row>
    <row r="57" spans="1:16" x14ac:dyDescent="0.15">
      <c r="A57" s="181" t="s">
        <v>42</v>
      </c>
      <c r="B57" s="181"/>
      <c r="C57" s="181"/>
      <c r="D57" s="181">
        <f>'将来負担比率（分子）の構造'!I$51</f>
        <v>5274</v>
      </c>
      <c r="E57" s="181"/>
      <c r="F57" s="181"/>
      <c r="G57" s="181">
        <f>'将来負担比率（分子）の構造'!J$51</f>
        <v>5470</v>
      </c>
      <c r="H57" s="181"/>
      <c r="I57" s="181"/>
      <c r="J57" s="181">
        <f>'将来負担比率（分子）の構造'!K$51</f>
        <v>5729</v>
      </c>
      <c r="K57" s="181"/>
      <c r="L57" s="181"/>
      <c r="M57" s="181">
        <f>'将来負担比率（分子）の構造'!L$51</f>
        <v>5715</v>
      </c>
      <c r="N57" s="181"/>
      <c r="O57" s="181"/>
      <c r="P57" s="181">
        <f>'将来負担比率（分子）の構造'!M$51</f>
        <v>5712</v>
      </c>
    </row>
    <row r="58" spans="1:16" x14ac:dyDescent="0.15">
      <c r="A58" s="181" t="s">
        <v>41</v>
      </c>
      <c r="B58" s="181"/>
      <c r="C58" s="181"/>
      <c r="D58" s="181">
        <f>'将来負担比率（分子）の構造'!I$50</f>
        <v>10642</v>
      </c>
      <c r="E58" s="181"/>
      <c r="F58" s="181"/>
      <c r="G58" s="181">
        <f>'将来負担比率（分子）の構造'!J$50</f>
        <v>11074</v>
      </c>
      <c r="H58" s="181"/>
      <c r="I58" s="181"/>
      <c r="J58" s="181">
        <f>'将来負担比率（分子）の構造'!K$50</f>
        <v>9488</v>
      </c>
      <c r="K58" s="181"/>
      <c r="L58" s="181"/>
      <c r="M58" s="181">
        <f>'将来負担比率（分子）の構造'!L$50</f>
        <v>8955</v>
      </c>
      <c r="N58" s="181"/>
      <c r="O58" s="181"/>
      <c r="P58" s="181">
        <f>'将来負担比率（分子）の構造'!M$50</f>
        <v>5891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4245</v>
      </c>
      <c r="C62" s="181"/>
      <c r="D62" s="181"/>
      <c r="E62" s="181">
        <f>'将来負担比率（分子）の構造'!J$45</f>
        <v>4237</v>
      </c>
      <c r="F62" s="181"/>
      <c r="G62" s="181"/>
      <c r="H62" s="181">
        <f>'将来負担比率（分子）の構造'!K$45</f>
        <v>4251</v>
      </c>
      <c r="I62" s="181"/>
      <c r="J62" s="181"/>
      <c r="K62" s="181">
        <f>'将来負担比率（分子）の構造'!L$45</f>
        <v>4034</v>
      </c>
      <c r="L62" s="181"/>
      <c r="M62" s="181"/>
      <c r="N62" s="181">
        <f>'将来負担比率（分子）の構造'!M$45</f>
        <v>4105</v>
      </c>
      <c r="O62" s="181"/>
      <c r="P62" s="181"/>
    </row>
    <row r="63" spans="1:16" x14ac:dyDescent="0.15">
      <c r="A63" s="181" t="s">
        <v>34</v>
      </c>
      <c r="B63" s="181">
        <f>'将来負担比率（分子）の構造'!I$44</f>
        <v>1532</v>
      </c>
      <c r="C63" s="181"/>
      <c r="D63" s="181"/>
      <c r="E63" s="181">
        <f>'将来負担比率（分子）の構造'!J$44</f>
        <v>2660</v>
      </c>
      <c r="F63" s="181"/>
      <c r="G63" s="181"/>
      <c r="H63" s="181">
        <f>'将来負担比率（分子）の構造'!K$44</f>
        <v>2640</v>
      </c>
      <c r="I63" s="181"/>
      <c r="J63" s="181"/>
      <c r="K63" s="181">
        <f>'将来負担比率（分子）の構造'!L$44</f>
        <v>3549</v>
      </c>
      <c r="L63" s="181"/>
      <c r="M63" s="181"/>
      <c r="N63" s="181">
        <f>'将来負担比率（分子）の構造'!M$44</f>
        <v>3605</v>
      </c>
      <c r="O63" s="181"/>
      <c r="P63" s="181"/>
    </row>
    <row r="64" spans="1:16" x14ac:dyDescent="0.15">
      <c r="A64" s="181" t="s">
        <v>33</v>
      </c>
      <c r="B64" s="181">
        <f>'将来負担比率（分子）の構造'!I$43</f>
        <v>12286</v>
      </c>
      <c r="C64" s="181"/>
      <c r="D64" s="181"/>
      <c r="E64" s="181">
        <f>'将来負担比率（分子）の構造'!J$43</f>
        <v>12211</v>
      </c>
      <c r="F64" s="181"/>
      <c r="G64" s="181"/>
      <c r="H64" s="181">
        <f>'将来負担比率（分子）の構造'!K$43</f>
        <v>12483</v>
      </c>
      <c r="I64" s="181"/>
      <c r="J64" s="181"/>
      <c r="K64" s="181">
        <f>'将来負担比率（分子）の構造'!L$43</f>
        <v>12606</v>
      </c>
      <c r="L64" s="181"/>
      <c r="M64" s="181"/>
      <c r="N64" s="181">
        <f>'将来負担比率（分子）の構造'!M$43</f>
        <v>12299</v>
      </c>
      <c r="O64" s="181"/>
      <c r="P64" s="181"/>
    </row>
    <row r="65" spans="1:16" x14ac:dyDescent="0.15">
      <c r="A65" s="181" t="s">
        <v>32</v>
      </c>
      <c r="B65" s="181">
        <f>'将来負担比率（分子）の構造'!I$42</f>
        <v>112</v>
      </c>
      <c r="C65" s="181"/>
      <c r="D65" s="181"/>
      <c r="E65" s="181">
        <f>'将来負担比率（分子）の構造'!J$42</f>
        <v>87</v>
      </c>
      <c r="F65" s="181"/>
      <c r="G65" s="181"/>
      <c r="H65" s="181">
        <f>'将来負担比率（分子）の構造'!K$42</f>
        <v>1338</v>
      </c>
      <c r="I65" s="181"/>
      <c r="J65" s="181"/>
      <c r="K65" s="181">
        <f>'将来負担比率（分子）の構造'!L$42</f>
        <v>1329</v>
      </c>
      <c r="L65" s="181"/>
      <c r="M65" s="181"/>
      <c r="N65" s="181">
        <f>'将来負担比率（分子）の構造'!M$42</f>
        <v>50</v>
      </c>
      <c r="O65" s="181"/>
      <c r="P65" s="181"/>
    </row>
    <row r="66" spans="1:16" x14ac:dyDescent="0.15">
      <c r="A66" s="181" t="s">
        <v>31</v>
      </c>
      <c r="B66" s="181">
        <f>'将来負担比率（分子）の構造'!I$41</f>
        <v>33864</v>
      </c>
      <c r="C66" s="181"/>
      <c r="D66" s="181"/>
      <c r="E66" s="181">
        <f>'将来負担比率（分子）の構造'!J$41</f>
        <v>36278</v>
      </c>
      <c r="F66" s="181"/>
      <c r="G66" s="181"/>
      <c r="H66" s="181">
        <f>'将来負担比率（分子）の構造'!K$41</f>
        <v>37477</v>
      </c>
      <c r="I66" s="181"/>
      <c r="J66" s="181"/>
      <c r="K66" s="181">
        <f>'将来負担比率（分子）の構造'!L$41</f>
        <v>37872</v>
      </c>
      <c r="L66" s="181"/>
      <c r="M66" s="181"/>
      <c r="N66" s="181">
        <f>'将来負担比率（分子）の構造'!M$41</f>
        <v>38638</v>
      </c>
      <c r="O66" s="181"/>
      <c r="P66" s="181"/>
    </row>
    <row r="67" spans="1:16" x14ac:dyDescent="0.15">
      <c r="A67" s="181" t="s">
        <v>75</v>
      </c>
      <c r="B67" s="181" t="e">
        <f>NA()</f>
        <v>#N/A</v>
      </c>
      <c r="C67" s="181">
        <f>IF(ISNUMBER('将来負担比率（分子）の構造'!I$53), IF('将来負担比率（分子）の構造'!I$53 &lt; 0, 0, '将来負担比率（分子）の構造'!I$53), NA())</f>
        <v>4769</v>
      </c>
      <c r="D67" s="181" t="e">
        <f>NA()</f>
        <v>#N/A</v>
      </c>
      <c r="E67" s="181" t="e">
        <f>NA()</f>
        <v>#N/A</v>
      </c>
      <c r="F67" s="181">
        <f>IF(ISNUMBER('将来負担比率（分子）の構造'!J$53), IF('将来負担比率（分子）の構造'!J$53 &lt; 0, 0, '将来負担比率（分子）の構造'!J$53), NA())</f>
        <v>2083</v>
      </c>
      <c r="G67" s="181" t="e">
        <f>NA()</f>
        <v>#N/A</v>
      </c>
      <c r="H67" s="181" t="e">
        <f>NA()</f>
        <v>#N/A</v>
      </c>
      <c r="I67" s="181">
        <f>IF(ISNUMBER('将来負担比率（分子）の構造'!K$53), IF('将来負担比率（分子）の構造'!K$53 &lt; 0, 0, '将来負担比率（分子）の構造'!K$53), NA())</f>
        <v>5680</v>
      </c>
      <c r="J67" s="181" t="e">
        <f>NA()</f>
        <v>#N/A</v>
      </c>
      <c r="K67" s="181" t="e">
        <f>NA()</f>
        <v>#N/A</v>
      </c>
      <c r="L67" s="181">
        <f>IF(ISNUMBER('将来負担比率（分子）の構造'!L$53), IF('将来負担比率（分子）の構造'!L$53 &lt; 0, 0, '将来負担比率（分子）の構造'!L$53), NA())</f>
        <v>6571</v>
      </c>
      <c r="M67" s="181" t="e">
        <f>NA()</f>
        <v>#N/A</v>
      </c>
      <c r="N67" s="181" t="e">
        <f>NA()</f>
        <v>#N/A</v>
      </c>
      <c r="O67" s="181">
        <f>IF(ISNUMBER('将来負担比率（分子）の構造'!M$53), IF('将来負担比率（分子）の構造'!M$53 &lt; 0, 0, '将来負担比率（分子）の構造'!M$53), NA())</f>
        <v>8895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3300</v>
      </c>
      <c r="C72" s="185">
        <f>基金残高に係る経年分析!G55</f>
        <v>4726</v>
      </c>
      <c r="D72" s="185">
        <f>基金残高に係る経年分析!H55</f>
        <v>2947</v>
      </c>
    </row>
    <row r="73" spans="1:16" x14ac:dyDescent="0.15">
      <c r="A73" s="184" t="s">
        <v>78</v>
      </c>
      <c r="B73" s="185">
        <f>基金残高に係る経年分析!F56</f>
        <v>2569</v>
      </c>
      <c r="C73" s="185">
        <f>基金残高に係る経年分析!G56</f>
        <v>1509</v>
      </c>
      <c r="D73" s="185">
        <f>基金残高に係る経年分析!H56</f>
        <v>379</v>
      </c>
    </row>
    <row r="74" spans="1:16" x14ac:dyDescent="0.15">
      <c r="A74" s="184" t="s">
        <v>79</v>
      </c>
      <c r="B74" s="185">
        <f>基金残高に係る経年分析!F57</f>
        <v>4091</v>
      </c>
      <c r="C74" s="185">
        <f>基金残高に係る経年分析!G57</f>
        <v>1950</v>
      </c>
      <c r="D74" s="185">
        <f>基金残高に係る経年分析!H57</f>
        <v>1264</v>
      </c>
    </row>
  </sheetData>
  <sheetProtection algorithmName="SHA-512" hashValue="E+H6frSDxcRJUe1CSZ74LWqPfqj/dBYEvj5AKMjHuuinBXQzDCfVtE2OYgKpT/yj0HJPGdixUrah5fLn4PxdWA==" saltValue="slfwy36mXaJ3vsGDsLZG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R25" workbookViewId="0">
      <selection activeCell="DL44" sqref="DL44:DV44"/>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208</v>
      </c>
      <c r="DI1" s="660"/>
      <c r="DJ1" s="660"/>
      <c r="DK1" s="660"/>
      <c r="DL1" s="660"/>
      <c r="DM1" s="660"/>
      <c r="DN1" s="661"/>
      <c r="DO1" s="226"/>
      <c r="DP1" s="659" t="s">
        <v>209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214</v>
      </c>
      <c r="S4" s="663"/>
      <c r="T4" s="663"/>
      <c r="U4" s="663"/>
      <c r="V4" s="663"/>
      <c r="W4" s="663"/>
      <c r="X4" s="663"/>
      <c r="Y4" s="664"/>
      <c r="Z4" s="662" t="s">
        <v>215</v>
      </c>
      <c r="AA4" s="663"/>
      <c r="AB4" s="663"/>
      <c r="AC4" s="664"/>
      <c r="AD4" s="662" t="s">
        <v>216</v>
      </c>
      <c r="AE4" s="663"/>
      <c r="AF4" s="663"/>
      <c r="AG4" s="663"/>
      <c r="AH4" s="663"/>
      <c r="AI4" s="663"/>
      <c r="AJ4" s="663"/>
      <c r="AK4" s="664"/>
      <c r="AL4" s="662" t="s">
        <v>215</v>
      </c>
      <c r="AM4" s="663"/>
      <c r="AN4" s="663"/>
      <c r="AO4" s="664"/>
      <c r="AP4" s="668" t="s">
        <v>217</v>
      </c>
      <c r="AQ4" s="668"/>
      <c r="AR4" s="668"/>
      <c r="AS4" s="668"/>
      <c r="AT4" s="668"/>
      <c r="AU4" s="668"/>
      <c r="AV4" s="668"/>
      <c r="AW4" s="668"/>
      <c r="AX4" s="668"/>
      <c r="AY4" s="668"/>
      <c r="AZ4" s="668"/>
      <c r="BA4" s="668"/>
      <c r="BB4" s="668"/>
      <c r="BC4" s="668"/>
      <c r="BD4" s="668"/>
      <c r="BE4" s="668"/>
      <c r="BF4" s="668"/>
      <c r="BG4" s="668" t="s">
        <v>218</v>
      </c>
      <c r="BH4" s="668"/>
      <c r="BI4" s="668"/>
      <c r="BJ4" s="668"/>
      <c r="BK4" s="668"/>
      <c r="BL4" s="668"/>
      <c r="BM4" s="668"/>
      <c r="BN4" s="668"/>
      <c r="BO4" s="668" t="s">
        <v>215</v>
      </c>
      <c r="BP4" s="668"/>
      <c r="BQ4" s="668"/>
      <c r="BR4" s="668"/>
      <c r="BS4" s="668" t="s">
        <v>219</v>
      </c>
      <c r="BT4" s="668"/>
      <c r="BU4" s="668"/>
      <c r="BV4" s="668"/>
      <c r="BW4" s="668"/>
      <c r="BX4" s="668"/>
      <c r="BY4" s="668"/>
      <c r="BZ4" s="668"/>
      <c r="CA4" s="668"/>
      <c r="CB4" s="668"/>
      <c r="CD4" s="665" t="s">
        <v>220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221</v>
      </c>
      <c r="C5" s="670"/>
      <c r="D5" s="670"/>
      <c r="E5" s="670"/>
      <c r="F5" s="670"/>
      <c r="G5" s="670"/>
      <c r="H5" s="670"/>
      <c r="I5" s="670"/>
      <c r="J5" s="670"/>
      <c r="K5" s="670"/>
      <c r="L5" s="670"/>
      <c r="M5" s="670"/>
      <c r="N5" s="670"/>
      <c r="O5" s="670"/>
      <c r="P5" s="670"/>
      <c r="Q5" s="671"/>
      <c r="R5" s="672">
        <v>9563382</v>
      </c>
      <c r="S5" s="673"/>
      <c r="T5" s="673"/>
      <c r="U5" s="673"/>
      <c r="V5" s="673"/>
      <c r="W5" s="673"/>
      <c r="X5" s="673"/>
      <c r="Y5" s="674"/>
      <c r="Z5" s="675">
        <v>22.4</v>
      </c>
      <c r="AA5" s="675"/>
      <c r="AB5" s="675"/>
      <c r="AC5" s="675"/>
      <c r="AD5" s="676">
        <v>9077000</v>
      </c>
      <c r="AE5" s="676"/>
      <c r="AF5" s="676"/>
      <c r="AG5" s="676"/>
      <c r="AH5" s="676"/>
      <c r="AI5" s="676"/>
      <c r="AJ5" s="676"/>
      <c r="AK5" s="676"/>
      <c r="AL5" s="677">
        <v>50.5</v>
      </c>
      <c r="AM5" s="678"/>
      <c r="AN5" s="678"/>
      <c r="AO5" s="679"/>
      <c r="AP5" s="669" t="s">
        <v>222</v>
      </c>
      <c r="AQ5" s="670"/>
      <c r="AR5" s="670"/>
      <c r="AS5" s="670"/>
      <c r="AT5" s="670"/>
      <c r="AU5" s="670"/>
      <c r="AV5" s="670"/>
      <c r="AW5" s="670"/>
      <c r="AX5" s="670"/>
      <c r="AY5" s="670"/>
      <c r="AZ5" s="670"/>
      <c r="BA5" s="670"/>
      <c r="BB5" s="670"/>
      <c r="BC5" s="670"/>
      <c r="BD5" s="670"/>
      <c r="BE5" s="670"/>
      <c r="BF5" s="671"/>
      <c r="BG5" s="683">
        <v>9074408</v>
      </c>
      <c r="BH5" s="684"/>
      <c r="BI5" s="684"/>
      <c r="BJ5" s="684"/>
      <c r="BK5" s="684"/>
      <c r="BL5" s="684"/>
      <c r="BM5" s="684"/>
      <c r="BN5" s="685"/>
      <c r="BO5" s="686">
        <v>94.9</v>
      </c>
      <c r="BP5" s="686"/>
      <c r="BQ5" s="686"/>
      <c r="BR5" s="686"/>
      <c r="BS5" s="687" t="s">
        <v>128</v>
      </c>
      <c r="BT5" s="687"/>
      <c r="BU5" s="687"/>
      <c r="BV5" s="687"/>
      <c r="BW5" s="687"/>
      <c r="BX5" s="687"/>
      <c r="BY5" s="687"/>
      <c r="BZ5" s="687"/>
      <c r="CA5" s="687"/>
      <c r="CB5" s="691"/>
      <c r="CD5" s="665" t="s">
        <v>217</v>
      </c>
      <c r="CE5" s="666"/>
      <c r="CF5" s="666"/>
      <c r="CG5" s="666"/>
      <c r="CH5" s="666"/>
      <c r="CI5" s="666"/>
      <c r="CJ5" s="666"/>
      <c r="CK5" s="666"/>
      <c r="CL5" s="666"/>
      <c r="CM5" s="666"/>
      <c r="CN5" s="666"/>
      <c r="CO5" s="666"/>
      <c r="CP5" s="666"/>
      <c r="CQ5" s="667"/>
      <c r="CR5" s="665" t="s">
        <v>223</v>
      </c>
      <c r="CS5" s="666"/>
      <c r="CT5" s="666"/>
      <c r="CU5" s="666"/>
      <c r="CV5" s="666"/>
      <c r="CW5" s="666"/>
      <c r="CX5" s="666"/>
      <c r="CY5" s="667"/>
      <c r="CZ5" s="665" t="s">
        <v>215</v>
      </c>
      <c r="DA5" s="666"/>
      <c r="DB5" s="666"/>
      <c r="DC5" s="667"/>
      <c r="DD5" s="665" t="s">
        <v>224</v>
      </c>
      <c r="DE5" s="666"/>
      <c r="DF5" s="666"/>
      <c r="DG5" s="666"/>
      <c r="DH5" s="666"/>
      <c r="DI5" s="666"/>
      <c r="DJ5" s="666"/>
      <c r="DK5" s="666"/>
      <c r="DL5" s="666"/>
      <c r="DM5" s="666"/>
      <c r="DN5" s="666"/>
      <c r="DO5" s="666"/>
      <c r="DP5" s="667"/>
      <c r="DQ5" s="665" t="s">
        <v>225</v>
      </c>
      <c r="DR5" s="666"/>
      <c r="DS5" s="666"/>
      <c r="DT5" s="666"/>
      <c r="DU5" s="666"/>
      <c r="DV5" s="666"/>
      <c r="DW5" s="666"/>
      <c r="DX5" s="666"/>
      <c r="DY5" s="666"/>
      <c r="DZ5" s="666"/>
      <c r="EA5" s="666"/>
      <c r="EB5" s="666"/>
      <c r="EC5" s="667"/>
    </row>
    <row r="6" spans="2:143" ht="11.25" customHeight="1" x14ac:dyDescent="0.15">
      <c r="B6" s="680" t="s">
        <v>226</v>
      </c>
      <c r="C6" s="681"/>
      <c r="D6" s="681"/>
      <c r="E6" s="681"/>
      <c r="F6" s="681"/>
      <c r="G6" s="681"/>
      <c r="H6" s="681"/>
      <c r="I6" s="681"/>
      <c r="J6" s="681"/>
      <c r="K6" s="681"/>
      <c r="L6" s="681"/>
      <c r="M6" s="681"/>
      <c r="N6" s="681"/>
      <c r="O6" s="681"/>
      <c r="P6" s="681"/>
      <c r="Q6" s="682"/>
      <c r="R6" s="683">
        <v>461805</v>
      </c>
      <c r="S6" s="684"/>
      <c r="T6" s="684"/>
      <c r="U6" s="684"/>
      <c r="V6" s="684"/>
      <c r="W6" s="684"/>
      <c r="X6" s="684"/>
      <c r="Y6" s="685"/>
      <c r="Z6" s="686">
        <v>1.1000000000000001</v>
      </c>
      <c r="AA6" s="686"/>
      <c r="AB6" s="686"/>
      <c r="AC6" s="686"/>
      <c r="AD6" s="687">
        <v>461805</v>
      </c>
      <c r="AE6" s="687"/>
      <c r="AF6" s="687"/>
      <c r="AG6" s="687"/>
      <c r="AH6" s="687"/>
      <c r="AI6" s="687"/>
      <c r="AJ6" s="687"/>
      <c r="AK6" s="687"/>
      <c r="AL6" s="688">
        <v>2.6</v>
      </c>
      <c r="AM6" s="689"/>
      <c r="AN6" s="689"/>
      <c r="AO6" s="690"/>
      <c r="AP6" s="680" t="s">
        <v>227</v>
      </c>
      <c r="AQ6" s="681"/>
      <c r="AR6" s="681"/>
      <c r="AS6" s="681"/>
      <c r="AT6" s="681"/>
      <c r="AU6" s="681"/>
      <c r="AV6" s="681"/>
      <c r="AW6" s="681"/>
      <c r="AX6" s="681"/>
      <c r="AY6" s="681"/>
      <c r="AZ6" s="681"/>
      <c r="BA6" s="681"/>
      <c r="BB6" s="681"/>
      <c r="BC6" s="681"/>
      <c r="BD6" s="681"/>
      <c r="BE6" s="681"/>
      <c r="BF6" s="682"/>
      <c r="BG6" s="683">
        <v>9074408</v>
      </c>
      <c r="BH6" s="684"/>
      <c r="BI6" s="684"/>
      <c r="BJ6" s="684"/>
      <c r="BK6" s="684"/>
      <c r="BL6" s="684"/>
      <c r="BM6" s="684"/>
      <c r="BN6" s="685"/>
      <c r="BO6" s="686">
        <v>94.9</v>
      </c>
      <c r="BP6" s="686"/>
      <c r="BQ6" s="686"/>
      <c r="BR6" s="686"/>
      <c r="BS6" s="687" t="s">
        <v>128</v>
      </c>
      <c r="BT6" s="687"/>
      <c r="BU6" s="687"/>
      <c r="BV6" s="687"/>
      <c r="BW6" s="687"/>
      <c r="BX6" s="687"/>
      <c r="BY6" s="687"/>
      <c r="BZ6" s="687"/>
      <c r="CA6" s="687"/>
      <c r="CB6" s="691"/>
      <c r="CD6" s="694" t="s">
        <v>228</v>
      </c>
      <c r="CE6" s="695"/>
      <c r="CF6" s="695"/>
      <c r="CG6" s="695"/>
      <c r="CH6" s="695"/>
      <c r="CI6" s="695"/>
      <c r="CJ6" s="695"/>
      <c r="CK6" s="695"/>
      <c r="CL6" s="695"/>
      <c r="CM6" s="695"/>
      <c r="CN6" s="695"/>
      <c r="CO6" s="695"/>
      <c r="CP6" s="695"/>
      <c r="CQ6" s="696"/>
      <c r="CR6" s="683">
        <v>274058</v>
      </c>
      <c r="CS6" s="684"/>
      <c r="CT6" s="684"/>
      <c r="CU6" s="684"/>
      <c r="CV6" s="684"/>
      <c r="CW6" s="684"/>
      <c r="CX6" s="684"/>
      <c r="CY6" s="685"/>
      <c r="CZ6" s="677">
        <v>0.7</v>
      </c>
      <c r="DA6" s="678"/>
      <c r="DB6" s="678"/>
      <c r="DC6" s="697"/>
      <c r="DD6" s="692" t="s">
        <v>229</v>
      </c>
      <c r="DE6" s="684"/>
      <c r="DF6" s="684"/>
      <c r="DG6" s="684"/>
      <c r="DH6" s="684"/>
      <c r="DI6" s="684"/>
      <c r="DJ6" s="684"/>
      <c r="DK6" s="684"/>
      <c r="DL6" s="684"/>
      <c r="DM6" s="684"/>
      <c r="DN6" s="684"/>
      <c r="DO6" s="684"/>
      <c r="DP6" s="685"/>
      <c r="DQ6" s="692">
        <v>274058</v>
      </c>
      <c r="DR6" s="684"/>
      <c r="DS6" s="684"/>
      <c r="DT6" s="684"/>
      <c r="DU6" s="684"/>
      <c r="DV6" s="684"/>
      <c r="DW6" s="684"/>
      <c r="DX6" s="684"/>
      <c r="DY6" s="684"/>
      <c r="DZ6" s="684"/>
      <c r="EA6" s="684"/>
      <c r="EB6" s="684"/>
      <c r="EC6" s="693"/>
    </row>
    <row r="7" spans="2:143" ht="11.25" customHeight="1" x14ac:dyDescent="0.15">
      <c r="B7" s="680" t="s">
        <v>230</v>
      </c>
      <c r="C7" s="681"/>
      <c r="D7" s="681"/>
      <c r="E7" s="681"/>
      <c r="F7" s="681"/>
      <c r="G7" s="681"/>
      <c r="H7" s="681"/>
      <c r="I7" s="681"/>
      <c r="J7" s="681"/>
      <c r="K7" s="681"/>
      <c r="L7" s="681"/>
      <c r="M7" s="681"/>
      <c r="N7" s="681"/>
      <c r="O7" s="681"/>
      <c r="P7" s="681"/>
      <c r="Q7" s="682"/>
      <c r="R7" s="683">
        <v>5907</v>
      </c>
      <c r="S7" s="684"/>
      <c r="T7" s="684"/>
      <c r="U7" s="684"/>
      <c r="V7" s="684"/>
      <c r="W7" s="684"/>
      <c r="X7" s="684"/>
      <c r="Y7" s="685"/>
      <c r="Z7" s="686">
        <v>0</v>
      </c>
      <c r="AA7" s="686"/>
      <c r="AB7" s="686"/>
      <c r="AC7" s="686"/>
      <c r="AD7" s="687">
        <v>5907</v>
      </c>
      <c r="AE7" s="687"/>
      <c r="AF7" s="687"/>
      <c r="AG7" s="687"/>
      <c r="AH7" s="687"/>
      <c r="AI7" s="687"/>
      <c r="AJ7" s="687"/>
      <c r="AK7" s="687"/>
      <c r="AL7" s="688">
        <v>0</v>
      </c>
      <c r="AM7" s="689"/>
      <c r="AN7" s="689"/>
      <c r="AO7" s="690"/>
      <c r="AP7" s="680" t="s">
        <v>231</v>
      </c>
      <c r="AQ7" s="681"/>
      <c r="AR7" s="681"/>
      <c r="AS7" s="681"/>
      <c r="AT7" s="681"/>
      <c r="AU7" s="681"/>
      <c r="AV7" s="681"/>
      <c r="AW7" s="681"/>
      <c r="AX7" s="681"/>
      <c r="AY7" s="681"/>
      <c r="AZ7" s="681"/>
      <c r="BA7" s="681"/>
      <c r="BB7" s="681"/>
      <c r="BC7" s="681"/>
      <c r="BD7" s="681"/>
      <c r="BE7" s="681"/>
      <c r="BF7" s="682"/>
      <c r="BG7" s="683">
        <v>3977529</v>
      </c>
      <c r="BH7" s="684"/>
      <c r="BI7" s="684"/>
      <c r="BJ7" s="684"/>
      <c r="BK7" s="684"/>
      <c r="BL7" s="684"/>
      <c r="BM7" s="684"/>
      <c r="BN7" s="685"/>
      <c r="BO7" s="686">
        <v>41.6</v>
      </c>
      <c r="BP7" s="686"/>
      <c r="BQ7" s="686"/>
      <c r="BR7" s="686"/>
      <c r="BS7" s="687" t="s">
        <v>128</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3683299</v>
      </c>
      <c r="CS7" s="684"/>
      <c r="CT7" s="684"/>
      <c r="CU7" s="684"/>
      <c r="CV7" s="684"/>
      <c r="CW7" s="684"/>
      <c r="CX7" s="684"/>
      <c r="CY7" s="685"/>
      <c r="CZ7" s="686">
        <v>9.1</v>
      </c>
      <c r="DA7" s="686"/>
      <c r="DB7" s="686"/>
      <c r="DC7" s="686"/>
      <c r="DD7" s="692">
        <v>160928</v>
      </c>
      <c r="DE7" s="684"/>
      <c r="DF7" s="684"/>
      <c r="DG7" s="684"/>
      <c r="DH7" s="684"/>
      <c r="DI7" s="684"/>
      <c r="DJ7" s="684"/>
      <c r="DK7" s="684"/>
      <c r="DL7" s="684"/>
      <c r="DM7" s="684"/>
      <c r="DN7" s="684"/>
      <c r="DO7" s="684"/>
      <c r="DP7" s="685"/>
      <c r="DQ7" s="692">
        <v>3166027</v>
      </c>
      <c r="DR7" s="684"/>
      <c r="DS7" s="684"/>
      <c r="DT7" s="684"/>
      <c r="DU7" s="684"/>
      <c r="DV7" s="684"/>
      <c r="DW7" s="684"/>
      <c r="DX7" s="684"/>
      <c r="DY7" s="684"/>
      <c r="DZ7" s="684"/>
      <c r="EA7" s="684"/>
      <c r="EB7" s="684"/>
      <c r="EC7" s="693"/>
    </row>
    <row r="8" spans="2:143" ht="11.25" customHeight="1" x14ac:dyDescent="0.15">
      <c r="B8" s="680" t="s">
        <v>233</v>
      </c>
      <c r="C8" s="681"/>
      <c r="D8" s="681"/>
      <c r="E8" s="681"/>
      <c r="F8" s="681"/>
      <c r="G8" s="681"/>
      <c r="H8" s="681"/>
      <c r="I8" s="681"/>
      <c r="J8" s="681"/>
      <c r="K8" s="681"/>
      <c r="L8" s="681"/>
      <c r="M8" s="681"/>
      <c r="N8" s="681"/>
      <c r="O8" s="681"/>
      <c r="P8" s="681"/>
      <c r="Q8" s="682"/>
      <c r="R8" s="683">
        <v>29031</v>
      </c>
      <c r="S8" s="684"/>
      <c r="T8" s="684"/>
      <c r="U8" s="684"/>
      <c r="V8" s="684"/>
      <c r="W8" s="684"/>
      <c r="X8" s="684"/>
      <c r="Y8" s="685"/>
      <c r="Z8" s="686">
        <v>0.1</v>
      </c>
      <c r="AA8" s="686"/>
      <c r="AB8" s="686"/>
      <c r="AC8" s="686"/>
      <c r="AD8" s="687">
        <v>29031</v>
      </c>
      <c r="AE8" s="687"/>
      <c r="AF8" s="687"/>
      <c r="AG8" s="687"/>
      <c r="AH8" s="687"/>
      <c r="AI8" s="687"/>
      <c r="AJ8" s="687"/>
      <c r="AK8" s="687"/>
      <c r="AL8" s="688">
        <v>0.2</v>
      </c>
      <c r="AM8" s="689"/>
      <c r="AN8" s="689"/>
      <c r="AO8" s="690"/>
      <c r="AP8" s="680" t="s">
        <v>234</v>
      </c>
      <c r="AQ8" s="681"/>
      <c r="AR8" s="681"/>
      <c r="AS8" s="681"/>
      <c r="AT8" s="681"/>
      <c r="AU8" s="681"/>
      <c r="AV8" s="681"/>
      <c r="AW8" s="681"/>
      <c r="AX8" s="681"/>
      <c r="AY8" s="681"/>
      <c r="AZ8" s="681"/>
      <c r="BA8" s="681"/>
      <c r="BB8" s="681"/>
      <c r="BC8" s="681"/>
      <c r="BD8" s="681"/>
      <c r="BE8" s="681"/>
      <c r="BF8" s="682"/>
      <c r="BG8" s="683">
        <v>134618</v>
      </c>
      <c r="BH8" s="684"/>
      <c r="BI8" s="684"/>
      <c r="BJ8" s="684"/>
      <c r="BK8" s="684"/>
      <c r="BL8" s="684"/>
      <c r="BM8" s="684"/>
      <c r="BN8" s="685"/>
      <c r="BO8" s="686">
        <v>1.4</v>
      </c>
      <c r="BP8" s="686"/>
      <c r="BQ8" s="686"/>
      <c r="BR8" s="686"/>
      <c r="BS8" s="692" t="s">
        <v>128</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14494874</v>
      </c>
      <c r="CS8" s="684"/>
      <c r="CT8" s="684"/>
      <c r="CU8" s="684"/>
      <c r="CV8" s="684"/>
      <c r="CW8" s="684"/>
      <c r="CX8" s="684"/>
      <c r="CY8" s="685"/>
      <c r="CZ8" s="686">
        <v>35.9</v>
      </c>
      <c r="DA8" s="686"/>
      <c r="DB8" s="686"/>
      <c r="DC8" s="686"/>
      <c r="DD8" s="692">
        <v>310901</v>
      </c>
      <c r="DE8" s="684"/>
      <c r="DF8" s="684"/>
      <c r="DG8" s="684"/>
      <c r="DH8" s="684"/>
      <c r="DI8" s="684"/>
      <c r="DJ8" s="684"/>
      <c r="DK8" s="684"/>
      <c r="DL8" s="684"/>
      <c r="DM8" s="684"/>
      <c r="DN8" s="684"/>
      <c r="DO8" s="684"/>
      <c r="DP8" s="685"/>
      <c r="DQ8" s="692">
        <v>5684785</v>
      </c>
      <c r="DR8" s="684"/>
      <c r="DS8" s="684"/>
      <c r="DT8" s="684"/>
      <c r="DU8" s="684"/>
      <c r="DV8" s="684"/>
      <c r="DW8" s="684"/>
      <c r="DX8" s="684"/>
      <c r="DY8" s="684"/>
      <c r="DZ8" s="684"/>
      <c r="EA8" s="684"/>
      <c r="EB8" s="684"/>
      <c r="EC8" s="693"/>
    </row>
    <row r="9" spans="2:143" ht="11.25" customHeight="1" x14ac:dyDescent="0.15">
      <c r="B9" s="680" t="s">
        <v>236</v>
      </c>
      <c r="C9" s="681"/>
      <c r="D9" s="681"/>
      <c r="E9" s="681"/>
      <c r="F9" s="681"/>
      <c r="G9" s="681"/>
      <c r="H9" s="681"/>
      <c r="I9" s="681"/>
      <c r="J9" s="681"/>
      <c r="K9" s="681"/>
      <c r="L9" s="681"/>
      <c r="M9" s="681"/>
      <c r="N9" s="681"/>
      <c r="O9" s="681"/>
      <c r="P9" s="681"/>
      <c r="Q9" s="682"/>
      <c r="R9" s="683">
        <v>14201</v>
      </c>
      <c r="S9" s="684"/>
      <c r="T9" s="684"/>
      <c r="U9" s="684"/>
      <c r="V9" s="684"/>
      <c r="W9" s="684"/>
      <c r="X9" s="684"/>
      <c r="Y9" s="685"/>
      <c r="Z9" s="686">
        <v>0</v>
      </c>
      <c r="AA9" s="686"/>
      <c r="AB9" s="686"/>
      <c r="AC9" s="686"/>
      <c r="AD9" s="687">
        <v>14201</v>
      </c>
      <c r="AE9" s="687"/>
      <c r="AF9" s="687"/>
      <c r="AG9" s="687"/>
      <c r="AH9" s="687"/>
      <c r="AI9" s="687"/>
      <c r="AJ9" s="687"/>
      <c r="AK9" s="687"/>
      <c r="AL9" s="688">
        <v>0.1</v>
      </c>
      <c r="AM9" s="689"/>
      <c r="AN9" s="689"/>
      <c r="AO9" s="690"/>
      <c r="AP9" s="680" t="s">
        <v>237</v>
      </c>
      <c r="AQ9" s="681"/>
      <c r="AR9" s="681"/>
      <c r="AS9" s="681"/>
      <c r="AT9" s="681"/>
      <c r="AU9" s="681"/>
      <c r="AV9" s="681"/>
      <c r="AW9" s="681"/>
      <c r="AX9" s="681"/>
      <c r="AY9" s="681"/>
      <c r="AZ9" s="681"/>
      <c r="BA9" s="681"/>
      <c r="BB9" s="681"/>
      <c r="BC9" s="681"/>
      <c r="BD9" s="681"/>
      <c r="BE9" s="681"/>
      <c r="BF9" s="682"/>
      <c r="BG9" s="683">
        <v>3337298</v>
      </c>
      <c r="BH9" s="684"/>
      <c r="BI9" s="684"/>
      <c r="BJ9" s="684"/>
      <c r="BK9" s="684"/>
      <c r="BL9" s="684"/>
      <c r="BM9" s="684"/>
      <c r="BN9" s="685"/>
      <c r="BO9" s="686">
        <v>34.9</v>
      </c>
      <c r="BP9" s="686"/>
      <c r="BQ9" s="686"/>
      <c r="BR9" s="686"/>
      <c r="BS9" s="692" t="s">
        <v>229</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3314686</v>
      </c>
      <c r="CS9" s="684"/>
      <c r="CT9" s="684"/>
      <c r="CU9" s="684"/>
      <c r="CV9" s="684"/>
      <c r="CW9" s="684"/>
      <c r="CX9" s="684"/>
      <c r="CY9" s="685"/>
      <c r="CZ9" s="686">
        <v>8.1999999999999993</v>
      </c>
      <c r="DA9" s="686"/>
      <c r="DB9" s="686"/>
      <c r="DC9" s="686"/>
      <c r="DD9" s="692">
        <v>66367</v>
      </c>
      <c r="DE9" s="684"/>
      <c r="DF9" s="684"/>
      <c r="DG9" s="684"/>
      <c r="DH9" s="684"/>
      <c r="DI9" s="684"/>
      <c r="DJ9" s="684"/>
      <c r="DK9" s="684"/>
      <c r="DL9" s="684"/>
      <c r="DM9" s="684"/>
      <c r="DN9" s="684"/>
      <c r="DO9" s="684"/>
      <c r="DP9" s="685"/>
      <c r="DQ9" s="692">
        <v>2711056</v>
      </c>
      <c r="DR9" s="684"/>
      <c r="DS9" s="684"/>
      <c r="DT9" s="684"/>
      <c r="DU9" s="684"/>
      <c r="DV9" s="684"/>
      <c r="DW9" s="684"/>
      <c r="DX9" s="684"/>
      <c r="DY9" s="684"/>
      <c r="DZ9" s="684"/>
      <c r="EA9" s="684"/>
      <c r="EB9" s="684"/>
      <c r="EC9" s="693"/>
    </row>
    <row r="10" spans="2:143" ht="11.25" customHeight="1" x14ac:dyDescent="0.15">
      <c r="B10" s="680" t="s">
        <v>239</v>
      </c>
      <c r="C10" s="681"/>
      <c r="D10" s="681"/>
      <c r="E10" s="681"/>
      <c r="F10" s="681"/>
      <c r="G10" s="681"/>
      <c r="H10" s="681"/>
      <c r="I10" s="681"/>
      <c r="J10" s="681"/>
      <c r="K10" s="681"/>
      <c r="L10" s="681"/>
      <c r="M10" s="681"/>
      <c r="N10" s="681"/>
      <c r="O10" s="681"/>
      <c r="P10" s="681"/>
      <c r="Q10" s="682"/>
      <c r="R10" s="683" t="s">
        <v>229</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128</v>
      </c>
      <c r="AM10" s="689"/>
      <c r="AN10" s="689"/>
      <c r="AO10" s="690"/>
      <c r="AP10" s="680" t="s">
        <v>240</v>
      </c>
      <c r="AQ10" s="681"/>
      <c r="AR10" s="681"/>
      <c r="AS10" s="681"/>
      <c r="AT10" s="681"/>
      <c r="AU10" s="681"/>
      <c r="AV10" s="681"/>
      <c r="AW10" s="681"/>
      <c r="AX10" s="681"/>
      <c r="AY10" s="681"/>
      <c r="AZ10" s="681"/>
      <c r="BA10" s="681"/>
      <c r="BB10" s="681"/>
      <c r="BC10" s="681"/>
      <c r="BD10" s="681"/>
      <c r="BE10" s="681"/>
      <c r="BF10" s="682"/>
      <c r="BG10" s="683">
        <v>206458</v>
      </c>
      <c r="BH10" s="684"/>
      <c r="BI10" s="684"/>
      <c r="BJ10" s="684"/>
      <c r="BK10" s="684"/>
      <c r="BL10" s="684"/>
      <c r="BM10" s="684"/>
      <c r="BN10" s="685"/>
      <c r="BO10" s="686">
        <v>2.2000000000000002</v>
      </c>
      <c r="BP10" s="686"/>
      <c r="BQ10" s="686"/>
      <c r="BR10" s="686"/>
      <c r="BS10" s="692" t="s">
        <v>229</v>
      </c>
      <c r="BT10" s="684"/>
      <c r="BU10" s="684"/>
      <c r="BV10" s="684"/>
      <c r="BW10" s="684"/>
      <c r="BX10" s="684"/>
      <c r="BY10" s="684"/>
      <c r="BZ10" s="684"/>
      <c r="CA10" s="684"/>
      <c r="CB10" s="693"/>
      <c r="CD10" s="698" t="s">
        <v>241</v>
      </c>
      <c r="CE10" s="699"/>
      <c r="CF10" s="699"/>
      <c r="CG10" s="699"/>
      <c r="CH10" s="699"/>
      <c r="CI10" s="699"/>
      <c r="CJ10" s="699"/>
      <c r="CK10" s="699"/>
      <c r="CL10" s="699"/>
      <c r="CM10" s="699"/>
      <c r="CN10" s="699"/>
      <c r="CO10" s="699"/>
      <c r="CP10" s="699"/>
      <c r="CQ10" s="700"/>
      <c r="CR10" s="683">
        <v>27869</v>
      </c>
      <c r="CS10" s="684"/>
      <c r="CT10" s="684"/>
      <c r="CU10" s="684"/>
      <c r="CV10" s="684"/>
      <c r="CW10" s="684"/>
      <c r="CX10" s="684"/>
      <c r="CY10" s="685"/>
      <c r="CZ10" s="686">
        <v>0.1</v>
      </c>
      <c r="DA10" s="686"/>
      <c r="DB10" s="686"/>
      <c r="DC10" s="686"/>
      <c r="DD10" s="692">
        <v>748</v>
      </c>
      <c r="DE10" s="684"/>
      <c r="DF10" s="684"/>
      <c r="DG10" s="684"/>
      <c r="DH10" s="684"/>
      <c r="DI10" s="684"/>
      <c r="DJ10" s="684"/>
      <c r="DK10" s="684"/>
      <c r="DL10" s="684"/>
      <c r="DM10" s="684"/>
      <c r="DN10" s="684"/>
      <c r="DO10" s="684"/>
      <c r="DP10" s="685"/>
      <c r="DQ10" s="692">
        <v>24295</v>
      </c>
      <c r="DR10" s="684"/>
      <c r="DS10" s="684"/>
      <c r="DT10" s="684"/>
      <c r="DU10" s="684"/>
      <c r="DV10" s="684"/>
      <c r="DW10" s="684"/>
      <c r="DX10" s="684"/>
      <c r="DY10" s="684"/>
      <c r="DZ10" s="684"/>
      <c r="EA10" s="684"/>
      <c r="EB10" s="684"/>
      <c r="EC10" s="693"/>
    </row>
    <row r="11" spans="2:143" ht="11.25" customHeight="1" x14ac:dyDescent="0.15">
      <c r="B11" s="680" t="s">
        <v>242</v>
      </c>
      <c r="C11" s="681"/>
      <c r="D11" s="681"/>
      <c r="E11" s="681"/>
      <c r="F11" s="681"/>
      <c r="G11" s="681"/>
      <c r="H11" s="681"/>
      <c r="I11" s="681"/>
      <c r="J11" s="681"/>
      <c r="K11" s="681"/>
      <c r="L11" s="681"/>
      <c r="M11" s="681"/>
      <c r="N11" s="681"/>
      <c r="O11" s="681"/>
      <c r="P11" s="681"/>
      <c r="Q11" s="682"/>
      <c r="R11" s="683">
        <v>1389781</v>
      </c>
      <c r="S11" s="684"/>
      <c r="T11" s="684"/>
      <c r="U11" s="684"/>
      <c r="V11" s="684"/>
      <c r="W11" s="684"/>
      <c r="X11" s="684"/>
      <c r="Y11" s="685"/>
      <c r="Z11" s="688">
        <v>3.3</v>
      </c>
      <c r="AA11" s="689"/>
      <c r="AB11" s="689"/>
      <c r="AC11" s="701"/>
      <c r="AD11" s="692">
        <v>1389781</v>
      </c>
      <c r="AE11" s="684"/>
      <c r="AF11" s="684"/>
      <c r="AG11" s="684"/>
      <c r="AH11" s="684"/>
      <c r="AI11" s="684"/>
      <c r="AJ11" s="684"/>
      <c r="AK11" s="685"/>
      <c r="AL11" s="688">
        <v>7.7</v>
      </c>
      <c r="AM11" s="689"/>
      <c r="AN11" s="689"/>
      <c r="AO11" s="690"/>
      <c r="AP11" s="680" t="s">
        <v>243</v>
      </c>
      <c r="AQ11" s="681"/>
      <c r="AR11" s="681"/>
      <c r="AS11" s="681"/>
      <c r="AT11" s="681"/>
      <c r="AU11" s="681"/>
      <c r="AV11" s="681"/>
      <c r="AW11" s="681"/>
      <c r="AX11" s="681"/>
      <c r="AY11" s="681"/>
      <c r="AZ11" s="681"/>
      <c r="BA11" s="681"/>
      <c r="BB11" s="681"/>
      <c r="BC11" s="681"/>
      <c r="BD11" s="681"/>
      <c r="BE11" s="681"/>
      <c r="BF11" s="682"/>
      <c r="BG11" s="683">
        <v>299155</v>
      </c>
      <c r="BH11" s="684"/>
      <c r="BI11" s="684"/>
      <c r="BJ11" s="684"/>
      <c r="BK11" s="684"/>
      <c r="BL11" s="684"/>
      <c r="BM11" s="684"/>
      <c r="BN11" s="685"/>
      <c r="BO11" s="686">
        <v>3.1</v>
      </c>
      <c r="BP11" s="686"/>
      <c r="BQ11" s="686"/>
      <c r="BR11" s="686"/>
      <c r="BS11" s="692" t="s">
        <v>128</v>
      </c>
      <c r="BT11" s="684"/>
      <c r="BU11" s="684"/>
      <c r="BV11" s="684"/>
      <c r="BW11" s="684"/>
      <c r="BX11" s="684"/>
      <c r="BY11" s="684"/>
      <c r="BZ11" s="684"/>
      <c r="CA11" s="684"/>
      <c r="CB11" s="693"/>
      <c r="CD11" s="698" t="s">
        <v>244</v>
      </c>
      <c r="CE11" s="699"/>
      <c r="CF11" s="699"/>
      <c r="CG11" s="699"/>
      <c r="CH11" s="699"/>
      <c r="CI11" s="699"/>
      <c r="CJ11" s="699"/>
      <c r="CK11" s="699"/>
      <c r="CL11" s="699"/>
      <c r="CM11" s="699"/>
      <c r="CN11" s="699"/>
      <c r="CO11" s="699"/>
      <c r="CP11" s="699"/>
      <c r="CQ11" s="700"/>
      <c r="CR11" s="683">
        <v>1971699</v>
      </c>
      <c r="CS11" s="684"/>
      <c r="CT11" s="684"/>
      <c r="CU11" s="684"/>
      <c r="CV11" s="684"/>
      <c r="CW11" s="684"/>
      <c r="CX11" s="684"/>
      <c r="CY11" s="685"/>
      <c r="CZ11" s="686">
        <v>4.9000000000000004</v>
      </c>
      <c r="DA11" s="686"/>
      <c r="DB11" s="686"/>
      <c r="DC11" s="686"/>
      <c r="DD11" s="692">
        <v>542254</v>
      </c>
      <c r="DE11" s="684"/>
      <c r="DF11" s="684"/>
      <c r="DG11" s="684"/>
      <c r="DH11" s="684"/>
      <c r="DI11" s="684"/>
      <c r="DJ11" s="684"/>
      <c r="DK11" s="684"/>
      <c r="DL11" s="684"/>
      <c r="DM11" s="684"/>
      <c r="DN11" s="684"/>
      <c r="DO11" s="684"/>
      <c r="DP11" s="685"/>
      <c r="DQ11" s="692">
        <v>1304855</v>
      </c>
      <c r="DR11" s="684"/>
      <c r="DS11" s="684"/>
      <c r="DT11" s="684"/>
      <c r="DU11" s="684"/>
      <c r="DV11" s="684"/>
      <c r="DW11" s="684"/>
      <c r="DX11" s="684"/>
      <c r="DY11" s="684"/>
      <c r="DZ11" s="684"/>
      <c r="EA11" s="684"/>
      <c r="EB11" s="684"/>
      <c r="EC11" s="693"/>
    </row>
    <row r="12" spans="2:143" ht="11.25" customHeight="1" x14ac:dyDescent="0.15">
      <c r="B12" s="680" t="s">
        <v>245</v>
      </c>
      <c r="C12" s="681"/>
      <c r="D12" s="681"/>
      <c r="E12" s="681"/>
      <c r="F12" s="681"/>
      <c r="G12" s="681"/>
      <c r="H12" s="681"/>
      <c r="I12" s="681"/>
      <c r="J12" s="681"/>
      <c r="K12" s="681"/>
      <c r="L12" s="681"/>
      <c r="M12" s="681"/>
      <c r="N12" s="681"/>
      <c r="O12" s="681"/>
      <c r="P12" s="681"/>
      <c r="Q12" s="682"/>
      <c r="R12" s="683">
        <v>31185</v>
      </c>
      <c r="S12" s="684"/>
      <c r="T12" s="684"/>
      <c r="U12" s="684"/>
      <c r="V12" s="684"/>
      <c r="W12" s="684"/>
      <c r="X12" s="684"/>
      <c r="Y12" s="685"/>
      <c r="Z12" s="686">
        <v>0.1</v>
      </c>
      <c r="AA12" s="686"/>
      <c r="AB12" s="686"/>
      <c r="AC12" s="686"/>
      <c r="AD12" s="687">
        <v>31185</v>
      </c>
      <c r="AE12" s="687"/>
      <c r="AF12" s="687"/>
      <c r="AG12" s="687"/>
      <c r="AH12" s="687"/>
      <c r="AI12" s="687"/>
      <c r="AJ12" s="687"/>
      <c r="AK12" s="687"/>
      <c r="AL12" s="688">
        <v>0.2</v>
      </c>
      <c r="AM12" s="689"/>
      <c r="AN12" s="689"/>
      <c r="AO12" s="690"/>
      <c r="AP12" s="680" t="s">
        <v>246</v>
      </c>
      <c r="AQ12" s="681"/>
      <c r="AR12" s="681"/>
      <c r="AS12" s="681"/>
      <c r="AT12" s="681"/>
      <c r="AU12" s="681"/>
      <c r="AV12" s="681"/>
      <c r="AW12" s="681"/>
      <c r="AX12" s="681"/>
      <c r="AY12" s="681"/>
      <c r="AZ12" s="681"/>
      <c r="BA12" s="681"/>
      <c r="BB12" s="681"/>
      <c r="BC12" s="681"/>
      <c r="BD12" s="681"/>
      <c r="BE12" s="681"/>
      <c r="BF12" s="682"/>
      <c r="BG12" s="683">
        <v>4284182</v>
      </c>
      <c r="BH12" s="684"/>
      <c r="BI12" s="684"/>
      <c r="BJ12" s="684"/>
      <c r="BK12" s="684"/>
      <c r="BL12" s="684"/>
      <c r="BM12" s="684"/>
      <c r="BN12" s="685"/>
      <c r="BO12" s="686">
        <v>44.8</v>
      </c>
      <c r="BP12" s="686"/>
      <c r="BQ12" s="686"/>
      <c r="BR12" s="686"/>
      <c r="BS12" s="692" t="s">
        <v>229</v>
      </c>
      <c r="BT12" s="684"/>
      <c r="BU12" s="684"/>
      <c r="BV12" s="684"/>
      <c r="BW12" s="684"/>
      <c r="BX12" s="684"/>
      <c r="BY12" s="684"/>
      <c r="BZ12" s="684"/>
      <c r="CA12" s="684"/>
      <c r="CB12" s="693"/>
      <c r="CD12" s="698" t="s">
        <v>247</v>
      </c>
      <c r="CE12" s="699"/>
      <c r="CF12" s="699"/>
      <c r="CG12" s="699"/>
      <c r="CH12" s="699"/>
      <c r="CI12" s="699"/>
      <c r="CJ12" s="699"/>
      <c r="CK12" s="699"/>
      <c r="CL12" s="699"/>
      <c r="CM12" s="699"/>
      <c r="CN12" s="699"/>
      <c r="CO12" s="699"/>
      <c r="CP12" s="699"/>
      <c r="CQ12" s="700"/>
      <c r="CR12" s="683">
        <v>2305083</v>
      </c>
      <c r="CS12" s="684"/>
      <c r="CT12" s="684"/>
      <c r="CU12" s="684"/>
      <c r="CV12" s="684"/>
      <c r="CW12" s="684"/>
      <c r="CX12" s="684"/>
      <c r="CY12" s="685"/>
      <c r="CZ12" s="686">
        <v>5.7</v>
      </c>
      <c r="DA12" s="686"/>
      <c r="DB12" s="686"/>
      <c r="DC12" s="686"/>
      <c r="DD12" s="692">
        <v>1300274</v>
      </c>
      <c r="DE12" s="684"/>
      <c r="DF12" s="684"/>
      <c r="DG12" s="684"/>
      <c r="DH12" s="684"/>
      <c r="DI12" s="684"/>
      <c r="DJ12" s="684"/>
      <c r="DK12" s="684"/>
      <c r="DL12" s="684"/>
      <c r="DM12" s="684"/>
      <c r="DN12" s="684"/>
      <c r="DO12" s="684"/>
      <c r="DP12" s="685"/>
      <c r="DQ12" s="692">
        <v>2029400</v>
      </c>
      <c r="DR12" s="684"/>
      <c r="DS12" s="684"/>
      <c r="DT12" s="684"/>
      <c r="DU12" s="684"/>
      <c r="DV12" s="684"/>
      <c r="DW12" s="684"/>
      <c r="DX12" s="684"/>
      <c r="DY12" s="684"/>
      <c r="DZ12" s="684"/>
      <c r="EA12" s="684"/>
      <c r="EB12" s="684"/>
      <c r="EC12" s="693"/>
    </row>
    <row r="13" spans="2:143" ht="11.25" customHeight="1" x14ac:dyDescent="0.15">
      <c r="B13" s="680" t="s">
        <v>248</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229</v>
      </c>
      <c r="AA13" s="686"/>
      <c r="AB13" s="686"/>
      <c r="AC13" s="686"/>
      <c r="AD13" s="687" t="s">
        <v>128</v>
      </c>
      <c r="AE13" s="687"/>
      <c r="AF13" s="687"/>
      <c r="AG13" s="687"/>
      <c r="AH13" s="687"/>
      <c r="AI13" s="687"/>
      <c r="AJ13" s="687"/>
      <c r="AK13" s="687"/>
      <c r="AL13" s="688" t="s">
        <v>128</v>
      </c>
      <c r="AM13" s="689"/>
      <c r="AN13" s="689"/>
      <c r="AO13" s="690"/>
      <c r="AP13" s="680" t="s">
        <v>249</v>
      </c>
      <c r="AQ13" s="681"/>
      <c r="AR13" s="681"/>
      <c r="AS13" s="681"/>
      <c r="AT13" s="681"/>
      <c r="AU13" s="681"/>
      <c r="AV13" s="681"/>
      <c r="AW13" s="681"/>
      <c r="AX13" s="681"/>
      <c r="AY13" s="681"/>
      <c r="AZ13" s="681"/>
      <c r="BA13" s="681"/>
      <c r="BB13" s="681"/>
      <c r="BC13" s="681"/>
      <c r="BD13" s="681"/>
      <c r="BE13" s="681"/>
      <c r="BF13" s="682"/>
      <c r="BG13" s="683">
        <v>4259739</v>
      </c>
      <c r="BH13" s="684"/>
      <c r="BI13" s="684"/>
      <c r="BJ13" s="684"/>
      <c r="BK13" s="684"/>
      <c r="BL13" s="684"/>
      <c r="BM13" s="684"/>
      <c r="BN13" s="685"/>
      <c r="BO13" s="686">
        <v>44.5</v>
      </c>
      <c r="BP13" s="686"/>
      <c r="BQ13" s="686"/>
      <c r="BR13" s="686"/>
      <c r="BS13" s="692" t="s">
        <v>229</v>
      </c>
      <c r="BT13" s="684"/>
      <c r="BU13" s="684"/>
      <c r="BV13" s="684"/>
      <c r="BW13" s="684"/>
      <c r="BX13" s="684"/>
      <c r="BY13" s="684"/>
      <c r="BZ13" s="684"/>
      <c r="CA13" s="684"/>
      <c r="CB13" s="693"/>
      <c r="CD13" s="698" t="s">
        <v>250</v>
      </c>
      <c r="CE13" s="699"/>
      <c r="CF13" s="699"/>
      <c r="CG13" s="699"/>
      <c r="CH13" s="699"/>
      <c r="CI13" s="699"/>
      <c r="CJ13" s="699"/>
      <c r="CK13" s="699"/>
      <c r="CL13" s="699"/>
      <c r="CM13" s="699"/>
      <c r="CN13" s="699"/>
      <c r="CO13" s="699"/>
      <c r="CP13" s="699"/>
      <c r="CQ13" s="700"/>
      <c r="CR13" s="683">
        <v>2779533</v>
      </c>
      <c r="CS13" s="684"/>
      <c r="CT13" s="684"/>
      <c r="CU13" s="684"/>
      <c r="CV13" s="684"/>
      <c r="CW13" s="684"/>
      <c r="CX13" s="684"/>
      <c r="CY13" s="685"/>
      <c r="CZ13" s="686">
        <v>6.9</v>
      </c>
      <c r="DA13" s="686"/>
      <c r="DB13" s="686"/>
      <c r="DC13" s="686"/>
      <c r="DD13" s="692">
        <v>1204065</v>
      </c>
      <c r="DE13" s="684"/>
      <c r="DF13" s="684"/>
      <c r="DG13" s="684"/>
      <c r="DH13" s="684"/>
      <c r="DI13" s="684"/>
      <c r="DJ13" s="684"/>
      <c r="DK13" s="684"/>
      <c r="DL13" s="684"/>
      <c r="DM13" s="684"/>
      <c r="DN13" s="684"/>
      <c r="DO13" s="684"/>
      <c r="DP13" s="685"/>
      <c r="DQ13" s="692">
        <v>1831565</v>
      </c>
      <c r="DR13" s="684"/>
      <c r="DS13" s="684"/>
      <c r="DT13" s="684"/>
      <c r="DU13" s="684"/>
      <c r="DV13" s="684"/>
      <c r="DW13" s="684"/>
      <c r="DX13" s="684"/>
      <c r="DY13" s="684"/>
      <c r="DZ13" s="684"/>
      <c r="EA13" s="684"/>
      <c r="EB13" s="684"/>
      <c r="EC13" s="693"/>
    </row>
    <row r="14" spans="2:143" ht="11.25" customHeight="1" x14ac:dyDescent="0.15">
      <c r="B14" s="680" t="s">
        <v>251</v>
      </c>
      <c r="C14" s="681"/>
      <c r="D14" s="681"/>
      <c r="E14" s="681"/>
      <c r="F14" s="681"/>
      <c r="G14" s="681"/>
      <c r="H14" s="681"/>
      <c r="I14" s="681"/>
      <c r="J14" s="681"/>
      <c r="K14" s="681"/>
      <c r="L14" s="681"/>
      <c r="M14" s="681"/>
      <c r="N14" s="681"/>
      <c r="O14" s="681"/>
      <c r="P14" s="681"/>
      <c r="Q14" s="682"/>
      <c r="R14" s="683">
        <v>50033</v>
      </c>
      <c r="S14" s="684"/>
      <c r="T14" s="684"/>
      <c r="U14" s="684"/>
      <c r="V14" s="684"/>
      <c r="W14" s="684"/>
      <c r="X14" s="684"/>
      <c r="Y14" s="685"/>
      <c r="Z14" s="686">
        <v>0.1</v>
      </c>
      <c r="AA14" s="686"/>
      <c r="AB14" s="686"/>
      <c r="AC14" s="686"/>
      <c r="AD14" s="687">
        <v>50033</v>
      </c>
      <c r="AE14" s="687"/>
      <c r="AF14" s="687"/>
      <c r="AG14" s="687"/>
      <c r="AH14" s="687"/>
      <c r="AI14" s="687"/>
      <c r="AJ14" s="687"/>
      <c r="AK14" s="687"/>
      <c r="AL14" s="688">
        <v>0.3</v>
      </c>
      <c r="AM14" s="689"/>
      <c r="AN14" s="689"/>
      <c r="AO14" s="690"/>
      <c r="AP14" s="680" t="s">
        <v>252</v>
      </c>
      <c r="AQ14" s="681"/>
      <c r="AR14" s="681"/>
      <c r="AS14" s="681"/>
      <c r="AT14" s="681"/>
      <c r="AU14" s="681"/>
      <c r="AV14" s="681"/>
      <c r="AW14" s="681"/>
      <c r="AX14" s="681"/>
      <c r="AY14" s="681"/>
      <c r="AZ14" s="681"/>
      <c r="BA14" s="681"/>
      <c r="BB14" s="681"/>
      <c r="BC14" s="681"/>
      <c r="BD14" s="681"/>
      <c r="BE14" s="681"/>
      <c r="BF14" s="682"/>
      <c r="BG14" s="683">
        <v>236703</v>
      </c>
      <c r="BH14" s="684"/>
      <c r="BI14" s="684"/>
      <c r="BJ14" s="684"/>
      <c r="BK14" s="684"/>
      <c r="BL14" s="684"/>
      <c r="BM14" s="684"/>
      <c r="BN14" s="685"/>
      <c r="BO14" s="686">
        <v>2.5</v>
      </c>
      <c r="BP14" s="686"/>
      <c r="BQ14" s="686"/>
      <c r="BR14" s="686"/>
      <c r="BS14" s="692" t="s">
        <v>229</v>
      </c>
      <c r="BT14" s="684"/>
      <c r="BU14" s="684"/>
      <c r="BV14" s="684"/>
      <c r="BW14" s="684"/>
      <c r="BX14" s="684"/>
      <c r="BY14" s="684"/>
      <c r="BZ14" s="684"/>
      <c r="CA14" s="684"/>
      <c r="CB14" s="693"/>
      <c r="CD14" s="698" t="s">
        <v>253</v>
      </c>
      <c r="CE14" s="699"/>
      <c r="CF14" s="699"/>
      <c r="CG14" s="699"/>
      <c r="CH14" s="699"/>
      <c r="CI14" s="699"/>
      <c r="CJ14" s="699"/>
      <c r="CK14" s="699"/>
      <c r="CL14" s="699"/>
      <c r="CM14" s="699"/>
      <c r="CN14" s="699"/>
      <c r="CO14" s="699"/>
      <c r="CP14" s="699"/>
      <c r="CQ14" s="700"/>
      <c r="CR14" s="683">
        <v>1244974</v>
      </c>
      <c r="CS14" s="684"/>
      <c r="CT14" s="684"/>
      <c r="CU14" s="684"/>
      <c r="CV14" s="684"/>
      <c r="CW14" s="684"/>
      <c r="CX14" s="684"/>
      <c r="CY14" s="685"/>
      <c r="CZ14" s="686">
        <v>3.1</v>
      </c>
      <c r="DA14" s="686"/>
      <c r="DB14" s="686"/>
      <c r="DC14" s="686"/>
      <c r="DD14" s="692">
        <v>114404</v>
      </c>
      <c r="DE14" s="684"/>
      <c r="DF14" s="684"/>
      <c r="DG14" s="684"/>
      <c r="DH14" s="684"/>
      <c r="DI14" s="684"/>
      <c r="DJ14" s="684"/>
      <c r="DK14" s="684"/>
      <c r="DL14" s="684"/>
      <c r="DM14" s="684"/>
      <c r="DN14" s="684"/>
      <c r="DO14" s="684"/>
      <c r="DP14" s="685"/>
      <c r="DQ14" s="692">
        <v>1168066</v>
      </c>
      <c r="DR14" s="684"/>
      <c r="DS14" s="684"/>
      <c r="DT14" s="684"/>
      <c r="DU14" s="684"/>
      <c r="DV14" s="684"/>
      <c r="DW14" s="684"/>
      <c r="DX14" s="684"/>
      <c r="DY14" s="684"/>
      <c r="DZ14" s="684"/>
      <c r="EA14" s="684"/>
      <c r="EB14" s="684"/>
      <c r="EC14" s="693"/>
    </row>
    <row r="15" spans="2:143" ht="11.25" customHeight="1" x14ac:dyDescent="0.15">
      <c r="B15" s="680" t="s">
        <v>254</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229</v>
      </c>
      <c r="AM15" s="689"/>
      <c r="AN15" s="689"/>
      <c r="AO15" s="690"/>
      <c r="AP15" s="680" t="s">
        <v>255</v>
      </c>
      <c r="AQ15" s="681"/>
      <c r="AR15" s="681"/>
      <c r="AS15" s="681"/>
      <c r="AT15" s="681"/>
      <c r="AU15" s="681"/>
      <c r="AV15" s="681"/>
      <c r="AW15" s="681"/>
      <c r="AX15" s="681"/>
      <c r="AY15" s="681"/>
      <c r="AZ15" s="681"/>
      <c r="BA15" s="681"/>
      <c r="BB15" s="681"/>
      <c r="BC15" s="681"/>
      <c r="BD15" s="681"/>
      <c r="BE15" s="681"/>
      <c r="BF15" s="682"/>
      <c r="BG15" s="683">
        <v>575994</v>
      </c>
      <c r="BH15" s="684"/>
      <c r="BI15" s="684"/>
      <c r="BJ15" s="684"/>
      <c r="BK15" s="684"/>
      <c r="BL15" s="684"/>
      <c r="BM15" s="684"/>
      <c r="BN15" s="685"/>
      <c r="BO15" s="686">
        <v>6</v>
      </c>
      <c r="BP15" s="686"/>
      <c r="BQ15" s="686"/>
      <c r="BR15" s="686"/>
      <c r="BS15" s="692" t="s">
        <v>128</v>
      </c>
      <c r="BT15" s="684"/>
      <c r="BU15" s="684"/>
      <c r="BV15" s="684"/>
      <c r="BW15" s="684"/>
      <c r="BX15" s="684"/>
      <c r="BY15" s="684"/>
      <c r="BZ15" s="684"/>
      <c r="CA15" s="684"/>
      <c r="CB15" s="693"/>
      <c r="CD15" s="698" t="s">
        <v>256</v>
      </c>
      <c r="CE15" s="699"/>
      <c r="CF15" s="699"/>
      <c r="CG15" s="699"/>
      <c r="CH15" s="699"/>
      <c r="CI15" s="699"/>
      <c r="CJ15" s="699"/>
      <c r="CK15" s="699"/>
      <c r="CL15" s="699"/>
      <c r="CM15" s="699"/>
      <c r="CN15" s="699"/>
      <c r="CO15" s="699"/>
      <c r="CP15" s="699"/>
      <c r="CQ15" s="700"/>
      <c r="CR15" s="683">
        <v>5723966</v>
      </c>
      <c r="CS15" s="684"/>
      <c r="CT15" s="684"/>
      <c r="CU15" s="684"/>
      <c r="CV15" s="684"/>
      <c r="CW15" s="684"/>
      <c r="CX15" s="684"/>
      <c r="CY15" s="685"/>
      <c r="CZ15" s="686">
        <v>14.2</v>
      </c>
      <c r="DA15" s="686"/>
      <c r="DB15" s="686"/>
      <c r="DC15" s="686"/>
      <c r="DD15" s="692">
        <v>2794854</v>
      </c>
      <c r="DE15" s="684"/>
      <c r="DF15" s="684"/>
      <c r="DG15" s="684"/>
      <c r="DH15" s="684"/>
      <c r="DI15" s="684"/>
      <c r="DJ15" s="684"/>
      <c r="DK15" s="684"/>
      <c r="DL15" s="684"/>
      <c r="DM15" s="684"/>
      <c r="DN15" s="684"/>
      <c r="DO15" s="684"/>
      <c r="DP15" s="685"/>
      <c r="DQ15" s="692">
        <v>2949882</v>
      </c>
      <c r="DR15" s="684"/>
      <c r="DS15" s="684"/>
      <c r="DT15" s="684"/>
      <c r="DU15" s="684"/>
      <c r="DV15" s="684"/>
      <c r="DW15" s="684"/>
      <c r="DX15" s="684"/>
      <c r="DY15" s="684"/>
      <c r="DZ15" s="684"/>
      <c r="EA15" s="684"/>
      <c r="EB15" s="684"/>
      <c r="EC15" s="693"/>
    </row>
    <row r="16" spans="2:143" ht="11.25" customHeight="1" x14ac:dyDescent="0.15">
      <c r="B16" s="680" t="s">
        <v>257</v>
      </c>
      <c r="C16" s="681"/>
      <c r="D16" s="681"/>
      <c r="E16" s="681"/>
      <c r="F16" s="681"/>
      <c r="G16" s="681"/>
      <c r="H16" s="681"/>
      <c r="I16" s="681"/>
      <c r="J16" s="681"/>
      <c r="K16" s="681"/>
      <c r="L16" s="681"/>
      <c r="M16" s="681"/>
      <c r="N16" s="681"/>
      <c r="O16" s="681"/>
      <c r="P16" s="681"/>
      <c r="Q16" s="682"/>
      <c r="R16" s="683">
        <v>15712</v>
      </c>
      <c r="S16" s="684"/>
      <c r="T16" s="684"/>
      <c r="U16" s="684"/>
      <c r="V16" s="684"/>
      <c r="W16" s="684"/>
      <c r="X16" s="684"/>
      <c r="Y16" s="685"/>
      <c r="Z16" s="686">
        <v>0</v>
      </c>
      <c r="AA16" s="686"/>
      <c r="AB16" s="686"/>
      <c r="AC16" s="686"/>
      <c r="AD16" s="687">
        <v>15712</v>
      </c>
      <c r="AE16" s="687"/>
      <c r="AF16" s="687"/>
      <c r="AG16" s="687"/>
      <c r="AH16" s="687"/>
      <c r="AI16" s="687"/>
      <c r="AJ16" s="687"/>
      <c r="AK16" s="687"/>
      <c r="AL16" s="688">
        <v>0.1</v>
      </c>
      <c r="AM16" s="689"/>
      <c r="AN16" s="689"/>
      <c r="AO16" s="690"/>
      <c r="AP16" s="680" t="s">
        <v>258</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229</v>
      </c>
      <c r="BP16" s="686"/>
      <c r="BQ16" s="686"/>
      <c r="BR16" s="686"/>
      <c r="BS16" s="692" t="s">
        <v>128</v>
      </c>
      <c r="BT16" s="684"/>
      <c r="BU16" s="684"/>
      <c r="BV16" s="684"/>
      <c r="BW16" s="684"/>
      <c r="BX16" s="684"/>
      <c r="BY16" s="684"/>
      <c r="BZ16" s="684"/>
      <c r="CA16" s="684"/>
      <c r="CB16" s="693"/>
      <c r="CD16" s="698" t="s">
        <v>259</v>
      </c>
      <c r="CE16" s="699"/>
      <c r="CF16" s="699"/>
      <c r="CG16" s="699"/>
      <c r="CH16" s="699"/>
      <c r="CI16" s="699"/>
      <c r="CJ16" s="699"/>
      <c r="CK16" s="699"/>
      <c r="CL16" s="699"/>
      <c r="CM16" s="699"/>
      <c r="CN16" s="699"/>
      <c r="CO16" s="699"/>
      <c r="CP16" s="699"/>
      <c r="CQ16" s="700"/>
      <c r="CR16" s="683">
        <v>1423913</v>
      </c>
      <c r="CS16" s="684"/>
      <c r="CT16" s="684"/>
      <c r="CU16" s="684"/>
      <c r="CV16" s="684"/>
      <c r="CW16" s="684"/>
      <c r="CX16" s="684"/>
      <c r="CY16" s="685"/>
      <c r="CZ16" s="686">
        <v>3.5</v>
      </c>
      <c r="DA16" s="686"/>
      <c r="DB16" s="686"/>
      <c r="DC16" s="686"/>
      <c r="DD16" s="692" t="s">
        <v>128</v>
      </c>
      <c r="DE16" s="684"/>
      <c r="DF16" s="684"/>
      <c r="DG16" s="684"/>
      <c r="DH16" s="684"/>
      <c r="DI16" s="684"/>
      <c r="DJ16" s="684"/>
      <c r="DK16" s="684"/>
      <c r="DL16" s="684"/>
      <c r="DM16" s="684"/>
      <c r="DN16" s="684"/>
      <c r="DO16" s="684"/>
      <c r="DP16" s="685"/>
      <c r="DQ16" s="692">
        <v>556530</v>
      </c>
      <c r="DR16" s="684"/>
      <c r="DS16" s="684"/>
      <c r="DT16" s="684"/>
      <c r="DU16" s="684"/>
      <c r="DV16" s="684"/>
      <c r="DW16" s="684"/>
      <c r="DX16" s="684"/>
      <c r="DY16" s="684"/>
      <c r="DZ16" s="684"/>
      <c r="EA16" s="684"/>
      <c r="EB16" s="684"/>
      <c r="EC16" s="693"/>
    </row>
    <row r="17" spans="2:133" ht="11.25" customHeight="1" x14ac:dyDescent="0.15">
      <c r="B17" s="680" t="s">
        <v>260</v>
      </c>
      <c r="C17" s="681"/>
      <c r="D17" s="681"/>
      <c r="E17" s="681"/>
      <c r="F17" s="681"/>
      <c r="G17" s="681"/>
      <c r="H17" s="681"/>
      <c r="I17" s="681"/>
      <c r="J17" s="681"/>
      <c r="K17" s="681"/>
      <c r="L17" s="681"/>
      <c r="M17" s="681"/>
      <c r="N17" s="681"/>
      <c r="O17" s="681"/>
      <c r="P17" s="681"/>
      <c r="Q17" s="682"/>
      <c r="R17" s="683">
        <v>200994</v>
      </c>
      <c r="S17" s="684"/>
      <c r="T17" s="684"/>
      <c r="U17" s="684"/>
      <c r="V17" s="684"/>
      <c r="W17" s="684"/>
      <c r="X17" s="684"/>
      <c r="Y17" s="685"/>
      <c r="Z17" s="686">
        <v>0.5</v>
      </c>
      <c r="AA17" s="686"/>
      <c r="AB17" s="686"/>
      <c r="AC17" s="686"/>
      <c r="AD17" s="687">
        <v>200994</v>
      </c>
      <c r="AE17" s="687"/>
      <c r="AF17" s="687"/>
      <c r="AG17" s="687"/>
      <c r="AH17" s="687"/>
      <c r="AI17" s="687"/>
      <c r="AJ17" s="687"/>
      <c r="AK17" s="687"/>
      <c r="AL17" s="688">
        <v>1.1000000000000001</v>
      </c>
      <c r="AM17" s="689"/>
      <c r="AN17" s="689"/>
      <c r="AO17" s="690"/>
      <c r="AP17" s="680" t="s">
        <v>261</v>
      </c>
      <c r="AQ17" s="681"/>
      <c r="AR17" s="681"/>
      <c r="AS17" s="681"/>
      <c r="AT17" s="681"/>
      <c r="AU17" s="681"/>
      <c r="AV17" s="681"/>
      <c r="AW17" s="681"/>
      <c r="AX17" s="681"/>
      <c r="AY17" s="681"/>
      <c r="AZ17" s="681"/>
      <c r="BA17" s="681"/>
      <c r="BB17" s="681"/>
      <c r="BC17" s="681"/>
      <c r="BD17" s="681"/>
      <c r="BE17" s="681"/>
      <c r="BF17" s="682"/>
      <c r="BG17" s="683" t="s">
        <v>229</v>
      </c>
      <c r="BH17" s="684"/>
      <c r="BI17" s="684"/>
      <c r="BJ17" s="684"/>
      <c r="BK17" s="684"/>
      <c r="BL17" s="684"/>
      <c r="BM17" s="684"/>
      <c r="BN17" s="685"/>
      <c r="BO17" s="686" t="s">
        <v>128</v>
      </c>
      <c r="BP17" s="686"/>
      <c r="BQ17" s="686"/>
      <c r="BR17" s="686"/>
      <c r="BS17" s="692" t="s">
        <v>229</v>
      </c>
      <c r="BT17" s="684"/>
      <c r="BU17" s="684"/>
      <c r="BV17" s="684"/>
      <c r="BW17" s="684"/>
      <c r="BX17" s="684"/>
      <c r="BY17" s="684"/>
      <c r="BZ17" s="684"/>
      <c r="CA17" s="684"/>
      <c r="CB17" s="693"/>
      <c r="CD17" s="698" t="s">
        <v>262</v>
      </c>
      <c r="CE17" s="699"/>
      <c r="CF17" s="699"/>
      <c r="CG17" s="699"/>
      <c r="CH17" s="699"/>
      <c r="CI17" s="699"/>
      <c r="CJ17" s="699"/>
      <c r="CK17" s="699"/>
      <c r="CL17" s="699"/>
      <c r="CM17" s="699"/>
      <c r="CN17" s="699"/>
      <c r="CO17" s="699"/>
      <c r="CP17" s="699"/>
      <c r="CQ17" s="700"/>
      <c r="CR17" s="683">
        <v>3087238</v>
      </c>
      <c r="CS17" s="684"/>
      <c r="CT17" s="684"/>
      <c r="CU17" s="684"/>
      <c r="CV17" s="684"/>
      <c r="CW17" s="684"/>
      <c r="CX17" s="684"/>
      <c r="CY17" s="685"/>
      <c r="CZ17" s="686">
        <v>7.7</v>
      </c>
      <c r="DA17" s="686"/>
      <c r="DB17" s="686"/>
      <c r="DC17" s="686"/>
      <c r="DD17" s="692" t="s">
        <v>229</v>
      </c>
      <c r="DE17" s="684"/>
      <c r="DF17" s="684"/>
      <c r="DG17" s="684"/>
      <c r="DH17" s="684"/>
      <c r="DI17" s="684"/>
      <c r="DJ17" s="684"/>
      <c r="DK17" s="684"/>
      <c r="DL17" s="684"/>
      <c r="DM17" s="684"/>
      <c r="DN17" s="684"/>
      <c r="DO17" s="684"/>
      <c r="DP17" s="685"/>
      <c r="DQ17" s="692">
        <v>2945017</v>
      </c>
      <c r="DR17" s="684"/>
      <c r="DS17" s="684"/>
      <c r="DT17" s="684"/>
      <c r="DU17" s="684"/>
      <c r="DV17" s="684"/>
      <c r="DW17" s="684"/>
      <c r="DX17" s="684"/>
      <c r="DY17" s="684"/>
      <c r="DZ17" s="684"/>
      <c r="EA17" s="684"/>
      <c r="EB17" s="684"/>
      <c r="EC17" s="693"/>
    </row>
    <row r="18" spans="2:133" ht="11.25" customHeight="1" x14ac:dyDescent="0.15">
      <c r="B18" s="680" t="s">
        <v>263</v>
      </c>
      <c r="C18" s="681"/>
      <c r="D18" s="681"/>
      <c r="E18" s="681"/>
      <c r="F18" s="681"/>
      <c r="G18" s="681"/>
      <c r="H18" s="681"/>
      <c r="I18" s="681"/>
      <c r="J18" s="681"/>
      <c r="K18" s="681"/>
      <c r="L18" s="681"/>
      <c r="M18" s="681"/>
      <c r="N18" s="681"/>
      <c r="O18" s="681"/>
      <c r="P18" s="681"/>
      <c r="Q18" s="682"/>
      <c r="R18" s="683">
        <v>76940</v>
      </c>
      <c r="S18" s="684"/>
      <c r="T18" s="684"/>
      <c r="U18" s="684"/>
      <c r="V18" s="684"/>
      <c r="W18" s="684"/>
      <c r="X18" s="684"/>
      <c r="Y18" s="685"/>
      <c r="Z18" s="686">
        <v>0.2</v>
      </c>
      <c r="AA18" s="686"/>
      <c r="AB18" s="686"/>
      <c r="AC18" s="686"/>
      <c r="AD18" s="687">
        <v>76940</v>
      </c>
      <c r="AE18" s="687"/>
      <c r="AF18" s="687"/>
      <c r="AG18" s="687"/>
      <c r="AH18" s="687"/>
      <c r="AI18" s="687"/>
      <c r="AJ18" s="687"/>
      <c r="AK18" s="687"/>
      <c r="AL18" s="688">
        <v>0.4</v>
      </c>
      <c r="AM18" s="689"/>
      <c r="AN18" s="689"/>
      <c r="AO18" s="690"/>
      <c r="AP18" s="680" t="s">
        <v>264</v>
      </c>
      <c r="AQ18" s="681"/>
      <c r="AR18" s="681"/>
      <c r="AS18" s="681"/>
      <c r="AT18" s="681"/>
      <c r="AU18" s="681"/>
      <c r="AV18" s="681"/>
      <c r="AW18" s="681"/>
      <c r="AX18" s="681"/>
      <c r="AY18" s="681"/>
      <c r="AZ18" s="681"/>
      <c r="BA18" s="681"/>
      <c r="BB18" s="681"/>
      <c r="BC18" s="681"/>
      <c r="BD18" s="681"/>
      <c r="BE18" s="681"/>
      <c r="BF18" s="682"/>
      <c r="BG18" s="683" t="s">
        <v>229</v>
      </c>
      <c r="BH18" s="684"/>
      <c r="BI18" s="684"/>
      <c r="BJ18" s="684"/>
      <c r="BK18" s="684"/>
      <c r="BL18" s="684"/>
      <c r="BM18" s="684"/>
      <c r="BN18" s="685"/>
      <c r="BO18" s="686" t="s">
        <v>229</v>
      </c>
      <c r="BP18" s="686"/>
      <c r="BQ18" s="686"/>
      <c r="BR18" s="686"/>
      <c r="BS18" s="692" t="s">
        <v>128</v>
      </c>
      <c r="BT18" s="684"/>
      <c r="BU18" s="684"/>
      <c r="BV18" s="684"/>
      <c r="BW18" s="684"/>
      <c r="BX18" s="684"/>
      <c r="BY18" s="684"/>
      <c r="BZ18" s="684"/>
      <c r="CA18" s="684"/>
      <c r="CB18" s="693"/>
      <c r="CD18" s="698" t="s">
        <v>265</v>
      </c>
      <c r="CE18" s="699"/>
      <c r="CF18" s="699"/>
      <c r="CG18" s="699"/>
      <c r="CH18" s="699"/>
      <c r="CI18" s="699"/>
      <c r="CJ18" s="699"/>
      <c r="CK18" s="699"/>
      <c r="CL18" s="699"/>
      <c r="CM18" s="699"/>
      <c r="CN18" s="699"/>
      <c r="CO18" s="699"/>
      <c r="CP18" s="699"/>
      <c r="CQ18" s="700"/>
      <c r="CR18" s="683" t="s">
        <v>229</v>
      </c>
      <c r="CS18" s="684"/>
      <c r="CT18" s="684"/>
      <c r="CU18" s="684"/>
      <c r="CV18" s="684"/>
      <c r="CW18" s="684"/>
      <c r="CX18" s="684"/>
      <c r="CY18" s="685"/>
      <c r="CZ18" s="686" t="s">
        <v>229</v>
      </c>
      <c r="DA18" s="686"/>
      <c r="DB18" s="686"/>
      <c r="DC18" s="686"/>
      <c r="DD18" s="692" t="s">
        <v>128</v>
      </c>
      <c r="DE18" s="684"/>
      <c r="DF18" s="684"/>
      <c r="DG18" s="684"/>
      <c r="DH18" s="684"/>
      <c r="DI18" s="684"/>
      <c r="DJ18" s="684"/>
      <c r="DK18" s="684"/>
      <c r="DL18" s="684"/>
      <c r="DM18" s="684"/>
      <c r="DN18" s="684"/>
      <c r="DO18" s="684"/>
      <c r="DP18" s="685"/>
      <c r="DQ18" s="692" t="s">
        <v>229</v>
      </c>
      <c r="DR18" s="684"/>
      <c r="DS18" s="684"/>
      <c r="DT18" s="684"/>
      <c r="DU18" s="684"/>
      <c r="DV18" s="684"/>
      <c r="DW18" s="684"/>
      <c r="DX18" s="684"/>
      <c r="DY18" s="684"/>
      <c r="DZ18" s="684"/>
      <c r="EA18" s="684"/>
      <c r="EB18" s="684"/>
      <c r="EC18" s="693"/>
    </row>
    <row r="19" spans="2:133" ht="11.25" customHeight="1" x14ac:dyDescent="0.15">
      <c r="B19" s="680" t="s">
        <v>266</v>
      </c>
      <c r="C19" s="681"/>
      <c r="D19" s="681"/>
      <c r="E19" s="681"/>
      <c r="F19" s="681"/>
      <c r="G19" s="681"/>
      <c r="H19" s="681"/>
      <c r="I19" s="681"/>
      <c r="J19" s="681"/>
      <c r="K19" s="681"/>
      <c r="L19" s="681"/>
      <c r="M19" s="681"/>
      <c r="N19" s="681"/>
      <c r="O19" s="681"/>
      <c r="P19" s="681"/>
      <c r="Q19" s="682"/>
      <c r="R19" s="683">
        <v>6754</v>
      </c>
      <c r="S19" s="684"/>
      <c r="T19" s="684"/>
      <c r="U19" s="684"/>
      <c r="V19" s="684"/>
      <c r="W19" s="684"/>
      <c r="X19" s="684"/>
      <c r="Y19" s="685"/>
      <c r="Z19" s="686">
        <v>0</v>
      </c>
      <c r="AA19" s="686"/>
      <c r="AB19" s="686"/>
      <c r="AC19" s="686"/>
      <c r="AD19" s="687">
        <v>6754</v>
      </c>
      <c r="AE19" s="687"/>
      <c r="AF19" s="687"/>
      <c r="AG19" s="687"/>
      <c r="AH19" s="687"/>
      <c r="AI19" s="687"/>
      <c r="AJ19" s="687"/>
      <c r="AK19" s="687"/>
      <c r="AL19" s="688">
        <v>0</v>
      </c>
      <c r="AM19" s="689"/>
      <c r="AN19" s="689"/>
      <c r="AO19" s="690"/>
      <c r="AP19" s="680" t="s">
        <v>267</v>
      </c>
      <c r="AQ19" s="681"/>
      <c r="AR19" s="681"/>
      <c r="AS19" s="681"/>
      <c r="AT19" s="681"/>
      <c r="AU19" s="681"/>
      <c r="AV19" s="681"/>
      <c r="AW19" s="681"/>
      <c r="AX19" s="681"/>
      <c r="AY19" s="681"/>
      <c r="AZ19" s="681"/>
      <c r="BA19" s="681"/>
      <c r="BB19" s="681"/>
      <c r="BC19" s="681"/>
      <c r="BD19" s="681"/>
      <c r="BE19" s="681"/>
      <c r="BF19" s="682"/>
      <c r="BG19" s="683">
        <v>488974</v>
      </c>
      <c r="BH19" s="684"/>
      <c r="BI19" s="684"/>
      <c r="BJ19" s="684"/>
      <c r="BK19" s="684"/>
      <c r="BL19" s="684"/>
      <c r="BM19" s="684"/>
      <c r="BN19" s="685"/>
      <c r="BO19" s="686">
        <v>5.0999999999999996</v>
      </c>
      <c r="BP19" s="686"/>
      <c r="BQ19" s="686"/>
      <c r="BR19" s="686"/>
      <c r="BS19" s="692" t="s">
        <v>128</v>
      </c>
      <c r="BT19" s="684"/>
      <c r="BU19" s="684"/>
      <c r="BV19" s="684"/>
      <c r="BW19" s="684"/>
      <c r="BX19" s="684"/>
      <c r="BY19" s="684"/>
      <c r="BZ19" s="684"/>
      <c r="CA19" s="684"/>
      <c r="CB19" s="693"/>
      <c r="CD19" s="698" t="s">
        <v>268</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229</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269</v>
      </c>
      <c r="C20" s="681"/>
      <c r="D20" s="681"/>
      <c r="E20" s="681"/>
      <c r="F20" s="681"/>
      <c r="G20" s="681"/>
      <c r="H20" s="681"/>
      <c r="I20" s="681"/>
      <c r="J20" s="681"/>
      <c r="K20" s="681"/>
      <c r="L20" s="681"/>
      <c r="M20" s="681"/>
      <c r="N20" s="681"/>
      <c r="O20" s="681"/>
      <c r="P20" s="681"/>
      <c r="Q20" s="682"/>
      <c r="R20" s="683">
        <v>1781</v>
      </c>
      <c r="S20" s="684"/>
      <c r="T20" s="684"/>
      <c r="U20" s="684"/>
      <c r="V20" s="684"/>
      <c r="W20" s="684"/>
      <c r="X20" s="684"/>
      <c r="Y20" s="685"/>
      <c r="Z20" s="686">
        <v>0</v>
      </c>
      <c r="AA20" s="686"/>
      <c r="AB20" s="686"/>
      <c r="AC20" s="686"/>
      <c r="AD20" s="687">
        <v>1781</v>
      </c>
      <c r="AE20" s="687"/>
      <c r="AF20" s="687"/>
      <c r="AG20" s="687"/>
      <c r="AH20" s="687"/>
      <c r="AI20" s="687"/>
      <c r="AJ20" s="687"/>
      <c r="AK20" s="687"/>
      <c r="AL20" s="688">
        <v>0</v>
      </c>
      <c r="AM20" s="689"/>
      <c r="AN20" s="689"/>
      <c r="AO20" s="690"/>
      <c r="AP20" s="680" t="s">
        <v>270</v>
      </c>
      <c r="AQ20" s="681"/>
      <c r="AR20" s="681"/>
      <c r="AS20" s="681"/>
      <c r="AT20" s="681"/>
      <c r="AU20" s="681"/>
      <c r="AV20" s="681"/>
      <c r="AW20" s="681"/>
      <c r="AX20" s="681"/>
      <c r="AY20" s="681"/>
      <c r="AZ20" s="681"/>
      <c r="BA20" s="681"/>
      <c r="BB20" s="681"/>
      <c r="BC20" s="681"/>
      <c r="BD20" s="681"/>
      <c r="BE20" s="681"/>
      <c r="BF20" s="682"/>
      <c r="BG20" s="683">
        <v>488974</v>
      </c>
      <c r="BH20" s="684"/>
      <c r="BI20" s="684"/>
      <c r="BJ20" s="684"/>
      <c r="BK20" s="684"/>
      <c r="BL20" s="684"/>
      <c r="BM20" s="684"/>
      <c r="BN20" s="685"/>
      <c r="BO20" s="686">
        <v>5.0999999999999996</v>
      </c>
      <c r="BP20" s="686"/>
      <c r="BQ20" s="686"/>
      <c r="BR20" s="686"/>
      <c r="BS20" s="692" t="s">
        <v>229</v>
      </c>
      <c r="BT20" s="684"/>
      <c r="BU20" s="684"/>
      <c r="BV20" s="684"/>
      <c r="BW20" s="684"/>
      <c r="BX20" s="684"/>
      <c r="BY20" s="684"/>
      <c r="BZ20" s="684"/>
      <c r="CA20" s="684"/>
      <c r="CB20" s="693"/>
      <c r="CD20" s="698" t="s">
        <v>271</v>
      </c>
      <c r="CE20" s="699"/>
      <c r="CF20" s="699"/>
      <c r="CG20" s="699"/>
      <c r="CH20" s="699"/>
      <c r="CI20" s="699"/>
      <c r="CJ20" s="699"/>
      <c r="CK20" s="699"/>
      <c r="CL20" s="699"/>
      <c r="CM20" s="699"/>
      <c r="CN20" s="699"/>
      <c r="CO20" s="699"/>
      <c r="CP20" s="699"/>
      <c r="CQ20" s="700"/>
      <c r="CR20" s="683">
        <v>40331192</v>
      </c>
      <c r="CS20" s="684"/>
      <c r="CT20" s="684"/>
      <c r="CU20" s="684"/>
      <c r="CV20" s="684"/>
      <c r="CW20" s="684"/>
      <c r="CX20" s="684"/>
      <c r="CY20" s="685"/>
      <c r="CZ20" s="686">
        <v>100</v>
      </c>
      <c r="DA20" s="686"/>
      <c r="DB20" s="686"/>
      <c r="DC20" s="686"/>
      <c r="DD20" s="692">
        <v>6494795</v>
      </c>
      <c r="DE20" s="684"/>
      <c r="DF20" s="684"/>
      <c r="DG20" s="684"/>
      <c r="DH20" s="684"/>
      <c r="DI20" s="684"/>
      <c r="DJ20" s="684"/>
      <c r="DK20" s="684"/>
      <c r="DL20" s="684"/>
      <c r="DM20" s="684"/>
      <c r="DN20" s="684"/>
      <c r="DO20" s="684"/>
      <c r="DP20" s="685"/>
      <c r="DQ20" s="692">
        <v>24645536</v>
      </c>
      <c r="DR20" s="684"/>
      <c r="DS20" s="684"/>
      <c r="DT20" s="684"/>
      <c r="DU20" s="684"/>
      <c r="DV20" s="684"/>
      <c r="DW20" s="684"/>
      <c r="DX20" s="684"/>
      <c r="DY20" s="684"/>
      <c r="DZ20" s="684"/>
      <c r="EA20" s="684"/>
      <c r="EB20" s="684"/>
      <c r="EC20" s="693"/>
    </row>
    <row r="21" spans="2:133" ht="11.25" customHeight="1" x14ac:dyDescent="0.15">
      <c r="B21" s="680" t="s">
        <v>272</v>
      </c>
      <c r="C21" s="681"/>
      <c r="D21" s="681"/>
      <c r="E21" s="681"/>
      <c r="F21" s="681"/>
      <c r="G21" s="681"/>
      <c r="H21" s="681"/>
      <c r="I21" s="681"/>
      <c r="J21" s="681"/>
      <c r="K21" s="681"/>
      <c r="L21" s="681"/>
      <c r="M21" s="681"/>
      <c r="N21" s="681"/>
      <c r="O21" s="681"/>
      <c r="P21" s="681"/>
      <c r="Q21" s="682"/>
      <c r="R21" s="683">
        <v>115519</v>
      </c>
      <c r="S21" s="684"/>
      <c r="T21" s="684"/>
      <c r="U21" s="684"/>
      <c r="V21" s="684"/>
      <c r="W21" s="684"/>
      <c r="X21" s="684"/>
      <c r="Y21" s="685"/>
      <c r="Z21" s="686">
        <v>0.3</v>
      </c>
      <c r="AA21" s="686"/>
      <c r="AB21" s="686"/>
      <c r="AC21" s="686"/>
      <c r="AD21" s="687">
        <v>115519</v>
      </c>
      <c r="AE21" s="687"/>
      <c r="AF21" s="687"/>
      <c r="AG21" s="687"/>
      <c r="AH21" s="687"/>
      <c r="AI21" s="687"/>
      <c r="AJ21" s="687"/>
      <c r="AK21" s="687"/>
      <c r="AL21" s="688">
        <v>0.6</v>
      </c>
      <c r="AM21" s="689"/>
      <c r="AN21" s="689"/>
      <c r="AO21" s="690"/>
      <c r="AP21" s="702" t="s">
        <v>273</v>
      </c>
      <c r="AQ21" s="703"/>
      <c r="AR21" s="703"/>
      <c r="AS21" s="703"/>
      <c r="AT21" s="703"/>
      <c r="AU21" s="703"/>
      <c r="AV21" s="703"/>
      <c r="AW21" s="703"/>
      <c r="AX21" s="703"/>
      <c r="AY21" s="703"/>
      <c r="AZ21" s="703"/>
      <c r="BA21" s="703"/>
      <c r="BB21" s="703"/>
      <c r="BC21" s="703"/>
      <c r="BD21" s="703"/>
      <c r="BE21" s="703"/>
      <c r="BF21" s="704"/>
      <c r="BG21" s="683">
        <v>2592</v>
      </c>
      <c r="BH21" s="684"/>
      <c r="BI21" s="684"/>
      <c r="BJ21" s="684"/>
      <c r="BK21" s="684"/>
      <c r="BL21" s="684"/>
      <c r="BM21" s="684"/>
      <c r="BN21" s="685"/>
      <c r="BO21" s="686">
        <v>0</v>
      </c>
      <c r="BP21" s="686"/>
      <c r="BQ21" s="686"/>
      <c r="BR21" s="686"/>
      <c r="BS21" s="692" t="s">
        <v>229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274</v>
      </c>
      <c r="C22" s="681"/>
      <c r="D22" s="681"/>
      <c r="E22" s="681"/>
      <c r="F22" s="681"/>
      <c r="G22" s="681"/>
      <c r="H22" s="681"/>
      <c r="I22" s="681"/>
      <c r="J22" s="681"/>
      <c r="K22" s="681"/>
      <c r="L22" s="681"/>
      <c r="M22" s="681"/>
      <c r="N22" s="681"/>
      <c r="O22" s="681"/>
      <c r="P22" s="681"/>
      <c r="Q22" s="682"/>
      <c r="R22" s="683">
        <v>8998488</v>
      </c>
      <c r="S22" s="684"/>
      <c r="T22" s="684"/>
      <c r="U22" s="684"/>
      <c r="V22" s="684"/>
      <c r="W22" s="684"/>
      <c r="X22" s="684"/>
      <c r="Y22" s="685"/>
      <c r="Z22" s="686">
        <v>21.1</v>
      </c>
      <c r="AA22" s="686"/>
      <c r="AB22" s="686"/>
      <c r="AC22" s="686"/>
      <c r="AD22" s="687">
        <v>6634753</v>
      </c>
      <c r="AE22" s="687"/>
      <c r="AF22" s="687"/>
      <c r="AG22" s="687"/>
      <c r="AH22" s="687"/>
      <c r="AI22" s="687"/>
      <c r="AJ22" s="687"/>
      <c r="AK22" s="687"/>
      <c r="AL22" s="688">
        <v>36.9</v>
      </c>
      <c r="AM22" s="689"/>
      <c r="AN22" s="689"/>
      <c r="AO22" s="690"/>
      <c r="AP22" s="702" t="s">
        <v>275</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276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277</v>
      </c>
      <c r="C23" s="681"/>
      <c r="D23" s="681"/>
      <c r="E23" s="681"/>
      <c r="F23" s="681"/>
      <c r="G23" s="681"/>
      <c r="H23" s="681"/>
      <c r="I23" s="681"/>
      <c r="J23" s="681"/>
      <c r="K23" s="681"/>
      <c r="L23" s="681"/>
      <c r="M23" s="681"/>
      <c r="N23" s="681"/>
      <c r="O23" s="681"/>
      <c r="P23" s="681"/>
      <c r="Q23" s="682"/>
      <c r="R23" s="683">
        <v>6634753</v>
      </c>
      <c r="S23" s="684"/>
      <c r="T23" s="684"/>
      <c r="U23" s="684"/>
      <c r="V23" s="684"/>
      <c r="W23" s="684"/>
      <c r="X23" s="684"/>
      <c r="Y23" s="685"/>
      <c r="Z23" s="686">
        <v>15.6</v>
      </c>
      <c r="AA23" s="686"/>
      <c r="AB23" s="686"/>
      <c r="AC23" s="686"/>
      <c r="AD23" s="687">
        <v>6634753</v>
      </c>
      <c r="AE23" s="687"/>
      <c r="AF23" s="687"/>
      <c r="AG23" s="687"/>
      <c r="AH23" s="687"/>
      <c r="AI23" s="687"/>
      <c r="AJ23" s="687"/>
      <c r="AK23" s="687"/>
      <c r="AL23" s="688">
        <v>36.9</v>
      </c>
      <c r="AM23" s="689"/>
      <c r="AN23" s="689"/>
      <c r="AO23" s="690"/>
      <c r="AP23" s="702" t="s">
        <v>278</v>
      </c>
      <c r="AQ23" s="703"/>
      <c r="AR23" s="703"/>
      <c r="AS23" s="703"/>
      <c r="AT23" s="703"/>
      <c r="AU23" s="703"/>
      <c r="AV23" s="703"/>
      <c r="AW23" s="703"/>
      <c r="AX23" s="703"/>
      <c r="AY23" s="703"/>
      <c r="AZ23" s="703"/>
      <c r="BA23" s="703"/>
      <c r="BB23" s="703"/>
      <c r="BC23" s="703"/>
      <c r="BD23" s="703"/>
      <c r="BE23" s="703"/>
      <c r="BF23" s="704"/>
      <c r="BG23" s="683">
        <v>486382</v>
      </c>
      <c r="BH23" s="684"/>
      <c r="BI23" s="684"/>
      <c r="BJ23" s="684"/>
      <c r="BK23" s="684"/>
      <c r="BL23" s="684"/>
      <c r="BM23" s="684"/>
      <c r="BN23" s="685"/>
      <c r="BO23" s="686">
        <v>5.0999999999999996</v>
      </c>
      <c r="BP23" s="686"/>
      <c r="BQ23" s="686"/>
      <c r="BR23" s="686"/>
      <c r="BS23" s="692" t="s">
        <v>128</v>
      </c>
      <c r="BT23" s="684"/>
      <c r="BU23" s="684"/>
      <c r="BV23" s="684"/>
      <c r="BW23" s="684"/>
      <c r="BX23" s="684"/>
      <c r="BY23" s="684"/>
      <c r="BZ23" s="684"/>
      <c r="CA23" s="684"/>
      <c r="CB23" s="693"/>
      <c r="CD23" s="665" t="s">
        <v>217</v>
      </c>
      <c r="CE23" s="666"/>
      <c r="CF23" s="666"/>
      <c r="CG23" s="666"/>
      <c r="CH23" s="666"/>
      <c r="CI23" s="666"/>
      <c r="CJ23" s="666"/>
      <c r="CK23" s="666"/>
      <c r="CL23" s="666"/>
      <c r="CM23" s="666"/>
      <c r="CN23" s="666"/>
      <c r="CO23" s="666"/>
      <c r="CP23" s="666"/>
      <c r="CQ23" s="667"/>
      <c r="CR23" s="665" t="s">
        <v>279</v>
      </c>
      <c r="CS23" s="666"/>
      <c r="CT23" s="666"/>
      <c r="CU23" s="666"/>
      <c r="CV23" s="666"/>
      <c r="CW23" s="666"/>
      <c r="CX23" s="666"/>
      <c r="CY23" s="667"/>
      <c r="CZ23" s="665" t="s">
        <v>280</v>
      </c>
      <c r="DA23" s="666"/>
      <c r="DB23" s="666"/>
      <c r="DC23" s="667"/>
      <c r="DD23" s="665" t="s">
        <v>281</v>
      </c>
      <c r="DE23" s="666"/>
      <c r="DF23" s="666"/>
      <c r="DG23" s="666"/>
      <c r="DH23" s="666"/>
      <c r="DI23" s="666"/>
      <c r="DJ23" s="666"/>
      <c r="DK23" s="667"/>
      <c r="DL23" s="714" t="s">
        <v>282</v>
      </c>
      <c r="DM23" s="715"/>
      <c r="DN23" s="715"/>
      <c r="DO23" s="715"/>
      <c r="DP23" s="715"/>
      <c r="DQ23" s="715"/>
      <c r="DR23" s="715"/>
      <c r="DS23" s="715"/>
      <c r="DT23" s="715"/>
      <c r="DU23" s="715"/>
      <c r="DV23" s="716"/>
      <c r="DW23" s="665" t="s">
        <v>283</v>
      </c>
      <c r="DX23" s="666"/>
      <c r="DY23" s="666"/>
      <c r="DZ23" s="666"/>
      <c r="EA23" s="666"/>
      <c r="EB23" s="666"/>
      <c r="EC23" s="667"/>
    </row>
    <row r="24" spans="2:133" ht="11.25" customHeight="1" x14ac:dyDescent="0.15">
      <c r="B24" s="680" t="s">
        <v>284</v>
      </c>
      <c r="C24" s="681"/>
      <c r="D24" s="681"/>
      <c r="E24" s="681"/>
      <c r="F24" s="681"/>
      <c r="G24" s="681"/>
      <c r="H24" s="681"/>
      <c r="I24" s="681"/>
      <c r="J24" s="681"/>
      <c r="K24" s="681"/>
      <c r="L24" s="681"/>
      <c r="M24" s="681"/>
      <c r="N24" s="681"/>
      <c r="O24" s="681"/>
      <c r="P24" s="681"/>
      <c r="Q24" s="682"/>
      <c r="R24" s="683">
        <v>1714952</v>
      </c>
      <c r="S24" s="684"/>
      <c r="T24" s="684"/>
      <c r="U24" s="684"/>
      <c r="V24" s="684"/>
      <c r="W24" s="684"/>
      <c r="X24" s="684"/>
      <c r="Y24" s="685"/>
      <c r="Z24" s="686">
        <v>4</v>
      </c>
      <c r="AA24" s="686"/>
      <c r="AB24" s="686"/>
      <c r="AC24" s="686"/>
      <c r="AD24" s="687" t="s">
        <v>128</v>
      </c>
      <c r="AE24" s="687"/>
      <c r="AF24" s="687"/>
      <c r="AG24" s="687"/>
      <c r="AH24" s="687"/>
      <c r="AI24" s="687"/>
      <c r="AJ24" s="687"/>
      <c r="AK24" s="687"/>
      <c r="AL24" s="688" t="s">
        <v>128</v>
      </c>
      <c r="AM24" s="689"/>
      <c r="AN24" s="689"/>
      <c r="AO24" s="690"/>
      <c r="AP24" s="702" t="s">
        <v>285</v>
      </c>
      <c r="AQ24" s="703"/>
      <c r="AR24" s="703"/>
      <c r="AS24" s="703"/>
      <c r="AT24" s="703"/>
      <c r="AU24" s="703"/>
      <c r="AV24" s="703"/>
      <c r="AW24" s="703"/>
      <c r="AX24" s="703"/>
      <c r="AY24" s="703"/>
      <c r="AZ24" s="703"/>
      <c r="BA24" s="703"/>
      <c r="BB24" s="703"/>
      <c r="BC24" s="703"/>
      <c r="BD24" s="703"/>
      <c r="BE24" s="703"/>
      <c r="BF24" s="704"/>
      <c r="BG24" s="683" t="s">
        <v>229</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286</v>
      </c>
      <c r="CE24" s="695"/>
      <c r="CF24" s="695"/>
      <c r="CG24" s="695"/>
      <c r="CH24" s="695"/>
      <c r="CI24" s="695"/>
      <c r="CJ24" s="695"/>
      <c r="CK24" s="695"/>
      <c r="CL24" s="695"/>
      <c r="CM24" s="695"/>
      <c r="CN24" s="695"/>
      <c r="CO24" s="695"/>
      <c r="CP24" s="695"/>
      <c r="CQ24" s="696"/>
      <c r="CR24" s="672">
        <v>14040462</v>
      </c>
      <c r="CS24" s="673"/>
      <c r="CT24" s="673"/>
      <c r="CU24" s="673"/>
      <c r="CV24" s="673"/>
      <c r="CW24" s="673"/>
      <c r="CX24" s="673"/>
      <c r="CY24" s="674"/>
      <c r="CZ24" s="677">
        <v>34.799999999999997</v>
      </c>
      <c r="DA24" s="678"/>
      <c r="DB24" s="678"/>
      <c r="DC24" s="697"/>
      <c r="DD24" s="722">
        <v>9251542</v>
      </c>
      <c r="DE24" s="673"/>
      <c r="DF24" s="673"/>
      <c r="DG24" s="673"/>
      <c r="DH24" s="673"/>
      <c r="DI24" s="673"/>
      <c r="DJ24" s="673"/>
      <c r="DK24" s="674"/>
      <c r="DL24" s="722">
        <v>8858391</v>
      </c>
      <c r="DM24" s="673"/>
      <c r="DN24" s="673"/>
      <c r="DO24" s="673"/>
      <c r="DP24" s="673"/>
      <c r="DQ24" s="673"/>
      <c r="DR24" s="673"/>
      <c r="DS24" s="673"/>
      <c r="DT24" s="673"/>
      <c r="DU24" s="673"/>
      <c r="DV24" s="674"/>
      <c r="DW24" s="677">
        <v>46.9</v>
      </c>
      <c r="DX24" s="678"/>
      <c r="DY24" s="678"/>
      <c r="DZ24" s="678"/>
      <c r="EA24" s="678"/>
      <c r="EB24" s="678"/>
      <c r="EC24" s="679"/>
    </row>
    <row r="25" spans="2:133" ht="11.25" customHeight="1" x14ac:dyDescent="0.15">
      <c r="B25" s="680" t="s">
        <v>287</v>
      </c>
      <c r="C25" s="681"/>
      <c r="D25" s="681"/>
      <c r="E25" s="681"/>
      <c r="F25" s="681"/>
      <c r="G25" s="681"/>
      <c r="H25" s="681"/>
      <c r="I25" s="681"/>
      <c r="J25" s="681"/>
      <c r="K25" s="681"/>
      <c r="L25" s="681"/>
      <c r="M25" s="681"/>
      <c r="N25" s="681"/>
      <c r="O25" s="681"/>
      <c r="P25" s="681"/>
      <c r="Q25" s="682"/>
      <c r="R25" s="683">
        <v>648783</v>
      </c>
      <c r="S25" s="684"/>
      <c r="T25" s="684"/>
      <c r="U25" s="684"/>
      <c r="V25" s="684"/>
      <c r="W25" s="684"/>
      <c r="X25" s="684"/>
      <c r="Y25" s="685"/>
      <c r="Z25" s="686">
        <v>1.5</v>
      </c>
      <c r="AA25" s="686"/>
      <c r="AB25" s="686"/>
      <c r="AC25" s="686"/>
      <c r="AD25" s="687" t="s">
        <v>229</v>
      </c>
      <c r="AE25" s="687"/>
      <c r="AF25" s="687"/>
      <c r="AG25" s="687"/>
      <c r="AH25" s="687"/>
      <c r="AI25" s="687"/>
      <c r="AJ25" s="687"/>
      <c r="AK25" s="687"/>
      <c r="AL25" s="688" t="s">
        <v>128</v>
      </c>
      <c r="AM25" s="689"/>
      <c r="AN25" s="689"/>
      <c r="AO25" s="690"/>
      <c r="AP25" s="702" t="s">
        <v>288</v>
      </c>
      <c r="AQ25" s="703"/>
      <c r="AR25" s="703"/>
      <c r="AS25" s="703"/>
      <c r="AT25" s="703"/>
      <c r="AU25" s="703"/>
      <c r="AV25" s="703"/>
      <c r="AW25" s="703"/>
      <c r="AX25" s="703"/>
      <c r="AY25" s="703"/>
      <c r="AZ25" s="703"/>
      <c r="BA25" s="703"/>
      <c r="BB25" s="703"/>
      <c r="BC25" s="703"/>
      <c r="BD25" s="703"/>
      <c r="BE25" s="703"/>
      <c r="BF25" s="704"/>
      <c r="BG25" s="683" t="s">
        <v>229</v>
      </c>
      <c r="BH25" s="684"/>
      <c r="BI25" s="684"/>
      <c r="BJ25" s="684"/>
      <c r="BK25" s="684"/>
      <c r="BL25" s="684"/>
      <c r="BM25" s="684"/>
      <c r="BN25" s="685"/>
      <c r="BO25" s="686" t="s">
        <v>128</v>
      </c>
      <c r="BP25" s="686"/>
      <c r="BQ25" s="686"/>
      <c r="BR25" s="686"/>
      <c r="BS25" s="692" t="s">
        <v>229</v>
      </c>
      <c r="BT25" s="684"/>
      <c r="BU25" s="684"/>
      <c r="BV25" s="684"/>
      <c r="BW25" s="684"/>
      <c r="BX25" s="684"/>
      <c r="BY25" s="684"/>
      <c r="BZ25" s="684"/>
      <c r="CA25" s="684"/>
      <c r="CB25" s="693"/>
      <c r="CD25" s="698" t="s">
        <v>289</v>
      </c>
      <c r="CE25" s="699"/>
      <c r="CF25" s="699"/>
      <c r="CG25" s="699"/>
      <c r="CH25" s="699"/>
      <c r="CI25" s="699"/>
      <c r="CJ25" s="699"/>
      <c r="CK25" s="699"/>
      <c r="CL25" s="699"/>
      <c r="CM25" s="699"/>
      <c r="CN25" s="699"/>
      <c r="CO25" s="699"/>
      <c r="CP25" s="699"/>
      <c r="CQ25" s="700"/>
      <c r="CR25" s="683">
        <v>4136876</v>
      </c>
      <c r="CS25" s="719"/>
      <c r="CT25" s="719"/>
      <c r="CU25" s="719"/>
      <c r="CV25" s="719"/>
      <c r="CW25" s="719"/>
      <c r="CX25" s="719"/>
      <c r="CY25" s="720"/>
      <c r="CZ25" s="688">
        <v>10.3</v>
      </c>
      <c r="DA25" s="717"/>
      <c r="DB25" s="717"/>
      <c r="DC25" s="721"/>
      <c r="DD25" s="692">
        <v>3869388</v>
      </c>
      <c r="DE25" s="719"/>
      <c r="DF25" s="719"/>
      <c r="DG25" s="719"/>
      <c r="DH25" s="719"/>
      <c r="DI25" s="719"/>
      <c r="DJ25" s="719"/>
      <c r="DK25" s="720"/>
      <c r="DL25" s="692">
        <v>3798525</v>
      </c>
      <c r="DM25" s="719"/>
      <c r="DN25" s="719"/>
      <c r="DO25" s="719"/>
      <c r="DP25" s="719"/>
      <c r="DQ25" s="719"/>
      <c r="DR25" s="719"/>
      <c r="DS25" s="719"/>
      <c r="DT25" s="719"/>
      <c r="DU25" s="719"/>
      <c r="DV25" s="720"/>
      <c r="DW25" s="688">
        <v>20.100000000000001</v>
      </c>
      <c r="DX25" s="717"/>
      <c r="DY25" s="717"/>
      <c r="DZ25" s="717"/>
      <c r="EA25" s="717"/>
      <c r="EB25" s="717"/>
      <c r="EC25" s="718"/>
    </row>
    <row r="26" spans="2:133" ht="11.25" customHeight="1" x14ac:dyDescent="0.15">
      <c r="B26" s="680" t="s">
        <v>290</v>
      </c>
      <c r="C26" s="681"/>
      <c r="D26" s="681"/>
      <c r="E26" s="681"/>
      <c r="F26" s="681"/>
      <c r="G26" s="681"/>
      <c r="H26" s="681"/>
      <c r="I26" s="681"/>
      <c r="J26" s="681"/>
      <c r="K26" s="681"/>
      <c r="L26" s="681"/>
      <c r="M26" s="681"/>
      <c r="N26" s="681"/>
      <c r="O26" s="681"/>
      <c r="P26" s="681"/>
      <c r="Q26" s="682"/>
      <c r="R26" s="683">
        <v>20760519</v>
      </c>
      <c r="S26" s="684"/>
      <c r="T26" s="684"/>
      <c r="U26" s="684"/>
      <c r="V26" s="684"/>
      <c r="W26" s="684"/>
      <c r="X26" s="684"/>
      <c r="Y26" s="685"/>
      <c r="Z26" s="686">
        <v>48.7</v>
      </c>
      <c r="AA26" s="686"/>
      <c r="AB26" s="686"/>
      <c r="AC26" s="686"/>
      <c r="AD26" s="687">
        <v>17910402</v>
      </c>
      <c r="AE26" s="687"/>
      <c r="AF26" s="687"/>
      <c r="AG26" s="687"/>
      <c r="AH26" s="687"/>
      <c r="AI26" s="687"/>
      <c r="AJ26" s="687"/>
      <c r="AK26" s="687"/>
      <c r="AL26" s="688">
        <v>99.7</v>
      </c>
      <c r="AM26" s="689"/>
      <c r="AN26" s="689"/>
      <c r="AO26" s="690"/>
      <c r="AP26" s="702" t="s">
        <v>291</v>
      </c>
      <c r="AQ26" s="723"/>
      <c r="AR26" s="723"/>
      <c r="AS26" s="723"/>
      <c r="AT26" s="723"/>
      <c r="AU26" s="723"/>
      <c r="AV26" s="723"/>
      <c r="AW26" s="723"/>
      <c r="AX26" s="723"/>
      <c r="AY26" s="723"/>
      <c r="AZ26" s="723"/>
      <c r="BA26" s="723"/>
      <c r="BB26" s="723"/>
      <c r="BC26" s="723"/>
      <c r="BD26" s="723"/>
      <c r="BE26" s="723"/>
      <c r="BF26" s="704"/>
      <c r="BG26" s="683" t="s">
        <v>229</v>
      </c>
      <c r="BH26" s="684"/>
      <c r="BI26" s="684"/>
      <c r="BJ26" s="684"/>
      <c r="BK26" s="684"/>
      <c r="BL26" s="684"/>
      <c r="BM26" s="684"/>
      <c r="BN26" s="685"/>
      <c r="BO26" s="686" t="s">
        <v>229</v>
      </c>
      <c r="BP26" s="686"/>
      <c r="BQ26" s="686"/>
      <c r="BR26" s="686"/>
      <c r="BS26" s="692" t="s">
        <v>128</v>
      </c>
      <c r="BT26" s="684"/>
      <c r="BU26" s="684"/>
      <c r="BV26" s="684"/>
      <c r="BW26" s="684"/>
      <c r="BX26" s="684"/>
      <c r="BY26" s="684"/>
      <c r="BZ26" s="684"/>
      <c r="CA26" s="684"/>
      <c r="CB26" s="693"/>
      <c r="CD26" s="698" t="s">
        <v>292</v>
      </c>
      <c r="CE26" s="699"/>
      <c r="CF26" s="699"/>
      <c r="CG26" s="699"/>
      <c r="CH26" s="699"/>
      <c r="CI26" s="699"/>
      <c r="CJ26" s="699"/>
      <c r="CK26" s="699"/>
      <c r="CL26" s="699"/>
      <c r="CM26" s="699"/>
      <c r="CN26" s="699"/>
      <c r="CO26" s="699"/>
      <c r="CP26" s="699"/>
      <c r="CQ26" s="700"/>
      <c r="CR26" s="683">
        <v>2907106</v>
      </c>
      <c r="CS26" s="684"/>
      <c r="CT26" s="684"/>
      <c r="CU26" s="684"/>
      <c r="CV26" s="684"/>
      <c r="CW26" s="684"/>
      <c r="CX26" s="684"/>
      <c r="CY26" s="685"/>
      <c r="CZ26" s="688">
        <v>7.2</v>
      </c>
      <c r="DA26" s="717"/>
      <c r="DB26" s="717"/>
      <c r="DC26" s="721"/>
      <c r="DD26" s="692">
        <v>2662074</v>
      </c>
      <c r="DE26" s="684"/>
      <c r="DF26" s="684"/>
      <c r="DG26" s="684"/>
      <c r="DH26" s="684"/>
      <c r="DI26" s="684"/>
      <c r="DJ26" s="684"/>
      <c r="DK26" s="685"/>
      <c r="DL26" s="692" t="s">
        <v>229</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293</v>
      </c>
      <c r="C27" s="681"/>
      <c r="D27" s="681"/>
      <c r="E27" s="681"/>
      <c r="F27" s="681"/>
      <c r="G27" s="681"/>
      <c r="H27" s="681"/>
      <c r="I27" s="681"/>
      <c r="J27" s="681"/>
      <c r="K27" s="681"/>
      <c r="L27" s="681"/>
      <c r="M27" s="681"/>
      <c r="N27" s="681"/>
      <c r="O27" s="681"/>
      <c r="P27" s="681"/>
      <c r="Q27" s="682"/>
      <c r="R27" s="683">
        <v>10458</v>
      </c>
      <c r="S27" s="684"/>
      <c r="T27" s="684"/>
      <c r="U27" s="684"/>
      <c r="V27" s="684"/>
      <c r="W27" s="684"/>
      <c r="X27" s="684"/>
      <c r="Y27" s="685"/>
      <c r="Z27" s="686">
        <v>0</v>
      </c>
      <c r="AA27" s="686"/>
      <c r="AB27" s="686"/>
      <c r="AC27" s="686"/>
      <c r="AD27" s="687">
        <v>10458</v>
      </c>
      <c r="AE27" s="687"/>
      <c r="AF27" s="687"/>
      <c r="AG27" s="687"/>
      <c r="AH27" s="687"/>
      <c r="AI27" s="687"/>
      <c r="AJ27" s="687"/>
      <c r="AK27" s="687"/>
      <c r="AL27" s="688">
        <v>0.1</v>
      </c>
      <c r="AM27" s="689"/>
      <c r="AN27" s="689"/>
      <c r="AO27" s="690"/>
      <c r="AP27" s="680" t="s">
        <v>294</v>
      </c>
      <c r="AQ27" s="681"/>
      <c r="AR27" s="681"/>
      <c r="AS27" s="681"/>
      <c r="AT27" s="681"/>
      <c r="AU27" s="681"/>
      <c r="AV27" s="681"/>
      <c r="AW27" s="681"/>
      <c r="AX27" s="681"/>
      <c r="AY27" s="681"/>
      <c r="AZ27" s="681"/>
      <c r="BA27" s="681"/>
      <c r="BB27" s="681"/>
      <c r="BC27" s="681"/>
      <c r="BD27" s="681"/>
      <c r="BE27" s="681"/>
      <c r="BF27" s="682"/>
      <c r="BG27" s="683">
        <v>9563382</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295</v>
      </c>
      <c r="CE27" s="699"/>
      <c r="CF27" s="699"/>
      <c r="CG27" s="699"/>
      <c r="CH27" s="699"/>
      <c r="CI27" s="699"/>
      <c r="CJ27" s="699"/>
      <c r="CK27" s="699"/>
      <c r="CL27" s="699"/>
      <c r="CM27" s="699"/>
      <c r="CN27" s="699"/>
      <c r="CO27" s="699"/>
      <c r="CP27" s="699"/>
      <c r="CQ27" s="700"/>
      <c r="CR27" s="683">
        <v>6816348</v>
      </c>
      <c r="CS27" s="719"/>
      <c r="CT27" s="719"/>
      <c r="CU27" s="719"/>
      <c r="CV27" s="719"/>
      <c r="CW27" s="719"/>
      <c r="CX27" s="719"/>
      <c r="CY27" s="720"/>
      <c r="CZ27" s="688">
        <v>16.899999999999999</v>
      </c>
      <c r="DA27" s="717"/>
      <c r="DB27" s="717"/>
      <c r="DC27" s="721"/>
      <c r="DD27" s="692">
        <v>2437137</v>
      </c>
      <c r="DE27" s="719"/>
      <c r="DF27" s="719"/>
      <c r="DG27" s="719"/>
      <c r="DH27" s="719"/>
      <c r="DI27" s="719"/>
      <c r="DJ27" s="719"/>
      <c r="DK27" s="720"/>
      <c r="DL27" s="692">
        <v>2134433</v>
      </c>
      <c r="DM27" s="719"/>
      <c r="DN27" s="719"/>
      <c r="DO27" s="719"/>
      <c r="DP27" s="719"/>
      <c r="DQ27" s="719"/>
      <c r="DR27" s="719"/>
      <c r="DS27" s="719"/>
      <c r="DT27" s="719"/>
      <c r="DU27" s="719"/>
      <c r="DV27" s="720"/>
      <c r="DW27" s="688">
        <v>11.3</v>
      </c>
      <c r="DX27" s="717"/>
      <c r="DY27" s="717"/>
      <c r="DZ27" s="717"/>
      <c r="EA27" s="717"/>
      <c r="EB27" s="717"/>
      <c r="EC27" s="718"/>
    </row>
    <row r="28" spans="2:133" ht="11.25" customHeight="1" x14ac:dyDescent="0.15">
      <c r="B28" s="680" t="s">
        <v>296</v>
      </c>
      <c r="C28" s="681"/>
      <c r="D28" s="681"/>
      <c r="E28" s="681"/>
      <c r="F28" s="681"/>
      <c r="G28" s="681"/>
      <c r="H28" s="681"/>
      <c r="I28" s="681"/>
      <c r="J28" s="681"/>
      <c r="K28" s="681"/>
      <c r="L28" s="681"/>
      <c r="M28" s="681"/>
      <c r="N28" s="681"/>
      <c r="O28" s="681"/>
      <c r="P28" s="681"/>
      <c r="Q28" s="682"/>
      <c r="R28" s="683">
        <v>44332</v>
      </c>
      <c r="S28" s="684"/>
      <c r="T28" s="684"/>
      <c r="U28" s="684"/>
      <c r="V28" s="684"/>
      <c r="W28" s="684"/>
      <c r="X28" s="684"/>
      <c r="Y28" s="685"/>
      <c r="Z28" s="686">
        <v>0.1</v>
      </c>
      <c r="AA28" s="686"/>
      <c r="AB28" s="686"/>
      <c r="AC28" s="686"/>
      <c r="AD28" s="687" t="s">
        <v>128</v>
      </c>
      <c r="AE28" s="687"/>
      <c r="AF28" s="687"/>
      <c r="AG28" s="687"/>
      <c r="AH28" s="687"/>
      <c r="AI28" s="687"/>
      <c r="AJ28" s="687"/>
      <c r="AK28" s="687"/>
      <c r="AL28" s="688" t="s">
        <v>229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297</v>
      </c>
      <c r="CE28" s="699"/>
      <c r="CF28" s="699"/>
      <c r="CG28" s="699"/>
      <c r="CH28" s="699"/>
      <c r="CI28" s="699"/>
      <c r="CJ28" s="699"/>
      <c r="CK28" s="699"/>
      <c r="CL28" s="699"/>
      <c r="CM28" s="699"/>
      <c r="CN28" s="699"/>
      <c r="CO28" s="699"/>
      <c r="CP28" s="699"/>
      <c r="CQ28" s="700"/>
      <c r="CR28" s="683">
        <v>3087238</v>
      </c>
      <c r="CS28" s="684"/>
      <c r="CT28" s="684"/>
      <c r="CU28" s="684"/>
      <c r="CV28" s="684"/>
      <c r="CW28" s="684"/>
      <c r="CX28" s="684"/>
      <c r="CY28" s="685"/>
      <c r="CZ28" s="688">
        <v>7.7</v>
      </c>
      <c r="DA28" s="717"/>
      <c r="DB28" s="717"/>
      <c r="DC28" s="721"/>
      <c r="DD28" s="692">
        <v>2945017</v>
      </c>
      <c r="DE28" s="684"/>
      <c r="DF28" s="684"/>
      <c r="DG28" s="684"/>
      <c r="DH28" s="684"/>
      <c r="DI28" s="684"/>
      <c r="DJ28" s="684"/>
      <c r="DK28" s="685"/>
      <c r="DL28" s="692">
        <v>2925433</v>
      </c>
      <c r="DM28" s="684"/>
      <c r="DN28" s="684"/>
      <c r="DO28" s="684"/>
      <c r="DP28" s="684"/>
      <c r="DQ28" s="684"/>
      <c r="DR28" s="684"/>
      <c r="DS28" s="684"/>
      <c r="DT28" s="684"/>
      <c r="DU28" s="684"/>
      <c r="DV28" s="685"/>
      <c r="DW28" s="688">
        <v>15.5</v>
      </c>
      <c r="DX28" s="717"/>
      <c r="DY28" s="717"/>
      <c r="DZ28" s="717"/>
      <c r="EA28" s="717"/>
      <c r="EB28" s="717"/>
      <c r="EC28" s="718"/>
    </row>
    <row r="29" spans="2:133" ht="11.25" customHeight="1" x14ac:dyDescent="0.15">
      <c r="B29" s="680" t="s">
        <v>298</v>
      </c>
      <c r="C29" s="681"/>
      <c r="D29" s="681"/>
      <c r="E29" s="681"/>
      <c r="F29" s="681"/>
      <c r="G29" s="681"/>
      <c r="H29" s="681"/>
      <c r="I29" s="681"/>
      <c r="J29" s="681"/>
      <c r="K29" s="681"/>
      <c r="L29" s="681"/>
      <c r="M29" s="681"/>
      <c r="N29" s="681"/>
      <c r="O29" s="681"/>
      <c r="P29" s="681"/>
      <c r="Q29" s="682"/>
      <c r="R29" s="683">
        <v>458792</v>
      </c>
      <c r="S29" s="684"/>
      <c r="T29" s="684"/>
      <c r="U29" s="684"/>
      <c r="V29" s="684"/>
      <c r="W29" s="684"/>
      <c r="X29" s="684"/>
      <c r="Y29" s="685"/>
      <c r="Z29" s="686">
        <v>1.1000000000000001</v>
      </c>
      <c r="AA29" s="686"/>
      <c r="AB29" s="686"/>
      <c r="AC29" s="686"/>
      <c r="AD29" s="687">
        <v>17922</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299</v>
      </c>
      <c r="CE29" s="728"/>
      <c r="CF29" s="698" t="s">
        <v>300</v>
      </c>
      <c r="CG29" s="699"/>
      <c r="CH29" s="699"/>
      <c r="CI29" s="699"/>
      <c r="CJ29" s="699"/>
      <c r="CK29" s="699"/>
      <c r="CL29" s="699"/>
      <c r="CM29" s="699"/>
      <c r="CN29" s="699"/>
      <c r="CO29" s="699"/>
      <c r="CP29" s="699"/>
      <c r="CQ29" s="700"/>
      <c r="CR29" s="683">
        <v>3087238</v>
      </c>
      <c r="CS29" s="719"/>
      <c r="CT29" s="719"/>
      <c r="CU29" s="719"/>
      <c r="CV29" s="719"/>
      <c r="CW29" s="719"/>
      <c r="CX29" s="719"/>
      <c r="CY29" s="720"/>
      <c r="CZ29" s="688">
        <v>7.7</v>
      </c>
      <c r="DA29" s="717"/>
      <c r="DB29" s="717"/>
      <c r="DC29" s="721"/>
      <c r="DD29" s="692">
        <v>2945017</v>
      </c>
      <c r="DE29" s="719"/>
      <c r="DF29" s="719"/>
      <c r="DG29" s="719"/>
      <c r="DH29" s="719"/>
      <c r="DI29" s="719"/>
      <c r="DJ29" s="719"/>
      <c r="DK29" s="720"/>
      <c r="DL29" s="692">
        <v>2925433</v>
      </c>
      <c r="DM29" s="719"/>
      <c r="DN29" s="719"/>
      <c r="DO29" s="719"/>
      <c r="DP29" s="719"/>
      <c r="DQ29" s="719"/>
      <c r="DR29" s="719"/>
      <c r="DS29" s="719"/>
      <c r="DT29" s="719"/>
      <c r="DU29" s="719"/>
      <c r="DV29" s="720"/>
      <c r="DW29" s="688">
        <v>15.5</v>
      </c>
      <c r="DX29" s="717"/>
      <c r="DY29" s="717"/>
      <c r="DZ29" s="717"/>
      <c r="EA29" s="717"/>
      <c r="EB29" s="717"/>
      <c r="EC29" s="718"/>
    </row>
    <row r="30" spans="2:133" ht="11.25" customHeight="1" x14ac:dyDescent="0.15">
      <c r="B30" s="680" t="s">
        <v>301</v>
      </c>
      <c r="C30" s="681"/>
      <c r="D30" s="681"/>
      <c r="E30" s="681"/>
      <c r="F30" s="681"/>
      <c r="G30" s="681"/>
      <c r="H30" s="681"/>
      <c r="I30" s="681"/>
      <c r="J30" s="681"/>
      <c r="K30" s="681"/>
      <c r="L30" s="681"/>
      <c r="M30" s="681"/>
      <c r="N30" s="681"/>
      <c r="O30" s="681"/>
      <c r="P30" s="681"/>
      <c r="Q30" s="682"/>
      <c r="R30" s="683">
        <v>46384</v>
      </c>
      <c r="S30" s="684"/>
      <c r="T30" s="684"/>
      <c r="U30" s="684"/>
      <c r="V30" s="684"/>
      <c r="W30" s="684"/>
      <c r="X30" s="684"/>
      <c r="Y30" s="685"/>
      <c r="Z30" s="686">
        <v>0.1</v>
      </c>
      <c r="AA30" s="686"/>
      <c r="AB30" s="686"/>
      <c r="AC30" s="686"/>
      <c r="AD30" s="687" t="s">
        <v>128</v>
      </c>
      <c r="AE30" s="687"/>
      <c r="AF30" s="687"/>
      <c r="AG30" s="687"/>
      <c r="AH30" s="687"/>
      <c r="AI30" s="687"/>
      <c r="AJ30" s="687"/>
      <c r="AK30" s="687"/>
      <c r="AL30" s="688" t="s">
        <v>229</v>
      </c>
      <c r="AM30" s="689"/>
      <c r="AN30" s="689"/>
      <c r="AO30" s="690"/>
      <c r="AP30" s="662" t="s">
        <v>217</v>
      </c>
      <c r="AQ30" s="663"/>
      <c r="AR30" s="663"/>
      <c r="AS30" s="663"/>
      <c r="AT30" s="663"/>
      <c r="AU30" s="663"/>
      <c r="AV30" s="663"/>
      <c r="AW30" s="663"/>
      <c r="AX30" s="663"/>
      <c r="AY30" s="663"/>
      <c r="AZ30" s="663"/>
      <c r="BA30" s="663"/>
      <c r="BB30" s="663"/>
      <c r="BC30" s="663"/>
      <c r="BD30" s="663"/>
      <c r="BE30" s="663"/>
      <c r="BF30" s="664"/>
      <c r="BG30" s="662" t="s">
        <v>302</v>
      </c>
      <c r="BH30" s="736"/>
      <c r="BI30" s="736"/>
      <c r="BJ30" s="736"/>
      <c r="BK30" s="736"/>
      <c r="BL30" s="736"/>
      <c r="BM30" s="736"/>
      <c r="BN30" s="736"/>
      <c r="BO30" s="736"/>
      <c r="BP30" s="736"/>
      <c r="BQ30" s="737"/>
      <c r="BR30" s="662" t="s">
        <v>303</v>
      </c>
      <c r="BS30" s="736"/>
      <c r="BT30" s="736"/>
      <c r="BU30" s="736"/>
      <c r="BV30" s="736"/>
      <c r="BW30" s="736"/>
      <c r="BX30" s="736"/>
      <c r="BY30" s="736"/>
      <c r="BZ30" s="736"/>
      <c r="CA30" s="736"/>
      <c r="CB30" s="737"/>
      <c r="CD30" s="729"/>
      <c r="CE30" s="730"/>
      <c r="CF30" s="698" t="s">
        <v>304</v>
      </c>
      <c r="CG30" s="699"/>
      <c r="CH30" s="699"/>
      <c r="CI30" s="699"/>
      <c r="CJ30" s="699"/>
      <c r="CK30" s="699"/>
      <c r="CL30" s="699"/>
      <c r="CM30" s="699"/>
      <c r="CN30" s="699"/>
      <c r="CO30" s="699"/>
      <c r="CP30" s="699"/>
      <c r="CQ30" s="700"/>
      <c r="CR30" s="683">
        <v>2912210</v>
      </c>
      <c r="CS30" s="684"/>
      <c r="CT30" s="684"/>
      <c r="CU30" s="684"/>
      <c r="CV30" s="684"/>
      <c r="CW30" s="684"/>
      <c r="CX30" s="684"/>
      <c r="CY30" s="685"/>
      <c r="CZ30" s="688">
        <v>7.2</v>
      </c>
      <c r="DA30" s="717"/>
      <c r="DB30" s="717"/>
      <c r="DC30" s="721"/>
      <c r="DD30" s="692">
        <v>2777886</v>
      </c>
      <c r="DE30" s="684"/>
      <c r="DF30" s="684"/>
      <c r="DG30" s="684"/>
      <c r="DH30" s="684"/>
      <c r="DI30" s="684"/>
      <c r="DJ30" s="684"/>
      <c r="DK30" s="685"/>
      <c r="DL30" s="692">
        <v>2758302</v>
      </c>
      <c r="DM30" s="684"/>
      <c r="DN30" s="684"/>
      <c r="DO30" s="684"/>
      <c r="DP30" s="684"/>
      <c r="DQ30" s="684"/>
      <c r="DR30" s="684"/>
      <c r="DS30" s="684"/>
      <c r="DT30" s="684"/>
      <c r="DU30" s="684"/>
      <c r="DV30" s="685"/>
      <c r="DW30" s="688">
        <v>14.6</v>
      </c>
      <c r="DX30" s="717"/>
      <c r="DY30" s="717"/>
      <c r="DZ30" s="717"/>
      <c r="EA30" s="717"/>
      <c r="EB30" s="717"/>
      <c r="EC30" s="718"/>
    </row>
    <row r="31" spans="2:133" ht="11.25" customHeight="1" x14ac:dyDescent="0.15">
      <c r="B31" s="680" t="s">
        <v>305</v>
      </c>
      <c r="C31" s="681"/>
      <c r="D31" s="681"/>
      <c r="E31" s="681"/>
      <c r="F31" s="681"/>
      <c r="G31" s="681"/>
      <c r="H31" s="681"/>
      <c r="I31" s="681"/>
      <c r="J31" s="681"/>
      <c r="K31" s="681"/>
      <c r="L31" s="681"/>
      <c r="M31" s="681"/>
      <c r="N31" s="681"/>
      <c r="O31" s="681"/>
      <c r="P31" s="681"/>
      <c r="Q31" s="682"/>
      <c r="R31" s="683">
        <v>4851186</v>
      </c>
      <c r="S31" s="684"/>
      <c r="T31" s="684"/>
      <c r="U31" s="684"/>
      <c r="V31" s="684"/>
      <c r="W31" s="684"/>
      <c r="X31" s="684"/>
      <c r="Y31" s="685"/>
      <c r="Z31" s="686">
        <v>11.4</v>
      </c>
      <c r="AA31" s="686"/>
      <c r="AB31" s="686"/>
      <c r="AC31" s="686"/>
      <c r="AD31" s="687" t="s">
        <v>128</v>
      </c>
      <c r="AE31" s="687"/>
      <c r="AF31" s="687"/>
      <c r="AG31" s="687"/>
      <c r="AH31" s="687"/>
      <c r="AI31" s="687"/>
      <c r="AJ31" s="687"/>
      <c r="AK31" s="687"/>
      <c r="AL31" s="688" t="s">
        <v>128</v>
      </c>
      <c r="AM31" s="689"/>
      <c r="AN31" s="689"/>
      <c r="AO31" s="690"/>
      <c r="AP31" s="740" t="s">
        <v>306</v>
      </c>
      <c r="AQ31" s="741"/>
      <c r="AR31" s="741"/>
      <c r="AS31" s="741"/>
      <c r="AT31" s="746" t="s">
        <v>307</v>
      </c>
      <c r="AU31" s="231"/>
      <c r="AV31" s="231"/>
      <c r="AW31" s="231"/>
      <c r="AX31" s="669" t="s">
        <v>184</v>
      </c>
      <c r="AY31" s="670"/>
      <c r="AZ31" s="670"/>
      <c r="BA31" s="670"/>
      <c r="BB31" s="670"/>
      <c r="BC31" s="670"/>
      <c r="BD31" s="670"/>
      <c r="BE31" s="670"/>
      <c r="BF31" s="671"/>
      <c r="BG31" s="751">
        <v>99.5</v>
      </c>
      <c r="BH31" s="738"/>
      <c r="BI31" s="738"/>
      <c r="BJ31" s="738"/>
      <c r="BK31" s="738"/>
      <c r="BL31" s="738"/>
      <c r="BM31" s="678">
        <v>98.8</v>
      </c>
      <c r="BN31" s="738"/>
      <c r="BO31" s="738"/>
      <c r="BP31" s="738"/>
      <c r="BQ31" s="739"/>
      <c r="BR31" s="751">
        <v>99.5</v>
      </c>
      <c r="BS31" s="738"/>
      <c r="BT31" s="738"/>
      <c r="BU31" s="738"/>
      <c r="BV31" s="738"/>
      <c r="BW31" s="738"/>
      <c r="BX31" s="678">
        <v>98.6</v>
      </c>
      <c r="BY31" s="738"/>
      <c r="BZ31" s="738"/>
      <c r="CA31" s="738"/>
      <c r="CB31" s="739"/>
      <c r="CD31" s="729"/>
      <c r="CE31" s="730"/>
      <c r="CF31" s="698" t="s">
        <v>308</v>
      </c>
      <c r="CG31" s="699"/>
      <c r="CH31" s="699"/>
      <c r="CI31" s="699"/>
      <c r="CJ31" s="699"/>
      <c r="CK31" s="699"/>
      <c r="CL31" s="699"/>
      <c r="CM31" s="699"/>
      <c r="CN31" s="699"/>
      <c r="CO31" s="699"/>
      <c r="CP31" s="699"/>
      <c r="CQ31" s="700"/>
      <c r="CR31" s="683">
        <v>175028</v>
      </c>
      <c r="CS31" s="719"/>
      <c r="CT31" s="719"/>
      <c r="CU31" s="719"/>
      <c r="CV31" s="719"/>
      <c r="CW31" s="719"/>
      <c r="CX31" s="719"/>
      <c r="CY31" s="720"/>
      <c r="CZ31" s="688">
        <v>0.4</v>
      </c>
      <c r="DA31" s="717"/>
      <c r="DB31" s="717"/>
      <c r="DC31" s="721"/>
      <c r="DD31" s="692">
        <v>167131</v>
      </c>
      <c r="DE31" s="719"/>
      <c r="DF31" s="719"/>
      <c r="DG31" s="719"/>
      <c r="DH31" s="719"/>
      <c r="DI31" s="719"/>
      <c r="DJ31" s="719"/>
      <c r="DK31" s="720"/>
      <c r="DL31" s="692">
        <v>167131</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33" t="s">
        <v>309</v>
      </c>
      <c r="C32" s="734"/>
      <c r="D32" s="734"/>
      <c r="E32" s="734"/>
      <c r="F32" s="734"/>
      <c r="G32" s="734"/>
      <c r="H32" s="734"/>
      <c r="I32" s="734"/>
      <c r="J32" s="734"/>
      <c r="K32" s="734"/>
      <c r="L32" s="734"/>
      <c r="M32" s="734"/>
      <c r="N32" s="734"/>
      <c r="O32" s="734"/>
      <c r="P32" s="734"/>
      <c r="Q32" s="735"/>
      <c r="R32" s="683" t="s">
        <v>128</v>
      </c>
      <c r="S32" s="684"/>
      <c r="T32" s="684"/>
      <c r="U32" s="684"/>
      <c r="V32" s="684"/>
      <c r="W32" s="684"/>
      <c r="X32" s="684"/>
      <c r="Y32" s="685"/>
      <c r="Z32" s="686" t="s">
        <v>128</v>
      </c>
      <c r="AA32" s="686"/>
      <c r="AB32" s="686"/>
      <c r="AC32" s="686"/>
      <c r="AD32" s="687" t="s">
        <v>128</v>
      </c>
      <c r="AE32" s="687"/>
      <c r="AF32" s="687"/>
      <c r="AG32" s="687"/>
      <c r="AH32" s="687"/>
      <c r="AI32" s="687"/>
      <c r="AJ32" s="687"/>
      <c r="AK32" s="687"/>
      <c r="AL32" s="688" t="s">
        <v>229</v>
      </c>
      <c r="AM32" s="689"/>
      <c r="AN32" s="689"/>
      <c r="AO32" s="690"/>
      <c r="AP32" s="742"/>
      <c r="AQ32" s="743"/>
      <c r="AR32" s="743"/>
      <c r="AS32" s="743"/>
      <c r="AT32" s="747"/>
      <c r="AU32" s="230" t="s">
        <v>310</v>
      </c>
      <c r="AV32" s="230"/>
      <c r="AW32" s="230"/>
      <c r="AX32" s="680" t="s">
        <v>311</v>
      </c>
      <c r="AY32" s="681"/>
      <c r="AZ32" s="681"/>
      <c r="BA32" s="681"/>
      <c r="BB32" s="681"/>
      <c r="BC32" s="681"/>
      <c r="BD32" s="681"/>
      <c r="BE32" s="681"/>
      <c r="BF32" s="682"/>
      <c r="BG32" s="752">
        <v>99.5</v>
      </c>
      <c r="BH32" s="719"/>
      <c r="BI32" s="719"/>
      <c r="BJ32" s="719"/>
      <c r="BK32" s="719"/>
      <c r="BL32" s="719"/>
      <c r="BM32" s="689">
        <v>98.9</v>
      </c>
      <c r="BN32" s="749"/>
      <c r="BO32" s="749"/>
      <c r="BP32" s="749"/>
      <c r="BQ32" s="750"/>
      <c r="BR32" s="752">
        <v>99.6</v>
      </c>
      <c r="BS32" s="719"/>
      <c r="BT32" s="719"/>
      <c r="BU32" s="719"/>
      <c r="BV32" s="719"/>
      <c r="BW32" s="719"/>
      <c r="BX32" s="689">
        <v>98.9</v>
      </c>
      <c r="BY32" s="749"/>
      <c r="BZ32" s="749"/>
      <c r="CA32" s="749"/>
      <c r="CB32" s="750"/>
      <c r="CD32" s="731"/>
      <c r="CE32" s="732"/>
      <c r="CF32" s="698" t="s">
        <v>312</v>
      </c>
      <c r="CG32" s="699"/>
      <c r="CH32" s="699"/>
      <c r="CI32" s="699"/>
      <c r="CJ32" s="699"/>
      <c r="CK32" s="699"/>
      <c r="CL32" s="699"/>
      <c r="CM32" s="699"/>
      <c r="CN32" s="699"/>
      <c r="CO32" s="699"/>
      <c r="CP32" s="699"/>
      <c r="CQ32" s="700"/>
      <c r="CR32" s="683" t="s">
        <v>229</v>
      </c>
      <c r="CS32" s="684"/>
      <c r="CT32" s="684"/>
      <c r="CU32" s="684"/>
      <c r="CV32" s="684"/>
      <c r="CW32" s="684"/>
      <c r="CX32" s="684"/>
      <c r="CY32" s="685"/>
      <c r="CZ32" s="688" t="s">
        <v>128</v>
      </c>
      <c r="DA32" s="717"/>
      <c r="DB32" s="717"/>
      <c r="DC32" s="721"/>
      <c r="DD32" s="692" t="s">
        <v>229</v>
      </c>
      <c r="DE32" s="684"/>
      <c r="DF32" s="684"/>
      <c r="DG32" s="684"/>
      <c r="DH32" s="684"/>
      <c r="DI32" s="684"/>
      <c r="DJ32" s="684"/>
      <c r="DK32" s="685"/>
      <c r="DL32" s="692" t="s">
        <v>229</v>
      </c>
      <c r="DM32" s="684"/>
      <c r="DN32" s="684"/>
      <c r="DO32" s="684"/>
      <c r="DP32" s="684"/>
      <c r="DQ32" s="684"/>
      <c r="DR32" s="684"/>
      <c r="DS32" s="684"/>
      <c r="DT32" s="684"/>
      <c r="DU32" s="684"/>
      <c r="DV32" s="685"/>
      <c r="DW32" s="688" t="s">
        <v>229</v>
      </c>
      <c r="DX32" s="717"/>
      <c r="DY32" s="717"/>
      <c r="DZ32" s="717"/>
      <c r="EA32" s="717"/>
      <c r="EB32" s="717"/>
      <c r="EC32" s="718"/>
    </row>
    <row r="33" spans="2:133" ht="11.25" customHeight="1" x14ac:dyDescent="0.15">
      <c r="B33" s="680" t="s">
        <v>313</v>
      </c>
      <c r="C33" s="681"/>
      <c r="D33" s="681"/>
      <c r="E33" s="681"/>
      <c r="F33" s="681"/>
      <c r="G33" s="681"/>
      <c r="H33" s="681"/>
      <c r="I33" s="681"/>
      <c r="J33" s="681"/>
      <c r="K33" s="681"/>
      <c r="L33" s="681"/>
      <c r="M33" s="681"/>
      <c r="N33" s="681"/>
      <c r="O33" s="681"/>
      <c r="P33" s="681"/>
      <c r="Q33" s="682"/>
      <c r="R33" s="683">
        <v>6376621</v>
      </c>
      <c r="S33" s="684"/>
      <c r="T33" s="684"/>
      <c r="U33" s="684"/>
      <c r="V33" s="684"/>
      <c r="W33" s="684"/>
      <c r="X33" s="684"/>
      <c r="Y33" s="685"/>
      <c r="Z33" s="686">
        <v>15</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24" t="s">
        <v>314</v>
      </c>
      <c r="AY33" s="725"/>
      <c r="AZ33" s="725"/>
      <c r="BA33" s="725"/>
      <c r="BB33" s="725"/>
      <c r="BC33" s="725"/>
      <c r="BD33" s="725"/>
      <c r="BE33" s="725"/>
      <c r="BF33" s="726"/>
      <c r="BG33" s="753">
        <v>99.4</v>
      </c>
      <c r="BH33" s="754"/>
      <c r="BI33" s="754"/>
      <c r="BJ33" s="754"/>
      <c r="BK33" s="754"/>
      <c r="BL33" s="754"/>
      <c r="BM33" s="755">
        <v>98.6</v>
      </c>
      <c r="BN33" s="754"/>
      <c r="BO33" s="754"/>
      <c r="BP33" s="754"/>
      <c r="BQ33" s="756"/>
      <c r="BR33" s="753">
        <v>99.4</v>
      </c>
      <c r="BS33" s="754"/>
      <c r="BT33" s="754"/>
      <c r="BU33" s="754"/>
      <c r="BV33" s="754"/>
      <c r="BW33" s="754"/>
      <c r="BX33" s="755">
        <v>98.2</v>
      </c>
      <c r="BY33" s="754"/>
      <c r="BZ33" s="754"/>
      <c r="CA33" s="754"/>
      <c r="CB33" s="756"/>
      <c r="CD33" s="698" t="s">
        <v>315</v>
      </c>
      <c r="CE33" s="699"/>
      <c r="CF33" s="699"/>
      <c r="CG33" s="699"/>
      <c r="CH33" s="699"/>
      <c r="CI33" s="699"/>
      <c r="CJ33" s="699"/>
      <c r="CK33" s="699"/>
      <c r="CL33" s="699"/>
      <c r="CM33" s="699"/>
      <c r="CN33" s="699"/>
      <c r="CO33" s="699"/>
      <c r="CP33" s="699"/>
      <c r="CQ33" s="700"/>
      <c r="CR33" s="683">
        <v>18372022</v>
      </c>
      <c r="CS33" s="719"/>
      <c r="CT33" s="719"/>
      <c r="CU33" s="719"/>
      <c r="CV33" s="719"/>
      <c r="CW33" s="719"/>
      <c r="CX33" s="719"/>
      <c r="CY33" s="720"/>
      <c r="CZ33" s="688">
        <v>45.6</v>
      </c>
      <c r="DA33" s="717"/>
      <c r="DB33" s="717"/>
      <c r="DC33" s="721"/>
      <c r="DD33" s="692">
        <v>12365441</v>
      </c>
      <c r="DE33" s="719"/>
      <c r="DF33" s="719"/>
      <c r="DG33" s="719"/>
      <c r="DH33" s="719"/>
      <c r="DI33" s="719"/>
      <c r="DJ33" s="719"/>
      <c r="DK33" s="720"/>
      <c r="DL33" s="692">
        <v>9365280</v>
      </c>
      <c r="DM33" s="719"/>
      <c r="DN33" s="719"/>
      <c r="DO33" s="719"/>
      <c r="DP33" s="719"/>
      <c r="DQ33" s="719"/>
      <c r="DR33" s="719"/>
      <c r="DS33" s="719"/>
      <c r="DT33" s="719"/>
      <c r="DU33" s="719"/>
      <c r="DV33" s="720"/>
      <c r="DW33" s="688">
        <v>49.6</v>
      </c>
      <c r="DX33" s="717"/>
      <c r="DY33" s="717"/>
      <c r="DZ33" s="717"/>
      <c r="EA33" s="717"/>
      <c r="EB33" s="717"/>
      <c r="EC33" s="718"/>
    </row>
    <row r="34" spans="2:133" ht="11.25" customHeight="1" x14ac:dyDescent="0.15">
      <c r="B34" s="680" t="s">
        <v>316</v>
      </c>
      <c r="C34" s="681"/>
      <c r="D34" s="681"/>
      <c r="E34" s="681"/>
      <c r="F34" s="681"/>
      <c r="G34" s="681"/>
      <c r="H34" s="681"/>
      <c r="I34" s="681"/>
      <c r="J34" s="681"/>
      <c r="K34" s="681"/>
      <c r="L34" s="681"/>
      <c r="M34" s="681"/>
      <c r="N34" s="681"/>
      <c r="O34" s="681"/>
      <c r="P34" s="681"/>
      <c r="Q34" s="682"/>
      <c r="R34" s="683">
        <v>154582</v>
      </c>
      <c r="S34" s="684"/>
      <c r="T34" s="684"/>
      <c r="U34" s="684"/>
      <c r="V34" s="684"/>
      <c r="W34" s="684"/>
      <c r="X34" s="684"/>
      <c r="Y34" s="685"/>
      <c r="Z34" s="686">
        <v>0.4</v>
      </c>
      <c r="AA34" s="686"/>
      <c r="AB34" s="686"/>
      <c r="AC34" s="686"/>
      <c r="AD34" s="687">
        <v>24700</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8835737</v>
      </c>
      <c r="CS34" s="684"/>
      <c r="CT34" s="684"/>
      <c r="CU34" s="684"/>
      <c r="CV34" s="684"/>
      <c r="CW34" s="684"/>
      <c r="CX34" s="684"/>
      <c r="CY34" s="685"/>
      <c r="CZ34" s="688">
        <v>21.9</v>
      </c>
      <c r="DA34" s="717"/>
      <c r="DB34" s="717"/>
      <c r="DC34" s="721"/>
      <c r="DD34" s="692">
        <v>4366918</v>
      </c>
      <c r="DE34" s="684"/>
      <c r="DF34" s="684"/>
      <c r="DG34" s="684"/>
      <c r="DH34" s="684"/>
      <c r="DI34" s="684"/>
      <c r="DJ34" s="684"/>
      <c r="DK34" s="685"/>
      <c r="DL34" s="692">
        <v>3850080</v>
      </c>
      <c r="DM34" s="684"/>
      <c r="DN34" s="684"/>
      <c r="DO34" s="684"/>
      <c r="DP34" s="684"/>
      <c r="DQ34" s="684"/>
      <c r="DR34" s="684"/>
      <c r="DS34" s="684"/>
      <c r="DT34" s="684"/>
      <c r="DU34" s="684"/>
      <c r="DV34" s="685"/>
      <c r="DW34" s="688">
        <v>20.399999999999999</v>
      </c>
      <c r="DX34" s="717"/>
      <c r="DY34" s="717"/>
      <c r="DZ34" s="717"/>
      <c r="EA34" s="717"/>
      <c r="EB34" s="717"/>
      <c r="EC34" s="718"/>
    </row>
    <row r="35" spans="2:133" ht="11.25" customHeight="1" x14ac:dyDescent="0.15">
      <c r="B35" s="680" t="s">
        <v>318</v>
      </c>
      <c r="C35" s="681"/>
      <c r="D35" s="681"/>
      <c r="E35" s="681"/>
      <c r="F35" s="681"/>
      <c r="G35" s="681"/>
      <c r="H35" s="681"/>
      <c r="I35" s="681"/>
      <c r="J35" s="681"/>
      <c r="K35" s="681"/>
      <c r="L35" s="681"/>
      <c r="M35" s="681"/>
      <c r="N35" s="681"/>
      <c r="O35" s="681"/>
      <c r="P35" s="681"/>
      <c r="Q35" s="682"/>
      <c r="R35" s="683">
        <v>90354</v>
      </c>
      <c r="S35" s="684"/>
      <c r="T35" s="684"/>
      <c r="U35" s="684"/>
      <c r="V35" s="684"/>
      <c r="W35" s="684"/>
      <c r="X35" s="684"/>
      <c r="Y35" s="685"/>
      <c r="Z35" s="686">
        <v>0.2</v>
      </c>
      <c r="AA35" s="686"/>
      <c r="AB35" s="686"/>
      <c r="AC35" s="686"/>
      <c r="AD35" s="687" t="s">
        <v>229</v>
      </c>
      <c r="AE35" s="687"/>
      <c r="AF35" s="687"/>
      <c r="AG35" s="687"/>
      <c r="AH35" s="687"/>
      <c r="AI35" s="687"/>
      <c r="AJ35" s="687"/>
      <c r="AK35" s="687"/>
      <c r="AL35" s="688" t="s">
        <v>128</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540997</v>
      </c>
      <c r="CS35" s="719"/>
      <c r="CT35" s="719"/>
      <c r="CU35" s="719"/>
      <c r="CV35" s="719"/>
      <c r="CW35" s="719"/>
      <c r="CX35" s="719"/>
      <c r="CY35" s="720"/>
      <c r="CZ35" s="688">
        <v>1.3</v>
      </c>
      <c r="DA35" s="717"/>
      <c r="DB35" s="717"/>
      <c r="DC35" s="721"/>
      <c r="DD35" s="692">
        <v>467794</v>
      </c>
      <c r="DE35" s="719"/>
      <c r="DF35" s="719"/>
      <c r="DG35" s="719"/>
      <c r="DH35" s="719"/>
      <c r="DI35" s="719"/>
      <c r="DJ35" s="719"/>
      <c r="DK35" s="720"/>
      <c r="DL35" s="692">
        <v>405826</v>
      </c>
      <c r="DM35" s="719"/>
      <c r="DN35" s="719"/>
      <c r="DO35" s="719"/>
      <c r="DP35" s="719"/>
      <c r="DQ35" s="719"/>
      <c r="DR35" s="719"/>
      <c r="DS35" s="719"/>
      <c r="DT35" s="719"/>
      <c r="DU35" s="719"/>
      <c r="DV35" s="720"/>
      <c r="DW35" s="688">
        <v>2.1</v>
      </c>
      <c r="DX35" s="717"/>
      <c r="DY35" s="717"/>
      <c r="DZ35" s="717"/>
      <c r="EA35" s="717"/>
      <c r="EB35" s="717"/>
      <c r="EC35" s="718"/>
    </row>
    <row r="36" spans="2:133" ht="11.25" customHeight="1" x14ac:dyDescent="0.15">
      <c r="B36" s="680" t="s">
        <v>322</v>
      </c>
      <c r="C36" s="681"/>
      <c r="D36" s="681"/>
      <c r="E36" s="681"/>
      <c r="F36" s="681"/>
      <c r="G36" s="681"/>
      <c r="H36" s="681"/>
      <c r="I36" s="681"/>
      <c r="J36" s="681"/>
      <c r="K36" s="681"/>
      <c r="L36" s="681"/>
      <c r="M36" s="681"/>
      <c r="N36" s="681"/>
      <c r="O36" s="681"/>
      <c r="P36" s="681"/>
      <c r="Q36" s="682"/>
      <c r="R36" s="683">
        <v>4022142</v>
      </c>
      <c r="S36" s="684"/>
      <c r="T36" s="684"/>
      <c r="U36" s="684"/>
      <c r="V36" s="684"/>
      <c r="W36" s="684"/>
      <c r="X36" s="684"/>
      <c r="Y36" s="685"/>
      <c r="Z36" s="686">
        <v>9.4</v>
      </c>
      <c r="AA36" s="686"/>
      <c r="AB36" s="686"/>
      <c r="AC36" s="686"/>
      <c r="AD36" s="687" t="s">
        <v>128</v>
      </c>
      <c r="AE36" s="687"/>
      <c r="AF36" s="687"/>
      <c r="AG36" s="687"/>
      <c r="AH36" s="687"/>
      <c r="AI36" s="687"/>
      <c r="AJ36" s="687"/>
      <c r="AK36" s="687"/>
      <c r="AL36" s="688" t="s">
        <v>229</v>
      </c>
      <c r="AM36" s="689"/>
      <c r="AN36" s="689"/>
      <c r="AO36" s="690"/>
      <c r="AP36" s="235"/>
      <c r="AQ36" s="757" t="s">
        <v>323</v>
      </c>
      <c r="AR36" s="758"/>
      <c r="AS36" s="758"/>
      <c r="AT36" s="758"/>
      <c r="AU36" s="758"/>
      <c r="AV36" s="758"/>
      <c r="AW36" s="758"/>
      <c r="AX36" s="758"/>
      <c r="AY36" s="759"/>
      <c r="AZ36" s="672">
        <v>4821461</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712362</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4069764</v>
      </c>
      <c r="CS36" s="684"/>
      <c r="CT36" s="684"/>
      <c r="CU36" s="684"/>
      <c r="CV36" s="684"/>
      <c r="CW36" s="684"/>
      <c r="CX36" s="684"/>
      <c r="CY36" s="685"/>
      <c r="CZ36" s="688">
        <v>10.1</v>
      </c>
      <c r="DA36" s="717"/>
      <c r="DB36" s="717"/>
      <c r="DC36" s="721"/>
      <c r="DD36" s="692">
        <v>3514209</v>
      </c>
      <c r="DE36" s="684"/>
      <c r="DF36" s="684"/>
      <c r="DG36" s="684"/>
      <c r="DH36" s="684"/>
      <c r="DI36" s="684"/>
      <c r="DJ36" s="684"/>
      <c r="DK36" s="685"/>
      <c r="DL36" s="692">
        <v>2331723</v>
      </c>
      <c r="DM36" s="684"/>
      <c r="DN36" s="684"/>
      <c r="DO36" s="684"/>
      <c r="DP36" s="684"/>
      <c r="DQ36" s="684"/>
      <c r="DR36" s="684"/>
      <c r="DS36" s="684"/>
      <c r="DT36" s="684"/>
      <c r="DU36" s="684"/>
      <c r="DV36" s="685"/>
      <c r="DW36" s="688">
        <v>12.3</v>
      </c>
      <c r="DX36" s="717"/>
      <c r="DY36" s="717"/>
      <c r="DZ36" s="717"/>
      <c r="EA36" s="717"/>
      <c r="EB36" s="717"/>
      <c r="EC36" s="718"/>
    </row>
    <row r="37" spans="2:133" ht="11.25" customHeight="1" x14ac:dyDescent="0.15">
      <c r="B37" s="680" t="s">
        <v>326</v>
      </c>
      <c r="C37" s="681"/>
      <c r="D37" s="681"/>
      <c r="E37" s="681"/>
      <c r="F37" s="681"/>
      <c r="G37" s="681"/>
      <c r="H37" s="681"/>
      <c r="I37" s="681"/>
      <c r="J37" s="681"/>
      <c r="K37" s="681"/>
      <c r="L37" s="681"/>
      <c r="M37" s="681"/>
      <c r="N37" s="681"/>
      <c r="O37" s="681"/>
      <c r="P37" s="681"/>
      <c r="Q37" s="682"/>
      <c r="R37" s="683">
        <v>1613362</v>
      </c>
      <c r="S37" s="684"/>
      <c r="T37" s="684"/>
      <c r="U37" s="684"/>
      <c r="V37" s="684"/>
      <c r="W37" s="684"/>
      <c r="X37" s="684"/>
      <c r="Y37" s="685"/>
      <c r="Z37" s="686">
        <v>3.8</v>
      </c>
      <c r="AA37" s="686"/>
      <c r="AB37" s="686"/>
      <c r="AC37" s="686"/>
      <c r="AD37" s="687" t="s">
        <v>128</v>
      </c>
      <c r="AE37" s="687"/>
      <c r="AF37" s="687"/>
      <c r="AG37" s="687"/>
      <c r="AH37" s="687"/>
      <c r="AI37" s="687"/>
      <c r="AJ37" s="687"/>
      <c r="AK37" s="687"/>
      <c r="AL37" s="688" t="s">
        <v>229</v>
      </c>
      <c r="AM37" s="689"/>
      <c r="AN37" s="689"/>
      <c r="AO37" s="690"/>
      <c r="AQ37" s="761" t="s">
        <v>327</v>
      </c>
      <c r="AR37" s="762"/>
      <c r="AS37" s="762"/>
      <c r="AT37" s="762"/>
      <c r="AU37" s="762"/>
      <c r="AV37" s="762"/>
      <c r="AW37" s="762"/>
      <c r="AX37" s="762"/>
      <c r="AY37" s="763"/>
      <c r="AZ37" s="683">
        <v>1346259</v>
      </c>
      <c r="BA37" s="684"/>
      <c r="BB37" s="684"/>
      <c r="BC37" s="684"/>
      <c r="BD37" s="719"/>
      <c r="BE37" s="719"/>
      <c r="BF37" s="750"/>
      <c r="BG37" s="698" t="s">
        <v>328</v>
      </c>
      <c r="BH37" s="699"/>
      <c r="BI37" s="699"/>
      <c r="BJ37" s="699"/>
      <c r="BK37" s="699"/>
      <c r="BL37" s="699"/>
      <c r="BM37" s="699"/>
      <c r="BN37" s="699"/>
      <c r="BO37" s="699"/>
      <c r="BP37" s="699"/>
      <c r="BQ37" s="699"/>
      <c r="BR37" s="699"/>
      <c r="BS37" s="699"/>
      <c r="BT37" s="699"/>
      <c r="BU37" s="700"/>
      <c r="BV37" s="683">
        <v>627993</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1654562</v>
      </c>
      <c r="CS37" s="719"/>
      <c r="CT37" s="719"/>
      <c r="CU37" s="719"/>
      <c r="CV37" s="719"/>
      <c r="CW37" s="719"/>
      <c r="CX37" s="719"/>
      <c r="CY37" s="720"/>
      <c r="CZ37" s="688">
        <v>4.0999999999999996</v>
      </c>
      <c r="DA37" s="717"/>
      <c r="DB37" s="717"/>
      <c r="DC37" s="721"/>
      <c r="DD37" s="692">
        <v>1654218</v>
      </c>
      <c r="DE37" s="719"/>
      <c r="DF37" s="719"/>
      <c r="DG37" s="719"/>
      <c r="DH37" s="719"/>
      <c r="DI37" s="719"/>
      <c r="DJ37" s="719"/>
      <c r="DK37" s="720"/>
      <c r="DL37" s="692">
        <v>1223461</v>
      </c>
      <c r="DM37" s="719"/>
      <c r="DN37" s="719"/>
      <c r="DO37" s="719"/>
      <c r="DP37" s="719"/>
      <c r="DQ37" s="719"/>
      <c r="DR37" s="719"/>
      <c r="DS37" s="719"/>
      <c r="DT37" s="719"/>
      <c r="DU37" s="719"/>
      <c r="DV37" s="720"/>
      <c r="DW37" s="688">
        <v>6.5</v>
      </c>
      <c r="DX37" s="717"/>
      <c r="DY37" s="717"/>
      <c r="DZ37" s="717"/>
      <c r="EA37" s="717"/>
      <c r="EB37" s="717"/>
      <c r="EC37" s="718"/>
    </row>
    <row r="38" spans="2:133" ht="11.25" customHeight="1" x14ac:dyDescent="0.15">
      <c r="B38" s="680" t="s">
        <v>330</v>
      </c>
      <c r="C38" s="681"/>
      <c r="D38" s="681"/>
      <c r="E38" s="681"/>
      <c r="F38" s="681"/>
      <c r="G38" s="681"/>
      <c r="H38" s="681"/>
      <c r="I38" s="681"/>
      <c r="J38" s="681"/>
      <c r="K38" s="681"/>
      <c r="L38" s="681"/>
      <c r="M38" s="681"/>
      <c r="N38" s="681"/>
      <c r="O38" s="681"/>
      <c r="P38" s="681"/>
      <c r="Q38" s="682"/>
      <c r="R38" s="683">
        <v>492343</v>
      </c>
      <c r="S38" s="684"/>
      <c r="T38" s="684"/>
      <c r="U38" s="684"/>
      <c r="V38" s="684"/>
      <c r="W38" s="684"/>
      <c r="X38" s="684"/>
      <c r="Y38" s="685"/>
      <c r="Z38" s="686">
        <v>1.2</v>
      </c>
      <c r="AA38" s="686"/>
      <c r="AB38" s="686"/>
      <c r="AC38" s="686"/>
      <c r="AD38" s="687">
        <v>9318</v>
      </c>
      <c r="AE38" s="687"/>
      <c r="AF38" s="687"/>
      <c r="AG38" s="687"/>
      <c r="AH38" s="687"/>
      <c r="AI38" s="687"/>
      <c r="AJ38" s="687"/>
      <c r="AK38" s="687"/>
      <c r="AL38" s="688">
        <v>0.1</v>
      </c>
      <c r="AM38" s="689"/>
      <c r="AN38" s="689"/>
      <c r="AO38" s="690"/>
      <c r="AQ38" s="761" t="s">
        <v>331</v>
      </c>
      <c r="AR38" s="762"/>
      <c r="AS38" s="762"/>
      <c r="AT38" s="762"/>
      <c r="AU38" s="762"/>
      <c r="AV38" s="762"/>
      <c r="AW38" s="762"/>
      <c r="AX38" s="762"/>
      <c r="AY38" s="763"/>
      <c r="AZ38" s="683">
        <v>770855</v>
      </c>
      <c r="BA38" s="684"/>
      <c r="BB38" s="684"/>
      <c r="BC38" s="684"/>
      <c r="BD38" s="719"/>
      <c r="BE38" s="719"/>
      <c r="BF38" s="750"/>
      <c r="BG38" s="698" t="s">
        <v>332</v>
      </c>
      <c r="BH38" s="699"/>
      <c r="BI38" s="699"/>
      <c r="BJ38" s="699"/>
      <c r="BK38" s="699"/>
      <c r="BL38" s="699"/>
      <c r="BM38" s="699"/>
      <c r="BN38" s="699"/>
      <c r="BO38" s="699"/>
      <c r="BP38" s="699"/>
      <c r="BQ38" s="699"/>
      <c r="BR38" s="699"/>
      <c r="BS38" s="699"/>
      <c r="BT38" s="699"/>
      <c r="BU38" s="700"/>
      <c r="BV38" s="683">
        <v>9797</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3956934</v>
      </c>
      <c r="CS38" s="684"/>
      <c r="CT38" s="684"/>
      <c r="CU38" s="684"/>
      <c r="CV38" s="684"/>
      <c r="CW38" s="684"/>
      <c r="CX38" s="684"/>
      <c r="CY38" s="685"/>
      <c r="CZ38" s="688">
        <v>9.8000000000000007</v>
      </c>
      <c r="DA38" s="717"/>
      <c r="DB38" s="717"/>
      <c r="DC38" s="721"/>
      <c r="DD38" s="692">
        <v>3480143</v>
      </c>
      <c r="DE38" s="684"/>
      <c r="DF38" s="684"/>
      <c r="DG38" s="684"/>
      <c r="DH38" s="684"/>
      <c r="DI38" s="684"/>
      <c r="DJ38" s="684"/>
      <c r="DK38" s="685"/>
      <c r="DL38" s="692">
        <v>2774791</v>
      </c>
      <c r="DM38" s="684"/>
      <c r="DN38" s="684"/>
      <c r="DO38" s="684"/>
      <c r="DP38" s="684"/>
      <c r="DQ38" s="684"/>
      <c r="DR38" s="684"/>
      <c r="DS38" s="684"/>
      <c r="DT38" s="684"/>
      <c r="DU38" s="684"/>
      <c r="DV38" s="685"/>
      <c r="DW38" s="688">
        <v>14.7</v>
      </c>
      <c r="DX38" s="717"/>
      <c r="DY38" s="717"/>
      <c r="DZ38" s="717"/>
      <c r="EA38" s="717"/>
      <c r="EB38" s="717"/>
      <c r="EC38" s="718"/>
    </row>
    <row r="39" spans="2:133" ht="11.25" customHeight="1" x14ac:dyDescent="0.15">
      <c r="B39" s="680" t="s">
        <v>334</v>
      </c>
      <c r="C39" s="681"/>
      <c r="D39" s="681"/>
      <c r="E39" s="681"/>
      <c r="F39" s="681"/>
      <c r="G39" s="681"/>
      <c r="H39" s="681"/>
      <c r="I39" s="681"/>
      <c r="J39" s="681"/>
      <c r="K39" s="681"/>
      <c r="L39" s="681"/>
      <c r="M39" s="681"/>
      <c r="N39" s="681"/>
      <c r="O39" s="681"/>
      <c r="P39" s="681"/>
      <c r="Q39" s="682"/>
      <c r="R39" s="683">
        <v>3678200</v>
      </c>
      <c r="S39" s="684"/>
      <c r="T39" s="684"/>
      <c r="U39" s="684"/>
      <c r="V39" s="684"/>
      <c r="W39" s="684"/>
      <c r="X39" s="684"/>
      <c r="Y39" s="685"/>
      <c r="Z39" s="686">
        <v>8.6</v>
      </c>
      <c r="AA39" s="686"/>
      <c r="AB39" s="686"/>
      <c r="AC39" s="686"/>
      <c r="AD39" s="687" t="s">
        <v>229</v>
      </c>
      <c r="AE39" s="687"/>
      <c r="AF39" s="687"/>
      <c r="AG39" s="687"/>
      <c r="AH39" s="687"/>
      <c r="AI39" s="687"/>
      <c r="AJ39" s="687"/>
      <c r="AK39" s="687"/>
      <c r="AL39" s="688" t="s">
        <v>128</v>
      </c>
      <c r="AM39" s="689"/>
      <c r="AN39" s="689"/>
      <c r="AO39" s="690"/>
      <c r="AQ39" s="761" t="s">
        <v>335</v>
      </c>
      <c r="AR39" s="762"/>
      <c r="AS39" s="762"/>
      <c r="AT39" s="762"/>
      <c r="AU39" s="762"/>
      <c r="AV39" s="762"/>
      <c r="AW39" s="762"/>
      <c r="AX39" s="762"/>
      <c r="AY39" s="763"/>
      <c r="AZ39" s="683">
        <v>93672</v>
      </c>
      <c r="BA39" s="684"/>
      <c r="BB39" s="684"/>
      <c r="BC39" s="684"/>
      <c r="BD39" s="719"/>
      <c r="BE39" s="719"/>
      <c r="BF39" s="750"/>
      <c r="BG39" s="698" t="s">
        <v>336</v>
      </c>
      <c r="BH39" s="699"/>
      <c r="BI39" s="699"/>
      <c r="BJ39" s="699"/>
      <c r="BK39" s="699"/>
      <c r="BL39" s="699"/>
      <c r="BM39" s="699"/>
      <c r="BN39" s="699"/>
      <c r="BO39" s="699"/>
      <c r="BP39" s="699"/>
      <c r="BQ39" s="699"/>
      <c r="BR39" s="699"/>
      <c r="BS39" s="699"/>
      <c r="BT39" s="699"/>
      <c r="BU39" s="700"/>
      <c r="BV39" s="683">
        <v>16239</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423267</v>
      </c>
      <c r="CS39" s="719"/>
      <c r="CT39" s="719"/>
      <c r="CU39" s="719"/>
      <c r="CV39" s="719"/>
      <c r="CW39" s="719"/>
      <c r="CX39" s="719"/>
      <c r="CY39" s="720"/>
      <c r="CZ39" s="688">
        <v>1</v>
      </c>
      <c r="DA39" s="717"/>
      <c r="DB39" s="717"/>
      <c r="DC39" s="721"/>
      <c r="DD39" s="692">
        <v>300154</v>
      </c>
      <c r="DE39" s="719"/>
      <c r="DF39" s="719"/>
      <c r="DG39" s="719"/>
      <c r="DH39" s="719"/>
      <c r="DI39" s="719"/>
      <c r="DJ39" s="719"/>
      <c r="DK39" s="720"/>
      <c r="DL39" s="692" t="s">
        <v>229</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338</v>
      </c>
      <c r="C40" s="681"/>
      <c r="D40" s="681"/>
      <c r="E40" s="681"/>
      <c r="F40" s="681"/>
      <c r="G40" s="681"/>
      <c r="H40" s="681"/>
      <c r="I40" s="681"/>
      <c r="J40" s="681"/>
      <c r="K40" s="681"/>
      <c r="L40" s="681"/>
      <c r="M40" s="681"/>
      <c r="N40" s="681"/>
      <c r="O40" s="681"/>
      <c r="P40" s="681"/>
      <c r="Q40" s="682"/>
      <c r="R40" s="683" t="s">
        <v>229</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128</v>
      </c>
      <c r="AM40" s="689"/>
      <c r="AN40" s="689"/>
      <c r="AO40" s="690"/>
      <c r="AQ40" s="761" t="s">
        <v>339</v>
      </c>
      <c r="AR40" s="762"/>
      <c r="AS40" s="762"/>
      <c r="AT40" s="762"/>
      <c r="AU40" s="762"/>
      <c r="AV40" s="762"/>
      <c r="AW40" s="762"/>
      <c r="AX40" s="762"/>
      <c r="AY40" s="763"/>
      <c r="AZ40" s="683">
        <v>11720</v>
      </c>
      <c r="BA40" s="684"/>
      <c r="BB40" s="684"/>
      <c r="BC40" s="684"/>
      <c r="BD40" s="719"/>
      <c r="BE40" s="719"/>
      <c r="BF40" s="750"/>
      <c r="BG40" s="764" t="s">
        <v>340</v>
      </c>
      <c r="BH40" s="765"/>
      <c r="BI40" s="765"/>
      <c r="BJ40" s="765"/>
      <c r="BK40" s="765"/>
      <c r="BL40" s="236"/>
      <c r="BM40" s="699" t="s">
        <v>341</v>
      </c>
      <c r="BN40" s="699"/>
      <c r="BO40" s="699"/>
      <c r="BP40" s="699"/>
      <c r="BQ40" s="699"/>
      <c r="BR40" s="699"/>
      <c r="BS40" s="699"/>
      <c r="BT40" s="699"/>
      <c r="BU40" s="700"/>
      <c r="BV40" s="683">
        <v>91</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v>545323</v>
      </c>
      <c r="CS40" s="684"/>
      <c r="CT40" s="684"/>
      <c r="CU40" s="684"/>
      <c r="CV40" s="684"/>
      <c r="CW40" s="684"/>
      <c r="CX40" s="684"/>
      <c r="CY40" s="685"/>
      <c r="CZ40" s="688">
        <v>1.4</v>
      </c>
      <c r="DA40" s="717"/>
      <c r="DB40" s="717"/>
      <c r="DC40" s="721"/>
      <c r="DD40" s="692">
        <v>236223</v>
      </c>
      <c r="DE40" s="684"/>
      <c r="DF40" s="684"/>
      <c r="DG40" s="684"/>
      <c r="DH40" s="684"/>
      <c r="DI40" s="684"/>
      <c r="DJ40" s="684"/>
      <c r="DK40" s="685"/>
      <c r="DL40" s="692">
        <v>2860</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343</v>
      </c>
      <c r="C41" s="681"/>
      <c r="D41" s="681"/>
      <c r="E41" s="681"/>
      <c r="F41" s="681"/>
      <c r="G41" s="681"/>
      <c r="H41" s="681"/>
      <c r="I41" s="681"/>
      <c r="J41" s="681"/>
      <c r="K41" s="681"/>
      <c r="L41" s="681"/>
      <c r="M41" s="681"/>
      <c r="N41" s="681"/>
      <c r="O41" s="681"/>
      <c r="P41" s="681"/>
      <c r="Q41" s="682"/>
      <c r="R41" s="683">
        <v>924100</v>
      </c>
      <c r="S41" s="684"/>
      <c r="T41" s="684"/>
      <c r="U41" s="684"/>
      <c r="V41" s="684"/>
      <c r="W41" s="684"/>
      <c r="X41" s="684"/>
      <c r="Y41" s="685"/>
      <c r="Z41" s="686">
        <v>2.2000000000000002</v>
      </c>
      <c r="AA41" s="686"/>
      <c r="AB41" s="686"/>
      <c r="AC41" s="686"/>
      <c r="AD41" s="687" t="s">
        <v>128</v>
      </c>
      <c r="AE41" s="687"/>
      <c r="AF41" s="687"/>
      <c r="AG41" s="687"/>
      <c r="AH41" s="687"/>
      <c r="AI41" s="687"/>
      <c r="AJ41" s="687"/>
      <c r="AK41" s="687"/>
      <c r="AL41" s="688" t="s">
        <v>229</v>
      </c>
      <c r="AM41" s="689"/>
      <c r="AN41" s="689"/>
      <c r="AO41" s="690"/>
      <c r="AQ41" s="761" t="s">
        <v>344</v>
      </c>
      <c r="AR41" s="762"/>
      <c r="AS41" s="762"/>
      <c r="AT41" s="762"/>
      <c r="AU41" s="762"/>
      <c r="AV41" s="762"/>
      <c r="AW41" s="762"/>
      <c r="AX41" s="762"/>
      <c r="AY41" s="763"/>
      <c r="AZ41" s="683">
        <v>700170</v>
      </c>
      <c r="BA41" s="684"/>
      <c r="BB41" s="684"/>
      <c r="BC41" s="684"/>
      <c r="BD41" s="719"/>
      <c r="BE41" s="719"/>
      <c r="BF41" s="750"/>
      <c r="BG41" s="764"/>
      <c r="BH41" s="765"/>
      <c r="BI41" s="765"/>
      <c r="BJ41" s="765"/>
      <c r="BK41" s="765"/>
      <c r="BL41" s="236"/>
      <c r="BM41" s="699" t="s">
        <v>345</v>
      </c>
      <c r="BN41" s="699"/>
      <c r="BO41" s="699"/>
      <c r="BP41" s="699"/>
      <c r="BQ41" s="699"/>
      <c r="BR41" s="699"/>
      <c r="BS41" s="699"/>
      <c r="BT41" s="699"/>
      <c r="BU41" s="700"/>
      <c r="BV41" s="683">
        <v>1</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229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347</v>
      </c>
      <c r="C42" s="725"/>
      <c r="D42" s="725"/>
      <c r="E42" s="725"/>
      <c r="F42" s="725"/>
      <c r="G42" s="725"/>
      <c r="H42" s="725"/>
      <c r="I42" s="725"/>
      <c r="J42" s="725"/>
      <c r="K42" s="725"/>
      <c r="L42" s="725"/>
      <c r="M42" s="725"/>
      <c r="N42" s="725"/>
      <c r="O42" s="725"/>
      <c r="P42" s="725"/>
      <c r="Q42" s="726"/>
      <c r="R42" s="768">
        <v>42599275</v>
      </c>
      <c r="S42" s="769"/>
      <c r="T42" s="769"/>
      <c r="U42" s="769"/>
      <c r="V42" s="769"/>
      <c r="W42" s="769"/>
      <c r="X42" s="769"/>
      <c r="Y42" s="777"/>
      <c r="Z42" s="778">
        <v>100</v>
      </c>
      <c r="AA42" s="778"/>
      <c r="AB42" s="778"/>
      <c r="AC42" s="778"/>
      <c r="AD42" s="779">
        <v>17972800</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1898785</v>
      </c>
      <c r="BA42" s="769"/>
      <c r="BB42" s="769"/>
      <c r="BC42" s="769"/>
      <c r="BD42" s="754"/>
      <c r="BE42" s="754"/>
      <c r="BF42" s="756"/>
      <c r="BG42" s="766"/>
      <c r="BH42" s="767"/>
      <c r="BI42" s="767"/>
      <c r="BJ42" s="767"/>
      <c r="BK42" s="767"/>
      <c r="BL42" s="237"/>
      <c r="BM42" s="709" t="s">
        <v>349</v>
      </c>
      <c r="BN42" s="709"/>
      <c r="BO42" s="709"/>
      <c r="BP42" s="709"/>
      <c r="BQ42" s="709"/>
      <c r="BR42" s="709"/>
      <c r="BS42" s="709"/>
      <c r="BT42" s="709"/>
      <c r="BU42" s="710"/>
      <c r="BV42" s="768">
        <v>317</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7918708</v>
      </c>
      <c r="CS42" s="684"/>
      <c r="CT42" s="684"/>
      <c r="CU42" s="684"/>
      <c r="CV42" s="684"/>
      <c r="CW42" s="684"/>
      <c r="CX42" s="684"/>
      <c r="CY42" s="685"/>
      <c r="CZ42" s="688">
        <v>19.600000000000001</v>
      </c>
      <c r="DA42" s="689"/>
      <c r="DB42" s="689"/>
      <c r="DC42" s="701"/>
      <c r="DD42" s="692">
        <v>3028553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219816</v>
      </c>
      <c r="CS43" s="719"/>
      <c r="CT43" s="719"/>
      <c r="CU43" s="719"/>
      <c r="CV43" s="719"/>
      <c r="CW43" s="719"/>
      <c r="CX43" s="719"/>
      <c r="CY43" s="720"/>
      <c r="CZ43" s="688">
        <v>0.5</v>
      </c>
      <c r="DA43" s="717"/>
      <c r="DB43" s="717"/>
      <c r="DC43" s="721"/>
      <c r="DD43" s="692">
        <v>219816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299</v>
      </c>
      <c r="CE44" s="796"/>
      <c r="CF44" s="680" t="s">
        <v>352</v>
      </c>
      <c r="CG44" s="681"/>
      <c r="CH44" s="681"/>
      <c r="CI44" s="681"/>
      <c r="CJ44" s="681"/>
      <c r="CK44" s="681"/>
      <c r="CL44" s="681"/>
      <c r="CM44" s="681"/>
      <c r="CN44" s="681"/>
      <c r="CO44" s="681"/>
      <c r="CP44" s="681"/>
      <c r="CQ44" s="682"/>
      <c r="CR44" s="683">
        <v>6494795</v>
      </c>
      <c r="CS44" s="684"/>
      <c r="CT44" s="684"/>
      <c r="CU44" s="684"/>
      <c r="CV44" s="684"/>
      <c r="CW44" s="684"/>
      <c r="CX44" s="684"/>
      <c r="CY44" s="685"/>
      <c r="CZ44" s="688">
        <v>16.100000000000001</v>
      </c>
      <c r="DA44" s="689"/>
      <c r="DB44" s="689"/>
      <c r="DC44" s="701"/>
      <c r="DD44" s="692">
        <v>2472023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353</v>
      </c>
      <c r="CG45" s="681"/>
      <c r="CH45" s="681"/>
      <c r="CI45" s="681"/>
      <c r="CJ45" s="681"/>
      <c r="CK45" s="681"/>
      <c r="CL45" s="681"/>
      <c r="CM45" s="681"/>
      <c r="CN45" s="681"/>
      <c r="CO45" s="681"/>
      <c r="CP45" s="681"/>
      <c r="CQ45" s="682"/>
      <c r="CR45" s="683">
        <v>2520366</v>
      </c>
      <c r="CS45" s="719"/>
      <c r="CT45" s="719"/>
      <c r="CU45" s="719"/>
      <c r="CV45" s="719"/>
      <c r="CW45" s="719"/>
      <c r="CX45" s="719"/>
      <c r="CY45" s="720"/>
      <c r="CZ45" s="688">
        <v>6.2</v>
      </c>
      <c r="DA45" s="717"/>
      <c r="DB45" s="717"/>
      <c r="DC45" s="721"/>
      <c r="DD45" s="692">
        <v>144102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3713032</v>
      </c>
      <c r="CS46" s="684"/>
      <c r="CT46" s="684"/>
      <c r="CU46" s="684"/>
      <c r="CV46" s="684"/>
      <c r="CW46" s="684"/>
      <c r="CX46" s="684"/>
      <c r="CY46" s="685"/>
      <c r="CZ46" s="688">
        <v>9.1999999999999993</v>
      </c>
      <c r="DA46" s="689"/>
      <c r="DB46" s="689"/>
      <c r="DC46" s="701"/>
      <c r="DD46" s="692">
        <v>2109824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v>1423913</v>
      </c>
      <c r="CS47" s="719"/>
      <c r="CT47" s="719"/>
      <c r="CU47" s="719"/>
      <c r="CV47" s="719"/>
      <c r="CW47" s="719"/>
      <c r="CX47" s="719"/>
      <c r="CY47" s="720"/>
      <c r="CZ47" s="688">
        <v>3.5</v>
      </c>
      <c r="DA47" s="717"/>
      <c r="DB47" s="717"/>
      <c r="DC47" s="721"/>
      <c r="DD47" s="692">
        <v>556530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358</v>
      </c>
      <c r="CD48" s="799"/>
      <c r="CE48" s="800"/>
      <c r="CF48" s="680" t="s">
        <v>359</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229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360</v>
      </c>
      <c r="CE49" s="725"/>
      <c r="CF49" s="725"/>
      <c r="CG49" s="725"/>
      <c r="CH49" s="725"/>
      <c r="CI49" s="725"/>
      <c r="CJ49" s="725"/>
      <c r="CK49" s="725"/>
      <c r="CL49" s="725"/>
      <c r="CM49" s="725"/>
      <c r="CN49" s="725"/>
      <c r="CO49" s="725"/>
      <c r="CP49" s="725"/>
      <c r="CQ49" s="726"/>
      <c r="CR49" s="768">
        <v>40331192</v>
      </c>
      <c r="CS49" s="754"/>
      <c r="CT49" s="754"/>
      <c r="CU49" s="754"/>
      <c r="CV49" s="754"/>
      <c r="CW49" s="754"/>
      <c r="CX49" s="754"/>
      <c r="CY49" s="785"/>
      <c r="CZ49" s="780">
        <v>100</v>
      </c>
      <c r="DA49" s="786"/>
      <c r="DB49" s="786"/>
      <c r="DC49" s="787"/>
      <c r="DD49" s="788">
        <v>24645536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QCswHZjoxTR8PROI/LW+X34iECD/cM98RcIQ4HQ8hhSKf3g01Bo7RTO875FHHiDqMYQQYeGTEBQwutcJxRt2dg==" saltValue="qFw8lq2gWo5j+tVy6AMbk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67" zoomScale="70" zoomScaleNormal="25" zoomScaleSheetLayoutView="70" workbookViewId="0">
      <selection activeCell="Q71" sqref="Q71:U7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383</v>
      </c>
      <c r="C7" s="816"/>
      <c r="D7" s="816"/>
      <c r="E7" s="816"/>
      <c r="F7" s="816"/>
      <c r="G7" s="816"/>
      <c r="H7" s="816"/>
      <c r="I7" s="816"/>
      <c r="J7" s="816"/>
      <c r="K7" s="816"/>
      <c r="L7" s="816"/>
      <c r="M7" s="816"/>
      <c r="N7" s="816"/>
      <c r="O7" s="816"/>
      <c r="P7" s="817"/>
      <c r="Q7" s="818">
        <v>42672</v>
      </c>
      <c r="R7" s="819"/>
      <c r="S7" s="819"/>
      <c r="T7" s="819"/>
      <c r="U7" s="819"/>
      <c r="V7" s="819">
        <v>40405</v>
      </c>
      <c r="W7" s="819"/>
      <c r="X7" s="819"/>
      <c r="Y7" s="819"/>
      <c r="Z7" s="819"/>
      <c r="AA7" s="819">
        <v>2267</v>
      </c>
      <c r="AB7" s="819"/>
      <c r="AC7" s="819"/>
      <c r="AD7" s="819"/>
      <c r="AE7" s="820"/>
      <c r="AF7" s="821">
        <v>1527</v>
      </c>
      <c r="AG7" s="822"/>
      <c r="AH7" s="822"/>
      <c r="AI7" s="822"/>
      <c r="AJ7" s="823"/>
      <c r="AK7" s="858">
        <v>4112</v>
      </c>
      <c r="AL7" s="859"/>
      <c r="AM7" s="859"/>
      <c r="AN7" s="859"/>
      <c r="AO7" s="859"/>
      <c r="AP7" s="859">
        <v>38638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584</v>
      </c>
      <c r="BT7" s="863"/>
      <c r="BU7" s="863"/>
      <c r="BV7" s="863"/>
      <c r="BW7" s="863"/>
      <c r="BX7" s="863"/>
      <c r="BY7" s="863"/>
      <c r="BZ7" s="863"/>
      <c r="CA7" s="863"/>
      <c r="CB7" s="863"/>
      <c r="CC7" s="863"/>
      <c r="CD7" s="863"/>
      <c r="CE7" s="863"/>
      <c r="CF7" s="863"/>
      <c r="CG7" s="864"/>
      <c r="CH7" s="855">
        <v>-6</v>
      </c>
      <c r="CI7" s="856"/>
      <c r="CJ7" s="856"/>
      <c r="CK7" s="856"/>
      <c r="CL7" s="857"/>
      <c r="CM7" s="855">
        <v>103</v>
      </c>
      <c r="CN7" s="856"/>
      <c r="CO7" s="856"/>
      <c r="CP7" s="856"/>
      <c r="CQ7" s="857"/>
      <c r="CR7" s="855">
        <v>5</v>
      </c>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384</v>
      </c>
      <c r="C8" s="840"/>
      <c r="D8" s="840"/>
      <c r="E8" s="840"/>
      <c r="F8" s="840"/>
      <c r="G8" s="840"/>
      <c r="H8" s="840"/>
      <c r="I8" s="840"/>
      <c r="J8" s="840"/>
      <c r="K8" s="840"/>
      <c r="L8" s="840"/>
      <c r="M8" s="840"/>
      <c r="N8" s="840"/>
      <c r="O8" s="840"/>
      <c r="P8" s="841"/>
      <c r="Q8" s="842">
        <v>33</v>
      </c>
      <c r="R8" s="843"/>
      <c r="S8" s="843"/>
      <c r="T8" s="843"/>
      <c r="U8" s="843"/>
      <c r="V8" s="843">
        <v>32</v>
      </c>
      <c r="W8" s="843"/>
      <c r="X8" s="843"/>
      <c r="Y8" s="843"/>
      <c r="Z8" s="843"/>
      <c r="AA8" s="843">
        <v>1</v>
      </c>
      <c r="AB8" s="843"/>
      <c r="AC8" s="843"/>
      <c r="AD8" s="843"/>
      <c r="AE8" s="844"/>
      <c r="AF8" s="845">
        <v>1</v>
      </c>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585</v>
      </c>
      <c r="BT8" s="853"/>
      <c r="BU8" s="853"/>
      <c r="BV8" s="853"/>
      <c r="BW8" s="853"/>
      <c r="BX8" s="853"/>
      <c r="BY8" s="853"/>
      <c r="BZ8" s="853"/>
      <c r="CA8" s="853"/>
      <c r="CB8" s="853"/>
      <c r="CC8" s="853"/>
      <c r="CD8" s="853"/>
      <c r="CE8" s="853"/>
      <c r="CF8" s="853"/>
      <c r="CG8" s="854"/>
      <c r="CH8" s="865">
        <v>-22</v>
      </c>
      <c r="CI8" s="866"/>
      <c r="CJ8" s="866"/>
      <c r="CK8" s="866"/>
      <c r="CL8" s="867"/>
      <c r="CM8" s="865">
        <v>69</v>
      </c>
      <c r="CN8" s="866"/>
      <c r="CO8" s="866"/>
      <c r="CP8" s="866"/>
      <c r="CQ8" s="867"/>
      <c r="CR8" s="865">
        <v>6</v>
      </c>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586</v>
      </c>
      <c r="BT9" s="853"/>
      <c r="BU9" s="853"/>
      <c r="BV9" s="853"/>
      <c r="BW9" s="853"/>
      <c r="BX9" s="853"/>
      <c r="BY9" s="853"/>
      <c r="BZ9" s="853"/>
      <c r="CA9" s="853"/>
      <c r="CB9" s="853"/>
      <c r="CC9" s="853"/>
      <c r="CD9" s="853"/>
      <c r="CE9" s="853"/>
      <c r="CF9" s="853"/>
      <c r="CG9" s="854"/>
      <c r="CH9" s="865"/>
      <c r="CI9" s="866"/>
      <c r="CJ9" s="866"/>
      <c r="CK9" s="866"/>
      <c r="CL9" s="867"/>
      <c r="CM9" s="865">
        <v>110</v>
      </c>
      <c r="CN9" s="866"/>
      <c r="CO9" s="866"/>
      <c r="CP9" s="866"/>
      <c r="CQ9" s="867"/>
      <c r="CR9" s="865">
        <v>110</v>
      </c>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587</v>
      </c>
      <c r="BT10" s="853"/>
      <c r="BU10" s="853"/>
      <c r="BV10" s="853"/>
      <c r="BW10" s="853"/>
      <c r="BX10" s="853"/>
      <c r="BY10" s="853"/>
      <c r="BZ10" s="853"/>
      <c r="CA10" s="853"/>
      <c r="CB10" s="853"/>
      <c r="CC10" s="853"/>
      <c r="CD10" s="853"/>
      <c r="CE10" s="853"/>
      <c r="CF10" s="853"/>
      <c r="CG10" s="854"/>
      <c r="CH10" s="865">
        <v>1</v>
      </c>
      <c r="CI10" s="866"/>
      <c r="CJ10" s="866"/>
      <c r="CK10" s="866"/>
      <c r="CL10" s="867"/>
      <c r="CM10" s="865">
        <v>102</v>
      </c>
      <c r="CN10" s="866"/>
      <c r="CO10" s="866"/>
      <c r="CP10" s="866"/>
      <c r="CQ10" s="867"/>
      <c r="CR10" s="865">
        <v>70</v>
      </c>
      <c r="CS10" s="866"/>
      <c r="CT10" s="866"/>
      <c r="CU10" s="866"/>
      <c r="CV10" s="867"/>
      <c r="CW10" s="865">
        <v>59</v>
      </c>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588</v>
      </c>
      <c r="BT11" s="853"/>
      <c r="BU11" s="853"/>
      <c r="BV11" s="853"/>
      <c r="BW11" s="853"/>
      <c r="BX11" s="853"/>
      <c r="BY11" s="853"/>
      <c r="BZ11" s="853"/>
      <c r="CA11" s="853"/>
      <c r="CB11" s="853"/>
      <c r="CC11" s="853"/>
      <c r="CD11" s="853"/>
      <c r="CE11" s="853"/>
      <c r="CF11" s="853"/>
      <c r="CG11" s="854"/>
      <c r="CH11" s="865"/>
      <c r="CI11" s="866"/>
      <c r="CJ11" s="866"/>
      <c r="CK11" s="866"/>
      <c r="CL11" s="867"/>
      <c r="CM11" s="865">
        <v>40</v>
      </c>
      <c r="CN11" s="866"/>
      <c r="CO11" s="866"/>
      <c r="CP11" s="866"/>
      <c r="CQ11" s="867"/>
      <c r="CR11" s="865">
        <v>12</v>
      </c>
      <c r="CS11" s="866"/>
      <c r="CT11" s="866"/>
      <c r="CU11" s="866"/>
      <c r="CV11" s="867"/>
      <c r="CW11" s="865">
        <v>10</v>
      </c>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589</v>
      </c>
      <c r="BT12" s="853"/>
      <c r="BU12" s="853"/>
      <c r="BV12" s="853"/>
      <c r="BW12" s="853"/>
      <c r="BX12" s="853"/>
      <c r="BY12" s="853"/>
      <c r="BZ12" s="853"/>
      <c r="CA12" s="853"/>
      <c r="CB12" s="853"/>
      <c r="CC12" s="853"/>
      <c r="CD12" s="853"/>
      <c r="CE12" s="853"/>
      <c r="CF12" s="853"/>
      <c r="CG12" s="854"/>
      <c r="CH12" s="865"/>
      <c r="CI12" s="866"/>
      <c r="CJ12" s="866"/>
      <c r="CK12" s="866"/>
      <c r="CL12" s="867"/>
      <c r="CM12" s="865">
        <v>18</v>
      </c>
      <c r="CN12" s="866"/>
      <c r="CO12" s="866"/>
      <c r="CP12" s="866"/>
      <c r="CQ12" s="867"/>
      <c r="CR12" s="865">
        <v>10</v>
      </c>
      <c r="CS12" s="866"/>
      <c r="CT12" s="866"/>
      <c r="CU12" s="866"/>
      <c r="CV12" s="867"/>
      <c r="CW12" s="865">
        <v>12</v>
      </c>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386</v>
      </c>
      <c r="B23" s="874" t="s">
        <v>387</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1528</v>
      </c>
      <c r="AG23" s="878"/>
      <c r="AH23" s="878"/>
      <c r="AI23" s="878"/>
      <c r="AJ23" s="881"/>
      <c r="AK23" s="882"/>
      <c r="AL23" s="883"/>
      <c r="AM23" s="883"/>
      <c r="AN23" s="883"/>
      <c r="AO23" s="883"/>
      <c r="AP23" s="878"/>
      <c r="AQ23" s="878"/>
      <c r="AR23" s="878"/>
      <c r="AS23" s="878"/>
      <c r="AT23" s="878"/>
      <c r="AU23" s="884"/>
      <c r="AV23" s="884"/>
      <c r="AW23" s="884"/>
      <c r="AX23" s="884"/>
      <c r="AY23" s="885"/>
      <c r="AZ23" s="893" t="s">
        <v>388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366</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399</v>
      </c>
      <c r="C28" s="816"/>
      <c r="D28" s="816"/>
      <c r="E28" s="816"/>
      <c r="F28" s="816"/>
      <c r="G28" s="816"/>
      <c r="H28" s="816"/>
      <c r="I28" s="816"/>
      <c r="J28" s="816"/>
      <c r="K28" s="816"/>
      <c r="L28" s="816"/>
      <c r="M28" s="816"/>
      <c r="N28" s="816"/>
      <c r="O28" s="816"/>
      <c r="P28" s="817"/>
      <c r="Q28" s="906">
        <v>8090</v>
      </c>
      <c r="R28" s="907"/>
      <c r="S28" s="907"/>
      <c r="T28" s="907"/>
      <c r="U28" s="907"/>
      <c r="V28" s="907">
        <v>7377</v>
      </c>
      <c r="W28" s="907"/>
      <c r="X28" s="907"/>
      <c r="Y28" s="907"/>
      <c r="Z28" s="907"/>
      <c r="AA28" s="907">
        <v>712</v>
      </c>
      <c r="AB28" s="907"/>
      <c r="AC28" s="907"/>
      <c r="AD28" s="907"/>
      <c r="AE28" s="908"/>
      <c r="AF28" s="909">
        <v>712</v>
      </c>
      <c r="AG28" s="907"/>
      <c r="AH28" s="907"/>
      <c r="AI28" s="907"/>
      <c r="AJ28" s="910"/>
      <c r="AK28" s="911">
        <v>700</v>
      </c>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400</v>
      </c>
      <c r="C29" s="840"/>
      <c r="D29" s="840"/>
      <c r="E29" s="840"/>
      <c r="F29" s="840"/>
      <c r="G29" s="840"/>
      <c r="H29" s="840"/>
      <c r="I29" s="840"/>
      <c r="J29" s="840"/>
      <c r="K29" s="840"/>
      <c r="L29" s="840"/>
      <c r="M29" s="840"/>
      <c r="N29" s="840"/>
      <c r="O29" s="840"/>
      <c r="P29" s="841"/>
      <c r="Q29" s="842">
        <v>6811</v>
      </c>
      <c r="R29" s="843"/>
      <c r="S29" s="843"/>
      <c r="T29" s="843"/>
      <c r="U29" s="843"/>
      <c r="V29" s="843">
        <v>6758</v>
      </c>
      <c r="W29" s="843"/>
      <c r="X29" s="843"/>
      <c r="Y29" s="843"/>
      <c r="Z29" s="843"/>
      <c r="AA29" s="843">
        <v>53</v>
      </c>
      <c r="AB29" s="843"/>
      <c r="AC29" s="843"/>
      <c r="AD29" s="843"/>
      <c r="AE29" s="844"/>
      <c r="AF29" s="845">
        <v>53</v>
      </c>
      <c r="AG29" s="846"/>
      <c r="AH29" s="846"/>
      <c r="AI29" s="846"/>
      <c r="AJ29" s="847"/>
      <c r="AK29" s="914">
        <v>1027</v>
      </c>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401</v>
      </c>
      <c r="C30" s="840"/>
      <c r="D30" s="840"/>
      <c r="E30" s="840"/>
      <c r="F30" s="840"/>
      <c r="G30" s="840"/>
      <c r="H30" s="840"/>
      <c r="I30" s="840"/>
      <c r="J30" s="840"/>
      <c r="K30" s="840"/>
      <c r="L30" s="840"/>
      <c r="M30" s="840"/>
      <c r="N30" s="840"/>
      <c r="O30" s="840"/>
      <c r="P30" s="841"/>
      <c r="Q30" s="842">
        <v>745</v>
      </c>
      <c r="R30" s="843"/>
      <c r="S30" s="843"/>
      <c r="T30" s="843"/>
      <c r="U30" s="843"/>
      <c r="V30" s="843">
        <v>742</v>
      </c>
      <c r="W30" s="843"/>
      <c r="X30" s="843"/>
      <c r="Y30" s="843"/>
      <c r="Z30" s="843"/>
      <c r="AA30" s="843">
        <v>2</v>
      </c>
      <c r="AB30" s="843"/>
      <c r="AC30" s="843"/>
      <c r="AD30" s="843"/>
      <c r="AE30" s="844"/>
      <c r="AF30" s="845">
        <v>2</v>
      </c>
      <c r="AG30" s="846"/>
      <c r="AH30" s="846"/>
      <c r="AI30" s="846"/>
      <c r="AJ30" s="847"/>
      <c r="AK30" s="914">
        <v>205</v>
      </c>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402</v>
      </c>
      <c r="C31" s="840"/>
      <c r="D31" s="840"/>
      <c r="E31" s="840"/>
      <c r="F31" s="840"/>
      <c r="G31" s="840"/>
      <c r="H31" s="840"/>
      <c r="I31" s="840"/>
      <c r="J31" s="840"/>
      <c r="K31" s="840"/>
      <c r="L31" s="840"/>
      <c r="M31" s="840"/>
      <c r="N31" s="840"/>
      <c r="O31" s="840"/>
      <c r="P31" s="841"/>
      <c r="Q31" s="842">
        <v>1683</v>
      </c>
      <c r="R31" s="843"/>
      <c r="S31" s="843"/>
      <c r="T31" s="843"/>
      <c r="U31" s="843"/>
      <c r="V31" s="843">
        <v>1530</v>
      </c>
      <c r="W31" s="843"/>
      <c r="X31" s="843"/>
      <c r="Y31" s="843"/>
      <c r="Z31" s="843"/>
      <c r="AA31" s="843">
        <v>153</v>
      </c>
      <c r="AB31" s="843"/>
      <c r="AC31" s="843"/>
      <c r="AD31" s="843"/>
      <c r="AE31" s="844"/>
      <c r="AF31" s="845">
        <v>2215</v>
      </c>
      <c r="AG31" s="846"/>
      <c r="AH31" s="846"/>
      <c r="AI31" s="846"/>
      <c r="AJ31" s="847"/>
      <c r="AK31" s="914">
        <v>9</v>
      </c>
      <c r="AL31" s="915"/>
      <c r="AM31" s="915"/>
      <c r="AN31" s="915"/>
      <c r="AO31" s="915"/>
      <c r="AP31" s="915">
        <v>6808</v>
      </c>
      <c r="AQ31" s="915"/>
      <c r="AR31" s="915"/>
      <c r="AS31" s="915"/>
      <c r="AT31" s="915"/>
      <c r="AU31" s="915">
        <v>48</v>
      </c>
      <c r="AV31" s="915"/>
      <c r="AW31" s="915"/>
      <c r="AX31" s="915"/>
      <c r="AY31" s="915"/>
      <c r="AZ31" s="916"/>
      <c r="BA31" s="916"/>
      <c r="BB31" s="916"/>
      <c r="BC31" s="916"/>
      <c r="BD31" s="916"/>
      <c r="BE31" s="912" t="s">
        <v>403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1861</v>
      </c>
      <c r="R32" s="843"/>
      <c r="S32" s="843"/>
      <c r="T32" s="843"/>
      <c r="U32" s="843"/>
      <c r="V32" s="843">
        <v>1697</v>
      </c>
      <c r="W32" s="843"/>
      <c r="X32" s="843"/>
      <c r="Y32" s="843"/>
      <c r="Z32" s="843"/>
      <c r="AA32" s="843">
        <v>164</v>
      </c>
      <c r="AB32" s="843"/>
      <c r="AC32" s="843"/>
      <c r="AD32" s="843"/>
      <c r="AE32" s="844"/>
      <c r="AF32" s="845">
        <v>160</v>
      </c>
      <c r="AG32" s="846"/>
      <c r="AH32" s="846"/>
      <c r="AI32" s="846"/>
      <c r="AJ32" s="847"/>
      <c r="AK32" s="914">
        <v>809</v>
      </c>
      <c r="AL32" s="915"/>
      <c r="AM32" s="915"/>
      <c r="AN32" s="915"/>
      <c r="AO32" s="915"/>
      <c r="AP32" s="915">
        <v>9883</v>
      </c>
      <c r="AQ32" s="915"/>
      <c r="AR32" s="915"/>
      <c r="AS32" s="915"/>
      <c r="AT32" s="915"/>
      <c r="AU32" s="915">
        <v>7481</v>
      </c>
      <c r="AV32" s="915"/>
      <c r="AW32" s="915"/>
      <c r="AX32" s="915"/>
      <c r="AY32" s="915"/>
      <c r="AZ32" s="916"/>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722</v>
      </c>
      <c r="R33" s="843"/>
      <c r="S33" s="843"/>
      <c r="T33" s="843"/>
      <c r="U33" s="843"/>
      <c r="V33" s="843">
        <v>668</v>
      </c>
      <c r="W33" s="843"/>
      <c r="X33" s="843"/>
      <c r="Y33" s="843"/>
      <c r="Z33" s="843"/>
      <c r="AA33" s="843">
        <v>54</v>
      </c>
      <c r="AB33" s="843"/>
      <c r="AC33" s="843"/>
      <c r="AD33" s="843"/>
      <c r="AE33" s="844"/>
      <c r="AF33" s="845">
        <v>54</v>
      </c>
      <c r="AG33" s="846"/>
      <c r="AH33" s="846"/>
      <c r="AI33" s="846"/>
      <c r="AJ33" s="847"/>
      <c r="AK33" s="914">
        <v>534</v>
      </c>
      <c r="AL33" s="915"/>
      <c r="AM33" s="915"/>
      <c r="AN33" s="915"/>
      <c r="AO33" s="915"/>
      <c r="AP33" s="915">
        <v>4658</v>
      </c>
      <c r="AQ33" s="915"/>
      <c r="AR33" s="915"/>
      <c r="AS33" s="915"/>
      <c r="AT33" s="915"/>
      <c r="AU33" s="915">
        <v>4658</v>
      </c>
      <c r="AV33" s="915"/>
      <c r="AW33" s="915"/>
      <c r="AX33" s="915"/>
      <c r="AY33" s="915"/>
      <c r="AZ33" s="916"/>
      <c r="BA33" s="916"/>
      <c r="BB33" s="916"/>
      <c r="BC33" s="916"/>
      <c r="BD33" s="916"/>
      <c r="BE33" s="912" t="s">
        <v>405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407</v>
      </c>
      <c r="C34" s="840"/>
      <c r="D34" s="840"/>
      <c r="E34" s="840"/>
      <c r="F34" s="840"/>
      <c r="G34" s="840"/>
      <c r="H34" s="840"/>
      <c r="I34" s="840"/>
      <c r="J34" s="840"/>
      <c r="K34" s="840"/>
      <c r="L34" s="840"/>
      <c r="M34" s="840"/>
      <c r="N34" s="840"/>
      <c r="O34" s="840"/>
      <c r="P34" s="841"/>
      <c r="Q34" s="842">
        <v>6</v>
      </c>
      <c r="R34" s="843"/>
      <c r="S34" s="843"/>
      <c r="T34" s="843"/>
      <c r="U34" s="843"/>
      <c r="V34" s="843">
        <v>6</v>
      </c>
      <c r="W34" s="843"/>
      <c r="X34" s="843"/>
      <c r="Y34" s="843"/>
      <c r="Z34" s="843"/>
      <c r="AA34" s="843" t="s">
        <v>590</v>
      </c>
      <c r="AB34" s="843"/>
      <c r="AC34" s="843"/>
      <c r="AD34" s="843"/>
      <c r="AE34" s="844"/>
      <c r="AF34" s="845" t="s">
        <v>408</v>
      </c>
      <c r="AG34" s="846"/>
      <c r="AH34" s="846"/>
      <c r="AI34" s="846"/>
      <c r="AJ34" s="847"/>
      <c r="AK34" s="914">
        <v>3</v>
      </c>
      <c r="AL34" s="915"/>
      <c r="AM34" s="915"/>
      <c r="AN34" s="915"/>
      <c r="AO34" s="915"/>
      <c r="AP34" s="915">
        <v>11</v>
      </c>
      <c r="AQ34" s="915"/>
      <c r="AR34" s="915"/>
      <c r="AS34" s="915"/>
      <c r="AT34" s="915"/>
      <c r="AU34" s="915">
        <v>11</v>
      </c>
      <c r="AV34" s="915"/>
      <c r="AW34" s="915"/>
      <c r="AX34" s="915"/>
      <c r="AY34" s="915"/>
      <c r="AZ34" s="916"/>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410</v>
      </c>
      <c r="C35" s="840"/>
      <c r="D35" s="840"/>
      <c r="E35" s="840"/>
      <c r="F35" s="840"/>
      <c r="G35" s="840"/>
      <c r="H35" s="840"/>
      <c r="I35" s="840"/>
      <c r="J35" s="840"/>
      <c r="K35" s="840"/>
      <c r="L35" s="840"/>
      <c r="M35" s="840"/>
      <c r="N35" s="840"/>
      <c r="O35" s="840"/>
      <c r="P35" s="841"/>
      <c r="Q35" s="842">
        <v>12</v>
      </c>
      <c r="R35" s="843"/>
      <c r="S35" s="843"/>
      <c r="T35" s="843"/>
      <c r="U35" s="843"/>
      <c r="V35" s="843">
        <v>11</v>
      </c>
      <c r="W35" s="843"/>
      <c r="X35" s="843"/>
      <c r="Y35" s="843"/>
      <c r="Z35" s="843"/>
      <c r="AA35" s="843">
        <v>1</v>
      </c>
      <c r="AB35" s="843"/>
      <c r="AC35" s="843"/>
      <c r="AD35" s="843"/>
      <c r="AE35" s="844"/>
      <c r="AF35" s="845">
        <v>1</v>
      </c>
      <c r="AG35" s="846"/>
      <c r="AH35" s="846"/>
      <c r="AI35" s="846"/>
      <c r="AJ35" s="847"/>
      <c r="AK35" s="914">
        <v>12</v>
      </c>
      <c r="AL35" s="915"/>
      <c r="AM35" s="915"/>
      <c r="AN35" s="915"/>
      <c r="AO35" s="915"/>
      <c r="AP35" s="915">
        <v>135</v>
      </c>
      <c r="AQ35" s="915"/>
      <c r="AR35" s="915"/>
      <c r="AS35" s="915"/>
      <c r="AT35" s="915"/>
      <c r="AU35" s="915">
        <v>101</v>
      </c>
      <c r="AV35" s="915"/>
      <c r="AW35" s="915"/>
      <c r="AX35" s="915"/>
      <c r="AY35" s="915"/>
      <c r="AZ35" s="916"/>
      <c r="BA35" s="916"/>
      <c r="BB35" s="916"/>
      <c r="BC35" s="916"/>
      <c r="BD35" s="916"/>
      <c r="BE35" s="912" t="s">
        <v>411</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386</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3198</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408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417</v>
      </c>
      <c r="W66" s="802"/>
      <c r="X66" s="802"/>
      <c r="Y66" s="802"/>
      <c r="Z66" s="803"/>
      <c r="AA66" s="801" t="s">
        <v>393</v>
      </c>
      <c r="AB66" s="802"/>
      <c r="AC66" s="802"/>
      <c r="AD66" s="802"/>
      <c r="AE66" s="803"/>
      <c r="AF66" s="936" t="s">
        <v>418</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591</v>
      </c>
      <c r="C68" s="954"/>
      <c r="D68" s="954"/>
      <c r="E68" s="954"/>
      <c r="F68" s="954"/>
      <c r="G68" s="954"/>
      <c r="H68" s="954"/>
      <c r="I68" s="954"/>
      <c r="J68" s="954"/>
      <c r="K68" s="954"/>
      <c r="L68" s="954"/>
      <c r="M68" s="954"/>
      <c r="N68" s="954"/>
      <c r="O68" s="954"/>
      <c r="P68" s="955"/>
      <c r="Q68" s="956">
        <v>6124</v>
      </c>
      <c r="R68" s="950"/>
      <c r="S68" s="950"/>
      <c r="T68" s="950"/>
      <c r="U68" s="950"/>
      <c r="V68" s="950">
        <v>6179</v>
      </c>
      <c r="W68" s="950"/>
      <c r="X68" s="950"/>
      <c r="Y68" s="950"/>
      <c r="Z68" s="950"/>
      <c r="AA68" s="950">
        <v>-55</v>
      </c>
      <c r="AB68" s="950"/>
      <c r="AC68" s="950"/>
      <c r="AD68" s="950"/>
      <c r="AE68" s="950"/>
      <c r="AF68" s="950">
        <v>473</v>
      </c>
      <c r="AG68" s="950"/>
      <c r="AH68" s="950"/>
      <c r="AI68" s="950"/>
      <c r="AJ68" s="950"/>
      <c r="AK68" s="950">
        <v>586</v>
      </c>
      <c r="AL68" s="950"/>
      <c r="AM68" s="950"/>
      <c r="AN68" s="950"/>
      <c r="AO68" s="950"/>
      <c r="AP68" s="950">
        <v>5207</v>
      </c>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592</v>
      </c>
      <c r="C69" s="958"/>
      <c r="D69" s="958"/>
      <c r="E69" s="958"/>
      <c r="F69" s="958"/>
      <c r="G69" s="958"/>
      <c r="H69" s="958"/>
      <c r="I69" s="958"/>
      <c r="J69" s="958"/>
      <c r="K69" s="958"/>
      <c r="L69" s="958"/>
      <c r="M69" s="958"/>
      <c r="N69" s="958"/>
      <c r="O69" s="958"/>
      <c r="P69" s="959"/>
      <c r="Q69" s="960">
        <v>899</v>
      </c>
      <c r="R69" s="915"/>
      <c r="S69" s="915"/>
      <c r="T69" s="915"/>
      <c r="U69" s="915"/>
      <c r="V69" s="915">
        <v>853</v>
      </c>
      <c r="W69" s="915"/>
      <c r="X69" s="915"/>
      <c r="Y69" s="915"/>
      <c r="Z69" s="915"/>
      <c r="AA69" s="915">
        <v>46</v>
      </c>
      <c r="AB69" s="915"/>
      <c r="AC69" s="915"/>
      <c r="AD69" s="915"/>
      <c r="AE69" s="915"/>
      <c r="AF69" s="915">
        <v>46</v>
      </c>
      <c r="AG69" s="915"/>
      <c r="AH69" s="915"/>
      <c r="AI69" s="915"/>
      <c r="AJ69" s="915"/>
      <c r="AK69" s="915"/>
      <c r="AL69" s="915"/>
      <c r="AM69" s="915"/>
      <c r="AN69" s="915"/>
      <c r="AO69" s="915"/>
      <c r="AP69" s="915"/>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593</v>
      </c>
      <c r="C70" s="958"/>
      <c r="D70" s="958"/>
      <c r="E70" s="958"/>
      <c r="F70" s="958"/>
      <c r="G70" s="958"/>
      <c r="H70" s="958"/>
      <c r="I70" s="958"/>
      <c r="J70" s="958"/>
      <c r="K70" s="958"/>
      <c r="L70" s="958"/>
      <c r="M70" s="958"/>
      <c r="N70" s="958"/>
      <c r="O70" s="958"/>
      <c r="P70" s="959"/>
      <c r="Q70" s="960">
        <v>255217</v>
      </c>
      <c r="R70" s="915"/>
      <c r="S70" s="915"/>
      <c r="T70" s="915"/>
      <c r="U70" s="915"/>
      <c r="V70" s="915">
        <v>243412</v>
      </c>
      <c r="W70" s="915"/>
      <c r="X70" s="915"/>
      <c r="Y70" s="915"/>
      <c r="Z70" s="915"/>
      <c r="AA70" s="915">
        <v>11805</v>
      </c>
      <c r="AB70" s="915"/>
      <c r="AC70" s="915"/>
      <c r="AD70" s="915"/>
      <c r="AE70" s="915"/>
      <c r="AF70" s="915">
        <v>11805</v>
      </c>
      <c r="AG70" s="915"/>
      <c r="AH70" s="915"/>
      <c r="AI70" s="915"/>
      <c r="AJ70" s="915"/>
      <c r="AK70" s="915">
        <v>646</v>
      </c>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594</v>
      </c>
      <c r="C71" s="958"/>
      <c r="D71" s="958"/>
      <c r="E71" s="958"/>
      <c r="F71" s="958"/>
      <c r="G71" s="958"/>
      <c r="H71" s="958"/>
      <c r="I71" s="958"/>
      <c r="J71" s="958"/>
      <c r="K71" s="958"/>
      <c r="L71" s="958"/>
      <c r="M71" s="958"/>
      <c r="N71" s="958"/>
      <c r="O71" s="958"/>
      <c r="P71" s="959"/>
      <c r="Q71" s="960">
        <v>7032</v>
      </c>
      <c r="R71" s="915"/>
      <c r="S71" s="915"/>
      <c r="T71" s="915"/>
      <c r="U71" s="915"/>
      <c r="V71" s="915">
        <v>6827</v>
      </c>
      <c r="W71" s="915"/>
      <c r="X71" s="915"/>
      <c r="Y71" s="915"/>
      <c r="Z71" s="915"/>
      <c r="AA71" s="915">
        <v>205</v>
      </c>
      <c r="AB71" s="915"/>
      <c r="AC71" s="915"/>
      <c r="AD71" s="915"/>
      <c r="AE71" s="915"/>
      <c r="AF71" s="915"/>
      <c r="AG71" s="915"/>
      <c r="AH71" s="915"/>
      <c r="AI71" s="915"/>
      <c r="AJ71" s="915"/>
      <c r="AK71" s="915">
        <v>15</v>
      </c>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595</v>
      </c>
      <c r="C72" s="958"/>
      <c r="D72" s="958"/>
      <c r="E72" s="958"/>
      <c r="F72" s="958"/>
      <c r="G72" s="958"/>
      <c r="H72" s="958"/>
      <c r="I72" s="958"/>
      <c r="J72" s="958"/>
      <c r="K72" s="958"/>
      <c r="L72" s="958"/>
      <c r="M72" s="958"/>
      <c r="N72" s="958"/>
      <c r="O72" s="958"/>
      <c r="P72" s="959"/>
      <c r="Q72" s="960">
        <v>1625</v>
      </c>
      <c r="R72" s="915"/>
      <c r="S72" s="915"/>
      <c r="T72" s="915"/>
      <c r="U72" s="915"/>
      <c r="V72" s="915">
        <v>1624</v>
      </c>
      <c r="W72" s="915"/>
      <c r="X72" s="915"/>
      <c r="Y72" s="915"/>
      <c r="Z72" s="915"/>
      <c r="AA72" s="915">
        <v>1</v>
      </c>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596</v>
      </c>
      <c r="C73" s="958"/>
      <c r="D73" s="958"/>
      <c r="E73" s="958"/>
      <c r="F73" s="958"/>
      <c r="G73" s="958"/>
      <c r="H73" s="958"/>
      <c r="I73" s="958"/>
      <c r="J73" s="958"/>
      <c r="K73" s="958"/>
      <c r="L73" s="958"/>
      <c r="M73" s="958"/>
      <c r="N73" s="958"/>
      <c r="O73" s="958"/>
      <c r="P73" s="959"/>
      <c r="Q73" s="960">
        <v>1</v>
      </c>
      <c r="R73" s="915"/>
      <c r="S73" s="915"/>
      <c r="T73" s="915"/>
      <c r="U73" s="915"/>
      <c r="V73" s="915">
        <v>0</v>
      </c>
      <c r="W73" s="915"/>
      <c r="X73" s="915"/>
      <c r="Y73" s="915"/>
      <c r="Z73" s="915"/>
      <c r="AA73" s="915">
        <v>1</v>
      </c>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597</v>
      </c>
      <c r="C74" s="958"/>
      <c r="D74" s="958"/>
      <c r="E74" s="958"/>
      <c r="F74" s="958"/>
      <c r="G74" s="958"/>
      <c r="H74" s="958"/>
      <c r="I74" s="958"/>
      <c r="J74" s="958"/>
      <c r="K74" s="958"/>
      <c r="L74" s="958"/>
      <c r="M74" s="958"/>
      <c r="N74" s="958"/>
      <c r="O74" s="958"/>
      <c r="P74" s="959"/>
      <c r="Q74" s="960">
        <v>65</v>
      </c>
      <c r="R74" s="915"/>
      <c r="S74" s="915"/>
      <c r="T74" s="915"/>
      <c r="U74" s="915"/>
      <c r="V74" s="915">
        <v>53</v>
      </c>
      <c r="W74" s="915"/>
      <c r="X74" s="915"/>
      <c r="Y74" s="915"/>
      <c r="Z74" s="915"/>
      <c r="AA74" s="915">
        <v>12</v>
      </c>
      <c r="AB74" s="915"/>
      <c r="AC74" s="915"/>
      <c r="AD74" s="915"/>
      <c r="AE74" s="915"/>
      <c r="AF74" s="915"/>
      <c r="AG74" s="915"/>
      <c r="AH74" s="915"/>
      <c r="AI74" s="915"/>
      <c r="AJ74" s="915"/>
      <c r="AK74" s="915">
        <v>26</v>
      </c>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598</v>
      </c>
      <c r="C75" s="958"/>
      <c r="D75" s="958"/>
      <c r="E75" s="958"/>
      <c r="F75" s="958"/>
      <c r="G75" s="958"/>
      <c r="H75" s="958"/>
      <c r="I75" s="958"/>
      <c r="J75" s="958"/>
      <c r="K75" s="958"/>
      <c r="L75" s="958"/>
      <c r="M75" s="958"/>
      <c r="N75" s="958"/>
      <c r="O75" s="958"/>
      <c r="P75" s="959"/>
      <c r="Q75" s="963">
        <v>30</v>
      </c>
      <c r="R75" s="964"/>
      <c r="S75" s="964"/>
      <c r="T75" s="964"/>
      <c r="U75" s="914"/>
      <c r="V75" s="965">
        <v>26</v>
      </c>
      <c r="W75" s="964"/>
      <c r="X75" s="964"/>
      <c r="Y75" s="964"/>
      <c r="Z75" s="914"/>
      <c r="AA75" s="965">
        <v>4</v>
      </c>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599</v>
      </c>
      <c r="C76" s="958"/>
      <c r="D76" s="958"/>
      <c r="E76" s="958"/>
      <c r="F76" s="958"/>
      <c r="G76" s="958"/>
      <c r="H76" s="958"/>
      <c r="I76" s="958"/>
      <c r="J76" s="958"/>
      <c r="K76" s="958"/>
      <c r="L76" s="958"/>
      <c r="M76" s="958"/>
      <c r="N76" s="958"/>
      <c r="O76" s="958"/>
      <c r="P76" s="959"/>
      <c r="Q76" s="963">
        <v>2549</v>
      </c>
      <c r="R76" s="964"/>
      <c r="S76" s="964"/>
      <c r="T76" s="964"/>
      <c r="U76" s="914"/>
      <c r="V76" s="965">
        <v>2504</v>
      </c>
      <c r="W76" s="964"/>
      <c r="X76" s="964"/>
      <c r="Y76" s="964"/>
      <c r="Z76" s="914"/>
      <c r="AA76" s="965">
        <v>45</v>
      </c>
      <c r="AB76" s="964"/>
      <c r="AC76" s="964"/>
      <c r="AD76" s="964"/>
      <c r="AE76" s="914"/>
      <c r="AF76" s="965">
        <v>13</v>
      </c>
      <c r="AG76" s="964"/>
      <c r="AH76" s="964"/>
      <c r="AI76" s="964"/>
      <c r="AJ76" s="914"/>
      <c r="AK76" s="965"/>
      <c r="AL76" s="964"/>
      <c r="AM76" s="964"/>
      <c r="AN76" s="964"/>
      <c r="AO76" s="914"/>
      <c r="AP76" s="965">
        <v>1068</v>
      </c>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600</v>
      </c>
      <c r="C77" s="958"/>
      <c r="D77" s="958"/>
      <c r="E77" s="958"/>
      <c r="F77" s="958"/>
      <c r="G77" s="958"/>
      <c r="H77" s="958"/>
      <c r="I77" s="958"/>
      <c r="J77" s="958"/>
      <c r="K77" s="958"/>
      <c r="L77" s="958"/>
      <c r="M77" s="958"/>
      <c r="N77" s="958"/>
      <c r="O77" s="958"/>
      <c r="P77" s="959"/>
      <c r="Q77" s="963">
        <v>1871</v>
      </c>
      <c r="R77" s="964"/>
      <c r="S77" s="964"/>
      <c r="T77" s="964"/>
      <c r="U77" s="914"/>
      <c r="V77" s="965">
        <v>1443</v>
      </c>
      <c r="W77" s="964"/>
      <c r="X77" s="964"/>
      <c r="Y77" s="964"/>
      <c r="Z77" s="914"/>
      <c r="AA77" s="965">
        <v>428</v>
      </c>
      <c r="AB77" s="964"/>
      <c r="AC77" s="964"/>
      <c r="AD77" s="964"/>
      <c r="AE77" s="914"/>
      <c r="AF77" s="965">
        <v>321</v>
      </c>
      <c r="AG77" s="964"/>
      <c r="AH77" s="964"/>
      <c r="AI77" s="964"/>
      <c r="AJ77" s="914"/>
      <c r="AK77" s="965"/>
      <c r="AL77" s="964"/>
      <c r="AM77" s="964"/>
      <c r="AN77" s="964"/>
      <c r="AO77" s="914"/>
      <c r="AP77" s="965">
        <v>1199</v>
      </c>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601</v>
      </c>
      <c r="C78" s="958"/>
      <c r="D78" s="958"/>
      <c r="E78" s="958"/>
      <c r="F78" s="958"/>
      <c r="G78" s="958"/>
      <c r="H78" s="958"/>
      <c r="I78" s="958"/>
      <c r="J78" s="958"/>
      <c r="K78" s="958"/>
      <c r="L78" s="958"/>
      <c r="M78" s="958"/>
      <c r="N78" s="958"/>
      <c r="O78" s="958"/>
      <c r="P78" s="959"/>
      <c r="Q78" s="960">
        <v>228</v>
      </c>
      <c r="R78" s="915"/>
      <c r="S78" s="915"/>
      <c r="T78" s="915"/>
      <c r="U78" s="915"/>
      <c r="V78" s="915">
        <v>228</v>
      </c>
      <c r="W78" s="915"/>
      <c r="X78" s="915"/>
      <c r="Y78" s="915"/>
      <c r="Z78" s="915"/>
      <c r="AA78" s="915"/>
      <c r="AB78" s="915"/>
      <c r="AC78" s="915"/>
      <c r="AD78" s="915"/>
      <c r="AE78" s="915"/>
      <c r="AF78" s="915"/>
      <c r="AG78" s="915"/>
      <c r="AH78" s="915"/>
      <c r="AI78" s="915"/>
      <c r="AJ78" s="915"/>
      <c r="AK78" s="915">
        <v>8</v>
      </c>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386</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303</v>
      </c>
      <c r="AG109" s="979"/>
      <c r="AH109" s="979"/>
      <c r="AI109" s="979"/>
      <c r="AJ109" s="980"/>
      <c r="AK109" s="978" t="s">
        <v>302</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303</v>
      </c>
      <c r="BW109" s="979"/>
      <c r="BX109" s="979"/>
      <c r="BY109" s="979"/>
      <c r="BZ109" s="980"/>
      <c r="CA109" s="978" t="s">
        <v>302</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303</v>
      </c>
      <c r="DM109" s="979"/>
      <c r="DN109" s="979"/>
      <c r="DO109" s="979"/>
      <c r="DP109" s="980"/>
      <c r="DQ109" s="978" t="s">
        <v>302</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2853032</v>
      </c>
      <c r="AB110" s="986"/>
      <c r="AC110" s="986"/>
      <c r="AD110" s="986"/>
      <c r="AE110" s="987"/>
      <c r="AF110" s="988">
        <v>2923481</v>
      </c>
      <c r="AG110" s="986"/>
      <c r="AH110" s="986"/>
      <c r="AI110" s="986"/>
      <c r="AJ110" s="987"/>
      <c r="AK110" s="988">
        <v>3053030</v>
      </c>
      <c r="AL110" s="986"/>
      <c r="AM110" s="986"/>
      <c r="AN110" s="986"/>
      <c r="AO110" s="987"/>
      <c r="AP110" s="989">
        <v>19.100000000000001</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37476955</v>
      </c>
      <c r="BR110" s="1021"/>
      <c r="BS110" s="1021"/>
      <c r="BT110" s="1021"/>
      <c r="BU110" s="1021"/>
      <c r="BV110" s="1021">
        <v>37871957</v>
      </c>
      <c r="BW110" s="1021"/>
      <c r="BX110" s="1021"/>
      <c r="BY110" s="1021"/>
      <c r="BZ110" s="1021"/>
      <c r="CA110" s="1021">
        <v>38637947</v>
      </c>
      <c r="CB110" s="1021"/>
      <c r="CC110" s="1021"/>
      <c r="CD110" s="1021"/>
      <c r="CE110" s="1021"/>
      <c r="CF110" s="1035">
        <v>241.1</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438</v>
      </c>
      <c r="DH110" s="1021"/>
      <c r="DI110" s="1021"/>
      <c r="DJ110" s="1021"/>
      <c r="DK110" s="1021"/>
      <c r="DL110" s="1021" t="s">
        <v>439</v>
      </c>
      <c r="DM110" s="1021"/>
      <c r="DN110" s="1021"/>
      <c r="DO110" s="1021"/>
      <c r="DP110" s="1021"/>
      <c r="DQ110" s="1021" t="s">
        <v>439</v>
      </c>
      <c r="DR110" s="1021"/>
      <c r="DS110" s="1021"/>
      <c r="DT110" s="1021"/>
      <c r="DU110" s="1021"/>
      <c r="DV110" s="1022" t="s">
        <v>438</v>
      </c>
      <c r="DW110" s="1022"/>
      <c r="DX110" s="1022"/>
      <c r="DY110" s="1022"/>
      <c r="DZ110" s="1023"/>
    </row>
    <row r="111" spans="1:131" s="247" customFormat="1" ht="26.25" customHeight="1" x14ac:dyDescent="0.15">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408</v>
      </c>
      <c r="AB111" s="1028"/>
      <c r="AC111" s="1028"/>
      <c r="AD111" s="1028"/>
      <c r="AE111" s="1029"/>
      <c r="AF111" s="1030" t="s">
        <v>408</v>
      </c>
      <c r="AG111" s="1028"/>
      <c r="AH111" s="1028"/>
      <c r="AI111" s="1028"/>
      <c r="AJ111" s="1029"/>
      <c r="AK111" s="1030" t="s">
        <v>438</v>
      </c>
      <c r="AL111" s="1028"/>
      <c r="AM111" s="1028"/>
      <c r="AN111" s="1028"/>
      <c r="AO111" s="1029"/>
      <c r="AP111" s="1031" t="s">
        <v>408</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1337643</v>
      </c>
      <c r="BR111" s="1014"/>
      <c r="BS111" s="1014"/>
      <c r="BT111" s="1014"/>
      <c r="BU111" s="1014"/>
      <c r="BV111" s="1014">
        <v>1329369</v>
      </c>
      <c r="BW111" s="1014"/>
      <c r="BX111" s="1014"/>
      <c r="BY111" s="1014"/>
      <c r="BZ111" s="1014"/>
      <c r="CA111" s="1014">
        <v>49644</v>
      </c>
      <c r="CB111" s="1014"/>
      <c r="CC111" s="1014"/>
      <c r="CD111" s="1014"/>
      <c r="CE111" s="1014"/>
      <c r="CF111" s="1008">
        <v>0.3</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439</v>
      </c>
      <c r="DH111" s="1014"/>
      <c r="DI111" s="1014"/>
      <c r="DJ111" s="1014"/>
      <c r="DK111" s="1014"/>
      <c r="DL111" s="1014" t="s">
        <v>439</v>
      </c>
      <c r="DM111" s="1014"/>
      <c r="DN111" s="1014"/>
      <c r="DO111" s="1014"/>
      <c r="DP111" s="1014"/>
      <c r="DQ111" s="1014" t="s">
        <v>408</v>
      </c>
      <c r="DR111" s="1014"/>
      <c r="DS111" s="1014"/>
      <c r="DT111" s="1014"/>
      <c r="DU111" s="1014"/>
      <c r="DV111" s="1015" t="s">
        <v>439</v>
      </c>
      <c r="DW111" s="1015"/>
      <c r="DX111" s="1015"/>
      <c r="DY111" s="1015"/>
      <c r="DZ111" s="1016"/>
    </row>
    <row r="112" spans="1:131" s="247"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439</v>
      </c>
      <c r="AB112" s="1053"/>
      <c r="AC112" s="1053"/>
      <c r="AD112" s="1053"/>
      <c r="AE112" s="1054"/>
      <c r="AF112" s="1055" t="s">
        <v>439</v>
      </c>
      <c r="AG112" s="1053"/>
      <c r="AH112" s="1053"/>
      <c r="AI112" s="1053"/>
      <c r="AJ112" s="1054"/>
      <c r="AK112" s="1055" t="s">
        <v>439</v>
      </c>
      <c r="AL112" s="1053"/>
      <c r="AM112" s="1053"/>
      <c r="AN112" s="1053"/>
      <c r="AO112" s="1054"/>
      <c r="AP112" s="1056" t="s">
        <v>445</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12483443</v>
      </c>
      <c r="BR112" s="1014"/>
      <c r="BS112" s="1014"/>
      <c r="BT112" s="1014"/>
      <c r="BU112" s="1014"/>
      <c r="BV112" s="1014">
        <v>12605760</v>
      </c>
      <c r="BW112" s="1014"/>
      <c r="BX112" s="1014"/>
      <c r="BY112" s="1014"/>
      <c r="BZ112" s="1014"/>
      <c r="CA112" s="1014">
        <v>12298895</v>
      </c>
      <c r="CB112" s="1014"/>
      <c r="CC112" s="1014"/>
      <c r="CD112" s="1014"/>
      <c r="CE112" s="1014"/>
      <c r="CF112" s="1008">
        <v>76.8</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439</v>
      </c>
      <c r="DH112" s="1014"/>
      <c r="DI112" s="1014"/>
      <c r="DJ112" s="1014"/>
      <c r="DK112" s="1014"/>
      <c r="DL112" s="1014" t="s">
        <v>438</v>
      </c>
      <c r="DM112" s="1014"/>
      <c r="DN112" s="1014"/>
      <c r="DO112" s="1014"/>
      <c r="DP112" s="1014"/>
      <c r="DQ112" s="1014" t="s">
        <v>388</v>
      </c>
      <c r="DR112" s="1014"/>
      <c r="DS112" s="1014"/>
      <c r="DT112" s="1014"/>
      <c r="DU112" s="1014"/>
      <c r="DV112" s="1015" t="s">
        <v>388</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1009894</v>
      </c>
      <c r="AB113" s="1028"/>
      <c r="AC113" s="1028"/>
      <c r="AD113" s="1028"/>
      <c r="AE113" s="1029"/>
      <c r="AF113" s="1030">
        <v>961546</v>
      </c>
      <c r="AG113" s="1028"/>
      <c r="AH113" s="1028"/>
      <c r="AI113" s="1028"/>
      <c r="AJ113" s="1029"/>
      <c r="AK113" s="1030">
        <v>1055595</v>
      </c>
      <c r="AL113" s="1028"/>
      <c r="AM113" s="1028"/>
      <c r="AN113" s="1028"/>
      <c r="AO113" s="1029"/>
      <c r="AP113" s="1031">
        <v>6.6</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2639954</v>
      </c>
      <c r="BR113" s="1014"/>
      <c r="BS113" s="1014"/>
      <c r="BT113" s="1014"/>
      <c r="BU113" s="1014"/>
      <c r="BV113" s="1014">
        <v>3548696</v>
      </c>
      <c r="BW113" s="1014"/>
      <c r="BX113" s="1014"/>
      <c r="BY113" s="1014"/>
      <c r="BZ113" s="1014"/>
      <c r="CA113" s="1014">
        <v>3605394</v>
      </c>
      <c r="CB113" s="1014"/>
      <c r="CC113" s="1014"/>
      <c r="CD113" s="1014"/>
      <c r="CE113" s="1014"/>
      <c r="CF113" s="1008">
        <v>22.5</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439</v>
      </c>
      <c r="DH113" s="1053"/>
      <c r="DI113" s="1053"/>
      <c r="DJ113" s="1053"/>
      <c r="DK113" s="1054"/>
      <c r="DL113" s="1055" t="s">
        <v>388</v>
      </c>
      <c r="DM113" s="1053"/>
      <c r="DN113" s="1053"/>
      <c r="DO113" s="1053"/>
      <c r="DP113" s="1054"/>
      <c r="DQ113" s="1055" t="s">
        <v>439</v>
      </c>
      <c r="DR113" s="1053"/>
      <c r="DS113" s="1053"/>
      <c r="DT113" s="1053"/>
      <c r="DU113" s="1054"/>
      <c r="DV113" s="1056" t="s">
        <v>408</v>
      </c>
      <c r="DW113" s="1057"/>
      <c r="DX113" s="1057"/>
      <c r="DY113" s="1057"/>
      <c r="DZ113" s="1058"/>
    </row>
    <row r="114" spans="1:130" s="247" customFormat="1" ht="26.25" customHeight="1" x14ac:dyDescent="0.15">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209632</v>
      </c>
      <c r="AB114" s="1053"/>
      <c r="AC114" s="1053"/>
      <c r="AD114" s="1053"/>
      <c r="AE114" s="1054"/>
      <c r="AF114" s="1055">
        <v>213746</v>
      </c>
      <c r="AG114" s="1053"/>
      <c r="AH114" s="1053"/>
      <c r="AI114" s="1053"/>
      <c r="AJ114" s="1054"/>
      <c r="AK114" s="1055">
        <v>205131</v>
      </c>
      <c r="AL114" s="1053"/>
      <c r="AM114" s="1053"/>
      <c r="AN114" s="1053"/>
      <c r="AO114" s="1054"/>
      <c r="AP114" s="1056">
        <v>1.3</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4250676</v>
      </c>
      <c r="BR114" s="1014"/>
      <c r="BS114" s="1014"/>
      <c r="BT114" s="1014"/>
      <c r="BU114" s="1014"/>
      <c r="BV114" s="1014">
        <v>4034374</v>
      </c>
      <c r="BW114" s="1014"/>
      <c r="BX114" s="1014"/>
      <c r="BY114" s="1014"/>
      <c r="BZ114" s="1014"/>
      <c r="CA114" s="1014">
        <v>4104616</v>
      </c>
      <c r="CB114" s="1014"/>
      <c r="CC114" s="1014"/>
      <c r="CD114" s="1014"/>
      <c r="CE114" s="1014"/>
      <c r="CF114" s="1008">
        <v>25.6</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438</v>
      </c>
      <c r="DH114" s="1053"/>
      <c r="DI114" s="1053"/>
      <c r="DJ114" s="1053"/>
      <c r="DK114" s="1054"/>
      <c r="DL114" s="1055" t="s">
        <v>438</v>
      </c>
      <c r="DM114" s="1053"/>
      <c r="DN114" s="1053"/>
      <c r="DO114" s="1053"/>
      <c r="DP114" s="1054"/>
      <c r="DQ114" s="1055" t="s">
        <v>454</v>
      </c>
      <c r="DR114" s="1053"/>
      <c r="DS114" s="1053"/>
      <c r="DT114" s="1053"/>
      <c r="DU114" s="1054"/>
      <c r="DV114" s="1056" t="s">
        <v>439</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32510</v>
      </c>
      <c r="AB115" s="1028"/>
      <c r="AC115" s="1028"/>
      <c r="AD115" s="1028"/>
      <c r="AE115" s="1029"/>
      <c r="AF115" s="1030">
        <v>10639</v>
      </c>
      <c r="AG115" s="1028"/>
      <c r="AH115" s="1028"/>
      <c r="AI115" s="1028"/>
      <c r="AJ115" s="1029"/>
      <c r="AK115" s="1030">
        <v>1280391</v>
      </c>
      <c r="AL115" s="1028"/>
      <c r="AM115" s="1028"/>
      <c r="AN115" s="1028"/>
      <c r="AO115" s="1029"/>
      <c r="AP115" s="1031">
        <v>8</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445</v>
      </c>
      <c r="BR115" s="1014"/>
      <c r="BS115" s="1014"/>
      <c r="BT115" s="1014"/>
      <c r="BU115" s="1014"/>
      <c r="BV115" s="1014" t="s">
        <v>408</v>
      </c>
      <c r="BW115" s="1014"/>
      <c r="BX115" s="1014"/>
      <c r="BY115" s="1014"/>
      <c r="BZ115" s="1014"/>
      <c r="CA115" s="1014" t="s">
        <v>408</v>
      </c>
      <c r="CB115" s="1014"/>
      <c r="CC115" s="1014"/>
      <c r="CD115" s="1014"/>
      <c r="CE115" s="1014"/>
      <c r="CF115" s="1008" t="s">
        <v>438</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1271451</v>
      </c>
      <c r="DH115" s="1053"/>
      <c r="DI115" s="1053"/>
      <c r="DJ115" s="1053"/>
      <c r="DK115" s="1054"/>
      <c r="DL115" s="1055">
        <v>1271451</v>
      </c>
      <c r="DM115" s="1053"/>
      <c r="DN115" s="1053"/>
      <c r="DO115" s="1053"/>
      <c r="DP115" s="1054"/>
      <c r="DQ115" s="1055" t="s">
        <v>408</v>
      </c>
      <c r="DR115" s="1053"/>
      <c r="DS115" s="1053"/>
      <c r="DT115" s="1053"/>
      <c r="DU115" s="1054"/>
      <c r="DV115" s="1056" t="s">
        <v>439</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438</v>
      </c>
      <c r="AB116" s="1053"/>
      <c r="AC116" s="1053"/>
      <c r="AD116" s="1053"/>
      <c r="AE116" s="1054"/>
      <c r="AF116" s="1055" t="s">
        <v>439</v>
      </c>
      <c r="AG116" s="1053"/>
      <c r="AH116" s="1053"/>
      <c r="AI116" s="1053"/>
      <c r="AJ116" s="1054"/>
      <c r="AK116" s="1055" t="s">
        <v>439</v>
      </c>
      <c r="AL116" s="1053"/>
      <c r="AM116" s="1053"/>
      <c r="AN116" s="1053"/>
      <c r="AO116" s="1054"/>
      <c r="AP116" s="1056" t="s">
        <v>408</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439</v>
      </c>
      <c r="BR116" s="1014"/>
      <c r="BS116" s="1014"/>
      <c r="BT116" s="1014"/>
      <c r="BU116" s="1014"/>
      <c r="BV116" s="1014" t="s">
        <v>408</v>
      </c>
      <c r="BW116" s="1014"/>
      <c r="BX116" s="1014"/>
      <c r="BY116" s="1014"/>
      <c r="BZ116" s="1014"/>
      <c r="CA116" s="1014" t="s">
        <v>439</v>
      </c>
      <c r="CB116" s="1014"/>
      <c r="CC116" s="1014"/>
      <c r="CD116" s="1014"/>
      <c r="CE116" s="1014"/>
      <c r="CF116" s="1008" t="s">
        <v>439</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66192</v>
      </c>
      <c r="DH116" s="1053"/>
      <c r="DI116" s="1053"/>
      <c r="DJ116" s="1053"/>
      <c r="DK116" s="1054"/>
      <c r="DL116" s="1055">
        <v>57918</v>
      </c>
      <c r="DM116" s="1053"/>
      <c r="DN116" s="1053"/>
      <c r="DO116" s="1053"/>
      <c r="DP116" s="1054"/>
      <c r="DQ116" s="1055">
        <v>49644</v>
      </c>
      <c r="DR116" s="1053"/>
      <c r="DS116" s="1053"/>
      <c r="DT116" s="1053"/>
      <c r="DU116" s="1054"/>
      <c r="DV116" s="1056">
        <v>0.3</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4105068</v>
      </c>
      <c r="AB117" s="1071"/>
      <c r="AC117" s="1071"/>
      <c r="AD117" s="1071"/>
      <c r="AE117" s="1072"/>
      <c r="AF117" s="1073">
        <v>4109412</v>
      </c>
      <c r="AG117" s="1071"/>
      <c r="AH117" s="1071"/>
      <c r="AI117" s="1071"/>
      <c r="AJ117" s="1072"/>
      <c r="AK117" s="1073">
        <v>5594147</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388</v>
      </c>
      <c r="BR117" s="1014"/>
      <c r="BS117" s="1014"/>
      <c r="BT117" s="1014"/>
      <c r="BU117" s="1014"/>
      <c r="BV117" s="1014" t="s">
        <v>438</v>
      </c>
      <c r="BW117" s="1014"/>
      <c r="BX117" s="1014"/>
      <c r="BY117" s="1014"/>
      <c r="BZ117" s="1014"/>
      <c r="CA117" s="1014" t="s">
        <v>439</v>
      </c>
      <c r="CB117" s="1014"/>
      <c r="CC117" s="1014"/>
      <c r="CD117" s="1014"/>
      <c r="CE117" s="1014"/>
      <c r="CF117" s="1008" t="s">
        <v>388</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445</v>
      </c>
      <c r="DH117" s="1053"/>
      <c r="DI117" s="1053"/>
      <c r="DJ117" s="1053"/>
      <c r="DK117" s="1054"/>
      <c r="DL117" s="1055" t="s">
        <v>388</v>
      </c>
      <c r="DM117" s="1053"/>
      <c r="DN117" s="1053"/>
      <c r="DO117" s="1053"/>
      <c r="DP117" s="1054"/>
      <c r="DQ117" s="1055" t="s">
        <v>439</v>
      </c>
      <c r="DR117" s="1053"/>
      <c r="DS117" s="1053"/>
      <c r="DT117" s="1053"/>
      <c r="DU117" s="1054"/>
      <c r="DV117" s="1056" t="s">
        <v>438</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303</v>
      </c>
      <c r="AG118" s="979"/>
      <c r="AH118" s="979"/>
      <c r="AI118" s="979"/>
      <c r="AJ118" s="980"/>
      <c r="AK118" s="978" t="s">
        <v>302</v>
      </c>
      <c r="AL118" s="979"/>
      <c r="AM118" s="979"/>
      <c r="AN118" s="979"/>
      <c r="AO118" s="980"/>
      <c r="AP118" s="1065" t="s">
        <v>432</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438</v>
      </c>
      <c r="BR118" s="1092"/>
      <c r="BS118" s="1092"/>
      <c r="BT118" s="1092"/>
      <c r="BU118" s="1092"/>
      <c r="BV118" s="1092" t="s">
        <v>439</v>
      </c>
      <c r="BW118" s="1092"/>
      <c r="BX118" s="1092"/>
      <c r="BY118" s="1092"/>
      <c r="BZ118" s="1092"/>
      <c r="CA118" s="1092" t="s">
        <v>438</v>
      </c>
      <c r="CB118" s="1092"/>
      <c r="CC118" s="1092"/>
      <c r="CD118" s="1092"/>
      <c r="CE118" s="1092"/>
      <c r="CF118" s="1008" t="s">
        <v>454</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438</v>
      </c>
      <c r="DH118" s="1053"/>
      <c r="DI118" s="1053"/>
      <c r="DJ118" s="1053"/>
      <c r="DK118" s="1054"/>
      <c r="DL118" s="1055" t="s">
        <v>408</v>
      </c>
      <c r="DM118" s="1053"/>
      <c r="DN118" s="1053"/>
      <c r="DO118" s="1053"/>
      <c r="DP118" s="1054"/>
      <c r="DQ118" s="1055" t="s">
        <v>388</v>
      </c>
      <c r="DR118" s="1053"/>
      <c r="DS118" s="1053"/>
      <c r="DT118" s="1053"/>
      <c r="DU118" s="1054"/>
      <c r="DV118" s="1056" t="s">
        <v>438</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438</v>
      </c>
      <c r="AB119" s="986"/>
      <c r="AC119" s="986"/>
      <c r="AD119" s="986"/>
      <c r="AE119" s="987"/>
      <c r="AF119" s="988" t="s">
        <v>438</v>
      </c>
      <c r="AG119" s="986"/>
      <c r="AH119" s="986"/>
      <c r="AI119" s="986"/>
      <c r="AJ119" s="987"/>
      <c r="AK119" s="988" t="s">
        <v>408</v>
      </c>
      <c r="AL119" s="986"/>
      <c r="AM119" s="986"/>
      <c r="AN119" s="986"/>
      <c r="AO119" s="987"/>
      <c r="AP119" s="989" t="s">
        <v>438</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466</v>
      </c>
      <c r="BP119" s="1100"/>
      <c r="BQ119" s="1091">
        <v>58188671</v>
      </c>
      <c r="BR119" s="1092"/>
      <c r="BS119" s="1092"/>
      <c r="BT119" s="1092"/>
      <c r="BU119" s="1092"/>
      <c r="BV119" s="1092">
        <v>59390156</v>
      </c>
      <c r="BW119" s="1092"/>
      <c r="BX119" s="1092"/>
      <c r="BY119" s="1092"/>
      <c r="BZ119" s="1092"/>
      <c r="CA119" s="1092">
        <v>58696496</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439</v>
      </c>
      <c r="DH119" s="1078"/>
      <c r="DI119" s="1078"/>
      <c r="DJ119" s="1078"/>
      <c r="DK119" s="1079"/>
      <c r="DL119" s="1077" t="s">
        <v>438</v>
      </c>
      <c r="DM119" s="1078"/>
      <c r="DN119" s="1078"/>
      <c r="DO119" s="1078"/>
      <c r="DP119" s="1079"/>
      <c r="DQ119" s="1077" t="s">
        <v>388</v>
      </c>
      <c r="DR119" s="1078"/>
      <c r="DS119" s="1078"/>
      <c r="DT119" s="1078"/>
      <c r="DU119" s="1079"/>
      <c r="DV119" s="1080" t="s">
        <v>438</v>
      </c>
      <c r="DW119" s="1081"/>
      <c r="DX119" s="1081"/>
      <c r="DY119" s="1081"/>
      <c r="DZ119" s="1082"/>
    </row>
    <row r="120" spans="1:130" s="247"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438</v>
      </c>
      <c r="AB120" s="1053"/>
      <c r="AC120" s="1053"/>
      <c r="AD120" s="1053"/>
      <c r="AE120" s="1054"/>
      <c r="AF120" s="1055" t="s">
        <v>438</v>
      </c>
      <c r="AG120" s="1053"/>
      <c r="AH120" s="1053"/>
      <c r="AI120" s="1053"/>
      <c r="AJ120" s="1054"/>
      <c r="AK120" s="1055" t="s">
        <v>408</v>
      </c>
      <c r="AL120" s="1053"/>
      <c r="AM120" s="1053"/>
      <c r="AN120" s="1053"/>
      <c r="AO120" s="1054"/>
      <c r="AP120" s="1056" t="s">
        <v>438</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9487849</v>
      </c>
      <c r="BR120" s="1021"/>
      <c r="BS120" s="1021"/>
      <c r="BT120" s="1021"/>
      <c r="BU120" s="1021"/>
      <c r="BV120" s="1021">
        <v>8954566</v>
      </c>
      <c r="BW120" s="1021"/>
      <c r="BX120" s="1021"/>
      <c r="BY120" s="1021"/>
      <c r="BZ120" s="1021"/>
      <c r="CA120" s="1021">
        <v>5891331</v>
      </c>
      <c r="CB120" s="1021"/>
      <c r="CC120" s="1021"/>
      <c r="CD120" s="1021"/>
      <c r="CE120" s="1021"/>
      <c r="CF120" s="1035">
        <v>36.799999999999997</v>
      </c>
      <c r="CG120" s="1036"/>
      <c r="CH120" s="1036"/>
      <c r="CI120" s="1036"/>
      <c r="CJ120" s="1036"/>
      <c r="CK120" s="1101" t="s">
        <v>470</v>
      </c>
      <c r="CL120" s="1102"/>
      <c r="CM120" s="1102"/>
      <c r="CN120" s="1102"/>
      <c r="CO120" s="1103"/>
      <c r="CP120" s="1109" t="s">
        <v>471</v>
      </c>
      <c r="CQ120" s="1110"/>
      <c r="CR120" s="1110"/>
      <c r="CS120" s="1110"/>
      <c r="CT120" s="1110"/>
      <c r="CU120" s="1110"/>
      <c r="CV120" s="1110"/>
      <c r="CW120" s="1110"/>
      <c r="CX120" s="1110"/>
      <c r="CY120" s="1110"/>
      <c r="CZ120" s="1110"/>
      <c r="DA120" s="1110"/>
      <c r="DB120" s="1110"/>
      <c r="DC120" s="1110"/>
      <c r="DD120" s="1110"/>
      <c r="DE120" s="1110"/>
      <c r="DF120" s="1111"/>
      <c r="DG120" s="1020" t="s">
        <v>388</v>
      </c>
      <c r="DH120" s="1021"/>
      <c r="DI120" s="1021"/>
      <c r="DJ120" s="1021"/>
      <c r="DK120" s="1021"/>
      <c r="DL120" s="1021" t="s">
        <v>438</v>
      </c>
      <c r="DM120" s="1021"/>
      <c r="DN120" s="1021"/>
      <c r="DO120" s="1021"/>
      <c r="DP120" s="1021"/>
      <c r="DQ120" s="1021">
        <v>7481368</v>
      </c>
      <c r="DR120" s="1021"/>
      <c r="DS120" s="1021"/>
      <c r="DT120" s="1021"/>
      <c r="DU120" s="1021"/>
      <c r="DV120" s="1022">
        <v>46.7</v>
      </c>
      <c r="DW120" s="1022"/>
      <c r="DX120" s="1022"/>
      <c r="DY120" s="1022"/>
      <c r="DZ120" s="1023"/>
    </row>
    <row r="121" spans="1:130" s="247" customFormat="1" ht="26.25" customHeight="1" x14ac:dyDescent="0.15">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438</v>
      </c>
      <c r="AB121" s="1053"/>
      <c r="AC121" s="1053"/>
      <c r="AD121" s="1053"/>
      <c r="AE121" s="1054"/>
      <c r="AF121" s="1055" t="s">
        <v>438</v>
      </c>
      <c r="AG121" s="1053"/>
      <c r="AH121" s="1053"/>
      <c r="AI121" s="1053"/>
      <c r="AJ121" s="1054"/>
      <c r="AK121" s="1055" t="s">
        <v>408</v>
      </c>
      <c r="AL121" s="1053"/>
      <c r="AM121" s="1053"/>
      <c r="AN121" s="1053"/>
      <c r="AO121" s="1054"/>
      <c r="AP121" s="1056" t="s">
        <v>438</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v>5728909</v>
      </c>
      <c r="BR121" s="1014"/>
      <c r="BS121" s="1014"/>
      <c r="BT121" s="1014"/>
      <c r="BU121" s="1014"/>
      <c r="BV121" s="1014">
        <v>5715167</v>
      </c>
      <c r="BW121" s="1014"/>
      <c r="BX121" s="1014"/>
      <c r="BY121" s="1014"/>
      <c r="BZ121" s="1014"/>
      <c r="CA121" s="1014">
        <v>5711747</v>
      </c>
      <c r="CB121" s="1014"/>
      <c r="CC121" s="1014"/>
      <c r="CD121" s="1014"/>
      <c r="CE121" s="1014"/>
      <c r="CF121" s="1008">
        <v>35.6</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t="s">
        <v>438</v>
      </c>
      <c r="DH121" s="1014"/>
      <c r="DI121" s="1014"/>
      <c r="DJ121" s="1014"/>
      <c r="DK121" s="1014"/>
      <c r="DL121" s="1014" t="s">
        <v>438</v>
      </c>
      <c r="DM121" s="1014"/>
      <c r="DN121" s="1014"/>
      <c r="DO121" s="1014"/>
      <c r="DP121" s="1014"/>
      <c r="DQ121" s="1014">
        <v>4658116</v>
      </c>
      <c r="DR121" s="1014"/>
      <c r="DS121" s="1014"/>
      <c r="DT121" s="1014"/>
      <c r="DU121" s="1014"/>
      <c r="DV121" s="1015">
        <v>29.1</v>
      </c>
      <c r="DW121" s="1015"/>
      <c r="DX121" s="1015"/>
      <c r="DY121" s="1015"/>
      <c r="DZ121" s="1016"/>
    </row>
    <row r="122" spans="1:130" s="247" customFormat="1" ht="26.25" customHeight="1" x14ac:dyDescent="0.15">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445</v>
      </c>
      <c r="AB122" s="1053"/>
      <c r="AC122" s="1053"/>
      <c r="AD122" s="1053"/>
      <c r="AE122" s="1054"/>
      <c r="AF122" s="1055" t="s">
        <v>388</v>
      </c>
      <c r="AG122" s="1053"/>
      <c r="AH122" s="1053"/>
      <c r="AI122" s="1053"/>
      <c r="AJ122" s="1054"/>
      <c r="AK122" s="1055" t="s">
        <v>438</v>
      </c>
      <c r="AL122" s="1053"/>
      <c r="AM122" s="1053"/>
      <c r="AN122" s="1053"/>
      <c r="AO122" s="1054"/>
      <c r="AP122" s="1056" t="s">
        <v>438</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37291764</v>
      </c>
      <c r="BR122" s="1092"/>
      <c r="BS122" s="1092"/>
      <c r="BT122" s="1092"/>
      <c r="BU122" s="1092"/>
      <c r="BV122" s="1092">
        <v>38149149</v>
      </c>
      <c r="BW122" s="1092"/>
      <c r="BX122" s="1092"/>
      <c r="BY122" s="1092"/>
      <c r="BZ122" s="1092"/>
      <c r="CA122" s="1092">
        <v>38198077</v>
      </c>
      <c r="CB122" s="1092"/>
      <c r="CC122" s="1092"/>
      <c r="CD122" s="1092"/>
      <c r="CE122" s="1092"/>
      <c r="CF122" s="1112">
        <v>238.4</v>
      </c>
      <c r="CG122" s="1113"/>
      <c r="CH122" s="1113"/>
      <c r="CI122" s="1113"/>
      <c r="CJ122" s="1113"/>
      <c r="CK122" s="1104"/>
      <c r="CL122" s="1105"/>
      <c r="CM122" s="1105"/>
      <c r="CN122" s="1105"/>
      <c r="CO122" s="1106"/>
      <c r="CP122" s="1114" t="s">
        <v>476</v>
      </c>
      <c r="CQ122" s="1115"/>
      <c r="CR122" s="1115"/>
      <c r="CS122" s="1115"/>
      <c r="CT122" s="1115"/>
      <c r="CU122" s="1115"/>
      <c r="CV122" s="1115"/>
      <c r="CW122" s="1115"/>
      <c r="CX122" s="1115"/>
      <c r="CY122" s="1115"/>
      <c r="CZ122" s="1115"/>
      <c r="DA122" s="1115"/>
      <c r="DB122" s="1115"/>
      <c r="DC122" s="1115"/>
      <c r="DD122" s="1115"/>
      <c r="DE122" s="1115"/>
      <c r="DF122" s="1116"/>
      <c r="DG122" s="1013" t="s">
        <v>438</v>
      </c>
      <c r="DH122" s="1014"/>
      <c r="DI122" s="1014"/>
      <c r="DJ122" s="1014"/>
      <c r="DK122" s="1014"/>
      <c r="DL122" s="1014" t="s">
        <v>445</v>
      </c>
      <c r="DM122" s="1014"/>
      <c r="DN122" s="1014"/>
      <c r="DO122" s="1014"/>
      <c r="DP122" s="1014"/>
      <c r="DQ122" s="1014">
        <v>101163</v>
      </c>
      <c r="DR122" s="1014"/>
      <c r="DS122" s="1014"/>
      <c r="DT122" s="1014"/>
      <c r="DU122" s="1014"/>
      <c r="DV122" s="1015">
        <v>0.6</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21227</v>
      </c>
      <c r="AB123" s="1053"/>
      <c r="AC123" s="1053"/>
      <c r="AD123" s="1053"/>
      <c r="AE123" s="1054"/>
      <c r="AF123" s="1055">
        <v>8833</v>
      </c>
      <c r="AG123" s="1053"/>
      <c r="AH123" s="1053"/>
      <c r="AI123" s="1053"/>
      <c r="AJ123" s="1054"/>
      <c r="AK123" s="1055">
        <v>8759</v>
      </c>
      <c r="AL123" s="1053"/>
      <c r="AM123" s="1053"/>
      <c r="AN123" s="1053"/>
      <c r="AO123" s="1054"/>
      <c r="AP123" s="1056">
        <v>0.1</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477</v>
      </c>
      <c r="BP123" s="1100"/>
      <c r="BQ123" s="1159">
        <v>52508522</v>
      </c>
      <c r="BR123" s="1160"/>
      <c r="BS123" s="1160"/>
      <c r="BT123" s="1160"/>
      <c r="BU123" s="1160"/>
      <c r="BV123" s="1160">
        <v>52818882</v>
      </c>
      <c r="BW123" s="1160"/>
      <c r="BX123" s="1160"/>
      <c r="BY123" s="1160"/>
      <c r="BZ123" s="1160"/>
      <c r="CA123" s="1160">
        <v>49801155</v>
      </c>
      <c r="CB123" s="1160"/>
      <c r="CC123" s="1160"/>
      <c r="CD123" s="1160"/>
      <c r="CE123" s="1160"/>
      <c r="CF123" s="1093"/>
      <c r="CG123" s="1094"/>
      <c r="CH123" s="1094"/>
      <c r="CI123" s="1094"/>
      <c r="CJ123" s="1095"/>
      <c r="CK123" s="1104"/>
      <c r="CL123" s="1105"/>
      <c r="CM123" s="1105"/>
      <c r="CN123" s="1105"/>
      <c r="CO123" s="1106"/>
      <c r="CP123" s="1114" t="s">
        <v>478</v>
      </c>
      <c r="CQ123" s="1115"/>
      <c r="CR123" s="1115"/>
      <c r="CS123" s="1115"/>
      <c r="CT123" s="1115"/>
      <c r="CU123" s="1115"/>
      <c r="CV123" s="1115"/>
      <c r="CW123" s="1115"/>
      <c r="CX123" s="1115"/>
      <c r="CY123" s="1115"/>
      <c r="CZ123" s="1115"/>
      <c r="DA123" s="1115"/>
      <c r="DB123" s="1115"/>
      <c r="DC123" s="1115"/>
      <c r="DD123" s="1115"/>
      <c r="DE123" s="1115"/>
      <c r="DF123" s="1116"/>
      <c r="DG123" s="1052">
        <v>39731</v>
      </c>
      <c r="DH123" s="1053"/>
      <c r="DI123" s="1053"/>
      <c r="DJ123" s="1053"/>
      <c r="DK123" s="1054"/>
      <c r="DL123" s="1055">
        <v>50576</v>
      </c>
      <c r="DM123" s="1053"/>
      <c r="DN123" s="1053"/>
      <c r="DO123" s="1053"/>
      <c r="DP123" s="1054"/>
      <c r="DQ123" s="1055">
        <v>47653</v>
      </c>
      <c r="DR123" s="1053"/>
      <c r="DS123" s="1053"/>
      <c r="DT123" s="1053"/>
      <c r="DU123" s="1054"/>
      <c r="DV123" s="1056">
        <v>0.3</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439</v>
      </c>
      <c r="AB124" s="1053"/>
      <c r="AC124" s="1053"/>
      <c r="AD124" s="1053"/>
      <c r="AE124" s="1054"/>
      <c r="AF124" s="1055" t="s">
        <v>388</v>
      </c>
      <c r="AG124" s="1053"/>
      <c r="AH124" s="1053"/>
      <c r="AI124" s="1053"/>
      <c r="AJ124" s="1054"/>
      <c r="AK124" s="1055" t="s">
        <v>439</v>
      </c>
      <c r="AL124" s="1053"/>
      <c r="AM124" s="1053"/>
      <c r="AN124" s="1053"/>
      <c r="AO124" s="1054"/>
      <c r="AP124" s="1056" t="s">
        <v>438</v>
      </c>
      <c r="AQ124" s="1057"/>
      <c r="AR124" s="1057"/>
      <c r="AS124" s="1057"/>
      <c r="AT124" s="1058"/>
      <c r="AU124" s="1155" t="s">
        <v>479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35.299999999999997</v>
      </c>
      <c r="BR124" s="1122"/>
      <c r="BS124" s="1122"/>
      <c r="BT124" s="1122"/>
      <c r="BU124" s="1122"/>
      <c r="BV124" s="1122">
        <v>40.799999999999997</v>
      </c>
      <c r="BW124" s="1122"/>
      <c r="BX124" s="1122"/>
      <c r="BY124" s="1122"/>
      <c r="BZ124" s="1122"/>
      <c r="CA124" s="1122">
        <v>55.5</v>
      </c>
      <c r="CB124" s="1122"/>
      <c r="CC124" s="1122"/>
      <c r="CD124" s="1122"/>
      <c r="CE124" s="1122"/>
      <c r="CF124" s="1123"/>
      <c r="CG124" s="1124"/>
      <c r="CH124" s="1124"/>
      <c r="CI124" s="1124"/>
      <c r="CJ124" s="1125"/>
      <c r="CK124" s="1107"/>
      <c r="CL124" s="1107"/>
      <c r="CM124" s="1107"/>
      <c r="CN124" s="1107"/>
      <c r="CO124" s="1108"/>
      <c r="CP124" s="1114" t="s">
        <v>480</v>
      </c>
      <c r="CQ124" s="1115"/>
      <c r="CR124" s="1115"/>
      <c r="CS124" s="1115"/>
      <c r="CT124" s="1115"/>
      <c r="CU124" s="1115"/>
      <c r="CV124" s="1115"/>
      <c r="CW124" s="1115"/>
      <c r="CX124" s="1115"/>
      <c r="CY124" s="1115"/>
      <c r="CZ124" s="1115"/>
      <c r="DA124" s="1115"/>
      <c r="DB124" s="1115"/>
      <c r="DC124" s="1115"/>
      <c r="DD124" s="1115"/>
      <c r="DE124" s="1115"/>
      <c r="DF124" s="1116"/>
      <c r="DG124" s="1099">
        <v>12443712</v>
      </c>
      <c r="DH124" s="1078"/>
      <c r="DI124" s="1078"/>
      <c r="DJ124" s="1078"/>
      <c r="DK124" s="1079"/>
      <c r="DL124" s="1077">
        <v>12555184</v>
      </c>
      <c r="DM124" s="1078"/>
      <c r="DN124" s="1078"/>
      <c r="DO124" s="1078"/>
      <c r="DP124" s="1079"/>
      <c r="DQ124" s="1077">
        <v>10595</v>
      </c>
      <c r="DR124" s="1078"/>
      <c r="DS124" s="1078"/>
      <c r="DT124" s="1078"/>
      <c r="DU124" s="1079"/>
      <c r="DV124" s="1080">
        <v>0.1</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445</v>
      </c>
      <c r="AB125" s="1053"/>
      <c r="AC125" s="1053"/>
      <c r="AD125" s="1053"/>
      <c r="AE125" s="1054"/>
      <c r="AF125" s="1055" t="s">
        <v>454</v>
      </c>
      <c r="AG125" s="1053"/>
      <c r="AH125" s="1053"/>
      <c r="AI125" s="1053"/>
      <c r="AJ125" s="1054"/>
      <c r="AK125" s="1055" t="s">
        <v>445</v>
      </c>
      <c r="AL125" s="1053"/>
      <c r="AM125" s="1053"/>
      <c r="AN125" s="1053"/>
      <c r="AO125" s="1054"/>
      <c r="AP125" s="1056" t="s">
        <v>454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454</v>
      </c>
      <c r="DH125" s="1021"/>
      <c r="DI125" s="1021"/>
      <c r="DJ125" s="1021"/>
      <c r="DK125" s="1021"/>
      <c r="DL125" s="1021" t="s">
        <v>445</v>
      </c>
      <c r="DM125" s="1021"/>
      <c r="DN125" s="1021"/>
      <c r="DO125" s="1021"/>
      <c r="DP125" s="1021"/>
      <c r="DQ125" s="1021" t="s">
        <v>454</v>
      </c>
      <c r="DR125" s="1021"/>
      <c r="DS125" s="1021"/>
      <c r="DT125" s="1021"/>
      <c r="DU125" s="1021"/>
      <c r="DV125" s="1022" t="s">
        <v>439</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6851</v>
      </c>
      <c r="AB126" s="1053"/>
      <c r="AC126" s="1053"/>
      <c r="AD126" s="1053"/>
      <c r="AE126" s="1054"/>
      <c r="AF126" s="1055">
        <v>1653</v>
      </c>
      <c r="AG126" s="1053"/>
      <c r="AH126" s="1053"/>
      <c r="AI126" s="1053"/>
      <c r="AJ126" s="1054"/>
      <c r="AK126" s="1055">
        <v>1271555</v>
      </c>
      <c r="AL126" s="1053"/>
      <c r="AM126" s="1053"/>
      <c r="AN126" s="1053"/>
      <c r="AO126" s="1054"/>
      <c r="AP126" s="1056">
        <v>7.9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445</v>
      </c>
      <c r="DH126" s="1014"/>
      <c r="DI126" s="1014"/>
      <c r="DJ126" s="1014"/>
      <c r="DK126" s="1014"/>
      <c r="DL126" s="1014" t="s">
        <v>445</v>
      </c>
      <c r="DM126" s="1014"/>
      <c r="DN126" s="1014"/>
      <c r="DO126" s="1014"/>
      <c r="DP126" s="1014"/>
      <c r="DQ126" s="1014" t="s">
        <v>454</v>
      </c>
      <c r="DR126" s="1014"/>
      <c r="DS126" s="1014"/>
      <c r="DT126" s="1014"/>
      <c r="DU126" s="1014"/>
      <c r="DV126" s="1015" t="s">
        <v>445</v>
      </c>
      <c r="DW126" s="1015"/>
      <c r="DX126" s="1015"/>
      <c r="DY126" s="1015"/>
      <c r="DZ126" s="1016"/>
    </row>
    <row r="127" spans="1:130" s="247" customFormat="1" ht="26.25" customHeight="1" x14ac:dyDescent="0.15">
      <c r="A127" s="1154"/>
      <c r="B127" s="1042"/>
      <c r="C127" s="1096" t="s">
        <v>484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4432</v>
      </c>
      <c r="AB127" s="1053"/>
      <c r="AC127" s="1053"/>
      <c r="AD127" s="1053"/>
      <c r="AE127" s="1054"/>
      <c r="AF127" s="1055">
        <v>153</v>
      </c>
      <c r="AG127" s="1053"/>
      <c r="AH127" s="1053"/>
      <c r="AI127" s="1053"/>
      <c r="AJ127" s="1054"/>
      <c r="AK127" s="1055">
        <v>77</v>
      </c>
      <c r="AL127" s="1053"/>
      <c r="AM127" s="1053"/>
      <c r="AN127" s="1053"/>
      <c r="AO127" s="1054"/>
      <c r="AP127" s="1056">
        <v>0</v>
      </c>
      <c r="AQ127" s="1057"/>
      <c r="AR127" s="1057"/>
      <c r="AS127" s="1057"/>
      <c r="AT127" s="1058"/>
      <c r="AU127" s="283"/>
      <c r="AV127" s="283"/>
      <c r="AW127" s="283"/>
      <c r="AX127" s="1126" t="s">
        <v>485</v>
      </c>
      <c r="AY127" s="1127"/>
      <c r="AZ127" s="1127"/>
      <c r="BA127" s="1127"/>
      <c r="BB127" s="1127"/>
      <c r="BC127" s="1127"/>
      <c r="BD127" s="1127"/>
      <c r="BE127" s="1128"/>
      <c r="BF127" s="1129" t="s">
        <v>486</v>
      </c>
      <c r="BG127" s="1127"/>
      <c r="BH127" s="1127"/>
      <c r="BI127" s="1127"/>
      <c r="BJ127" s="1127"/>
      <c r="BK127" s="1127"/>
      <c r="BL127" s="1128"/>
      <c r="BM127" s="1129" t="s">
        <v>487</v>
      </c>
      <c r="BN127" s="1127"/>
      <c r="BO127" s="1127"/>
      <c r="BP127" s="1127"/>
      <c r="BQ127" s="1127"/>
      <c r="BR127" s="1127"/>
      <c r="BS127" s="1128"/>
      <c r="BT127" s="1129" t="s">
        <v>488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489</v>
      </c>
      <c r="CQ127" s="1044"/>
      <c r="CR127" s="1044"/>
      <c r="CS127" s="1044"/>
      <c r="CT127" s="1044"/>
      <c r="CU127" s="1044"/>
      <c r="CV127" s="1044"/>
      <c r="CW127" s="1044"/>
      <c r="CX127" s="1044"/>
      <c r="CY127" s="1044"/>
      <c r="CZ127" s="1044"/>
      <c r="DA127" s="1044"/>
      <c r="DB127" s="1044"/>
      <c r="DC127" s="1044"/>
      <c r="DD127" s="1044"/>
      <c r="DE127" s="1044"/>
      <c r="DF127" s="1045"/>
      <c r="DG127" s="1013" t="s">
        <v>439</v>
      </c>
      <c r="DH127" s="1014"/>
      <c r="DI127" s="1014"/>
      <c r="DJ127" s="1014"/>
      <c r="DK127" s="1014"/>
      <c r="DL127" s="1014" t="s">
        <v>439</v>
      </c>
      <c r="DM127" s="1014"/>
      <c r="DN127" s="1014"/>
      <c r="DO127" s="1014"/>
      <c r="DP127" s="1014"/>
      <c r="DQ127" s="1014" t="s">
        <v>445</v>
      </c>
      <c r="DR127" s="1014"/>
      <c r="DS127" s="1014"/>
      <c r="DT127" s="1014"/>
      <c r="DU127" s="1014"/>
      <c r="DV127" s="1015" t="s">
        <v>454</v>
      </c>
      <c r="DW127" s="1015"/>
      <c r="DX127" s="1015"/>
      <c r="DY127" s="1015"/>
      <c r="DZ127" s="1016"/>
    </row>
    <row r="128" spans="1:130" s="247" customFormat="1" ht="26.25" customHeight="1" thickBot="1" x14ac:dyDescent="0.2">
      <c r="A128" s="1137" t="s">
        <v>490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491</v>
      </c>
      <c r="X128" s="1139"/>
      <c r="Y128" s="1139"/>
      <c r="Z128" s="1140"/>
      <c r="AA128" s="1141">
        <v>532058</v>
      </c>
      <c r="AB128" s="1142"/>
      <c r="AC128" s="1142"/>
      <c r="AD128" s="1142"/>
      <c r="AE128" s="1143"/>
      <c r="AF128" s="1144">
        <v>539597</v>
      </c>
      <c r="AG128" s="1142"/>
      <c r="AH128" s="1142"/>
      <c r="AI128" s="1142"/>
      <c r="AJ128" s="1143"/>
      <c r="AK128" s="1144">
        <v>522255</v>
      </c>
      <c r="AL128" s="1142"/>
      <c r="AM128" s="1142"/>
      <c r="AN128" s="1142"/>
      <c r="AO128" s="1143"/>
      <c r="AP128" s="1145"/>
      <c r="AQ128" s="1146"/>
      <c r="AR128" s="1146"/>
      <c r="AS128" s="1146"/>
      <c r="AT128" s="1147"/>
      <c r="AU128" s="283"/>
      <c r="AV128" s="283"/>
      <c r="AW128" s="283"/>
      <c r="AX128" s="982" t="s">
        <v>492</v>
      </c>
      <c r="AY128" s="983"/>
      <c r="AZ128" s="983"/>
      <c r="BA128" s="983"/>
      <c r="BB128" s="983"/>
      <c r="BC128" s="983"/>
      <c r="BD128" s="983"/>
      <c r="BE128" s="984"/>
      <c r="BF128" s="1148" t="s">
        <v>408</v>
      </c>
      <c r="BG128" s="1149"/>
      <c r="BH128" s="1149"/>
      <c r="BI128" s="1149"/>
      <c r="BJ128" s="1149"/>
      <c r="BK128" s="1149"/>
      <c r="BL128" s="1150"/>
      <c r="BM128" s="1148">
        <v>12.55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t="s">
        <v>494</v>
      </c>
      <c r="DH128" s="1134"/>
      <c r="DI128" s="1134"/>
      <c r="DJ128" s="1134"/>
      <c r="DK128" s="1134"/>
      <c r="DL128" s="1134" t="s">
        <v>495</v>
      </c>
      <c r="DM128" s="1134"/>
      <c r="DN128" s="1134"/>
      <c r="DO128" s="1134"/>
      <c r="DP128" s="1134"/>
      <c r="DQ128" s="1134" t="s">
        <v>496</v>
      </c>
      <c r="DR128" s="1134"/>
      <c r="DS128" s="1134"/>
      <c r="DT128" s="1134"/>
      <c r="DU128" s="1134"/>
      <c r="DV128" s="1135" t="s">
        <v>497</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18675936</v>
      </c>
      <c r="AB129" s="1053"/>
      <c r="AC129" s="1053"/>
      <c r="AD129" s="1053"/>
      <c r="AE129" s="1054"/>
      <c r="AF129" s="1055">
        <v>18767037</v>
      </c>
      <c r="AG129" s="1053"/>
      <c r="AH129" s="1053"/>
      <c r="AI129" s="1053"/>
      <c r="AJ129" s="1054"/>
      <c r="AK129" s="1055">
        <v>18775038</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494</v>
      </c>
      <c r="BG129" s="1163"/>
      <c r="BH129" s="1163"/>
      <c r="BI129" s="1163"/>
      <c r="BJ129" s="1163"/>
      <c r="BK129" s="1163"/>
      <c r="BL129" s="1164"/>
      <c r="BM129" s="1162">
        <v>17.55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501</v>
      </c>
      <c r="X130" s="1168"/>
      <c r="Y130" s="1168"/>
      <c r="Z130" s="1169"/>
      <c r="AA130" s="1052">
        <v>2623692</v>
      </c>
      <c r="AB130" s="1053"/>
      <c r="AC130" s="1053"/>
      <c r="AD130" s="1053"/>
      <c r="AE130" s="1054"/>
      <c r="AF130" s="1055">
        <v>2684776</v>
      </c>
      <c r="AG130" s="1053"/>
      <c r="AH130" s="1053"/>
      <c r="AI130" s="1053"/>
      <c r="AJ130" s="1054"/>
      <c r="AK130" s="1055">
        <v>2750435</v>
      </c>
      <c r="AL130" s="1053"/>
      <c r="AM130" s="1053"/>
      <c r="AN130" s="1053"/>
      <c r="AO130" s="1054"/>
      <c r="AP130" s="1170"/>
      <c r="AQ130" s="1171"/>
      <c r="AR130" s="1171"/>
      <c r="AS130" s="1171"/>
      <c r="AT130" s="1172"/>
      <c r="AU130" s="285"/>
      <c r="AV130" s="285"/>
      <c r="AW130" s="285"/>
      <c r="AX130" s="1161" t="s">
        <v>502</v>
      </c>
      <c r="AY130" s="1044"/>
      <c r="AZ130" s="1044"/>
      <c r="BA130" s="1044"/>
      <c r="BB130" s="1044"/>
      <c r="BC130" s="1044"/>
      <c r="BD130" s="1044"/>
      <c r="BE130" s="1045"/>
      <c r="BF130" s="1198">
        <v>8.6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503</v>
      </c>
      <c r="X131" s="1206"/>
      <c r="Y131" s="1206"/>
      <c r="Z131" s="1207"/>
      <c r="AA131" s="1099">
        <v>16052244</v>
      </c>
      <c r="AB131" s="1078"/>
      <c r="AC131" s="1078"/>
      <c r="AD131" s="1078"/>
      <c r="AE131" s="1079"/>
      <c r="AF131" s="1077">
        <v>16082261</v>
      </c>
      <c r="AG131" s="1078"/>
      <c r="AH131" s="1078"/>
      <c r="AI131" s="1078"/>
      <c r="AJ131" s="1079"/>
      <c r="AK131" s="1077">
        <v>16024603</v>
      </c>
      <c r="AL131" s="1078"/>
      <c r="AM131" s="1078"/>
      <c r="AN131" s="1078"/>
      <c r="AO131" s="1079"/>
      <c r="AP131" s="1208"/>
      <c r="AQ131" s="1209"/>
      <c r="AR131" s="1209"/>
      <c r="AS131" s="1209"/>
      <c r="AT131" s="1210"/>
      <c r="AU131" s="285"/>
      <c r="AV131" s="285"/>
      <c r="AW131" s="285"/>
      <c r="AX131" s="1180" t="s">
        <v>504</v>
      </c>
      <c r="AY131" s="1131"/>
      <c r="AZ131" s="1131"/>
      <c r="BA131" s="1131"/>
      <c r="BB131" s="1131"/>
      <c r="BC131" s="1131"/>
      <c r="BD131" s="1131"/>
      <c r="BE131" s="1132"/>
      <c r="BF131" s="1181">
        <v>55.5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506</v>
      </c>
      <c r="W132" s="1191"/>
      <c r="X132" s="1191"/>
      <c r="Y132" s="1191"/>
      <c r="Z132" s="1192"/>
      <c r="AA132" s="1193">
        <v>5.9139270499999999</v>
      </c>
      <c r="AB132" s="1194"/>
      <c r="AC132" s="1194"/>
      <c r="AD132" s="1194"/>
      <c r="AE132" s="1195"/>
      <c r="AF132" s="1196">
        <v>5.503200079</v>
      </c>
      <c r="AG132" s="1194"/>
      <c r="AH132" s="1194"/>
      <c r="AI132" s="1194"/>
      <c r="AJ132" s="1195"/>
      <c r="AK132" s="1196">
        <v>14.48683003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507</v>
      </c>
      <c r="W133" s="1174"/>
      <c r="X133" s="1174"/>
      <c r="Y133" s="1174"/>
      <c r="Z133" s="1175"/>
      <c r="AA133" s="1176">
        <v>6.3</v>
      </c>
      <c r="AB133" s="1177"/>
      <c r="AC133" s="1177"/>
      <c r="AD133" s="1177"/>
      <c r="AE133" s="1178"/>
      <c r="AF133" s="1176">
        <v>5.9</v>
      </c>
      <c r="AG133" s="1177"/>
      <c r="AH133" s="1177"/>
      <c r="AI133" s="1177"/>
      <c r="AJ133" s="1178"/>
      <c r="AK133" s="1176">
        <v>8.6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uj00B7n3B1bUAdrzW5SXRrCTnKGYlNdrSH7iASrqkVBQszOXJvKztRSk+OnL3OIZHrKub2+ampvZPnjZhlj7Q==" saltValue="D7xN9f39RMDsBbIytgQO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70" zoomScaleNormal="85" zoomScaleSheetLayoutView="100" workbookViewId="0">
      <selection activeCell="DF76" sqref="DF76"/>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cnekKkdOhYqfki1OpyKtbU1fgURZkTfwkp73gjKAs10k7bK0GOYmQ/UAoICHoOVcBkyI3Zaa6X9qoMdv5FuXA==" saltValue="xEe4YpEHVJaZjYDadrYXC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13"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UhJZQRlhUDGN+kkINxh5RDcd0Kt03ewhqwOfVO2WkoXD2bBD7j/llNgqvXb6MiMki0MtXNsDFz7dfXFFXXGEQ==" saltValue="s6i9o/Mmw70Ie6C3ZZfFP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516</v>
      </c>
      <c r="AL9" s="1217"/>
      <c r="AM9" s="1217"/>
      <c r="AN9" s="1218"/>
      <c r="AO9" s="313">
        <v>4136876</v>
      </c>
      <c r="AP9" s="313">
        <v>54176</v>
      </c>
      <c r="AQ9" s="314">
        <v>73117</v>
      </c>
      <c r="AR9" s="315">
        <v>-25.9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517</v>
      </c>
      <c r="AL10" s="1217"/>
      <c r="AM10" s="1217"/>
      <c r="AN10" s="1218"/>
      <c r="AO10" s="316">
        <v>769028</v>
      </c>
      <c r="AP10" s="316">
        <v>10071</v>
      </c>
      <c r="AQ10" s="317">
        <v>5871</v>
      </c>
      <c r="AR10" s="318">
        <v>71.5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518</v>
      </c>
      <c r="AL11" s="1217"/>
      <c r="AM11" s="1217"/>
      <c r="AN11" s="1218"/>
      <c r="AO11" s="316">
        <v>670588</v>
      </c>
      <c r="AP11" s="316">
        <v>8782</v>
      </c>
      <c r="AQ11" s="317">
        <v>5513</v>
      </c>
      <c r="AR11" s="318">
        <v>59.3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519</v>
      </c>
      <c r="AL12" s="1217"/>
      <c r="AM12" s="1217"/>
      <c r="AN12" s="1218"/>
      <c r="AO12" s="316">
        <v>62051</v>
      </c>
      <c r="AP12" s="316">
        <v>813</v>
      </c>
      <c r="AQ12" s="317">
        <v>1308</v>
      </c>
      <c r="AR12" s="318">
        <v>-37.799999999999997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520</v>
      </c>
      <c r="AL13" s="1217"/>
      <c r="AM13" s="1217"/>
      <c r="AN13" s="1218"/>
      <c r="AO13" s="316" t="s">
        <v>521</v>
      </c>
      <c r="AP13" s="316" t="s">
        <v>521</v>
      </c>
      <c r="AQ13" s="317">
        <v>3</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522</v>
      </c>
      <c r="AL14" s="1217"/>
      <c r="AM14" s="1217"/>
      <c r="AN14" s="1218"/>
      <c r="AO14" s="316" t="s">
        <v>521</v>
      </c>
      <c r="AP14" s="316" t="s">
        <v>521</v>
      </c>
      <c r="AQ14" s="317">
        <v>2952</v>
      </c>
      <c r="AR14" s="318" t="s">
        <v>521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523</v>
      </c>
      <c r="AL15" s="1217"/>
      <c r="AM15" s="1217"/>
      <c r="AN15" s="1218"/>
      <c r="AO15" s="316">
        <v>219816</v>
      </c>
      <c r="AP15" s="316">
        <v>2879</v>
      </c>
      <c r="AQ15" s="317">
        <v>1788</v>
      </c>
      <c r="AR15" s="318">
        <v>61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524</v>
      </c>
      <c r="AL16" s="1220"/>
      <c r="AM16" s="1220"/>
      <c r="AN16" s="1221"/>
      <c r="AO16" s="316">
        <v>-249269</v>
      </c>
      <c r="AP16" s="316">
        <v>-3264</v>
      </c>
      <c r="AQ16" s="317">
        <v>-6565</v>
      </c>
      <c r="AR16" s="318">
        <v>-50.3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5609090</v>
      </c>
      <c r="AP17" s="316">
        <v>73456</v>
      </c>
      <c r="AQ17" s="317">
        <v>83986</v>
      </c>
      <c r="AR17" s="318">
        <v>-12.5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529</v>
      </c>
      <c r="AL21" s="1212"/>
      <c r="AM21" s="1212"/>
      <c r="AN21" s="1213"/>
      <c r="AO21" s="328">
        <v>7.05</v>
      </c>
      <c r="AP21" s="329">
        <v>8.24</v>
      </c>
      <c r="AQ21" s="330">
        <v>-1.19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530</v>
      </c>
      <c r="AL22" s="1212"/>
      <c r="AM22" s="1212"/>
      <c r="AN22" s="1213"/>
      <c r="AO22" s="333">
        <v>100.6</v>
      </c>
      <c r="AP22" s="334">
        <v>98.1</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534</v>
      </c>
      <c r="AL32" s="1228"/>
      <c r="AM32" s="1228"/>
      <c r="AN32" s="1229"/>
      <c r="AO32" s="343">
        <v>3053030</v>
      </c>
      <c r="AP32" s="343">
        <v>39982</v>
      </c>
      <c r="AQ32" s="344">
        <v>53780</v>
      </c>
      <c r="AR32" s="345">
        <v>-25.7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535</v>
      </c>
      <c r="AL33" s="1228"/>
      <c r="AM33" s="1228"/>
      <c r="AN33" s="1229"/>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536</v>
      </c>
      <c r="AL34" s="1228"/>
      <c r="AM34" s="1228"/>
      <c r="AN34" s="1229"/>
      <c r="AO34" s="343" t="s">
        <v>521</v>
      </c>
      <c r="AP34" s="343" t="s">
        <v>521</v>
      </c>
      <c r="AQ34" s="344">
        <v>5</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537</v>
      </c>
      <c r="AL35" s="1228"/>
      <c r="AM35" s="1228"/>
      <c r="AN35" s="1229"/>
      <c r="AO35" s="343">
        <v>1055595</v>
      </c>
      <c r="AP35" s="343">
        <v>13824</v>
      </c>
      <c r="AQ35" s="344">
        <v>13935</v>
      </c>
      <c r="AR35" s="345">
        <v>-0.8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538</v>
      </c>
      <c r="AL36" s="1228"/>
      <c r="AM36" s="1228"/>
      <c r="AN36" s="1229"/>
      <c r="AO36" s="343">
        <v>205131</v>
      </c>
      <c r="AP36" s="343">
        <v>2686</v>
      </c>
      <c r="AQ36" s="344">
        <v>1226</v>
      </c>
      <c r="AR36" s="345">
        <v>119.1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539</v>
      </c>
      <c r="AL37" s="1228"/>
      <c r="AM37" s="1228"/>
      <c r="AN37" s="1229"/>
      <c r="AO37" s="343">
        <v>1280391</v>
      </c>
      <c r="AP37" s="343">
        <v>16768</v>
      </c>
      <c r="AQ37" s="344">
        <v>824</v>
      </c>
      <c r="AR37" s="345">
        <v>1935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540</v>
      </c>
      <c r="AL38" s="1231"/>
      <c r="AM38" s="1231"/>
      <c r="AN38" s="1232"/>
      <c r="AO38" s="346" t="s">
        <v>521</v>
      </c>
      <c r="AP38" s="346" t="s">
        <v>521</v>
      </c>
      <c r="AQ38" s="347">
        <v>1</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541</v>
      </c>
      <c r="AL39" s="1231"/>
      <c r="AM39" s="1231"/>
      <c r="AN39" s="1232"/>
      <c r="AO39" s="343">
        <v>-522255</v>
      </c>
      <c r="AP39" s="343">
        <v>-6839</v>
      </c>
      <c r="AQ39" s="344">
        <v>-3983</v>
      </c>
      <c r="AR39" s="345">
        <v>71.7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542</v>
      </c>
      <c r="AL40" s="1228"/>
      <c r="AM40" s="1228"/>
      <c r="AN40" s="1229"/>
      <c r="AO40" s="343">
        <v>-2750435</v>
      </c>
      <c r="AP40" s="343">
        <v>-36019</v>
      </c>
      <c r="AQ40" s="344">
        <v>-48081</v>
      </c>
      <c r="AR40" s="345">
        <v>-25.1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294</v>
      </c>
      <c r="AL41" s="1234"/>
      <c r="AM41" s="1234"/>
      <c r="AN41" s="1235"/>
      <c r="AO41" s="343">
        <v>2321457</v>
      </c>
      <c r="AP41" s="343">
        <v>30401</v>
      </c>
      <c r="AQ41" s="344">
        <v>17707</v>
      </c>
      <c r="AR41" s="345">
        <v>71.7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511</v>
      </c>
      <c r="AN49" s="1224" t="s">
        <v>546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6397094</v>
      </c>
      <c r="AN51" s="365">
        <v>82025</v>
      </c>
      <c r="AO51" s="366">
        <v>-23.8</v>
      </c>
      <c r="AP51" s="367">
        <v>92247</v>
      </c>
      <c r="AQ51" s="368">
        <v>39.200000000000003</v>
      </c>
      <c r="AR51" s="369">
        <v>-63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2984749</v>
      </c>
      <c r="AN52" s="373">
        <v>38271</v>
      </c>
      <c r="AO52" s="374">
        <v>-2.7</v>
      </c>
      <c r="AP52" s="375">
        <v>37204</v>
      </c>
      <c r="AQ52" s="376">
        <v>16.899999999999999</v>
      </c>
      <c r="AR52" s="377">
        <v>-19.600000000000001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8354374</v>
      </c>
      <c r="AN53" s="365">
        <v>107607</v>
      </c>
      <c r="AO53" s="366">
        <v>31.2</v>
      </c>
      <c r="AP53" s="367">
        <v>67319</v>
      </c>
      <c r="AQ53" s="368">
        <v>-27</v>
      </c>
      <c r="AR53" s="369">
        <v>58.2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4445274</v>
      </c>
      <c r="AN54" s="373">
        <v>57256</v>
      </c>
      <c r="AO54" s="374">
        <v>49.6</v>
      </c>
      <c r="AP54" s="375">
        <v>38101</v>
      </c>
      <c r="AQ54" s="376">
        <v>2.4</v>
      </c>
      <c r="AR54" s="377">
        <v>47.2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9155575</v>
      </c>
      <c r="AN55" s="365">
        <v>118668</v>
      </c>
      <c r="AO55" s="366">
        <v>10.3</v>
      </c>
      <c r="AP55" s="367">
        <v>70615</v>
      </c>
      <c r="AQ55" s="368">
        <v>4.9000000000000004</v>
      </c>
      <c r="AR55" s="369">
        <v>5.4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3084355</v>
      </c>
      <c r="AN56" s="373">
        <v>39977</v>
      </c>
      <c r="AO56" s="374">
        <v>-30.2</v>
      </c>
      <c r="AP56" s="375">
        <v>37382</v>
      </c>
      <c r="AQ56" s="376">
        <v>-1.9</v>
      </c>
      <c r="AR56" s="377">
        <v>-28.3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7975342</v>
      </c>
      <c r="AN57" s="365">
        <v>103901</v>
      </c>
      <c r="AO57" s="366">
        <v>-12.4</v>
      </c>
      <c r="AP57" s="367">
        <v>69185</v>
      </c>
      <c r="AQ57" s="368">
        <v>-2</v>
      </c>
      <c r="AR57" s="369">
        <v>-10.4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3972799</v>
      </c>
      <c r="AN58" s="373">
        <v>51757</v>
      </c>
      <c r="AO58" s="374">
        <v>29.5</v>
      </c>
      <c r="AP58" s="375">
        <v>38519</v>
      </c>
      <c r="AQ58" s="376">
        <v>3</v>
      </c>
      <c r="AR58" s="377">
        <v>26.5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6494795</v>
      </c>
      <c r="AN59" s="365">
        <v>85055</v>
      </c>
      <c r="AO59" s="366">
        <v>-18.100000000000001</v>
      </c>
      <c r="AP59" s="367">
        <v>70166</v>
      </c>
      <c r="AQ59" s="368">
        <v>1.4</v>
      </c>
      <c r="AR59" s="369">
        <v>-19.5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3713032</v>
      </c>
      <c r="AN60" s="373">
        <v>48625</v>
      </c>
      <c r="AO60" s="374">
        <v>-6.1</v>
      </c>
      <c r="AP60" s="375">
        <v>36115</v>
      </c>
      <c r="AQ60" s="376">
        <v>-6.2</v>
      </c>
      <c r="AR60" s="377">
        <v>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7675436</v>
      </c>
      <c r="AN61" s="380">
        <v>99451</v>
      </c>
      <c r="AO61" s="381">
        <v>-2.6</v>
      </c>
      <c r="AP61" s="382">
        <v>73906</v>
      </c>
      <c r="AQ61" s="383">
        <v>3.3</v>
      </c>
      <c r="AR61" s="369">
        <v>-5.9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3640042</v>
      </c>
      <c r="AN62" s="373">
        <v>47177</v>
      </c>
      <c r="AO62" s="374">
        <v>8</v>
      </c>
      <c r="AP62" s="375">
        <v>37464</v>
      </c>
      <c r="AQ62" s="376">
        <v>2.8</v>
      </c>
      <c r="AR62" s="377">
        <v>5.2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Y9xUm3n5/sTiBbicn8CS4jOscyop594xvHmbelsXl/X/7UHUkGiGBxKUfHaqqMd6nnA2AgDESoZfa78B9Eugw==" saltValue="zQDS2PZgmLPTB/2ppK8P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2" zoomScaleNormal="100" zoomScaleSheetLayoutView="55" workbookViewId="0">
      <selection activeCell="AY116" sqref="AY11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1yQfAk+UB49gjAcpff5uYpISpZ49UxEetSnHiidu9zV+adn6Qf1q3DcHkToN+QVeWpwnqfjfFJrgVEhuigQTmw==" saltValue="LDK2GvG6jS/jIkAwIKLSK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0" zoomScaleNormal="100" zoomScaleSheetLayoutView="55" workbookViewId="0">
      <selection activeCell="AE87" sqref="AE87"/>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CjQSmOBIJdMFfwIuamFy8wOC6zZqtCMhwa/XYdGx/rajSTnr/bmrThdpKheUzgS74dyLxSWCYvkQ9RaxnxIb6Q==" saltValue="M4Iev7og71h5t8M8ApXXM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4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13.73</v>
      </c>
      <c r="G47" s="12">
        <v>17.43</v>
      </c>
      <c r="H47" s="12">
        <v>17.670000000000002</v>
      </c>
      <c r="I47" s="12">
        <v>25.18</v>
      </c>
      <c r="J47" s="13">
        <v>15.7</v>
      </c>
    </row>
    <row r="48" spans="2:10" ht="57.75" customHeight="1" x14ac:dyDescent="0.15">
      <c r="B48" s="14"/>
      <c r="C48" s="1238" t="s">
        <v>4</v>
      </c>
      <c r="D48" s="1238"/>
      <c r="E48" s="1239"/>
      <c r="F48" s="15">
        <v>7.77</v>
      </c>
      <c r="G48" s="16">
        <v>6.08</v>
      </c>
      <c r="H48" s="16">
        <v>7.7</v>
      </c>
      <c r="I48" s="16">
        <v>7.37</v>
      </c>
      <c r="J48" s="17">
        <v>8</v>
      </c>
    </row>
    <row r="49" spans="2:10" ht="57.75" customHeight="1" thickBot="1" x14ac:dyDescent="0.2">
      <c r="B49" s="18"/>
      <c r="C49" s="1240" t="s">
        <v>5</v>
      </c>
      <c r="D49" s="1240"/>
      <c r="E49" s="1241"/>
      <c r="F49" s="19">
        <v>4.54</v>
      </c>
      <c r="G49" s="20">
        <v>2.15</v>
      </c>
      <c r="H49" s="20">
        <v>2.04</v>
      </c>
      <c r="I49" s="20">
        <v>7.54</v>
      </c>
      <c r="J49" s="21" t="s">
        <v>567</v>
      </c>
    </row>
    <row r="50" spans="2:10" ht="13.5" customHeight="1" x14ac:dyDescent="0.15"/>
  </sheetData>
  <sheetProtection algorithmName="SHA-512" hashValue="+6VjREKPAG+erw7e8PW+3FCzU5Z7wgnqij2HusxIAlliSkjoHzsn6DXDevRvvfeFjjTh3bcpxLJ7+bgrcUVG6A==" saltValue="ebjwVTcNbOz/wImaTNy9U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永林 祐輝</cp:lastModifiedBy>
  <cp:lastPrinted>2021-03-19T04:40:54Z</cp:lastPrinted>
  <dcterms:created xsi:type="dcterms:W3CDTF">2021-02-05T01:16:53Z</dcterms:created>
  <dcterms:modified xsi:type="dcterms:W3CDTF">2021-09-24T07:03:59Z</dcterms:modified>
  <cp:category/>
</cp:coreProperties>
</file>