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5" windowWidth="9510" windowHeight="7335" activeTab="0"/>
  </bookViews>
  <sheets>
    <sheet name="Sheet1" sheetId="1" r:id="rId1"/>
  </sheets>
  <definedNames>
    <definedName name="_xlnm.Print_Area" localSheetId="0">'Sheet1'!$A$1:$AK$83</definedName>
    <definedName name="_xlnm.Print_Titles" localSheetId="0">'Sheet1'!$A:$D,'Sheet1'!$2:$6</definedName>
  </definedNames>
  <calcPr fullCalcOnLoad="1"/>
</workbook>
</file>

<file path=xl/sharedStrings.xml><?xml version="1.0" encoding="utf-8"?>
<sst xmlns="http://schemas.openxmlformats.org/spreadsheetml/2006/main" count="184" uniqueCount="109">
  <si>
    <t>会津若松市</t>
  </si>
  <si>
    <t>鏡  石  町</t>
  </si>
  <si>
    <t>天  栄  村</t>
  </si>
  <si>
    <t>下  郷  町</t>
  </si>
  <si>
    <t>只  見  町</t>
  </si>
  <si>
    <t>磐  梯  町</t>
  </si>
  <si>
    <t>会津坂下町</t>
  </si>
  <si>
    <t>湯  川  村</t>
  </si>
  <si>
    <t>柳  津  町</t>
  </si>
  <si>
    <t>三  島  町</t>
  </si>
  <si>
    <t>金  山  町</t>
  </si>
  <si>
    <t>昭  和  村</t>
  </si>
  <si>
    <t>西  郷  村</t>
  </si>
  <si>
    <t>泉  崎  村</t>
  </si>
  <si>
    <t>中  島  村</t>
  </si>
  <si>
    <t>矢  吹  町</t>
  </si>
  <si>
    <t>棚  倉  町</t>
  </si>
  <si>
    <t>矢  祭  町</t>
  </si>
  <si>
    <t>塙      町</t>
  </si>
  <si>
    <t>鮫  川  村</t>
  </si>
  <si>
    <t>石  川  町</t>
  </si>
  <si>
    <t>玉  川  村</t>
  </si>
  <si>
    <t>平  田  村</t>
  </si>
  <si>
    <t>浅  川  町</t>
  </si>
  <si>
    <t>古  殿  町</t>
  </si>
  <si>
    <t>三  春  町</t>
  </si>
  <si>
    <t>小  野  町</t>
  </si>
  <si>
    <t>広  野  町</t>
  </si>
  <si>
    <t>楢  葉  町</t>
  </si>
  <si>
    <t>富  岡  町</t>
  </si>
  <si>
    <t>川  内  村</t>
  </si>
  <si>
    <t>大  熊  町</t>
  </si>
  <si>
    <t>双  葉  町</t>
  </si>
  <si>
    <t>浪  江  町</t>
  </si>
  <si>
    <t>葛  尾  村</t>
  </si>
  <si>
    <t>新  地  町</t>
  </si>
  <si>
    <t>飯  舘  村</t>
  </si>
  <si>
    <t>伊達郡計</t>
  </si>
  <si>
    <t>安達郡計</t>
  </si>
  <si>
    <t>岩瀬郡計</t>
  </si>
  <si>
    <t>南会津郡計</t>
  </si>
  <si>
    <t>耶麻郡計</t>
  </si>
  <si>
    <t>河沼郡計</t>
  </si>
  <si>
    <t>大沼郡計</t>
  </si>
  <si>
    <t>西白河郡計</t>
  </si>
  <si>
    <t>東白川郡計</t>
  </si>
  <si>
    <t>石川郡計</t>
  </si>
  <si>
    <t>田村郡計</t>
  </si>
  <si>
    <t>双葉郡計</t>
  </si>
  <si>
    <t>相馬郡計</t>
  </si>
  <si>
    <t>市計</t>
  </si>
  <si>
    <t>市町村名</t>
  </si>
  <si>
    <t>福島市</t>
  </si>
  <si>
    <t>郡山市</t>
  </si>
  <si>
    <t>いわき市</t>
  </si>
  <si>
    <t>白河市</t>
  </si>
  <si>
    <t>二本松市</t>
  </si>
  <si>
    <t>喜多方市</t>
  </si>
  <si>
    <t>須賀川市</t>
  </si>
  <si>
    <t>相馬市</t>
  </si>
  <si>
    <t>町村計</t>
  </si>
  <si>
    <t>県計</t>
  </si>
  <si>
    <t>桑折町</t>
  </si>
  <si>
    <t>国見町</t>
  </si>
  <si>
    <t>川俣町</t>
  </si>
  <si>
    <t>大玉村</t>
  </si>
  <si>
    <t>檜枝岐村</t>
  </si>
  <si>
    <t>北塩原村</t>
  </si>
  <si>
    <t>西会津町</t>
  </si>
  <si>
    <t>猪苗代町</t>
  </si>
  <si>
    <t>罷免を</t>
  </si>
  <si>
    <t>可とす</t>
  </si>
  <si>
    <t>る 数</t>
  </si>
  <si>
    <t>可とし</t>
  </si>
  <si>
    <t>ない数</t>
  </si>
  <si>
    <t>記載無</t>
  </si>
  <si>
    <t>効とさ</t>
  </si>
  <si>
    <t>れた数</t>
  </si>
  <si>
    <t>投票数</t>
  </si>
  <si>
    <t>（Ａ）</t>
  </si>
  <si>
    <t>有　　効</t>
  </si>
  <si>
    <t>無　　効</t>
  </si>
  <si>
    <t>（Ｂ）</t>
  </si>
  <si>
    <t>投票総数</t>
  </si>
  <si>
    <t>（Ｃ）</t>
  </si>
  <si>
    <t>投票率</t>
  </si>
  <si>
    <t>（Ｂ）／（Ｃ）</t>
  </si>
  <si>
    <t>持ち帰り</t>
  </si>
  <si>
    <t>そ  の  他</t>
  </si>
  <si>
    <t>（D）</t>
  </si>
  <si>
    <t>投票者</t>
  </si>
  <si>
    <t>総　　数</t>
  </si>
  <si>
    <t>（Ｃ＋Ｄ）</t>
  </si>
  <si>
    <t>平成２１年８月３０日執行　最高裁判所裁判官国民審査　開票結果</t>
  </si>
  <si>
    <t>田村市</t>
  </si>
  <si>
    <t>南相馬市</t>
  </si>
  <si>
    <t>伊達市</t>
  </si>
  <si>
    <t>本宮市</t>
  </si>
  <si>
    <t>南会津町</t>
  </si>
  <si>
    <t>会津美里町</t>
  </si>
  <si>
    <t>櫻井　龍子</t>
  </si>
  <si>
    <t>涌井　紀夫</t>
  </si>
  <si>
    <t>田原　睦夫</t>
  </si>
  <si>
    <t>金築　誠志</t>
  </si>
  <si>
    <t>竹﨑　博允</t>
  </si>
  <si>
    <t>近藤　崇晴</t>
  </si>
  <si>
    <t>宮川　光治</t>
  </si>
  <si>
    <t>竹内　行夫</t>
  </si>
  <si>
    <t>那須　弘平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</si>
</sst>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.00_ "/>
    <numFmt numFmtId="179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1" xfId="0" applyNumberFormat="1" applyFill="1" applyBorder="1" applyAlignment="1">
      <alignment/>
    </xf>
    <xf numFmtId="179" fontId="0" fillId="0" borderId="0" xfId="0" applyNumberFormat="1" applyFill="1" applyAlignment="1" applyProtection="1">
      <alignment/>
      <protection locked="0"/>
    </xf>
    <xf numFmtId="179" fontId="0" fillId="0" borderId="2" xfId="0" applyNumberFormat="1" applyFill="1" applyBorder="1" applyAlignment="1" applyProtection="1">
      <alignment/>
      <protection locked="0"/>
    </xf>
    <xf numFmtId="179" fontId="0" fillId="0" borderId="3" xfId="0" applyNumberFormat="1" applyFill="1" applyBorder="1" applyAlignment="1" applyProtection="1">
      <alignment/>
      <protection locked="0"/>
    </xf>
    <xf numFmtId="178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4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0" fillId="0" borderId="1" xfId="0" applyFill="1" applyBorder="1" applyAlignment="1">
      <alignment horizontal="center"/>
    </xf>
    <xf numFmtId="0" fontId="3" fillId="0" borderId="8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distributed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9" xfId="0" applyFont="1" applyFill="1" applyBorder="1" applyAlignment="1" applyProtection="1">
      <alignment/>
      <protection/>
    </xf>
    <xf numFmtId="179" fontId="0" fillId="0" borderId="8" xfId="0" applyNumberFormat="1" applyFill="1" applyBorder="1" applyAlignment="1" applyProtection="1">
      <alignment/>
      <protection locked="0"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 applyProtection="1">
      <alignment/>
      <protection locked="0"/>
    </xf>
    <xf numFmtId="179" fontId="0" fillId="0" borderId="7" xfId="0" applyNumberFormat="1" applyFill="1" applyBorder="1" applyAlignment="1">
      <alignment/>
    </xf>
    <xf numFmtId="179" fontId="0" fillId="0" borderId="7" xfId="0" applyNumberFormat="1" applyFill="1" applyBorder="1" applyAlignment="1" applyProtection="1">
      <alignment/>
      <protection locked="0"/>
    </xf>
    <xf numFmtId="178" fontId="0" fillId="0" borderId="7" xfId="0" applyNumberFormat="1" applyFill="1" applyBorder="1" applyAlignment="1">
      <alignment/>
    </xf>
    <xf numFmtId="179" fontId="0" fillId="0" borderId="1" xfId="0" applyNumberFormat="1" applyFill="1" applyBorder="1" applyAlignment="1" applyProtection="1">
      <alignment/>
      <protection locked="0"/>
    </xf>
    <xf numFmtId="179" fontId="0" fillId="0" borderId="8" xfId="0" applyNumberFormat="1" applyFill="1" applyAlignment="1" applyProtection="1">
      <alignment/>
      <protection locked="0"/>
    </xf>
    <xf numFmtId="179" fontId="0" fillId="0" borderId="3" xfId="0" applyNumberFormat="1" applyFill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0" fontId="3" fillId="0" borderId="5" xfId="0" applyFont="1" applyFill="1" applyBorder="1" applyAlignment="1">
      <alignment/>
    </xf>
    <xf numFmtId="179" fontId="0" fillId="0" borderId="5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179" fontId="0" fillId="0" borderId="6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2" fillId="0" borderId="15" xfId="0" applyFont="1" applyFill="1" applyBorder="1" applyAlignment="1" applyProtection="1">
      <alignment horizontal="distributed"/>
      <protection/>
    </xf>
    <xf numFmtId="0" fontId="3" fillId="0" borderId="16" xfId="0" applyFon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9" fontId="0" fillId="0" borderId="19" xfId="0" applyNumberFormat="1" applyFill="1" applyBorder="1" applyAlignment="1" applyProtection="1">
      <alignment/>
      <protection locked="0"/>
    </xf>
    <xf numFmtId="179" fontId="0" fillId="0" borderId="9" xfId="0" applyNumberFormat="1" applyFill="1" applyBorder="1" applyAlignment="1" applyProtection="1">
      <alignment/>
      <protection locked="0"/>
    </xf>
    <xf numFmtId="179" fontId="0" fillId="0" borderId="13" xfId="0" applyNumberFormat="1" applyFill="1" applyBorder="1" applyAlignment="1" applyProtection="1">
      <alignment/>
      <protection locked="0"/>
    </xf>
    <xf numFmtId="179" fontId="0" fillId="0" borderId="11" xfId="0" applyNumberFormat="1" applyFill="1" applyBorder="1" applyAlignment="1" applyProtection="1">
      <alignment/>
      <protection locked="0"/>
    </xf>
    <xf numFmtId="179" fontId="0" fillId="0" borderId="18" xfId="0" applyNumberFormat="1" applyFill="1" applyBorder="1" applyAlignment="1" applyProtection="1">
      <alignment/>
      <protection locked="0"/>
    </xf>
    <xf numFmtId="179" fontId="0" fillId="2" borderId="21" xfId="0" applyNumberFormat="1" applyFill="1" applyBorder="1" applyAlignment="1">
      <alignment/>
    </xf>
    <xf numFmtId="179" fontId="0" fillId="2" borderId="22" xfId="0" applyNumberFormat="1" applyFill="1" applyBorder="1" applyAlignment="1">
      <alignment/>
    </xf>
    <xf numFmtId="179" fontId="0" fillId="2" borderId="23" xfId="0" applyNumberFormat="1" applyFill="1" applyBorder="1" applyAlignment="1">
      <alignment/>
    </xf>
    <xf numFmtId="179" fontId="0" fillId="2" borderId="24" xfId="0" applyNumberFormat="1" applyFill="1" applyBorder="1" applyAlignment="1">
      <alignment/>
    </xf>
    <xf numFmtId="179" fontId="0" fillId="2" borderId="25" xfId="0" applyNumberFormat="1" applyFill="1" applyBorder="1" applyAlignment="1">
      <alignment/>
    </xf>
    <xf numFmtId="179" fontId="0" fillId="2" borderId="26" xfId="0" applyNumberFormat="1" applyFill="1" applyBorder="1" applyAlignment="1">
      <alignment/>
    </xf>
    <xf numFmtId="179" fontId="0" fillId="2" borderId="27" xfId="0" applyNumberFormat="1" applyFill="1" applyBorder="1" applyAlignment="1">
      <alignment/>
    </xf>
    <xf numFmtId="178" fontId="0" fillId="2" borderId="27" xfId="0" applyNumberFormat="1" applyFill="1" applyBorder="1" applyAlignment="1">
      <alignment/>
    </xf>
    <xf numFmtId="179" fontId="0" fillId="3" borderId="21" xfId="0" applyNumberFormat="1" applyFill="1" applyBorder="1" applyAlignment="1">
      <alignment/>
    </xf>
    <xf numFmtId="179" fontId="0" fillId="3" borderId="22" xfId="0" applyNumberFormat="1" applyFill="1" applyBorder="1" applyAlignment="1">
      <alignment/>
    </xf>
    <xf numFmtId="179" fontId="0" fillId="3" borderId="23" xfId="0" applyNumberFormat="1" applyFill="1" applyBorder="1" applyAlignment="1">
      <alignment/>
    </xf>
    <xf numFmtId="179" fontId="0" fillId="3" borderId="24" xfId="0" applyNumberFormat="1" applyFill="1" applyBorder="1" applyAlignment="1">
      <alignment/>
    </xf>
    <xf numFmtId="179" fontId="0" fillId="3" borderId="25" xfId="0" applyNumberFormat="1" applyFill="1" applyBorder="1" applyAlignment="1">
      <alignment/>
    </xf>
    <xf numFmtId="179" fontId="0" fillId="3" borderId="26" xfId="0" applyNumberFormat="1" applyFill="1" applyBorder="1" applyAlignment="1">
      <alignment/>
    </xf>
    <xf numFmtId="179" fontId="0" fillId="3" borderId="27" xfId="0" applyNumberFormat="1" applyFill="1" applyBorder="1" applyAlignment="1">
      <alignment/>
    </xf>
    <xf numFmtId="178" fontId="0" fillId="3" borderId="27" xfId="0" applyNumberFormat="1" applyFill="1" applyBorder="1" applyAlignment="1">
      <alignment/>
    </xf>
    <xf numFmtId="0" fontId="3" fillId="2" borderId="8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distributed"/>
      <protection/>
    </xf>
    <xf numFmtId="0" fontId="3" fillId="2" borderId="9" xfId="0" applyFont="1" applyFill="1" applyBorder="1" applyAlignment="1">
      <alignment/>
    </xf>
    <xf numFmtId="179" fontId="0" fillId="2" borderId="0" xfId="0" applyNumberFormat="1" applyFill="1" applyBorder="1" applyAlignment="1">
      <alignment/>
    </xf>
    <xf numFmtId="179" fontId="0" fillId="2" borderId="2" xfId="0" applyNumberFormat="1" applyFill="1" applyBorder="1" applyAlignment="1">
      <alignment/>
    </xf>
    <xf numFmtId="179" fontId="0" fillId="2" borderId="8" xfId="0" applyNumberFormat="1" applyFill="1" applyBorder="1" applyAlignment="1">
      <alignment/>
    </xf>
    <xf numFmtId="179" fontId="0" fillId="2" borderId="9" xfId="0" applyNumberFormat="1" applyFill="1" applyBorder="1" applyAlignment="1">
      <alignment/>
    </xf>
    <xf numFmtId="179" fontId="0" fillId="2" borderId="13" xfId="0" applyNumberFormat="1" applyFill="1" applyBorder="1" applyAlignment="1">
      <alignment/>
    </xf>
    <xf numFmtId="179" fontId="0" fillId="2" borderId="3" xfId="0" applyNumberFormat="1" applyFill="1" applyBorder="1" applyAlignment="1">
      <alignment/>
    </xf>
    <xf numFmtId="179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0" fontId="2" fillId="3" borderId="23" xfId="0" applyFont="1" applyFill="1" applyBorder="1" applyAlignment="1" applyProtection="1">
      <alignment horizontal="right"/>
      <protection/>
    </xf>
    <xf numFmtId="0" fontId="3" fillId="3" borderId="21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2" borderId="23" xfId="0" applyFont="1" applyFill="1" applyBorder="1" applyAlignment="1" applyProtection="1">
      <alignment horizontal="right"/>
      <protection/>
    </xf>
    <xf numFmtId="0" fontId="3" fillId="2" borderId="21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23" xfId="0" applyFont="1" applyFill="1" applyBorder="1" applyAlignment="1">
      <alignment horizontal="right"/>
    </xf>
    <xf numFmtId="0" fontId="2" fillId="3" borderId="21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85"/>
  <sheetViews>
    <sheetView tabSelected="1" view="pageBreakPreview" zoomScale="85" zoomScaleNormal="70" zoomScaleSheetLayoutView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" sqref="C2"/>
    </sheetView>
  </sheetViews>
  <sheetFormatPr defaultColWidth="9.00390625" defaultRowHeight="13.5"/>
  <cols>
    <col min="1" max="1" width="4.00390625" style="0" customWidth="1"/>
    <col min="2" max="2" width="1.25" style="2" customWidth="1"/>
    <col min="3" max="3" width="13.00390625" style="0" customWidth="1"/>
    <col min="4" max="4" width="1.25" style="0" customWidth="1"/>
    <col min="5" max="37" width="9.875" style="0" customWidth="1"/>
  </cols>
  <sheetData>
    <row r="1" ht="6" customHeight="1"/>
    <row r="2" spans="1:38" ht="21">
      <c r="A2" s="8"/>
      <c r="B2" s="9"/>
      <c r="C2" s="10"/>
      <c r="D2" s="10"/>
      <c r="E2" s="112" t="s">
        <v>93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4.25">
      <c r="A3" s="11"/>
      <c r="B3" s="12"/>
      <c r="C3" s="13"/>
      <c r="D3" s="14"/>
      <c r="E3" s="103" t="s">
        <v>100</v>
      </c>
      <c r="F3" s="104"/>
      <c r="G3" s="104"/>
      <c r="H3" s="103" t="s">
        <v>107</v>
      </c>
      <c r="I3" s="104"/>
      <c r="J3" s="105"/>
      <c r="K3" s="103" t="s">
        <v>101</v>
      </c>
      <c r="L3" s="104"/>
      <c r="M3" s="105"/>
      <c r="N3" s="103" t="s">
        <v>102</v>
      </c>
      <c r="O3" s="104"/>
      <c r="P3" s="105"/>
      <c r="Q3" s="103" t="s">
        <v>103</v>
      </c>
      <c r="R3" s="104"/>
      <c r="S3" s="105"/>
      <c r="T3" s="103" t="s">
        <v>108</v>
      </c>
      <c r="U3" s="104"/>
      <c r="V3" s="105"/>
      <c r="W3" s="103" t="s">
        <v>104</v>
      </c>
      <c r="X3" s="104"/>
      <c r="Y3" s="105"/>
      <c r="Z3" s="103" t="s">
        <v>105</v>
      </c>
      <c r="AA3" s="104"/>
      <c r="AB3" s="105"/>
      <c r="AC3" s="103" t="s">
        <v>106</v>
      </c>
      <c r="AD3" s="104"/>
      <c r="AE3" s="105"/>
      <c r="AF3" s="15"/>
      <c r="AG3" s="15"/>
      <c r="AH3" s="15"/>
      <c r="AI3" s="15"/>
      <c r="AJ3" s="15"/>
      <c r="AK3" s="15"/>
      <c r="AL3" s="8"/>
    </row>
    <row r="4" spans="1:38" ht="14.25">
      <c r="A4" s="11"/>
      <c r="B4" s="16"/>
      <c r="C4" s="17" t="s">
        <v>51</v>
      </c>
      <c r="D4" s="18"/>
      <c r="E4" s="19" t="s">
        <v>70</v>
      </c>
      <c r="F4" s="20" t="s">
        <v>70</v>
      </c>
      <c r="G4" s="13" t="s">
        <v>75</v>
      </c>
      <c r="H4" s="19" t="s">
        <v>70</v>
      </c>
      <c r="I4" s="20" t="s">
        <v>70</v>
      </c>
      <c r="J4" s="13" t="s">
        <v>75</v>
      </c>
      <c r="K4" s="19" t="s">
        <v>70</v>
      </c>
      <c r="L4" s="20" t="s">
        <v>70</v>
      </c>
      <c r="M4" s="13" t="s">
        <v>75</v>
      </c>
      <c r="N4" s="19" t="s">
        <v>70</v>
      </c>
      <c r="O4" s="20" t="s">
        <v>70</v>
      </c>
      <c r="P4" s="13" t="s">
        <v>75</v>
      </c>
      <c r="Q4" s="19" t="s">
        <v>70</v>
      </c>
      <c r="R4" s="20" t="s">
        <v>70</v>
      </c>
      <c r="S4" s="13" t="s">
        <v>75</v>
      </c>
      <c r="T4" s="19" t="s">
        <v>70</v>
      </c>
      <c r="U4" s="20" t="s">
        <v>70</v>
      </c>
      <c r="V4" s="21" t="s">
        <v>75</v>
      </c>
      <c r="W4" s="22" t="s">
        <v>70</v>
      </c>
      <c r="X4" s="20" t="s">
        <v>70</v>
      </c>
      <c r="Y4" s="21" t="s">
        <v>75</v>
      </c>
      <c r="Z4" s="22" t="s">
        <v>70</v>
      </c>
      <c r="AA4" s="20" t="s">
        <v>70</v>
      </c>
      <c r="AB4" s="13" t="s">
        <v>75</v>
      </c>
      <c r="AC4" s="19" t="s">
        <v>70</v>
      </c>
      <c r="AD4" s="20" t="s">
        <v>70</v>
      </c>
      <c r="AE4" s="13" t="s">
        <v>75</v>
      </c>
      <c r="AF4" s="23" t="s">
        <v>80</v>
      </c>
      <c r="AG4" s="23" t="s">
        <v>81</v>
      </c>
      <c r="AH4" s="23" t="s">
        <v>83</v>
      </c>
      <c r="AI4" s="23" t="s">
        <v>81</v>
      </c>
      <c r="AJ4" s="23" t="s">
        <v>87</v>
      </c>
      <c r="AK4" s="23" t="s">
        <v>90</v>
      </c>
      <c r="AL4" s="8"/>
    </row>
    <row r="5" spans="1:38" ht="14.25">
      <c r="A5" s="11"/>
      <c r="B5" s="16"/>
      <c r="C5" s="17"/>
      <c r="D5" s="18"/>
      <c r="E5" s="24" t="s">
        <v>71</v>
      </c>
      <c r="F5" s="25" t="s">
        <v>73</v>
      </c>
      <c r="G5" s="17" t="s">
        <v>76</v>
      </c>
      <c r="H5" s="24" t="s">
        <v>71</v>
      </c>
      <c r="I5" s="25" t="s">
        <v>73</v>
      </c>
      <c r="J5" s="17" t="s">
        <v>76</v>
      </c>
      <c r="K5" s="24" t="s">
        <v>71</v>
      </c>
      <c r="L5" s="25" t="s">
        <v>73</v>
      </c>
      <c r="M5" s="17" t="s">
        <v>76</v>
      </c>
      <c r="N5" s="24" t="s">
        <v>71</v>
      </c>
      <c r="O5" s="25" t="s">
        <v>73</v>
      </c>
      <c r="P5" s="17" t="s">
        <v>76</v>
      </c>
      <c r="Q5" s="24" t="s">
        <v>71</v>
      </c>
      <c r="R5" s="25" t="s">
        <v>73</v>
      </c>
      <c r="S5" s="17" t="s">
        <v>76</v>
      </c>
      <c r="T5" s="24" t="s">
        <v>71</v>
      </c>
      <c r="U5" s="25" t="s">
        <v>73</v>
      </c>
      <c r="V5" s="26" t="s">
        <v>76</v>
      </c>
      <c r="W5" s="27" t="s">
        <v>71</v>
      </c>
      <c r="X5" s="25" t="s">
        <v>73</v>
      </c>
      <c r="Y5" s="26" t="s">
        <v>76</v>
      </c>
      <c r="Z5" s="27" t="s">
        <v>71</v>
      </c>
      <c r="AA5" s="25" t="s">
        <v>73</v>
      </c>
      <c r="AB5" s="17" t="s">
        <v>76</v>
      </c>
      <c r="AC5" s="24" t="s">
        <v>71</v>
      </c>
      <c r="AD5" s="25" t="s">
        <v>73</v>
      </c>
      <c r="AE5" s="17" t="s">
        <v>76</v>
      </c>
      <c r="AF5" s="23" t="s">
        <v>78</v>
      </c>
      <c r="AG5" s="23" t="s">
        <v>78</v>
      </c>
      <c r="AH5" s="23"/>
      <c r="AI5" s="23" t="s">
        <v>85</v>
      </c>
      <c r="AJ5" s="23" t="s">
        <v>88</v>
      </c>
      <c r="AK5" s="23" t="s">
        <v>91</v>
      </c>
      <c r="AL5" s="8"/>
    </row>
    <row r="6" spans="1:38" s="1" customFormat="1" ht="14.25" customHeight="1">
      <c r="A6" s="28"/>
      <c r="B6" s="29"/>
      <c r="C6" s="30"/>
      <c r="D6" s="31"/>
      <c r="E6" s="32" t="s">
        <v>72</v>
      </c>
      <c r="F6" s="33" t="s">
        <v>74</v>
      </c>
      <c r="G6" s="34" t="s">
        <v>77</v>
      </c>
      <c r="H6" s="32" t="s">
        <v>72</v>
      </c>
      <c r="I6" s="33" t="s">
        <v>74</v>
      </c>
      <c r="J6" s="34" t="s">
        <v>77</v>
      </c>
      <c r="K6" s="32" t="s">
        <v>72</v>
      </c>
      <c r="L6" s="33" t="s">
        <v>74</v>
      </c>
      <c r="M6" s="34" t="s">
        <v>77</v>
      </c>
      <c r="N6" s="32" t="s">
        <v>72</v>
      </c>
      <c r="O6" s="33" t="s">
        <v>74</v>
      </c>
      <c r="P6" s="34" t="s">
        <v>77</v>
      </c>
      <c r="Q6" s="32" t="s">
        <v>72</v>
      </c>
      <c r="R6" s="33" t="s">
        <v>74</v>
      </c>
      <c r="S6" s="34" t="s">
        <v>77</v>
      </c>
      <c r="T6" s="32" t="s">
        <v>72</v>
      </c>
      <c r="U6" s="33" t="s">
        <v>74</v>
      </c>
      <c r="V6" s="35" t="s">
        <v>77</v>
      </c>
      <c r="W6" s="36" t="s">
        <v>72</v>
      </c>
      <c r="X6" s="33" t="s">
        <v>74</v>
      </c>
      <c r="Y6" s="35" t="s">
        <v>77</v>
      </c>
      <c r="Z6" s="36" t="s">
        <v>72</v>
      </c>
      <c r="AA6" s="33" t="s">
        <v>74</v>
      </c>
      <c r="AB6" s="34" t="s">
        <v>77</v>
      </c>
      <c r="AC6" s="32" t="s">
        <v>72</v>
      </c>
      <c r="AD6" s="33" t="s">
        <v>74</v>
      </c>
      <c r="AE6" s="34" t="s">
        <v>77</v>
      </c>
      <c r="AF6" s="37" t="s">
        <v>79</v>
      </c>
      <c r="AG6" s="37" t="s">
        <v>82</v>
      </c>
      <c r="AH6" s="37" t="s">
        <v>84</v>
      </c>
      <c r="AI6" s="37" t="s">
        <v>86</v>
      </c>
      <c r="AJ6" s="37" t="s">
        <v>89</v>
      </c>
      <c r="AK6" s="37" t="s">
        <v>92</v>
      </c>
      <c r="AL6" s="10"/>
    </row>
    <row r="7" spans="1:38" ht="15.75" customHeight="1">
      <c r="A7" s="38">
        <v>201</v>
      </c>
      <c r="B7" s="39"/>
      <c r="C7" s="40" t="s">
        <v>52</v>
      </c>
      <c r="D7" s="41"/>
      <c r="E7" s="4">
        <v>11660</v>
      </c>
      <c r="F7" s="5">
        <v>150201</v>
      </c>
      <c r="G7" s="4">
        <v>0</v>
      </c>
      <c r="H7" s="42">
        <v>10935</v>
      </c>
      <c r="I7" s="5">
        <v>150926</v>
      </c>
      <c r="J7" s="69">
        <v>0</v>
      </c>
      <c r="K7" s="4">
        <v>11602</v>
      </c>
      <c r="L7" s="5">
        <v>150259</v>
      </c>
      <c r="M7" s="70">
        <v>0</v>
      </c>
      <c r="N7" s="6">
        <v>10624</v>
      </c>
      <c r="O7" s="5">
        <v>151237</v>
      </c>
      <c r="P7" s="4">
        <v>0</v>
      </c>
      <c r="Q7" s="42">
        <v>10657</v>
      </c>
      <c r="R7" s="5">
        <v>151204</v>
      </c>
      <c r="S7" s="69">
        <v>0</v>
      </c>
      <c r="T7" s="4">
        <v>11090</v>
      </c>
      <c r="U7" s="5">
        <v>150771</v>
      </c>
      <c r="V7" s="70">
        <v>0</v>
      </c>
      <c r="W7" s="6">
        <v>10294</v>
      </c>
      <c r="X7" s="5">
        <v>151567</v>
      </c>
      <c r="Y7" s="71">
        <v>0</v>
      </c>
      <c r="Z7" s="44">
        <v>9953</v>
      </c>
      <c r="AA7" s="5">
        <v>151908</v>
      </c>
      <c r="AB7" s="69">
        <v>0</v>
      </c>
      <c r="AC7" s="42">
        <v>9734</v>
      </c>
      <c r="AD7" s="5">
        <v>152127</v>
      </c>
      <c r="AE7" s="69">
        <v>0</v>
      </c>
      <c r="AF7" s="45">
        <f>SUM(E7:AE7)/9</f>
        <v>161861</v>
      </c>
      <c r="AG7" s="46">
        <v>6629</v>
      </c>
      <c r="AH7" s="45">
        <f>AF7+AG7</f>
        <v>168490</v>
      </c>
      <c r="AI7" s="47">
        <f>+AG7/AH7*100</f>
        <v>3.9343581221437476</v>
      </c>
      <c r="AJ7" s="46">
        <v>255</v>
      </c>
      <c r="AK7" s="45">
        <f>+AH7+AJ7</f>
        <v>168745</v>
      </c>
      <c r="AL7" s="8" t="str">
        <f>IF(SUM(E7:G7)*9=SUM(E7:AE7),"○","×")</f>
        <v>○</v>
      </c>
    </row>
    <row r="8" spans="1:38" ht="15.75" customHeight="1">
      <c r="A8" s="8">
        <v>202</v>
      </c>
      <c r="B8" s="16"/>
      <c r="C8" s="40" t="s">
        <v>0</v>
      </c>
      <c r="D8" s="41"/>
      <c r="E8" s="4">
        <v>5181</v>
      </c>
      <c r="F8" s="5">
        <v>64836</v>
      </c>
      <c r="G8" s="4">
        <v>0</v>
      </c>
      <c r="H8" s="42">
        <v>4850</v>
      </c>
      <c r="I8" s="5">
        <v>65167</v>
      </c>
      <c r="J8" s="69">
        <v>0</v>
      </c>
      <c r="K8" s="4">
        <v>5086</v>
      </c>
      <c r="L8" s="5">
        <v>64931</v>
      </c>
      <c r="M8" s="70">
        <v>0</v>
      </c>
      <c r="N8" s="6">
        <v>4723</v>
      </c>
      <c r="O8" s="5">
        <v>65294</v>
      </c>
      <c r="P8" s="4">
        <v>0</v>
      </c>
      <c r="Q8" s="42">
        <v>4643</v>
      </c>
      <c r="R8" s="5">
        <v>65374</v>
      </c>
      <c r="S8" s="69">
        <v>0</v>
      </c>
      <c r="T8" s="4">
        <v>4722</v>
      </c>
      <c r="U8" s="5">
        <v>65295</v>
      </c>
      <c r="V8" s="70">
        <v>0</v>
      </c>
      <c r="W8" s="6">
        <v>4475</v>
      </c>
      <c r="X8" s="5">
        <v>65542</v>
      </c>
      <c r="Y8" s="70">
        <v>0</v>
      </c>
      <c r="Z8" s="6">
        <v>4299</v>
      </c>
      <c r="AA8" s="5">
        <v>65718</v>
      </c>
      <c r="AB8" s="69">
        <v>0</v>
      </c>
      <c r="AC8" s="42">
        <v>4182</v>
      </c>
      <c r="AD8" s="5">
        <v>65835</v>
      </c>
      <c r="AE8" s="69">
        <v>0</v>
      </c>
      <c r="AF8" s="3">
        <f aca="true" t="shared" si="0" ref="AF8:AF19">SUM(E8:AE8)/9</f>
        <v>70017</v>
      </c>
      <c r="AG8" s="48">
        <v>3630</v>
      </c>
      <c r="AH8" s="3">
        <f aca="true" t="shared" si="1" ref="AH8:AH19">AF8+AG8</f>
        <v>73647</v>
      </c>
      <c r="AI8" s="7">
        <f aca="true" t="shared" si="2" ref="AI8:AI49">+AG8/AH8*100</f>
        <v>4.9289176748543735</v>
      </c>
      <c r="AJ8" s="48">
        <v>11</v>
      </c>
      <c r="AK8" s="3">
        <f aca="true" t="shared" si="3" ref="AK8:AK19">+AH8+AJ8</f>
        <v>73658</v>
      </c>
      <c r="AL8" s="8" t="str">
        <f aca="true" t="shared" si="4" ref="AL8:AL71">IF(SUM(E8:G8)*9=SUM(E8:AE8),"○","×")</f>
        <v>○</v>
      </c>
    </row>
    <row r="9" spans="1:38" ht="15.75" customHeight="1">
      <c r="A9" s="38">
        <v>203</v>
      </c>
      <c r="B9" s="16"/>
      <c r="C9" s="40" t="s">
        <v>53</v>
      </c>
      <c r="D9" s="41"/>
      <c r="E9" s="4">
        <v>11365</v>
      </c>
      <c r="F9" s="5">
        <v>161798</v>
      </c>
      <c r="G9" s="4">
        <v>0</v>
      </c>
      <c r="H9" s="42">
        <v>10675</v>
      </c>
      <c r="I9" s="5">
        <v>162488</v>
      </c>
      <c r="J9" s="69">
        <v>0</v>
      </c>
      <c r="K9" s="4">
        <v>11471</v>
      </c>
      <c r="L9" s="5">
        <v>161692</v>
      </c>
      <c r="M9" s="70">
        <v>0</v>
      </c>
      <c r="N9" s="6">
        <v>10474</v>
      </c>
      <c r="O9" s="5">
        <v>162689</v>
      </c>
      <c r="P9" s="4">
        <v>0</v>
      </c>
      <c r="Q9" s="42">
        <v>10436</v>
      </c>
      <c r="R9" s="5">
        <v>162727</v>
      </c>
      <c r="S9" s="69">
        <v>0</v>
      </c>
      <c r="T9" s="4">
        <v>10917</v>
      </c>
      <c r="U9" s="5">
        <v>162246</v>
      </c>
      <c r="V9" s="70">
        <v>0</v>
      </c>
      <c r="W9" s="6">
        <v>9908</v>
      </c>
      <c r="X9" s="5">
        <v>163255</v>
      </c>
      <c r="Y9" s="70">
        <v>0</v>
      </c>
      <c r="Z9" s="6">
        <v>9689</v>
      </c>
      <c r="AA9" s="5">
        <v>163474</v>
      </c>
      <c r="AB9" s="69">
        <v>0</v>
      </c>
      <c r="AC9" s="42">
        <v>9591</v>
      </c>
      <c r="AD9" s="5">
        <v>163572</v>
      </c>
      <c r="AE9" s="69">
        <v>0</v>
      </c>
      <c r="AF9" s="3">
        <f t="shared" si="0"/>
        <v>173163</v>
      </c>
      <c r="AG9" s="48">
        <v>7557</v>
      </c>
      <c r="AH9" s="3">
        <f t="shared" si="1"/>
        <v>180720</v>
      </c>
      <c r="AI9" s="7">
        <f t="shared" si="2"/>
        <v>4.181606905710492</v>
      </c>
      <c r="AJ9" s="48">
        <v>20</v>
      </c>
      <c r="AK9" s="3">
        <f t="shared" si="3"/>
        <v>180740</v>
      </c>
      <c r="AL9" s="8" t="str">
        <f t="shared" si="4"/>
        <v>○</v>
      </c>
    </row>
    <row r="10" spans="1:38" ht="15.75" customHeight="1">
      <c r="A10" s="8">
        <v>204</v>
      </c>
      <c r="B10" s="16"/>
      <c r="C10" s="40" t="s">
        <v>54</v>
      </c>
      <c r="D10" s="41"/>
      <c r="E10" s="4">
        <v>8572</v>
      </c>
      <c r="F10" s="5">
        <v>171502</v>
      </c>
      <c r="G10" s="4">
        <v>0</v>
      </c>
      <c r="H10" s="42">
        <v>7617</v>
      </c>
      <c r="I10" s="5">
        <v>172457</v>
      </c>
      <c r="J10" s="69">
        <v>0</v>
      </c>
      <c r="K10" s="4">
        <v>8334</v>
      </c>
      <c r="L10" s="5">
        <v>171740</v>
      </c>
      <c r="M10" s="70">
        <v>0</v>
      </c>
      <c r="N10" s="6">
        <v>7343</v>
      </c>
      <c r="O10" s="5">
        <v>172731</v>
      </c>
      <c r="P10" s="4">
        <v>0</v>
      </c>
      <c r="Q10" s="42">
        <v>7217</v>
      </c>
      <c r="R10" s="5">
        <v>172857</v>
      </c>
      <c r="S10" s="69">
        <v>0</v>
      </c>
      <c r="T10" s="4">
        <v>7850</v>
      </c>
      <c r="U10" s="5">
        <v>172224</v>
      </c>
      <c r="V10" s="70">
        <v>0</v>
      </c>
      <c r="W10" s="6">
        <v>6881</v>
      </c>
      <c r="X10" s="5">
        <v>173193</v>
      </c>
      <c r="Y10" s="70">
        <v>0</v>
      </c>
      <c r="Z10" s="6">
        <v>6765</v>
      </c>
      <c r="AA10" s="5">
        <v>173309</v>
      </c>
      <c r="AB10" s="69">
        <v>0</v>
      </c>
      <c r="AC10" s="42">
        <v>6753</v>
      </c>
      <c r="AD10" s="5">
        <v>173321</v>
      </c>
      <c r="AE10" s="69">
        <v>0</v>
      </c>
      <c r="AF10" s="3">
        <f t="shared" si="0"/>
        <v>180074</v>
      </c>
      <c r="AG10" s="48">
        <v>6146</v>
      </c>
      <c r="AH10" s="3">
        <f t="shared" si="1"/>
        <v>186220</v>
      </c>
      <c r="AI10" s="7">
        <f t="shared" si="2"/>
        <v>3.3003973794436687</v>
      </c>
      <c r="AJ10" s="48">
        <v>12</v>
      </c>
      <c r="AK10" s="3">
        <f t="shared" si="3"/>
        <v>186232</v>
      </c>
      <c r="AL10" s="8" t="str">
        <f t="shared" si="4"/>
        <v>○</v>
      </c>
    </row>
    <row r="11" spans="1:38" ht="15.75" customHeight="1">
      <c r="A11" s="38">
        <v>205</v>
      </c>
      <c r="B11" s="16"/>
      <c r="C11" s="40" t="s">
        <v>55</v>
      </c>
      <c r="D11" s="41"/>
      <c r="E11" s="4">
        <v>1930</v>
      </c>
      <c r="F11" s="5">
        <v>33224</v>
      </c>
      <c r="G11" s="4">
        <v>0</v>
      </c>
      <c r="H11" s="42">
        <v>1911</v>
      </c>
      <c r="I11" s="5">
        <v>33243</v>
      </c>
      <c r="J11" s="69">
        <v>0</v>
      </c>
      <c r="K11" s="4">
        <v>2062</v>
      </c>
      <c r="L11" s="5">
        <v>33092</v>
      </c>
      <c r="M11" s="70">
        <v>0</v>
      </c>
      <c r="N11" s="6">
        <v>1823</v>
      </c>
      <c r="O11" s="5">
        <v>33331</v>
      </c>
      <c r="P11" s="4">
        <v>0</v>
      </c>
      <c r="Q11" s="42">
        <v>1826</v>
      </c>
      <c r="R11" s="5">
        <v>33328</v>
      </c>
      <c r="S11" s="69">
        <v>0</v>
      </c>
      <c r="T11" s="4">
        <v>1930</v>
      </c>
      <c r="U11" s="5">
        <v>33224</v>
      </c>
      <c r="V11" s="70">
        <v>0</v>
      </c>
      <c r="W11" s="6">
        <v>1747</v>
      </c>
      <c r="X11" s="5">
        <v>33407</v>
      </c>
      <c r="Y11" s="70">
        <v>0</v>
      </c>
      <c r="Z11" s="6">
        <v>1687</v>
      </c>
      <c r="AA11" s="5">
        <v>33467</v>
      </c>
      <c r="AB11" s="69">
        <v>0</v>
      </c>
      <c r="AC11" s="42">
        <v>1604</v>
      </c>
      <c r="AD11" s="5">
        <v>33550</v>
      </c>
      <c r="AE11" s="69">
        <v>0</v>
      </c>
      <c r="AF11" s="3">
        <f t="shared" si="0"/>
        <v>35154</v>
      </c>
      <c r="AG11" s="48">
        <v>1766</v>
      </c>
      <c r="AH11" s="3">
        <f t="shared" si="1"/>
        <v>36920</v>
      </c>
      <c r="AI11" s="7">
        <f t="shared" si="2"/>
        <v>4.783315276273023</v>
      </c>
      <c r="AJ11" s="48">
        <v>11</v>
      </c>
      <c r="AK11" s="3">
        <f t="shared" si="3"/>
        <v>36931</v>
      </c>
      <c r="AL11" s="8" t="str">
        <f t="shared" si="4"/>
        <v>○</v>
      </c>
    </row>
    <row r="12" spans="1:38" ht="15.75" customHeight="1">
      <c r="A12" s="38">
        <v>207</v>
      </c>
      <c r="B12" s="16"/>
      <c r="C12" s="40" t="s">
        <v>58</v>
      </c>
      <c r="D12" s="41"/>
      <c r="E12" s="4">
        <v>2632</v>
      </c>
      <c r="F12" s="5">
        <v>40243</v>
      </c>
      <c r="G12" s="4">
        <v>0</v>
      </c>
      <c r="H12" s="42">
        <v>2433</v>
      </c>
      <c r="I12" s="5">
        <v>40442</v>
      </c>
      <c r="J12" s="69">
        <v>0</v>
      </c>
      <c r="K12" s="4">
        <v>2539</v>
      </c>
      <c r="L12" s="5">
        <v>40336</v>
      </c>
      <c r="M12" s="70">
        <v>0</v>
      </c>
      <c r="N12" s="6">
        <v>2364</v>
      </c>
      <c r="O12" s="5">
        <v>40511</v>
      </c>
      <c r="P12" s="4">
        <v>0</v>
      </c>
      <c r="Q12" s="42">
        <v>2367</v>
      </c>
      <c r="R12" s="5">
        <v>40508</v>
      </c>
      <c r="S12" s="69">
        <v>0</v>
      </c>
      <c r="T12" s="4">
        <v>2402</v>
      </c>
      <c r="U12" s="5">
        <v>40473</v>
      </c>
      <c r="V12" s="70">
        <v>0</v>
      </c>
      <c r="W12" s="6">
        <v>2234</v>
      </c>
      <c r="X12" s="5">
        <v>40641</v>
      </c>
      <c r="Y12" s="70">
        <v>0</v>
      </c>
      <c r="Z12" s="6">
        <v>2161</v>
      </c>
      <c r="AA12" s="5">
        <v>40714</v>
      </c>
      <c r="AB12" s="69">
        <v>0</v>
      </c>
      <c r="AC12" s="42">
        <v>2118</v>
      </c>
      <c r="AD12" s="5">
        <v>40757</v>
      </c>
      <c r="AE12" s="69">
        <v>0</v>
      </c>
      <c r="AF12" s="3">
        <f t="shared" si="0"/>
        <v>42875</v>
      </c>
      <c r="AG12" s="48">
        <v>1975</v>
      </c>
      <c r="AH12" s="3">
        <f t="shared" si="1"/>
        <v>44850</v>
      </c>
      <c r="AI12" s="7">
        <f t="shared" si="2"/>
        <v>4.403567447045708</v>
      </c>
      <c r="AJ12" s="48">
        <v>1</v>
      </c>
      <c r="AK12" s="3">
        <f t="shared" si="3"/>
        <v>44851</v>
      </c>
      <c r="AL12" s="8" t="str">
        <f t="shared" si="4"/>
        <v>○</v>
      </c>
    </row>
    <row r="13" spans="1:38" ht="15.75" customHeight="1">
      <c r="A13" s="8">
        <v>208</v>
      </c>
      <c r="B13" s="16"/>
      <c r="C13" s="40" t="s">
        <v>57</v>
      </c>
      <c r="D13" s="41"/>
      <c r="E13" s="4">
        <v>2036</v>
      </c>
      <c r="F13" s="5">
        <v>30449</v>
      </c>
      <c r="G13" s="4">
        <v>0</v>
      </c>
      <c r="H13" s="42">
        <v>1966</v>
      </c>
      <c r="I13" s="5">
        <v>30519</v>
      </c>
      <c r="J13" s="69">
        <v>0</v>
      </c>
      <c r="K13" s="4">
        <v>2066</v>
      </c>
      <c r="L13" s="5">
        <v>30419</v>
      </c>
      <c r="M13" s="70">
        <v>0</v>
      </c>
      <c r="N13" s="6">
        <v>1895</v>
      </c>
      <c r="O13" s="5">
        <v>30590</v>
      </c>
      <c r="P13" s="4">
        <v>0</v>
      </c>
      <c r="Q13" s="42">
        <v>1910</v>
      </c>
      <c r="R13" s="5">
        <v>30575</v>
      </c>
      <c r="S13" s="69">
        <v>0</v>
      </c>
      <c r="T13" s="4">
        <v>1886</v>
      </c>
      <c r="U13" s="5">
        <v>30599</v>
      </c>
      <c r="V13" s="70">
        <v>0</v>
      </c>
      <c r="W13" s="6">
        <v>1852</v>
      </c>
      <c r="X13" s="5">
        <v>30633</v>
      </c>
      <c r="Y13" s="70">
        <v>0</v>
      </c>
      <c r="Z13" s="6">
        <v>1732</v>
      </c>
      <c r="AA13" s="5">
        <v>30753</v>
      </c>
      <c r="AB13" s="69">
        <v>0</v>
      </c>
      <c r="AC13" s="42">
        <v>1671</v>
      </c>
      <c r="AD13" s="5">
        <v>30814</v>
      </c>
      <c r="AE13" s="69">
        <v>0</v>
      </c>
      <c r="AF13" s="3">
        <f t="shared" si="0"/>
        <v>32485</v>
      </c>
      <c r="AG13" s="48">
        <v>660</v>
      </c>
      <c r="AH13" s="3">
        <f t="shared" si="1"/>
        <v>33145</v>
      </c>
      <c r="AI13" s="7">
        <f t="shared" si="2"/>
        <v>1.9912505656961832</v>
      </c>
      <c r="AJ13" s="48">
        <v>9</v>
      </c>
      <c r="AK13" s="3">
        <f t="shared" si="3"/>
        <v>33154</v>
      </c>
      <c r="AL13" s="8" t="str">
        <f t="shared" si="4"/>
        <v>○</v>
      </c>
    </row>
    <row r="14" spans="1:38" ht="15.75" customHeight="1">
      <c r="A14" s="38">
        <v>209</v>
      </c>
      <c r="B14" s="16"/>
      <c r="C14" s="40" t="s">
        <v>59</v>
      </c>
      <c r="D14" s="41"/>
      <c r="E14" s="4">
        <v>1059</v>
      </c>
      <c r="F14" s="5">
        <v>20269</v>
      </c>
      <c r="G14" s="4">
        <v>0</v>
      </c>
      <c r="H14" s="42">
        <v>1098</v>
      </c>
      <c r="I14" s="5">
        <v>20230</v>
      </c>
      <c r="J14" s="69">
        <v>0</v>
      </c>
      <c r="K14" s="4">
        <v>1156</v>
      </c>
      <c r="L14" s="5">
        <v>20172</v>
      </c>
      <c r="M14" s="70">
        <v>0</v>
      </c>
      <c r="N14" s="6">
        <v>1230</v>
      </c>
      <c r="O14" s="5">
        <v>20098</v>
      </c>
      <c r="P14" s="4">
        <v>0</v>
      </c>
      <c r="Q14" s="42">
        <v>1240</v>
      </c>
      <c r="R14" s="5">
        <v>20088</v>
      </c>
      <c r="S14" s="69">
        <v>0</v>
      </c>
      <c r="T14" s="4">
        <v>1255</v>
      </c>
      <c r="U14" s="5">
        <v>20073</v>
      </c>
      <c r="V14" s="70">
        <v>0</v>
      </c>
      <c r="W14" s="6">
        <v>1298</v>
      </c>
      <c r="X14" s="5">
        <v>20030</v>
      </c>
      <c r="Y14" s="70">
        <v>0</v>
      </c>
      <c r="Z14" s="6">
        <v>1337</v>
      </c>
      <c r="AA14" s="5">
        <v>19991</v>
      </c>
      <c r="AB14" s="69">
        <v>0</v>
      </c>
      <c r="AC14" s="42">
        <v>1398</v>
      </c>
      <c r="AD14" s="5">
        <v>19930</v>
      </c>
      <c r="AE14" s="69">
        <v>0</v>
      </c>
      <c r="AF14" s="3">
        <f t="shared" si="0"/>
        <v>21328</v>
      </c>
      <c r="AG14" s="48">
        <v>1270</v>
      </c>
      <c r="AH14" s="3">
        <f t="shared" si="1"/>
        <v>22598</v>
      </c>
      <c r="AI14" s="7">
        <f t="shared" si="2"/>
        <v>5.619966368705195</v>
      </c>
      <c r="AJ14" s="48">
        <v>7</v>
      </c>
      <c r="AK14" s="3">
        <f t="shared" si="3"/>
        <v>22605</v>
      </c>
      <c r="AL14" s="8" t="str">
        <f t="shared" si="4"/>
        <v>○</v>
      </c>
    </row>
    <row r="15" spans="1:38" ht="15.75" customHeight="1">
      <c r="A15" s="8">
        <v>210</v>
      </c>
      <c r="B15" s="16"/>
      <c r="C15" s="40" t="s">
        <v>56</v>
      </c>
      <c r="D15" s="41"/>
      <c r="E15" s="4">
        <v>1907</v>
      </c>
      <c r="F15" s="5">
        <v>35294</v>
      </c>
      <c r="G15" s="4">
        <v>0</v>
      </c>
      <c r="H15" s="42">
        <v>1770</v>
      </c>
      <c r="I15" s="5">
        <v>35431</v>
      </c>
      <c r="J15" s="69">
        <v>0</v>
      </c>
      <c r="K15" s="4">
        <v>1817</v>
      </c>
      <c r="L15" s="5">
        <v>35384</v>
      </c>
      <c r="M15" s="70">
        <v>0</v>
      </c>
      <c r="N15" s="6">
        <v>1738</v>
      </c>
      <c r="O15" s="5">
        <v>35463</v>
      </c>
      <c r="P15" s="4">
        <v>0</v>
      </c>
      <c r="Q15" s="42">
        <v>1731</v>
      </c>
      <c r="R15" s="5">
        <v>35470</v>
      </c>
      <c r="S15" s="69">
        <v>0</v>
      </c>
      <c r="T15" s="4">
        <v>1708</v>
      </c>
      <c r="U15" s="5">
        <v>35493</v>
      </c>
      <c r="V15" s="70">
        <v>0</v>
      </c>
      <c r="W15" s="6">
        <v>1601</v>
      </c>
      <c r="X15" s="5">
        <v>35600</v>
      </c>
      <c r="Y15" s="70">
        <v>0</v>
      </c>
      <c r="Z15" s="6">
        <v>1552</v>
      </c>
      <c r="AA15" s="5">
        <v>35649</v>
      </c>
      <c r="AB15" s="69">
        <v>0</v>
      </c>
      <c r="AC15" s="42">
        <v>1512</v>
      </c>
      <c r="AD15" s="5">
        <v>35689</v>
      </c>
      <c r="AE15" s="69">
        <v>0</v>
      </c>
      <c r="AF15" s="3">
        <f>SUM(E15:AE15)/9</f>
        <v>37201</v>
      </c>
      <c r="AG15" s="48">
        <v>1091</v>
      </c>
      <c r="AH15" s="3">
        <f t="shared" si="1"/>
        <v>38292</v>
      </c>
      <c r="AI15" s="7">
        <f>+AG15/AH15*100</f>
        <v>2.8491590932831925</v>
      </c>
      <c r="AJ15" s="48">
        <v>15</v>
      </c>
      <c r="AK15" s="3">
        <f>+AH15+AJ15</f>
        <v>38307</v>
      </c>
      <c r="AL15" s="8" t="str">
        <f t="shared" si="4"/>
        <v>○</v>
      </c>
    </row>
    <row r="16" spans="1:38" ht="15.75" customHeight="1">
      <c r="A16" s="38">
        <v>211</v>
      </c>
      <c r="B16" s="16"/>
      <c r="C16" s="40" t="s">
        <v>94</v>
      </c>
      <c r="D16" s="41"/>
      <c r="E16" s="4">
        <v>1108</v>
      </c>
      <c r="F16" s="5">
        <v>23462</v>
      </c>
      <c r="G16" s="4">
        <v>0</v>
      </c>
      <c r="H16" s="42">
        <v>998</v>
      </c>
      <c r="I16" s="5">
        <v>23572</v>
      </c>
      <c r="J16" s="69">
        <v>0</v>
      </c>
      <c r="K16" s="4">
        <v>1000</v>
      </c>
      <c r="L16" s="5">
        <v>23570</v>
      </c>
      <c r="M16" s="70">
        <v>0</v>
      </c>
      <c r="N16" s="6">
        <v>954</v>
      </c>
      <c r="O16" s="5">
        <v>23616</v>
      </c>
      <c r="P16" s="4">
        <v>0</v>
      </c>
      <c r="Q16" s="42">
        <v>946</v>
      </c>
      <c r="R16" s="5">
        <v>23624</v>
      </c>
      <c r="S16" s="69">
        <v>0</v>
      </c>
      <c r="T16" s="4">
        <v>934</v>
      </c>
      <c r="U16" s="5">
        <v>23636</v>
      </c>
      <c r="V16" s="70">
        <v>0</v>
      </c>
      <c r="W16" s="6">
        <v>878</v>
      </c>
      <c r="X16" s="5">
        <v>23692</v>
      </c>
      <c r="Y16" s="70">
        <v>0</v>
      </c>
      <c r="Z16" s="6">
        <v>843</v>
      </c>
      <c r="AA16" s="5">
        <v>23727</v>
      </c>
      <c r="AB16" s="69">
        <v>0</v>
      </c>
      <c r="AC16" s="42">
        <v>837</v>
      </c>
      <c r="AD16" s="5">
        <v>23733</v>
      </c>
      <c r="AE16" s="69">
        <v>0</v>
      </c>
      <c r="AF16" s="3">
        <f>SUM(E16:AE16)/9</f>
        <v>24570</v>
      </c>
      <c r="AG16" s="48">
        <v>752</v>
      </c>
      <c r="AH16" s="3">
        <f t="shared" si="1"/>
        <v>25322</v>
      </c>
      <c r="AI16" s="7">
        <f>+AG16/AH16*100</f>
        <v>2.9697496248321618</v>
      </c>
      <c r="AJ16" s="48">
        <v>17</v>
      </c>
      <c r="AK16" s="3">
        <f>+AH16+AJ16</f>
        <v>25339</v>
      </c>
      <c r="AL16" s="8" t="str">
        <f t="shared" si="4"/>
        <v>○</v>
      </c>
    </row>
    <row r="17" spans="1:38" ht="15.75" customHeight="1">
      <c r="A17" s="38">
        <v>212</v>
      </c>
      <c r="B17" s="16"/>
      <c r="C17" s="40" t="s">
        <v>95</v>
      </c>
      <c r="D17" s="41"/>
      <c r="E17" s="4">
        <v>2673</v>
      </c>
      <c r="F17" s="5">
        <v>38006</v>
      </c>
      <c r="G17" s="4">
        <v>0</v>
      </c>
      <c r="H17" s="42">
        <v>2627</v>
      </c>
      <c r="I17" s="5">
        <v>38052</v>
      </c>
      <c r="J17" s="69">
        <v>0</v>
      </c>
      <c r="K17" s="4">
        <v>2568</v>
      </c>
      <c r="L17" s="5">
        <v>38111</v>
      </c>
      <c r="M17" s="70">
        <v>0</v>
      </c>
      <c r="N17" s="6">
        <v>2385</v>
      </c>
      <c r="O17" s="5">
        <v>38294</v>
      </c>
      <c r="P17" s="4">
        <v>0</v>
      </c>
      <c r="Q17" s="42">
        <v>2352</v>
      </c>
      <c r="R17" s="5">
        <v>38327</v>
      </c>
      <c r="S17" s="69">
        <v>0</v>
      </c>
      <c r="T17" s="4">
        <v>2353</v>
      </c>
      <c r="U17" s="5">
        <v>38326</v>
      </c>
      <c r="V17" s="70">
        <v>0</v>
      </c>
      <c r="W17" s="6">
        <v>2216</v>
      </c>
      <c r="X17" s="5">
        <v>38463</v>
      </c>
      <c r="Y17" s="70">
        <v>0</v>
      </c>
      <c r="Z17" s="6">
        <v>2122</v>
      </c>
      <c r="AA17" s="5">
        <v>38557</v>
      </c>
      <c r="AB17" s="69">
        <v>0</v>
      </c>
      <c r="AC17" s="42">
        <v>2105</v>
      </c>
      <c r="AD17" s="5">
        <v>38574</v>
      </c>
      <c r="AE17" s="69">
        <v>0</v>
      </c>
      <c r="AF17" s="3">
        <f>SUM(E17:AE17)/9</f>
        <v>40679</v>
      </c>
      <c r="AG17" s="48">
        <v>1871</v>
      </c>
      <c r="AH17" s="3">
        <f t="shared" si="1"/>
        <v>42550</v>
      </c>
      <c r="AI17" s="7">
        <f>+AG17/AH17*100</f>
        <v>4.397179788484136</v>
      </c>
      <c r="AJ17" s="48">
        <v>0</v>
      </c>
      <c r="AK17" s="3">
        <f>+AH17+AJ17</f>
        <v>42550</v>
      </c>
      <c r="AL17" s="8" t="str">
        <f t="shared" si="4"/>
        <v>○</v>
      </c>
    </row>
    <row r="18" spans="1:38" ht="15.75" customHeight="1">
      <c r="A18" s="38">
        <v>213</v>
      </c>
      <c r="B18" s="16"/>
      <c r="C18" s="40" t="s">
        <v>96</v>
      </c>
      <c r="D18" s="41"/>
      <c r="E18" s="4">
        <v>2222</v>
      </c>
      <c r="F18" s="5">
        <v>36428</v>
      </c>
      <c r="G18" s="4">
        <v>0</v>
      </c>
      <c r="H18" s="42">
        <v>2090</v>
      </c>
      <c r="I18" s="5">
        <v>36560</v>
      </c>
      <c r="J18" s="69">
        <v>0</v>
      </c>
      <c r="K18" s="4">
        <v>2183</v>
      </c>
      <c r="L18" s="5">
        <v>36467</v>
      </c>
      <c r="M18" s="70">
        <v>0</v>
      </c>
      <c r="N18" s="6">
        <v>2127</v>
      </c>
      <c r="O18" s="5">
        <v>36523</v>
      </c>
      <c r="P18" s="4">
        <v>0</v>
      </c>
      <c r="Q18" s="42">
        <v>2095</v>
      </c>
      <c r="R18" s="5">
        <v>36555</v>
      </c>
      <c r="S18" s="69">
        <v>0</v>
      </c>
      <c r="T18" s="4">
        <v>2045</v>
      </c>
      <c r="U18" s="5">
        <v>36605</v>
      </c>
      <c r="V18" s="70">
        <v>0</v>
      </c>
      <c r="W18" s="6">
        <v>1938</v>
      </c>
      <c r="X18" s="5">
        <v>36712</v>
      </c>
      <c r="Y18" s="70">
        <v>0</v>
      </c>
      <c r="Z18" s="6">
        <v>1850</v>
      </c>
      <c r="AA18" s="5">
        <v>36800</v>
      </c>
      <c r="AB18" s="69">
        <v>0</v>
      </c>
      <c r="AC18" s="42">
        <v>1816</v>
      </c>
      <c r="AD18" s="5">
        <v>36834</v>
      </c>
      <c r="AE18" s="69">
        <v>0</v>
      </c>
      <c r="AF18" s="3">
        <f>SUM(E18:AE18)/9</f>
        <v>38650</v>
      </c>
      <c r="AG18" s="48">
        <v>1974</v>
      </c>
      <c r="AH18" s="3">
        <f t="shared" si="1"/>
        <v>40624</v>
      </c>
      <c r="AI18" s="7">
        <f>+AG18/AH18*100</f>
        <v>4.859196534068531</v>
      </c>
      <c r="AJ18" s="48">
        <v>22</v>
      </c>
      <c r="AK18" s="3">
        <f>+AH18+AJ18</f>
        <v>40646</v>
      </c>
      <c r="AL18" s="8" t="str">
        <f t="shared" si="4"/>
        <v>○</v>
      </c>
    </row>
    <row r="19" spans="1:38" ht="15.75" customHeight="1">
      <c r="A19" s="8">
        <v>214</v>
      </c>
      <c r="B19" s="16"/>
      <c r="C19" s="40" t="s">
        <v>97</v>
      </c>
      <c r="D19" s="41"/>
      <c r="E19" s="4">
        <v>892</v>
      </c>
      <c r="F19" s="5">
        <v>17161</v>
      </c>
      <c r="G19" s="4">
        <v>0</v>
      </c>
      <c r="H19" s="42">
        <v>847</v>
      </c>
      <c r="I19" s="5">
        <v>17206</v>
      </c>
      <c r="J19" s="69">
        <v>0</v>
      </c>
      <c r="K19" s="4">
        <v>910</v>
      </c>
      <c r="L19" s="5">
        <v>17143</v>
      </c>
      <c r="M19" s="70">
        <v>0</v>
      </c>
      <c r="N19" s="6">
        <v>816</v>
      </c>
      <c r="O19" s="5">
        <v>17237</v>
      </c>
      <c r="P19" s="4">
        <v>0</v>
      </c>
      <c r="Q19" s="42">
        <v>816</v>
      </c>
      <c r="R19" s="5">
        <v>17237</v>
      </c>
      <c r="S19" s="69">
        <v>0</v>
      </c>
      <c r="T19" s="4">
        <v>840</v>
      </c>
      <c r="U19" s="5">
        <v>17213</v>
      </c>
      <c r="V19" s="70">
        <v>0</v>
      </c>
      <c r="W19" s="6">
        <v>775</v>
      </c>
      <c r="X19" s="5">
        <v>17278</v>
      </c>
      <c r="Y19" s="70">
        <v>0</v>
      </c>
      <c r="Z19" s="6">
        <v>770</v>
      </c>
      <c r="AA19" s="5">
        <v>17283</v>
      </c>
      <c r="AB19" s="69">
        <v>0</v>
      </c>
      <c r="AC19" s="42">
        <v>745</v>
      </c>
      <c r="AD19" s="5">
        <v>17308</v>
      </c>
      <c r="AE19" s="69">
        <v>0</v>
      </c>
      <c r="AF19" s="3">
        <f t="shared" si="0"/>
        <v>18053</v>
      </c>
      <c r="AG19" s="48">
        <v>693</v>
      </c>
      <c r="AH19" s="3">
        <f t="shared" si="1"/>
        <v>18746</v>
      </c>
      <c r="AI19" s="7">
        <f t="shared" si="2"/>
        <v>3.6967886482449592</v>
      </c>
      <c r="AJ19" s="48">
        <v>4</v>
      </c>
      <c r="AK19" s="3">
        <f t="shared" si="3"/>
        <v>18750</v>
      </c>
      <c r="AL19" s="8" t="str">
        <f t="shared" si="4"/>
        <v>○</v>
      </c>
    </row>
    <row r="20" spans="1:38" ht="15.75" customHeight="1">
      <c r="A20" s="8"/>
      <c r="B20" s="106" t="s">
        <v>50</v>
      </c>
      <c r="C20" s="107"/>
      <c r="D20" s="108"/>
      <c r="E20" s="73">
        <f>SUM(E7:E19)</f>
        <v>53237</v>
      </c>
      <c r="F20" s="74">
        <f aca="true" t="shared" si="5" ref="F20:M20">SUM(F7:F19)</f>
        <v>822873</v>
      </c>
      <c r="G20" s="73">
        <f t="shared" si="5"/>
        <v>0</v>
      </c>
      <c r="H20" s="75">
        <f t="shared" si="5"/>
        <v>49817</v>
      </c>
      <c r="I20" s="74">
        <f t="shared" si="5"/>
        <v>826293</v>
      </c>
      <c r="J20" s="76">
        <f t="shared" si="5"/>
        <v>0</v>
      </c>
      <c r="K20" s="73">
        <f t="shared" si="5"/>
        <v>52794</v>
      </c>
      <c r="L20" s="74">
        <f t="shared" si="5"/>
        <v>823316</v>
      </c>
      <c r="M20" s="77">
        <f t="shared" si="5"/>
        <v>0</v>
      </c>
      <c r="N20" s="78">
        <f aca="true" t="shared" si="6" ref="N20:AG20">SUM(N7:N19)</f>
        <v>48496</v>
      </c>
      <c r="O20" s="74">
        <f t="shared" si="6"/>
        <v>827614</v>
      </c>
      <c r="P20" s="73">
        <f t="shared" si="6"/>
        <v>0</v>
      </c>
      <c r="Q20" s="75">
        <f t="shared" si="6"/>
        <v>48236</v>
      </c>
      <c r="R20" s="74">
        <f t="shared" si="6"/>
        <v>827874</v>
      </c>
      <c r="S20" s="76">
        <f t="shared" si="6"/>
        <v>0</v>
      </c>
      <c r="T20" s="73">
        <f t="shared" si="6"/>
        <v>49932</v>
      </c>
      <c r="U20" s="74">
        <f t="shared" si="6"/>
        <v>826178</v>
      </c>
      <c r="V20" s="77">
        <f t="shared" si="6"/>
        <v>0</v>
      </c>
      <c r="W20" s="78">
        <f t="shared" si="6"/>
        <v>46097</v>
      </c>
      <c r="X20" s="74">
        <f t="shared" si="6"/>
        <v>830013</v>
      </c>
      <c r="Y20" s="77">
        <f t="shared" si="6"/>
        <v>0</v>
      </c>
      <c r="Z20" s="78">
        <f t="shared" si="6"/>
        <v>44760</v>
      </c>
      <c r="AA20" s="74">
        <f t="shared" si="6"/>
        <v>831350</v>
      </c>
      <c r="AB20" s="76">
        <f t="shared" si="6"/>
        <v>0</v>
      </c>
      <c r="AC20" s="75">
        <f t="shared" si="6"/>
        <v>44066</v>
      </c>
      <c r="AD20" s="74">
        <f t="shared" si="6"/>
        <v>832044</v>
      </c>
      <c r="AE20" s="76">
        <f t="shared" si="6"/>
        <v>0</v>
      </c>
      <c r="AF20" s="79">
        <f t="shared" si="6"/>
        <v>876110</v>
      </c>
      <c r="AG20" s="79">
        <f t="shared" si="6"/>
        <v>36014</v>
      </c>
      <c r="AH20" s="79">
        <f>+AF20+AG20</f>
        <v>912124</v>
      </c>
      <c r="AI20" s="80">
        <f t="shared" si="2"/>
        <v>3.9483666694440664</v>
      </c>
      <c r="AJ20" s="79">
        <f>SUM(AJ7:AJ19)</f>
        <v>384</v>
      </c>
      <c r="AK20" s="79">
        <f>SUM(AK7:AK19)</f>
        <v>912508</v>
      </c>
      <c r="AL20" s="8" t="str">
        <f t="shared" si="4"/>
        <v>○</v>
      </c>
    </row>
    <row r="21" spans="1:38" ht="15.75" customHeight="1">
      <c r="A21" s="8">
        <v>301</v>
      </c>
      <c r="B21" s="16"/>
      <c r="C21" s="40" t="s">
        <v>62</v>
      </c>
      <c r="D21" s="41"/>
      <c r="E21" s="4">
        <v>447</v>
      </c>
      <c r="F21" s="5">
        <v>7349</v>
      </c>
      <c r="G21" s="4">
        <v>0</v>
      </c>
      <c r="H21" s="49">
        <v>421</v>
      </c>
      <c r="I21" s="5">
        <v>7375</v>
      </c>
      <c r="J21" s="69">
        <v>0</v>
      </c>
      <c r="K21" s="4">
        <v>422</v>
      </c>
      <c r="L21" s="5">
        <v>7374</v>
      </c>
      <c r="M21" s="70">
        <v>0</v>
      </c>
      <c r="N21" s="50">
        <v>416</v>
      </c>
      <c r="O21" s="5">
        <v>7380</v>
      </c>
      <c r="P21" s="4">
        <v>0</v>
      </c>
      <c r="Q21" s="49">
        <v>414</v>
      </c>
      <c r="R21" s="5">
        <v>7382</v>
      </c>
      <c r="S21" s="69">
        <v>0</v>
      </c>
      <c r="T21" s="4">
        <v>390</v>
      </c>
      <c r="U21" s="5">
        <v>7406</v>
      </c>
      <c r="V21" s="70">
        <v>0</v>
      </c>
      <c r="W21" s="50">
        <v>389</v>
      </c>
      <c r="X21" s="5">
        <v>7407</v>
      </c>
      <c r="Y21" s="70">
        <v>0</v>
      </c>
      <c r="Z21" s="6">
        <v>377</v>
      </c>
      <c r="AA21" s="5">
        <v>7419</v>
      </c>
      <c r="AB21" s="69">
        <v>0</v>
      </c>
      <c r="AC21" s="49">
        <v>351</v>
      </c>
      <c r="AD21" s="5">
        <v>7445</v>
      </c>
      <c r="AE21" s="69">
        <v>0</v>
      </c>
      <c r="AF21" s="3">
        <f>SUM(E21:AE21)/9</f>
        <v>7796</v>
      </c>
      <c r="AG21" s="48">
        <v>409</v>
      </c>
      <c r="AH21" s="3">
        <f>AF21+AG21</f>
        <v>8205</v>
      </c>
      <c r="AI21" s="7">
        <f t="shared" si="2"/>
        <v>4.984765386959171</v>
      </c>
      <c r="AJ21" s="48">
        <v>14</v>
      </c>
      <c r="AK21" s="3">
        <f>+AH21+AJ21</f>
        <v>8219</v>
      </c>
      <c r="AL21" s="8" t="str">
        <f t="shared" si="4"/>
        <v>○</v>
      </c>
    </row>
    <row r="22" spans="1:38" ht="15.75" customHeight="1">
      <c r="A22" s="8">
        <v>303</v>
      </c>
      <c r="B22" s="16"/>
      <c r="C22" s="40" t="s">
        <v>63</v>
      </c>
      <c r="D22" s="41"/>
      <c r="E22" s="4">
        <v>415</v>
      </c>
      <c r="F22" s="5">
        <v>5933</v>
      </c>
      <c r="G22" s="4">
        <v>0</v>
      </c>
      <c r="H22" s="49">
        <v>382</v>
      </c>
      <c r="I22" s="5">
        <v>5966</v>
      </c>
      <c r="J22" s="69">
        <v>0</v>
      </c>
      <c r="K22" s="4">
        <v>403</v>
      </c>
      <c r="L22" s="5">
        <v>5945</v>
      </c>
      <c r="M22" s="70">
        <v>0</v>
      </c>
      <c r="N22" s="50">
        <v>344</v>
      </c>
      <c r="O22" s="5">
        <v>6004</v>
      </c>
      <c r="P22" s="4">
        <v>0</v>
      </c>
      <c r="Q22" s="49">
        <v>341</v>
      </c>
      <c r="R22" s="5">
        <v>6007</v>
      </c>
      <c r="S22" s="69">
        <v>0</v>
      </c>
      <c r="T22" s="4">
        <v>356</v>
      </c>
      <c r="U22" s="5">
        <v>5992</v>
      </c>
      <c r="V22" s="70">
        <v>0</v>
      </c>
      <c r="W22" s="50">
        <v>343</v>
      </c>
      <c r="X22" s="5">
        <v>6005</v>
      </c>
      <c r="Y22" s="70">
        <v>0</v>
      </c>
      <c r="Z22" s="6">
        <v>318</v>
      </c>
      <c r="AA22" s="5">
        <v>6030</v>
      </c>
      <c r="AB22" s="69">
        <v>0</v>
      </c>
      <c r="AC22" s="49">
        <v>306</v>
      </c>
      <c r="AD22" s="5">
        <v>6042</v>
      </c>
      <c r="AE22" s="69">
        <v>0</v>
      </c>
      <c r="AF22" s="3">
        <f>SUM(E22:AE22)/9</f>
        <v>6348</v>
      </c>
      <c r="AG22" s="48">
        <v>387</v>
      </c>
      <c r="AH22" s="3">
        <f>AF22+AG22</f>
        <v>6735</v>
      </c>
      <c r="AI22" s="7">
        <f t="shared" si="2"/>
        <v>5.7461024498886415</v>
      </c>
      <c r="AJ22" s="48">
        <v>0</v>
      </c>
      <c r="AK22" s="3">
        <f>+AH22+AJ22</f>
        <v>6735</v>
      </c>
      <c r="AL22" s="8" t="str">
        <f t="shared" si="4"/>
        <v>○</v>
      </c>
    </row>
    <row r="23" spans="1:38" ht="15.75" customHeight="1">
      <c r="A23" s="8">
        <v>308</v>
      </c>
      <c r="B23" s="16"/>
      <c r="C23" s="40" t="s">
        <v>64</v>
      </c>
      <c r="D23" s="41"/>
      <c r="E23" s="4">
        <v>509</v>
      </c>
      <c r="F23" s="5">
        <v>9031</v>
      </c>
      <c r="G23" s="4">
        <v>0</v>
      </c>
      <c r="H23" s="49">
        <v>467</v>
      </c>
      <c r="I23" s="5">
        <v>9073</v>
      </c>
      <c r="J23" s="69">
        <v>0</v>
      </c>
      <c r="K23" s="4">
        <v>472</v>
      </c>
      <c r="L23" s="5">
        <v>9068</v>
      </c>
      <c r="M23" s="70">
        <v>0</v>
      </c>
      <c r="N23" s="50">
        <v>450</v>
      </c>
      <c r="O23" s="5">
        <v>9090</v>
      </c>
      <c r="P23" s="4">
        <v>0</v>
      </c>
      <c r="Q23" s="49">
        <v>477</v>
      </c>
      <c r="R23" s="5">
        <v>9063</v>
      </c>
      <c r="S23" s="69">
        <v>0</v>
      </c>
      <c r="T23" s="4">
        <v>438</v>
      </c>
      <c r="U23" s="5">
        <v>9102</v>
      </c>
      <c r="V23" s="70">
        <v>0</v>
      </c>
      <c r="W23" s="50">
        <v>421</v>
      </c>
      <c r="X23" s="5">
        <v>9119</v>
      </c>
      <c r="Y23" s="70">
        <v>0</v>
      </c>
      <c r="Z23" s="6">
        <v>398</v>
      </c>
      <c r="AA23" s="5">
        <v>9142</v>
      </c>
      <c r="AB23" s="69">
        <v>0</v>
      </c>
      <c r="AC23" s="49">
        <v>384</v>
      </c>
      <c r="AD23" s="5">
        <v>9156</v>
      </c>
      <c r="AE23" s="69">
        <v>0</v>
      </c>
      <c r="AF23" s="3">
        <f>SUM(E23:AE23)/9</f>
        <v>9540</v>
      </c>
      <c r="AG23" s="48">
        <v>382</v>
      </c>
      <c r="AH23" s="3">
        <f>AF23+AG23</f>
        <v>9922</v>
      </c>
      <c r="AI23" s="7">
        <f t="shared" si="2"/>
        <v>3.8500302358395486</v>
      </c>
      <c r="AJ23" s="48">
        <v>9</v>
      </c>
      <c r="AK23" s="3">
        <f>+AH23+AJ23</f>
        <v>9931</v>
      </c>
      <c r="AL23" s="8" t="str">
        <f t="shared" si="4"/>
        <v>○</v>
      </c>
    </row>
    <row r="24" spans="1:38" ht="15.75" customHeight="1">
      <c r="A24" s="8"/>
      <c r="B24" s="100" t="s">
        <v>37</v>
      </c>
      <c r="C24" s="101"/>
      <c r="D24" s="102"/>
      <c r="E24" s="81">
        <f aca="true" t="shared" si="7" ref="E24:AG24">SUM(E21:E23)</f>
        <v>1371</v>
      </c>
      <c r="F24" s="82">
        <f t="shared" si="7"/>
        <v>22313</v>
      </c>
      <c r="G24" s="81">
        <f t="shared" si="7"/>
        <v>0</v>
      </c>
      <c r="H24" s="83">
        <f t="shared" si="7"/>
        <v>1270</v>
      </c>
      <c r="I24" s="82">
        <f t="shared" si="7"/>
        <v>22414</v>
      </c>
      <c r="J24" s="84">
        <f t="shared" si="7"/>
        <v>0</v>
      </c>
      <c r="K24" s="81">
        <f t="shared" si="7"/>
        <v>1297</v>
      </c>
      <c r="L24" s="82">
        <f t="shared" si="7"/>
        <v>22387</v>
      </c>
      <c r="M24" s="85">
        <f t="shared" si="7"/>
        <v>0</v>
      </c>
      <c r="N24" s="86">
        <f t="shared" si="7"/>
        <v>1210</v>
      </c>
      <c r="O24" s="82">
        <f t="shared" si="7"/>
        <v>22474</v>
      </c>
      <c r="P24" s="81">
        <f t="shared" si="7"/>
        <v>0</v>
      </c>
      <c r="Q24" s="83">
        <f t="shared" si="7"/>
        <v>1232</v>
      </c>
      <c r="R24" s="82">
        <f t="shared" si="7"/>
        <v>22452</v>
      </c>
      <c r="S24" s="84">
        <f t="shared" si="7"/>
        <v>0</v>
      </c>
      <c r="T24" s="81">
        <f t="shared" si="7"/>
        <v>1184</v>
      </c>
      <c r="U24" s="82">
        <f t="shared" si="7"/>
        <v>22500</v>
      </c>
      <c r="V24" s="85">
        <f t="shared" si="7"/>
        <v>0</v>
      </c>
      <c r="W24" s="86">
        <f t="shared" si="7"/>
        <v>1153</v>
      </c>
      <c r="X24" s="82">
        <f t="shared" si="7"/>
        <v>22531</v>
      </c>
      <c r="Y24" s="85">
        <f t="shared" si="7"/>
        <v>0</v>
      </c>
      <c r="Z24" s="86">
        <f t="shared" si="7"/>
        <v>1093</v>
      </c>
      <c r="AA24" s="82">
        <f t="shared" si="7"/>
        <v>22591</v>
      </c>
      <c r="AB24" s="84">
        <f t="shared" si="7"/>
        <v>0</v>
      </c>
      <c r="AC24" s="83">
        <f t="shared" si="7"/>
        <v>1041</v>
      </c>
      <c r="AD24" s="82">
        <f t="shared" si="7"/>
        <v>22643</v>
      </c>
      <c r="AE24" s="84">
        <f t="shared" si="7"/>
        <v>0</v>
      </c>
      <c r="AF24" s="87">
        <f t="shared" si="7"/>
        <v>23684</v>
      </c>
      <c r="AG24" s="87">
        <f t="shared" si="7"/>
        <v>1178</v>
      </c>
      <c r="AH24" s="87">
        <f>+AF24+AG24</f>
        <v>24862</v>
      </c>
      <c r="AI24" s="88">
        <f t="shared" si="2"/>
        <v>4.738154613466334</v>
      </c>
      <c r="AJ24" s="87">
        <f>SUM(AJ21:AJ23)</f>
        <v>23</v>
      </c>
      <c r="AK24" s="87">
        <f>SUM(AK21:AK23)</f>
        <v>24885</v>
      </c>
      <c r="AL24" s="8" t="str">
        <f t="shared" si="4"/>
        <v>○</v>
      </c>
    </row>
    <row r="25" spans="1:38" ht="15.75" customHeight="1">
      <c r="A25" s="8">
        <v>322</v>
      </c>
      <c r="B25" s="16"/>
      <c r="C25" s="40" t="s">
        <v>65</v>
      </c>
      <c r="D25" s="41"/>
      <c r="E25" s="4">
        <v>275</v>
      </c>
      <c r="F25" s="5">
        <v>4802</v>
      </c>
      <c r="G25" s="70">
        <v>0</v>
      </c>
      <c r="H25" s="6">
        <v>281</v>
      </c>
      <c r="I25" s="5">
        <v>4796</v>
      </c>
      <c r="J25" s="69">
        <v>0</v>
      </c>
      <c r="K25" s="4">
        <v>278</v>
      </c>
      <c r="L25" s="5">
        <v>4799</v>
      </c>
      <c r="M25" s="70">
        <v>0</v>
      </c>
      <c r="N25" s="6">
        <v>260</v>
      </c>
      <c r="O25" s="5">
        <v>4817</v>
      </c>
      <c r="P25" s="4">
        <v>0</v>
      </c>
      <c r="Q25" s="42">
        <v>254</v>
      </c>
      <c r="R25" s="5">
        <v>4823</v>
      </c>
      <c r="S25" s="69">
        <v>0</v>
      </c>
      <c r="T25" s="51">
        <v>264</v>
      </c>
      <c r="U25" s="5">
        <v>4813</v>
      </c>
      <c r="V25" s="70">
        <v>0</v>
      </c>
      <c r="W25" s="6">
        <v>244</v>
      </c>
      <c r="X25" s="5">
        <v>4833</v>
      </c>
      <c r="Y25" s="70">
        <v>0</v>
      </c>
      <c r="Z25" s="6">
        <v>235</v>
      </c>
      <c r="AA25" s="5">
        <v>4842</v>
      </c>
      <c r="AB25" s="69">
        <v>0</v>
      </c>
      <c r="AC25" s="42">
        <v>215</v>
      </c>
      <c r="AD25" s="5">
        <v>4862</v>
      </c>
      <c r="AE25" s="69">
        <v>0</v>
      </c>
      <c r="AF25" s="3">
        <f>SUM(E25:AE25)/9</f>
        <v>5077</v>
      </c>
      <c r="AG25" s="48">
        <v>170</v>
      </c>
      <c r="AH25" s="3">
        <f>AF25+AG25</f>
        <v>5247</v>
      </c>
      <c r="AI25" s="7">
        <f t="shared" si="2"/>
        <v>3.2399466361730513</v>
      </c>
      <c r="AJ25" s="48">
        <v>2</v>
      </c>
      <c r="AK25" s="3">
        <f>+AH25+AJ25</f>
        <v>5249</v>
      </c>
      <c r="AL25" s="8" t="str">
        <f t="shared" si="4"/>
        <v>○</v>
      </c>
    </row>
    <row r="26" spans="1:38" ht="15.75" customHeight="1">
      <c r="A26" s="8"/>
      <c r="B26" s="100" t="s">
        <v>38</v>
      </c>
      <c r="C26" s="101"/>
      <c r="D26" s="102"/>
      <c r="E26" s="81">
        <f aca="true" t="shared" si="8" ref="E26:AG26">SUM(E25:E25)</f>
        <v>275</v>
      </c>
      <c r="F26" s="82">
        <f t="shared" si="8"/>
        <v>4802</v>
      </c>
      <c r="G26" s="81">
        <f t="shared" si="8"/>
        <v>0</v>
      </c>
      <c r="H26" s="83">
        <f t="shared" si="8"/>
        <v>281</v>
      </c>
      <c r="I26" s="82">
        <f t="shared" si="8"/>
        <v>4796</v>
      </c>
      <c r="J26" s="84">
        <f t="shared" si="8"/>
        <v>0</v>
      </c>
      <c r="K26" s="81">
        <f t="shared" si="8"/>
        <v>278</v>
      </c>
      <c r="L26" s="82">
        <f t="shared" si="8"/>
        <v>4799</v>
      </c>
      <c r="M26" s="85">
        <f t="shared" si="8"/>
        <v>0</v>
      </c>
      <c r="N26" s="86">
        <f t="shared" si="8"/>
        <v>260</v>
      </c>
      <c r="O26" s="82">
        <f t="shared" si="8"/>
        <v>4817</v>
      </c>
      <c r="P26" s="81">
        <f t="shared" si="8"/>
        <v>0</v>
      </c>
      <c r="Q26" s="83">
        <f t="shared" si="8"/>
        <v>254</v>
      </c>
      <c r="R26" s="82">
        <f t="shared" si="8"/>
        <v>4823</v>
      </c>
      <c r="S26" s="84">
        <f t="shared" si="8"/>
        <v>0</v>
      </c>
      <c r="T26" s="81">
        <f t="shared" si="8"/>
        <v>264</v>
      </c>
      <c r="U26" s="82">
        <f t="shared" si="8"/>
        <v>4813</v>
      </c>
      <c r="V26" s="85">
        <f t="shared" si="8"/>
        <v>0</v>
      </c>
      <c r="W26" s="86">
        <f t="shared" si="8"/>
        <v>244</v>
      </c>
      <c r="X26" s="82">
        <f t="shared" si="8"/>
        <v>4833</v>
      </c>
      <c r="Y26" s="85">
        <f t="shared" si="8"/>
        <v>0</v>
      </c>
      <c r="Z26" s="86">
        <f t="shared" si="8"/>
        <v>235</v>
      </c>
      <c r="AA26" s="82">
        <f t="shared" si="8"/>
        <v>4842</v>
      </c>
      <c r="AB26" s="84">
        <f t="shared" si="8"/>
        <v>0</v>
      </c>
      <c r="AC26" s="83">
        <f t="shared" si="8"/>
        <v>215</v>
      </c>
      <c r="AD26" s="82">
        <f t="shared" si="8"/>
        <v>4862</v>
      </c>
      <c r="AE26" s="84">
        <f t="shared" si="8"/>
        <v>0</v>
      </c>
      <c r="AF26" s="87">
        <f t="shared" si="8"/>
        <v>5077</v>
      </c>
      <c r="AG26" s="87">
        <f t="shared" si="8"/>
        <v>170</v>
      </c>
      <c r="AH26" s="87">
        <f>+AF26+AG26</f>
        <v>5247</v>
      </c>
      <c r="AI26" s="88">
        <f t="shared" si="2"/>
        <v>3.2399466361730513</v>
      </c>
      <c r="AJ26" s="87">
        <f>SUM(AJ25:AJ25)</f>
        <v>2</v>
      </c>
      <c r="AK26" s="87">
        <f>SUM(AK25:AK25)</f>
        <v>5249</v>
      </c>
      <c r="AL26" s="8" t="str">
        <f t="shared" si="4"/>
        <v>○</v>
      </c>
    </row>
    <row r="27" spans="1:38" ht="15.75" customHeight="1">
      <c r="A27" s="8">
        <v>342</v>
      </c>
      <c r="B27" s="16"/>
      <c r="C27" s="40" t="s">
        <v>1</v>
      </c>
      <c r="D27" s="41"/>
      <c r="E27" s="4">
        <v>403</v>
      </c>
      <c r="F27" s="5">
        <v>6637</v>
      </c>
      <c r="G27" s="4">
        <v>0</v>
      </c>
      <c r="H27" s="49">
        <v>356</v>
      </c>
      <c r="I27" s="5">
        <v>6684</v>
      </c>
      <c r="J27" s="69">
        <v>0</v>
      </c>
      <c r="K27" s="4">
        <v>373</v>
      </c>
      <c r="L27" s="5">
        <v>6667</v>
      </c>
      <c r="M27" s="70">
        <v>0</v>
      </c>
      <c r="N27" s="4">
        <v>355</v>
      </c>
      <c r="O27" s="5">
        <v>6685</v>
      </c>
      <c r="P27" s="70">
        <v>0</v>
      </c>
      <c r="Q27" s="6">
        <v>363</v>
      </c>
      <c r="R27" s="5">
        <v>6677</v>
      </c>
      <c r="S27" s="69">
        <v>0</v>
      </c>
      <c r="T27" s="4">
        <v>364</v>
      </c>
      <c r="U27" s="5">
        <v>6676</v>
      </c>
      <c r="V27" s="70">
        <v>0</v>
      </c>
      <c r="W27" s="4">
        <v>331</v>
      </c>
      <c r="X27" s="5">
        <v>6709</v>
      </c>
      <c r="Y27" s="70">
        <v>0</v>
      </c>
      <c r="Z27" s="6">
        <v>321</v>
      </c>
      <c r="AA27" s="5">
        <v>6719</v>
      </c>
      <c r="AB27" s="69">
        <v>0</v>
      </c>
      <c r="AC27" s="4">
        <v>309</v>
      </c>
      <c r="AD27" s="5">
        <v>6731</v>
      </c>
      <c r="AE27" s="69">
        <v>0</v>
      </c>
      <c r="AF27" s="3">
        <f>SUM(E27:AE27)/9</f>
        <v>7040</v>
      </c>
      <c r="AG27" s="48">
        <v>384</v>
      </c>
      <c r="AH27" s="3">
        <f>AF27+AG27</f>
        <v>7424</v>
      </c>
      <c r="AI27" s="7">
        <f t="shared" si="2"/>
        <v>5.172413793103448</v>
      </c>
      <c r="AJ27" s="48">
        <v>7</v>
      </c>
      <c r="AK27" s="3">
        <f>+AH27+AJ27</f>
        <v>7431</v>
      </c>
      <c r="AL27" s="8" t="str">
        <f t="shared" si="4"/>
        <v>○</v>
      </c>
    </row>
    <row r="28" spans="1:38" ht="15.75" customHeight="1">
      <c r="A28" s="8">
        <v>344</v>
      </c>
      <c r="B28" s="16"/>
      <c r="C28" s="40" t="s">
        <v>2</v>
      </c>
      <c r="D28" s="41"/>
      <c r="E28" s="4">
        <v>151</v>
      </c>
      <c r="F28" s="5">
        <v>4048</v>
      </c>
      <c r="G28" s="4">
        <v>0</v>
      </c>
      <c r="H28" s="49">
        <v>122</v>
      </c>
      <c r="I28" s="5">
        <v>4077</v>
      </c>
      <c r="J28" s="69">
        <v>0</v>
      </c>
      <c r="K28" s="4">
        <v>124</v>
      </c>
      <c r="L28" s="5">
        <v>4075</v>
      </c>
      <c r="M28" s="70">
        <v>0</v>
      </c>
      <c r="N28" s="4">
        <v>126</v>
      </c>
      <c r="O28" s="5">
        <v>4073</v>
      </c>
      <c r="P28" s="72">
        <v>0</v>
      </c>
      <c r="Q28" s="68">
        <v>122</v>
      </c>
      <c r="R28" s="5">
        <v>4077</v>
      </c>
      <c r="S28" s="69">
        <v>0</v>
      </c>
      <c r="T28" s="4">
        <v>115</v>
      </c>
      <c r="U28" s="5">
        <v>4084</v>
      </c>
      <c r="V28" s="70">
        <v>0</v>
      </c>
      <c r="W28" s="4">
        <v>97</v>
      </c>
      <c r="X28" s="5">
        <v>4102</v>
      </c>
      <c r="Y28" s="70">
        <v>0</v>
      </c>
      <c r="Z28" s="6">
        <v>109</v>
      </c>
      <c r="AA28" s="5">
        <v>4090</v>
      </c>
      <c r="AB28" s="69">
        <v>0</v>
      </c>
      <c r="AC28" s="4">
        <v>99</v>
      </c>
      <c r="AD28" s="5">
        <v>4100</v>
      </c>
      <c r="AE28" s="69">
        <v>0</v>
      </c>
      <c r="AF28" s="3">
        <f>SUM(E28:AE28)/9</f>
        <v>4199</v>
      </c>
      <c r="AG28" s="48">
        <v>174</v>
      </c>
      <c r="AH28" s="3">
        <f>AF28+AG28</f>
        <v>4373</v>
      </c>
      <c r="AI28" s="7">
        <f t="shared" si="2"/>
        <v>3.978961811113652</v>
      </c>
      <c r="AJ28" s="48">
        <v>0</v>
      </c>
      <c r="AK28" s="3">
        <f>+AH28+AJ28</f>
        <v>4373</v>
      </c>
      <c r="AL28" s="8" t="str">
        <f t="shared" si="4"/>
        <v>○</v>
      </c>
    </row>
    <row r="29" spans="1:38" ht="15.75" customHeight="1">
      <c r="A29" s="8"/>
      <c r="B29" s="100" t="s">
        <v>39</v>
      </c>
      <c r="C29" s="101"/>
      <c r="D29" s="102"/>
      <c r="E29" s="81">
        <f aca="true" t="shared" si="9" ref="E29:AG29">SUM(E27:E28)</f>
        <v>554</v>
      </c>
      <c r="F29" s="82">
        <f t="shared" si="9"/>
        <v>10685</v>
      </c>
      <c r="G29" s="81">
        <f t="shared" si="9"/>
        <v>0</v>
      </c>
      <c r="H29" s="83">
        <f t="shared" si="9"/>
        <v>478</v>
      </c>
      <c r="I29" s="82">
        <f t="shared" si="9"/>
        <v>10761</v>
      </c>
      <c r="J29" s="84">
        <f t="shared" si="9"/>
        <v>0</v>
      </c>
      <c r="K29" s="81">
        <f t="shared" si="9"/>
        <v>497</v>
      </c>
      <c r="L29" s="82">
        <f t="shared" si="9"/>
        <v>10742</v>
      </c>
      <c r="M29" s="85">
        <f t="shared" si="9"/>
        <v>0</v>
      </c>
      <c r="N29" s="86">
        <f t="shared" si="9"/>
        <v>481</v>
      </c>
      <c r="O29" s="82">
        <f t="shared" si="9"/>
        <v>10758</v>
      </c>
      <c r="P29" s="81">
        <f t="shared" si="9"/>
        <v>0</v>
      </c>
      <c r="Q29" s="83">
        <f t="shared" si="9"/>
        <v>485</v>
      </c>
      <c r="R29" s="82">
        <f t="shared" si="9"/>
        <v>10754</v>
      </c>
      <c r="S29" s="84">
        <f t="shared" si="9"/>
        <v>0</v>
      </c>
      <c r="T29" s="81">
        <f t="shared" si="9"/>
        <v>479</v>
      </c>
      <c r="U29" s="82">
        <f t="shared" si="9"/>
        <v>10760</v>
      </c>
      <c r="V29" s="85">
        <f t="shared" si="9"/>
        <v>0</v>
      </c>
      <c r="W29" s="86">
        <f t="shared" si="9"/>
        <v>428</v>
      </c>
      <c r="X29" s="82">
        <f t="shared" si="9"/>
        <v>10811</v>
      </c>
      <c r="Y29" s="85">
        <f t="shared" si="9"/>
        <v>0</v>
      </c>
      <c r="Z29" s="86">
        <f t="shared" si="9"/>
        <v>430</v>
      </c>
      <c r="AA29" s="82">
        <f t="shared" si="9"/>
        <v>10809</v>
      </c>
      <c r="AB29" s="84">
        <f t="shared" si="9"/>
        <v>0</v>
      </c>
      <c r="AC29" s="83">
        <f t="shared" si="9"/>
        <v>408</v>
      </c>
      <c r="AD29" s="82">
        <f t="shared" si="9"/>
        <v>10831</v>
      </c>
      <c r="AE29" s="84">
        <f t="shared" si="9"/>
        <v>0</v>
      </c>
      <c r="AF29" s="87">
        <f t="shared" si="9"/>
        <v>11239</v>
      </c>
      <c r="AG29" s="87">
        <f t="shared" si="9"/>
        <v>558</v>
      </c>
      <c r="AH29" s="87">
        <f>+AF29+AG29</f>
        <v>11797</v>
      </c>
      <c r="AI29" s="88">
        <f t="shared" si="2"/>
        <v>4.730016105789607</v>
      </c>
      <c r="AJ29" s="87">
        <f>SUM(AJ27:AJ28)</f>
        <v>7</v>
      </c>
      <c r="AK29" s="87">
        <f>SUM(AK27:AK28)</f>
        <v>11804</v>
      </c>
      <c r="AL29" s="8" t="str">
        <f t="shared" si="4"/>
        <v>○</v>
      </c>
    </row>
    <row r="30" spans="1:38" ht="15.75" customHeight="1">
      <c r="A30" s="8">
        <v>362</v>
      </c>
      <c r="B30" s="16"/>
      <c r="C30" s="40" t="s">
        <v>3</v>
      </c>
      <c r="D30" s="41"/>
      <c r="E30" s="4">
        <v>222</v>
      </c>
      <c r="F30" s="5">
        <v>4698</v>
      </c>
      <c r="G30" s="4">
        <v>0</v>
      </c>
      <c r="H30" s="42">
        <v>198</v>
      </c>
      <c r="I30" s="5">
        <v>4722</v>
      </c>
      <c r="J30" s="69">
        <v>0</v>
      </c>
      <c r="K30" s="4">
        <v>195</v>
      </c>
      <c r="L30" s="5">
        <v>4725</v>
      </c>
      <c r="M30" s="70">
        <v>0</v>
      </c>
      <c r="N30" s="6">
        <v>200</v>
      </c>
      <c r="O30" s="5">
        <v>4720</v>
      </c>
      <c r="P30" s="4">
        <v>0</v>
      </c>
      <c r="Q30" s="42">
        <v>200</v>
      </c>
      <c r="R30" s="5">
        <v>4720</v>
      </c>
      <c r="S30" s="69">
        <v>0</v>
      </c>
      <c r="T30" s="4">
        <v>179</v>
      </c>
      <c r="U30" s="5">
        <v>4741</v>
      </c>
      <c r="V30" s="70">
        <v>0</v>
      </c>
      <c r="W30" s="6">
        <v>160</v>
      </c>
      <c r="X30" s="5">
        <v>4760</v>
      </c>
      <c r="Y30" s="70">
        <v>0</v>
      </c>
      <c r="Z30" s="6">
        <v>158</v>
      </c>
      <c r="AA30" s="5">
        <v>4762</v>
      </c>
      <c r="AB30" s="69">
        <v>0</v>
      </c>
      <c r="AC30" s="42">
        <v>168</v>
      </c>
      <c r="AD30" s="5">
        <v>4752</v>
      </c>
      <c r="AE30" s="69">
        <v>0</v>
      </c>
      <c r="AF30" s="3">
        <f>SUM(E30:AE30)/9</f>
        <v>4920</v>
      </c>
      <c r="AG30" s="48">
        <v>164</v>
      </c>
      <c r="AH30" s="3">
        <f>AF30+AG30</f>
        <v>5084</v>
      </c>
      <c r="AI30" s="7">
        <f t="shared" si="2"/>
        <v>3.225806451612903</v>
      </c>
      <c r="AJ30" s="48">
        <v>2</v>
      </c>
      <c r="AK30" s="3">
        <f>+AH30+AJ30</f>
        <v>5086</v>
      </c>
      <c r="AL30" s="8" t="str">
        <f t="shared" si="4"/>
        <v>○</v>
      </c>
    </row>
    <row r="31" spans="1:38" ht="15.75" customHeight="1">
      <c r="A31" s="8">
        <v>364</v>
      </c>
      <c r="B31" s="16"/>
      <c r="C31" s="40" t="s">
        <v>66</v>
      </c>
      <c r="D31" s="41"/>
      <c r="E31" s="4">
        <v>4</v>
      </c>
      <c r="F31" s="5">
        <v>92</v>
      </c>
      <c r="G31" s="4">
        <v>0</v>
      </c>
      <c r="H31" s="42">
        <v>5</v>
      </c>
      <c r="I31" s="5">
        <v>91</v>
      </c>
      <c r="J31" s="69">
        <v>0</v>
      </c>
      <c r="K31" s="4">
        <v>6</v>
      </c>
      <c r="L31" s="5">
        <v>90</v>
      </c>
      <c r="M31" s="70">
        <v>0</v>
      </c>
      <c r="N31" s="6">
        <v>6</v>
      </c>
      <c r="O31" s="5">
        <v>90</v>
      </c>
      <c r="P31" s="4">
        <v>0</v>
      </c>
      <c r="Q31" s="42">
        <v>4</v>
      </c>
      <c r="R31" s="5">
        <v>92</v>
      </c>
      <c r="S31" s="69">
        <v>0</v>
      </c>
      <c r="T31" s="4">
        <v>5</v>
      </c>
      <c r="U31" s="5">
        <v>91</v>
      </c>
      <c r="V31" s="70">
        <v>0</v>
      </c>
      <c r="W31" s="6">
        <v>4</v>
      </c>
      <c r="X31" s="5">
        <v>92</v>
      </c>
      <c r="Y31" s="70">
        <v>0</v>
      </c>
      <c r="Z31" s="6">
        <v>5</v>
      </c>
      <c r="AA31" s="5">
        <v>91</v>
      </c>
      <c r="AB31" s="69">
        <v>0</v>
      </c>
      <c r="AC31" s="42">
        <v>4</v>
      </c>
      <c r="AD31" s="5">
        <v>92</v>
      </c>
      <c r="AE31" s="69">
        <v>0</v>
      </c>
      <c r="AF31" s="3">
        <f>SUM(E31:AE31)/9</f>
        <v>96</v>
      </c>
      <c r="AG31" s="48">
        <v>4</v>
      </c>
      <c r="AH31" s="3">
        <f>AF31+AG31</f>
        <v>100</v>
      </c>
      <c r="AI31" s="7">
        <f t="shared" si="2"/>
        <v>4</v>
      </c>
      <c r="AJ31" s="48">
        <v>0</v>
      </c>
      <c r="AK31" s="3">
        <f>+AH31+AJ31</f>
        <v>100</v>
      </c>
      <c r="AL31" s="8" t="str">
        <f t="shared" si="4"/>
        <v>○</v>
      </c>
    </row>
    <row r="32" spans="1:38" ht="15.75" customHeight="1">
      <c r="A32" s="8">
        <v>367</v>
      </c>
      <c r="B32" s="16"/>
      <c r="C32" s="40" t="s">
        <v>4</v>
      </c>
      <c r="D32" s="41"/>
      <c r="E32" s="4">
        <v>97</v>
      </c>
      <c r="F32" s="5">
        <v>3621</v>
      </c>
      <c r="G32" s="4">
        <v>0</v>
      </c>
      <c r="H32" s="42">
        <v>81</v>
      </c>
      <c r="I32" s="5">
        <v>3637</v>
      </c>
      <c r="J32" s="69">
        <v>0</v>
      </c>
      <c r="K32" s="4">
        <v>92</v>
      </c>
      <c r="L32" s="5">
        <v>3626</v>
      </c>
      <c r="M32" s="70">
        <v>0</v>
      </c>
      <c r="N32" s="6">
        <v>88</v>
      </c>
      <c r="O32" s="5">
        <v>3630</v>
      </c>
      <c r="P32" s="4">
        <v>0</v>
      </c>
      <c r="Q32" s="42">
        <v>80</v>
      </c>
      <c r="R32" s="5">
        <v>3638</v>
      </c>
      <c r="S32" s="69">
        <v>0</v>
      </c>
      <c r="T32" s="4">
        <v>90</v>
      </c>
      <c r="U32" s="5">
        <v>3628</v>
      </c>
      <c r="V32" s="70">
        <v>0</v>
      </c>
      <c r="W32" s="6">
        <v>70</v>
      </c>
      <c r="X32" s="5">
        <v>3648</v>
      </c>
      <c r="Y32" s="70">
        <v>0</v>
      </c>
      <c r="Z32" s="6">
        <v>70</v>
      </c>
      <c r="AA32" s="5">
        <v>3648</v>
      </c>
      <c r="AB32" s="69">
        <v>0</v>
      </c>
      <c r="AC32" s="42">
        <v>76</v>
      </c>
      <c r="AD32" s="5">
        <v>3642</v>
      </c>
      <c r="AE32" s="69">
        <v>0</v>
      </c>
      <c r="AF32" s="3">
        <f>SUM(E32:AE32)/9</f>
        <v>3718</v>
      </c>
      <c r="AG32" s="48">
        <v>135</v>
      </c>
      <c r="AH32" s="3">
        <f>AF32+AG32</f>
        <v>3853</v>
      </c>
      <c r="AI32" s="7">
        <f t="shared" si="2"/>
        <v>3.503763301323644</v>
      </c>
      <c r="AJ32" s="48">
        <v>1</v>
      </c>
      <c r="AK32" s="3">
        <f>+AH32+AJ32</f>
        <v>3854</v>
      </c>
      <c r="AL32" s="8" t="str">
        <f t="shared" si="4"/>
        <v>○</v>
      </c>
    </row>
    <row r="33" spans="1:38" ht="15.75" customHeight="1">
      <c r="A33" s="8">
        <v>368</v>
      </c>
      <c r="B33" s="16"/>
      <c r="C33" s="40" t="s">
        <v>98</v>
      </c>
      <c r="D33" s="41"/>
      <c r="E33" s="4">
        <v>578</v>
      </c>
      <c r="F33" s="5">
        <v>12182</v>
      </c>
      <c r="G33" s="4">
        <v>0</v>
      </c>
      <c r="H33" s="42">
        <v>559</v>
      </c>
      <c r="I33" s="5">
        <v>12201</v>
      </c>
      <c r="J33" s="69">
        <v>0</v>
      </c>
      <c r="K33" s="4">
        <v>565</v>
      </c>
      <c r="L33" s="5">
        <v>12195</v>
      </c>
      <c r="M33" s="70">
        <v>0</v>
      </c>
      <c r="N33" s="6">
        <v>527</v>
      </c>
      <c r="O33" s="5">
        <v>12233</v>
      </c>
      <c r="P33" s="4">
        <v>0</v>
      </c>
      <c r="Q33" s="42">
        <v>537</v>
      </c>
      <c r="R33" s="5">
        <v>12223</v>
      </c>
      <c r="S33" s="69">
        <v>0</v>
      </c>
      <c r="T33" s="4">
        <v>512</v>
      </c>
      <c r="U33" s="5">
        <v>12248</v>
      </c>
      <c r="V33" s="70">
        <v>0</v>
      </c>
      <c r="W33" s="6">
        <v>485</v>
      </c>
      <c r="X33" s="5">
        <v>12275</v>
      </c>
      <c r="Y33" s="70">
        <v>0</v>
      </c>
      <c r="Z33" s="6">
        <v>448</v>
      </c>
      <c r="AA33" s="5">
        <v>12312</v>
      </c>
      <c r="AB33" s="69">
        <v>0</v>
      </c>
      <c r="AC33" s="42">
        <v>435</v>
      </c>
      <c r="AD33" s="5">
        <v>12325</v>
      </c>
      <c r="AE33" s="69">
        <v>0</v>
      </c>
      <c r="AF33" s="3">
        <f>SUM(E33:AE33)/9</f>
        <v>12760</v>
      </c>
      <c r="AG33" s="48">
        <v>384</v>
      </c>
      <c r="AH33" s="3">
        <f>AF33+AG33</f>
        <v>13144</v>
      </c>
      <c r="AI33" s="7">
        <f t="shared" si="2"/>
        <v>2.9214850882531955</v>
      </c>
      <c r="AJ33" s="48">
        <v>9</v>
      </c>
      <c r="AK33" s="3">
        <f>+AH33+AJ33</f>
        <v>13153</v>
      </c>
      <c r="AL33" s="8" t="str">
        <f t="shared" si="4"/>
        <v>○</v>
      </c>
    </row>
    <row r="34" spans="1:38" ht="15.75" customHeight="1">
      <c r="A34" s="8"/>
      <c r="B34" s="100" t="s">
        <v>40</v>
      </c>
      <c r="C34" s="101"/>
      <c r="D34" s="102"/>
      <c r="E34" s="81">
        <f aca="true" t="shared" si="10" ref="E34:AG34">SUM(E30:E33)</f>
        <v>901</v>
      </c>
      <c r="F34" s="82">
        <f t="shared" si="10"/>
        <v>20593</v>
      </c>
      <c r="G34" s="81">
        <f t="shared" si="10"/>
        <v>0</v>
      </c>
      <c r="H34" s="83">
        <f t="shared" si="10"/>
        <v>843</v>
      </c>
      <c r="I34" s="82">
        <f t="shared" si="10"/>
        <v>20651</v>
      </c>
      <c r="J34" s="84">
        <f t="shared" si="10"/>
        <v>0</v>
      </c>
      <c r="K34" s="81">
        <f t="shared" si="10"/>
        <v>858</v>
      </c>
      <c r="L34" s="82">
        <f t="shared" si="10"/>
        <v>20636</v>
      </c>
      <c r="M34" s="85">
        <f t="shared" si="10"/>
        <v>0</v>
      </c>
      <c r="N34" s="86">
        <f t="shared" si="10"/>
        <v>821</v>
      </c>
      <c r="O34" s="82">
        <f t="shared" si="10"/>
        <v>20673</v>
      </c>
      <c r="P34" s="81">
        <f t="shared" si="10"/>
        <v>0</v>
      </c>
      <c r="Q34" s="83">
        <f t="shared" si="10"/>
        <v>821</v>
      </c>
      <c r="R34" s="82">
        <f t="shared" si="10"/>
        <v>20673</v>
      </c>
      <c r="S34" s="84">
        <f t="shared" si="10"/>
        <v>0</v>
      </c>
      <c r="T34" s="81">
        <f t="shared" si="10"/>
        <v>786</v>
      </c>
      <c r="U34" s="82">
        <f t="shared" si="10"/>
        <v>20708</v>
      </c>
      <c r="V34" s="85">
        <f t="shared" si="10"/>
        <v>0</v>
      </c>
      <c r="W34" s="86">
        <f t="shared" si="10"/>
        <v>719</v>
      </c>
      <c r="X34" s="82">
        <f t="shared" si="10"/>
        <v>20775</v>
      </c>
      <c r="Y34" s="85">
        <f t="shared" si="10"/>
        <v>0</v>
      </c>
      <c r="Z34" s="86">
        <f t="shared" si="10"/>
        <v>681</v>
      </c>
      <c r="AA34" s="82">
        <f t="shared" si="10"/>
        <v>20813</v>
      </c>
      <c r="AB34" s="84">
        <f t="shared" si="10"/>
        <v>0</v>
      </c>
      <c r="AC34" s="83">
        <f t="shared" si="10"/>
        <v>683</v>
      </c>
      <c r="AD34" s="82">
        <f t="shared" si="10"/>
        <v>20811</v>
      </c>
      <c r="AE34" s="84">
        <f t="shared" si="10"/>
        <v>0</v>
      </c>
      <c r="AF34" s="87">
        <f t="shared" si="10"/>
        <v>21494</v>
      </c>
      <c r="AG34" s="87">
        <f t="shared" si="10"/>
        <v>687</v>
      </c>
      <c r="AH34" s="87">
        <f>+AF34+AG34</f>
        <v>22181</v>
      </c>
      <c r="AI34" s="88">
        <f t="shared" si="2"/>
        <v>3.097245390198819</v>
      </c>
      <c r="AJ34" s="87">
        <f>SUM(AJ30:AJ33)</f>
        <v>12</v>
      </c>
      <c r="AK34" s="87">
        <f>SUM(AK30:AK33)</f>
        <v>22193</v>
      </c>
      <c r="AL34" s="8" t="str">
        <f t="shared" si="4"/>
        <v>○</v>
      </c>
    </row>
    <row r="35" spans="1:38" ht="15.75" customHeight="1">
      <c r="A35" s="8">
        <v>402</v>
      </c>
      <c r="B35" s="16"/>
      <c r="C35" s="40" t="s">
        <v>67</v>
      </c>
      <c r="D35" s="41"/>
      <c r="E35" s="4">
        <v>94</v>
      </c>
      <c r="F35" s="5">
        <v>2021</v>
      </c>
      <c r="G35" s="4">
        <v>0</v>
      </c>
      <c r="H35" s="42">
        <v>87</v>
      </c>
      <c r="I35" s="5">
        <v>2028</v>
      </c>
      <c r="J35" s="69">
        <v>0</v>
      </c>
      <c r="K35" s="4">
        <v>78</v>
      </c>
      <c r="L35" s="5">
        <v>2037</v>
      </c>
      <c r="M35" s="70">
        <v>0</v>
      </c>
      <c r="N35" s="6">
        <v>82</v>
      </c>
      <c r="O35" s="5">
        <v>2033</v>
      </c>
      <c r="P35" s="4">
        <v>0</v>
      </c>
      <c r="Q35" s="42">
        <v>77</v>
      </c>
      <c r="R35" s="5">
        <v>2038</v>
      </c>
      <c r="S35" s="69">
        <v>0</v>
      </c>
      <c r="T35" s="4">
        <v>82</v>
      </c>
      <c r="U35" s="5">
        <v>2033</v>
      </c>
      <c r="V35" s="70">
        <v>0</v>
      </c>
      <c r="W35" s="6">
        <v>69</v>
      </c>
      <c r="X35" s="5">
        <v>2046</v>
      </c>
      <c r="Y35" s="70">
        <v>0</v>
      </c>
      <c r="Z35" s="6">
        <v>68</v>
      </c>
      <c r="AA35" s="5">
        <v>2047</v>
      </c>
      <c r="AB35" s="69">
        <v>0</v>
      </c>
      <c r="AC35" s="42">
        <v>59</v>
      </c>
      <c r="AD35" s="5">
        <v>2056</v>
      </c>
      <c r="AE35" s="69">
        <v>0</v>
      </c>
      <c r="AF35" s="3">
        <f>SUM(E35:AE35)/9</f>
        <v>2115</v>
      </c>
      <c r="AG35" s="48">
        <v>78</v>
      </c>
      <c r="AH35" s="3">
        <f>AF35+AG35</f>
        <v>2193</v>
      </c>
      <c r="AI35" s="7">
        <f t="shared" si="2"/>
        <v>3.556771545827633</v>
      </c>
      <c r="AJ35" s="48">
        <v>3</v>
      </c>
      <c r="AK35" s="3">
        <f>+AH35+AJ35</f>
        <v>2196</v>
      </c>
      <c r="AL35" s="8" t="str">
        <f t="shared" si="4"/>
        <v>○</v>
      </c>
    </row>
    <row r="36" spans="1:38" ht="15.75" customHeight="1">
      <c r="A36" s="8">
        <v>405</v>
      </c>
      <c r="B36" s="16"/>
      <c r="C36" s="40" t="s">
        <v>68</v>
      </c>
      <c r="D36" s="41"/>
      <c r="E36" s="4">
        <v>287</v>
      </c>
      <c r="F36" s="5">
        <v>4752</v>
      </c>
      <c r="G36" s="4">
        <v>0</v>
      </c>
      <c r="H36" s="42">
        <v>239</v>
      </c>
      <c r="I36" s="5">
        <v>4800</v>
      </c>
      <c r="J36" s="69">
        <v>0</v>
      </c>
      <c r="K36" s="4">
        <v>257</v>
      </c>
      <c r="L36" s="5">
        <v>4782</v>
      </c>
      <c r="M36" s="70">
        <v>0</v>
      </c>
      <c r="N36" s="6">
        <v>264</v>
      </c>
      <c r="O36" s="5">
        <v>4775</v>
      </c>
      <c r="P36" s="4">
        <v>0</v>
      </c>
      <c r="Q36" s="42">
        <v>243</v>
      </c>
      <c r="R36" s="5">
        <v>4796</v>
      </c>
      <c r="S36" s="69">
        <v>0</v>
      </c>
      <c r="T36" s="4">
        <v>238</v>
      </c>
      <c r="U36" s="5">
        <v>4801</v>
      </c>
      <c r="V36" s="70">
        <v>0</v>
      </c>
      <c r="W36" s="6">
        <v>222</v>
      </c>
      <c r="X36" s="5">
        <v>4817</v>
      </c>
      <c r="Y36" s="70">
        <v>0</v>
      </c>
      <c r="Z36" s="6">
        <v>210</v>
      </c>
      <c r="AA36" s="5">
        <v>4829</v>
      </c>
      <c r="AB36" s="69">
        <v>0</v>
      </c>
      <c r="AC36" s="42">
        <v>211</v>
      </c>
      <c r="AD36" s="5">
        <v>4828</v>
      </c>
      <c r="AE36" s="69">
        <v>0</v>
      </c>
      <c r="AF36" s="3">
        <f>SUM(E36:AE36)/9</f>
        <v>5039</v>
      </c>
      <c r="AG36" s="48">
        <v>331</v>
      </c>
      <c r="AH36" s="3">
        <f>AF36+AG36</f>
        <v>5370</v>
      </c>
      <c r="AI36" s="7">
        <f t="shared" si="2"/>
        <v>6.163873370577281</v>
      </c>
      <c r="AJ36" s="48">
        <v>1</v>
      </c>
      <c r="AK36" s="3">
        <f>+AH36+AJ36</f>
        <v>5371</v>
      </c>
      <c r="AL36" s="8" t="str">
        <f t="shared" si="4"/>
        <v>○</v>
      </c>
    </row>
    <row r="37" spans="1:38" ht="15.75" customHeight="1">
      <c r="A37" s="8">
        <v>407</v>
      </c>
      <c r="B37" s="16"/>
      <c r="C37" s="40" t="s">
        <v>5</v>
      </c>
      <c r="D37" s="41"/>
      <c r="E37" s="4">
        <v>217</v>
      </c>
      <c r="F37" s="5">
        <v>2113</v>
      </c>
      <c r="G37" s="4">
        <v>0</v>
      </c>
      <c r="H37" s="42">
        <v>215</v>
      </c>
      <c r="I37" s="5">
        <v>2115</v>
      </c>
      <c r="J37" s="69">
        <v>0</v>
      </c>
      <c r="K37" s="4">
        <v>230</v>
      </c>
      <c r="L37" s="5">
        <v>2100</v>
      </c>
      <c r="M37" s="70">
        <v>0</v>
      </c>
      <c r="N37" s="6">
        <v>221</v>
      </c>
      <c r="O37" s="5">
        <v>2109</v>
      </c>
      <c r="P37" s="4">
        <v>0</v>
      </c>
      <c r="Q37" s="42">
        <v>220</v>
      </c>
      <c r="R37" s="5">
        <v>2110</v>
      </c>
      <c r="S37" s="69">
        <v>0</v>
      </c>
      <c r="T37" s="4">
        <v>220</v>
      </c>
      <c r="U37" s="5">
        <v>2110</v>
      </c>
      <c r="V37" s="70">
        <v>0</v>
      </c>
      <c r="W37" s="6">
        <v>207</v>
      </c>
      <c r="X37" s="5">
        <v>2123</v>
      </c>
      <c r="Y37" s="70">
        <v>0</v>
      </c>
      <c r="Z37" s="6">
        <v>205</v>
      </c>
      <c r="AA37" s="5">
        <v>2125</v>
      </c>
      <c r="AB37" s="69">
        <v>0</v>
      </c>
      <c r="AC37" s="42">
        <v>193</v>
      </c>
      <c r="AD37" s="5">
        <v>2137</v>
      </c>
      <c r="AE37" s="69">
        <v>0</v>
      </c>
      <c r="AF37" s="3">
        <f>SUM(E37:AE37)/9</f>
        <v>2330</v>
      </c>
      <c r="AG37" s="48">
        <v>157</v>
      </c>
      <c r="AH37" s="3">
        <f>AF37+AG37</f>
        <v>2487</v>
      </c>
      <c r="AI37" s="7">
        <f t="shared" si="2"/>
        <v>6.312826698833937</v>
      </c>
      <c r="AJ37" s="48">
        <v>1</v>
      </c>
      <c r="AK37" s="3">
        <f>+AH37+AJ37</f>
        <v>2488</v>
      </c>
      <c r="AL37" s="8" t="str">
        <f t="shared" si="4"/>
        <v>○</v>
      </c>
    </row>
    <row r="38" spans="1:38" ht="15.75" customHeight="1">
      <c r="A38" s="8">
        <v>408</v>
      </c>
      <c r="B38" s="16"/>
      <c r="C38" s="40" t="s">
        <v>69</v>
      </c>
      <c r="D38" s="41"/>
      <c r="E38" s="4">
        <v>523</v>
      </c>
      <c r="F38" s="5">
        <v>9266</v>
      </c>
      <c r="G38" s="4">
        <v>0</v>
      </c>
      <c r="H38" s="42">
        <v>477</v>
      </c>
      <c r="I38" s="5">
        <v>9312</v>
      </c>
      <c r="J38" s="69">
        <v>0</v>
      </c>
      <c r="K38" s="4">
        <v>509</v>
      </c>
      <c r="L38" s="5">
        <v>9280</v>
      </c>
      <c r="M38" s="70">
        <v>0</v>
      </c>
      <c r="N38" s="6">
        <v>462</v>
      </c>
      <c r="O38" s="5">
        <v>9327</v>
      </c>
      <c r="P38" s="4">
        <v>0</v>
      </c>
      <c r="Q38" s="42">
        <v>461</v>
      </c>
      <c r="R38" s="5">
        <v>9328</v>
      </c>
      <c r="S38" s="69">
        <v>0</v>
      </c>
      <c r="T38" s="4">
        <v>449</v>
      </c>
      <c r="U38" s="5">
        <v>9340</v>
      </c>
      <c r="V38" s="70">
        <v>0</v>
      </c>
      <c r="W38" s="6">
        <v>427</v>
      </c>
      <c r="X38" s="5">
        <v>9362</v>
      </c>
      <c r="Y38" s="70">
        <v>0</v>
      </c>
      <c r="Z38" s="6">
        <v>411</v>
      </c>
      <c r="AA38" s="5">
        <v>9378</v>
      </c>
      <c r="AB38" s="69">
        <v>0</v>
      </c>
      <c r="AC38" s="42">
        <v>391</v>
      </c>
      <c r="AD38" s="5">
        <v>9398</v>
      </c>
      <c r="AE38" s="69">
        <v>0</v>
      </c>
      <c r="AF38" s="3">
        <f>SUM(E38:AE38)/9</f>
        <v>9789</v>
      </c>
      <c r="AG38" s="48">
        <v>478</v>
      </c>
      <c r="AH38" s="3">
        <f>AF38+AG38</f>
        <v>10267</v>
      </c>
      <c r="AI38" s="7">
        <f t="shared" si="2"/>
        <v>4.655692996980617</v>
      </c>
      <c r="AJ38" s="48">
        <v>18</v>
      </c>
      <c r="AK38" s="3">
        <f>+AH38+AJ38</f>
        <v>10285</v>
      </c>
      <c r="AL38" s="8" t="str">
        <f t="shared" si="4"/>
        <v>○</v>
      </c>
    </row>
    <row r="39" spans="1:38" ht="15.75" customHeight="1">
      <c r="A39" s="8"/>
      <c r="B39" s="100" t="s">
        <v>41</v>
      </c>
      <c r="C39" s="101"/>
      <c r="D39" s="102"/>
      <c r="E39" s="81">
        <f aca="true" t="shared" si="11" ref="E39:AG39">SUM(E35:E38)</f>
        <v>1121</v>
      </c>
      <c r="F39" s="82">
        <f t="shared" si="11"/>
        <v>18152</v>
      </c>
      <c r="G39" s="81">
        <f t="shared" si="11"/>
        <v>0</v>
      </c>
      <c r="H39" s="83">
        <f t="shared" si="11"/>
        <v>1018</v>
      </c>
      <c r="I39" s="82">
        <f t="shared" si="11"/>
        <v>18255</v>
      </c>
      <c r="J39" s="84">
        <f t="shared" si="11"/>
        <v>0</v>
      </c>
      <c r="K39" s="81">
        <f t="shared" si="11"/>
        <v>1074</v>
      </c>
      <c r="L39" s="82">
        <f t="shared" si="11"/>
        <v>18199</v>
      </c>
      <c r="M39" s="85">
        <f t="shared" si="11"/>
        <v>0</v>
      </c>
      <c r="N39" s="86">
        <f t="shared" si="11"/>
        <v>1029</v>
      </c>
      <c r="O39" s="82">
        <f t="shared" si="11"/>
        <v>18244</v>
      </c>
      <c r="P39" s="81">
        <f t="shared" si="11"/>
        <v>0</v>
      </c>
      <c r="Q39" s="83">
        <f t="shared" si="11"/>
        <v>1001</v>
      </c>
      <c r="R39" s="82">
        <f t="shared" si="11"/>
        <v>18272</v>
      </c>
      <c r="S39" s="84">
        <f t="shared" si="11"/>
        <v>0</v>
      </c>
      <c r="T39" s="81">
        <f t="shared" si="11"/>
        <v>989</v>
      </c>
      <c r="U39" s="82">
        <f t="shared" si="11"/>
        <v>18284</v>
      </c>
      <c r="V39" s="85">
        <f t="shared" si="11"/>
        <v>0</v>
      </c>
      <c r="W39" s="86">
        <f t="shared" si="11"/>
        <v>925</v>
      </c>
      <c r="X39" s="82">
        <f t="shared" si="11"/>
        <v>18348</v>
      </c>
      <c r="Y39" s="85">
        <f t="shared" si="11"/>
        <v>0</v>
      </c>
      <c r="Z39" s="86">
        <f t="shared" si="11"/>
        <v>894</v>
      </c>
      <c r="AA39" s="82">
        <f t="shared" si="11"/>
        <v>18379</v>
      </c>
      <c r="AB39" s="84">
        <f t="shared" si="11"/>
        <v>0</v>
      </c>
      <c r="AC39" s="83">
        <f t="shared" si="11"/>
        <v>854</v>
      </c>
      <c r="AD39" s="82">
        <f t="shared" si="11"/>
        <v>18419</v>
      </c>
      <c r="AE39" s="84">
        <f t="shared" si="11"/>
        <v>0</v>
      </c>
      <c r="AF39" s="87">
        <f t="shared" si="11"/>
        <v>19273</v>
      </c>
      <c r="AG39" s="87">
        <f t="shared" si="11"/>
        <v>1044</v>
      </c>
      <c r="AH39" s="87">
        <f>+AF39+AG39</f>
        <v>20317</v>
      </c>
      <c r="AI39" s="88">
        <f t="shared" si="2"/>
        <v>5.138553920362258</v>
      </c>
      <c r="AJ39" s="87">
        <f>SUM(AJ35:AJ38)</f>
        <v>23</v>
      </c>
      <c r="AK39" s="87">
        <f>SUM(AK35:AK38)</f>
        <v>20340</v>
      </c>
      <c r="AL39" s="8" t="str">
        <f t="shared" si="4"/>
        <v>○</v>
      </c>
    </row>
    <row r="40" spans="1:38" ht="15.75" customHeight="1">
      <c r="A40" s="8">
        <v>421</v>
      </c>
      <c r="B40" s="16"/>
      <c r="C40" s="40" t="s">
        <v>6</v>
      </c>
      <c r="D40" s="41"/>
      <c r="E40" s="4">
        <v>736</v>
      </c>
      <c r="F40" s="5">
        <v>9730</v>
      </c>
      <c r="G40" s="4">
        <v>0</v>
      </c>
      <c r="H40" s="42">
        <v>737</v>
      </c>
      <c r="I40" s="5">
        <v>9729</v>
      </c>
      <c r="J40" s="69">
        <v>0</v>
      </c>
      <c r="K40" s="4">
        <v>739</v>
      </c>
      <c r="L40" s="5">
        <v>9727</v>
      </c>
      <c r="M40" s="70">
        <v>0</v>
      </c>
      <c r="N40" s="6">
        <v>675</v>
      </c>
      <c r="O40" s="5">
        <v>9791</v>
      </c>
      <c r="P40" s="4">
        <v>0</v>
      </c>
      <c r="Q40" s="42">
        <v>648</v>
      </c>
      <c r="R40" s="5">
        <v>9818</v>
      </c>
      <c r="S40" s="69">
        <v>0</v>
      </c>
      <c r="T40" s="4">
        <v>647</v>
      </c>
      <c r="U40" s="5">
        <v>9819</v>
      </c>
      <c r="V40" s="70">
        <v>0</v>
      </c>
      <c r="W40" s="6">
        <v>642</v>
      </c>
      <c r="X40" s="5">
        <v>9824</v>
      </c>
      <c r="Y40" s="70">
        <v>0</v>
      </c>
      <c r="Z40" s="6">
        <v>576</v>
      </c>
      <c r="AA40" s="5">
        <v>9890</v>
      </c>
      <c r="AB40" s="69">
        <v>0</v>
      </c>
      <c r="AC40" s="42">
        <v>573</v>
      </c>
      <c r="AD40" s="5">
        <v>9893</v>
      </c>
      <c r="AE40" s="69">
        <v>0</v>
      </c>
      <c r="AF40" s="3">
        <f>SUM(E40:AE40)/9</f>
        <v>10466</v>
      </c>
      <c r="AG40" s="48">
        <v>635</v>
      </c>
      <c r="AH40" s="3">
        <f>AF40+AG40</f>
        <v>11101</v>
      </c>
      <c r="AI40" s="7">
        <f t="shared" si="2"/>
        <v>5.720205386902081</v>
      </c>
      <c r="AJ40" s="48">
        <v>3</v>
      </c>
      <c r="AK40" s="3">
        <f aca="true" t="shared" si="12" ref="AK40:AK78">+AH40+AJ40</f>
        <v>11104</v>
      </c>
      <c r="AL40" s="8" t="str">
        <f t="shared" si="4"/>
        <v>○</v>
      </c>
    </row>
    <row r="41" spans="1:38" ht="15.75" customHeight="1">
      <c r="A41" s="8">
        <v>422</v>
      </c>
      <c r="B41" s="16"/>
      <c r="C41" s="40" t="s">
        <v>7</v>
      </c>
      <c r="D41" s="41"/>
      <c r="E41" s="4">
        <v>136</v>
      </c>
      <c r="F41" s="5">
        <v>1956</v>
      </c>
      <c r="G41" s="4">
        <v>0</v>
      </c>
      <c r="H41" s="42">
        <v>117</v>
      </c>
      <c r="I41" s="5">
        <v>1975</v>
      </c>
      <c r="J41" s="69">
        <v>0</v>
      </c>
      <c r="K41" s="4">
        <v>135</v>
      </c>
      <c r="L41" s="5">
        <v>1957</v>
      </c>
      <c r="M41" s="70">
        <v>0</v>
      </c>
      <c r="N41" s="6">
        <v>120</v>
      </c>
      <c r="O41" s="5">
        <v>1972</v>
      </c>
      <c r="P41" s="4">
        <v>0</v>
      </c>
      <c r="Q41" s="42">
        <v>121</v>
      </c>
      <c r="R41" s="5">
        <v>1971</v>
      </c>
      <c r="S41" s="69">
        <v>0</v>
      </c>
      <c r="T41" s="4">
        <v>126</v>
      </c>
      <c r="U41" s="5">
        <v>1966</v>
      </c>
      <c r="V41" s="70">
        <v>0</v>
      </c>
      <c r="W41" s="6">
        <v>108</v>
      </c>
      <c r="X41" s="5">
        <v>1984</v>
      </c>
      <c r="Y41" s="70">
        <v>0</v>
      </c>
      <c r="Z41" s="6">
        <v>112</v>
      </c>
      <c r="AA41" s="5">
        <v>1980</v>
      </c>
      <c r="AB41" s="69">
        <v>0</v>
      </c>
      <c r="AC41" s="42">
        <v>108</v>
      </c>
      <c r="AD41" s="5">
        <v>1984</v>
      </c>
      <c r="AE41" s="69">
        <v>0</v>
      </c>
      <c r="AF41" s="3">
        <f>SUM(E41:AE41)/9</f>
        <v>2092</v>
      </c>
      <c r="AG41" s="48">
        <v>127</v>
      </c>
      <c r="AH41" s="3">
        <f>AF41+AG41</f>
        <v>2219</v>
      </c>
      <c r="AI41" s="7">
        <f t="shared" si="2"/>
        <v>5.723298783235692</v>
      </c>
      <c r="AJ41" s="48">
        <v>2</v>
      </c>
      <c r="AK41" s="3">
        <f t="shared" si="12"/>
        <v>2221</v>
      </c>
      <c r="AL41" s="8" t="str">
        <f t="shared" si="4"/>
        <v>○</v>
      </c>
    </row>
    <row r="42" spans="1:38" ht="15.75" customHeight="1">
      <c r="A42" s="8">
        <v>423</v>
      </c>
      <c r="B42" s="16"/>
      <c r="C42" s="40" t="s">
        <v>8</v>
      </c>
      <c r="D42" s="41"/>
      <c r="E42" s="4">
        <v>84</v>
      </c>
      <c r="F42" s="5">
        <v>2771</v>
      </c>
      <c r="G42" s="4">
        <v>0</v>
      </c>
      <c r="H42" s="42">
        <v>82</v>
      </c>
      <c r="I42" s="5">
        <v>2773</v>
      </c>
      <c r="J42" s="69">
        <v>0</v>
      </c>
      <c r="K42" s="4">
        <v>72</v>
      </c>
      <c r="L42" s="5">
        <v>2783</v>
      </c>
      <c r="M42" s="70">
        <v>0</v>
      </c>
      <c r="N42" s="6">
        <v>83</v>
      </c>
      <c r="O42" s="5">
        <v>2772</v>
      </c>
      <c r="P42" s="4">
        <v>0</v>
      </c>
      <c r="Q42" s="42">
        <v>69</v>
      </c>
      <c r="R42" s="5">
        <v>2786</v>
      </c>
      <c r="S42" s="69">
        <v>0</v>
      </c>
      <c r="T42" s="4">
        <v>74</v>
      </c>
      <c r="U42" s="5">
        <v>2781</v>
      </c>
      <c r="V42" s="70">
        <v>0</v>
      </c>
      <c r="W42" s="6">
        <v>69</v>
      </c>
      <c r="X42" s="5">
        <v>2786</v>
      </c>
      <c r="Y42" s="70">
        <v>0</v>
      </c>
      <c r="Z42" s="6">
        <v>73</v>
      </c>
      <c r="AA42" s="5">
        <v>2782</v>
      </c>
      <c r="AB42" s="69">
        <v>0</v>
      </c>
      <c r="AC42" s="42">
        <v>62</v>
      </c>
      <c r="AD42" s="5">
        <v>2793</v>
      </c>
      <c r="AE42" s="69">
        <v>0</v>
      </c>
      <c r="AF42" s="3">
        <f>SUM(E42:AE42)/9</f>
        <v>2855</v>
      </c>
      <c r="AG42" s="48">
        <v>105</v>
      </c>
      <c r="AH42" s="3">
        <f>AF42+AG42</f>
        <v>2960</v>
      </c>
      <c r="AI42" s="7">
        <f t="shared" si="2"/>
        <v>3.5472972972972974</v>
      </c>
      <c r="AJ42" s="48">
        <v>0</v>
      </c>
      <c r="AK42" s="3">
        <f t="shared" si="12"/>
        <v>2960</v>
      </c>
      <c r="AL42" s="8" t="str">
        <f t="shared" si="4"/>
        <v>○</v>
      </c>
    </row>
    <row r="43" spans="1:38" ht="15.75" customHeight="1">
      <c r="A43" s="8"/>
      <c r="B43" s="100" t="s">
        <v>42</v>
      </c>
      <c r="C43" s="101"/>
      <c r="D43" s="102"/>
      <c r="E43" s="81">
        <f aca="true" t="shared" si="13" ref="E43:AG43">SUM(E40:E42)</f>
        <v>956</v>
      </c>
      <c r="F43" s="82">
        <f t="shared" si="13"/>
        <v>14457</v>
      </c>
      <c r="G43" s="81">
        <f t="shared" si="13"/>
        <v>0</v>
      </c>
      <c r="H43" s="83">
        <f t="shared" si="13"/>
        <v>936</v>
      </c>
      <c r="I43" s="82">
        <f t="shared" si="13"/>
        <v>14477</v>
      </c>
      <c r="J43" s="84">
        <f t="shared" si="13"/>
        <v>0</v>
      </c>
      <c r="K43" s="81">
        <f t="shared" si="13"/>
        <v>946</v>
      </c>
      <c r="L43" s="82">
        <f t="shared" si="13"/>
        <v>14467</v>
      </c>
      <c r="M43" s="85">
        <f t="shared" si="13"/>
        <v>0</v>
      </c>
      <c r="N43" s="86">
        <f t="shared" si="13"/>
        <v>878</v>
      </c>
      <c r="O43" s="82">
        <f t="shared" si="13"/>
        <v>14535</v>
      </c>
      <c r="P43" s="81">
        <f t="shared" si="13"/>
        <v>0</v>
      </c>
      <c r="Q43" s="83">
        <f t="shared" si="13"/>
        <v>838</v>
      </c>
      <c r="R43" s="82">
        <f t="shared" si="13"/>
        <v>14575</v>
      </c>
      <c r="S43" s="84">
        <f t="shared" si="13"/>
        <v>0</v>
      </c>
      <c r="T43" s="81">
        <f t="shared" si="13"/>
        <v>847</v>
      </c>
      <c r="U43" s="82">
        <f t="shared" si="13"/>
        <v>14566</v>
      </c>
      <c r="V43" s="85">
        <f t="shared" si="13"/>
        <v>0</v>
      </c>
      <c r="W43" s="86">
        <f t="shared" si="13"/>
        <v>819</v>
      </c>
      <c r="X43" s="82">
        <f t="shared" si="13"/>
        <v>14594</v>
      </c>
      <c r="Y43" s="85">
        <f t="shared" si="13"/>
        <v>0</v>
      </c>
      <c r="Z43" s="86">
        <f t="shared" si="13"/>
        <v>761</v>
      </c>
      <c r="AA43" s="82">
        <f t="shared" si="13"/>
        <v>14652</v>
      </c>
      <c r="AB43" s="84">
        <f t="shared" si="13"/>
        <v>0</v>
      </c>
      <c r="AC43" s="83">
        <f t="shared" si="13"/>
        <v>743</v>
      </c>
      <c r="AD43" s="82">
        <f t="shared" si="13"/>
        <v>14670</v>
      </c>
      <c r="AE43" s="84">
        <f t="shared" si="13"/>
        <v>0</v>
      </c>
      <c r="AF43" s="87">
        <f t="shared" si="13"/>
        <v>15413</v>
      </c>
      <c r="AG43" s="87">
        <f t="shared" si="13"/>
        <v>867</v>
      </c>
      <c r="AH43" s="87">
        <f>+AF43+AG43</f>
        <v>16280</v>
      </c>
      <c r="AI43" s="88">
        <f t="shared" si="2"/>
        <v>5.325552825552825</v>
      </c>
      <c r="AJ43" s="87">
        <f>SUM(AJ40:AJ42)</f>
        <v>5</v>
      </c>
      <c r="AK43" s="87">
        <f>SUM(AK40:AK42)</f>
        <v>16285</v>
      </c>
      <c r="AL43" s="8" t="str">
        <f t="shared" si="4"/>
        <v>○</v>
      </c>
    </row>
    <row r="44" spans="1:38" ht="15.75" customHeight="1">
      <c r="A44" s="8">
        <v>444</v>
      </c>
      <c r="B44" s="16"/>
      <c r="C44" s="40" t="s">
        <v>9</v>
      </c>
      <c r="D44" s="41"/>
      <c r="E44" s="4">
        <v>53</v>
      </c>
      <c r="F44" s="5">
        <v>1475</v>
      </c>
      <c r="G44" s="4">
        <v>0</v>
      </c>
      <c r="H44" s="42">
        <v>59</v>
      </c>
      <c r="I44" s="5">
        <v>1469</v>
      </c>
      <c r="J44" s="69">
        <v>0</v>
      </c>
      <c r="K44" s="4">
        <v>67</v>
      </c>
      <c r="L44" s="5">
        <v>1461</v>
      </c>
      <c r="M44" s="70">
        <v>0</v>
      </c>
      <c r="N44" s="6">
        <v>53</v>
      </c>
      <c r="O44" s="5">
        <v>1475</v>
      </c>
      <c r="P44" s="4">
        <v>0</v>
      </c>
      <c r="Q44" s="42">
        <v>52</v>
      </c>
      <c r="R44" s="5">
        <v>1476</v>
      </c>
      <c r="S44" s="69">
        <v>0</v>
      </c>
      <c r="T44" s="4">
        <v>57</v>
      </c>
      <c r="U44" s="5">
        <v>1471</v>
      </c>
      <c r="V44" s="70">
        <v>0</v>
      </c>
      <c r="W44" s="6">
        <v>52</v>
      </c>
      <c r="X44" s="5">
        <v>1476</v>
      </c>
      <c r="Y44" s="70">
        <v>0</v>
      </c>
      <c r="Z44" s="6">
        <v>47</v>
      </c>
      <c r="AA44" s="5">
        <v>1481</v>
      </c>
      <c r="AB44" s="69">
        <v>0</v>
      </c>
      <c r="AC44" s="42">
        <v>39</v>
      </c>
      <c r="AD44" s="5">
        <v>1489</v>
      </c>
      <c r="AE44" s="69">
        <v>0</v>
      </c>
      <c r="AF44" s="3">
        <f>SUM(E44:AE44)/9</f>
        <v>1528</v>
      </c>
      <c r="AG44" s="48">
        <v>36</v>
      </c>
      <c r="AH44" s="3">
        <f>AF44+AG44</f>
        <v>1564</v>
      </c>
      <c r="AI44" s="7">
        <f t="shared" si="2"/>
        <v>2.3017902813299234</v>
      </c>
      <c r="AJ44" s="48">
        <v>0</v>
      </c>
      <c r="AK44" s="3">
        <f t="shared" si="12"/>
        <v>1564</v>
      </c>
      <c r="AL44" s="8" t="str">
        <f t="shared" si="4"/>
        <v>○</v>
      </c>
    </row>
    <row r="45" spans="1:38" ht="15.75" customHeight="1">
      <c r="A45" s="8">
        <v>445</v>
      </c>
      <c r="B45" s="16"/>
      <c r="C45" s="40" t="s">
        <v>10</v>
      </c>
      <c r="D45" s="41"/>
      <c r="E45" s="4">
        <v>71</v>
      </c>
      <c r="F45" s="5">
        <v>1928</v>
      </c>
      <c r="G45" s="4">
        <v>0</v>
      </c>
      <c r="H45" s="42">
        <v>61</v>
      </c>
      <c r="I45" s="5">
        <v>1938</v>
      </c>
      <c r="J45" s="69">
        <v>0</v>
      </c>
      <c r="K45" s="4">
        <v>68</v>
      </c>
      <c r="L45" s="5">
        <v>1931</v>
      </c>
      <c r="M45" s="70">
        <v>0</v>
      </c>
      <c r="N45" s="6">
        <v>68</v>
      </c>
      <c r="O45" s="5">
        <v>1931</v>
      </c>
      <c r="P45" s="4">
        <v>0</v>
      </c>
      <c r="Q45" s="42">
        <v>62</v>
      </c>
      <c r="R45" s="5">
        <v>1937</v>
      </c>
      <c r="S45" s="69">
        <v>0</v>
      </c>
      <c r="T45" s="4">
        <v>70</v>
      </c>
      <c r="U45" s="5">
        <v>1929</v>
      </c>
      <c r="V45" s="70">
        <v>0</v>
      </c>
      <c r="W45" s="6">
        <v>59</v>
      </c>
      <c r="X45" s="5">
        <v>1940</v>
      </c>
      <c r="Y45" s="70">
        <v>0</v>
      </c>
      <c r="Z45" s="6">
        <v>52</v>
      </c>
      <c r="AA45" s="5">
        <v>1947</v>
      </c>
      <c r="AB45" s="69">
        <v>0</v>
      </c>
      <c r="AC45" s="42">
        <v>58</v>
      </c>
      <c r="AD45" s="5">
        <v>1941</v>
      </c>
      <c r="AE45" s="69">
        <v>0</v>
      </c>
      <c r="AF45" s="3">
        <f>SUM(E45:AE45)/9</f>
        <v>1999</v>
      </c>
      <c r="AG45" s="48">
        <v>59</v>
      </c>
      <c r="AH45" s="3">
        <f>AF45+AG45</f>
        <v>2058</v>
      </c>
      <c r="AI45" s="7">
        <f t="shared" si="2"/>
        <v>2.866861030126336</v>
      </c>
      <c r="AJ45" s="48">
        <v>1</v>
      </c>
      <c r="AK45" s="3">
        <f t="shared" si="12"/>
        <v>2059</v>
      </c>
      <c r="AL45" s="8" t="str">
        <f t="shared" si="4"/>
        <v>○</v>
      </c>
    </row>
    <row r="46" spans="1:38" ht="15.75" customHeight="1">
      <c r="A46" s="8">
        <v>446</v>
      </c>
      <c r="B46" s="16"/>
      <c r="C46" s="40" t="s">
        <v>11</v>
      </c>
      <c r="D46" s="41"/>
      <c r="E46" s="4">
        <v>45</v>
      </c>
      <c r="F46" s="5">
        <v>1095</v>
      </c>
      <c r="G46" s="4">
        <v>0</v>
      </c>
      <c r="H46" s="42">
        <v>40</v>
      </c>
      <c r="I46" s="5">
        <v>1100</v>
      </c>
      <c r="J46" s="69">
        <v>0</v>
      </c>
      <c r="K46" s="4">
        <v>40</v>
      </c>
      <c r="L46" s="5">
        <v>1100</v>
      </c>
      <c r="M46" s="70">
        <v>0</v>
      </c>
      <c r="N46" s="6">
        <v>39</v>
      </c>
      <c r="O46" s="5">
        <v>1101</v>
      </c>
      <c r="P46" s="4">
        <v>0</v>
      </c>
      <c r="Q46" s="42">
        <v>35</v>
      </c>
      <c r="R46" s="5">
        <v>1105</v>
      </c>
      <c r="S46" s="69">
        <v>0</v>
      </c>
      <c r="T46" s="4">
        <v>38</v>
      </c>
      <c r="U46" s="5">
        <v>1102</v>
      </c>
      <c r="V46" s="70">
        <v>0</v>
      </c>
      <c r="W46" s="6">
        <v>33</v>
      </c>
      <c r="X46" s="5">
        <v>1107</v>
      </c>
      <c r="Y46" s="70">
        <v>0</v>
      </c>
      <c r="Z46" s="6">
        <v>31</v>
      </c>
      <c r="AA46" s="5">
        <v>1109</v>
      </c>
      <c r="AB46" s="69">
        <v>0</v>
      </c>
      <c r="AC46" s="42">
        <v>29</v>
      </c>
      <c r="AD46" s="5">
        <v>1111</v>
      </c>
      <c r="AE46" s="69">
        <v>0</v>
      </c>
      <c r="AF46" s="3">
        <f>SUM(E46:AE46)/9</f>
        <v>1140</v>
      </c>
      <c r="AG46" s="48">
        <v>55</v>
      </c>
      <c r="AH46" s="3">
        <f>AF46+AG46</f>
        <v>1195</v>
      </c>
      <c r="AI46" s="7">
        <f t="shared" si="2"/>
        <v>4.602510460251046</v>
      </c>
      <c r="AJ46" s="48">
        <v>1</v>
      </c>
      <c r="AK46" s="3">
        <f t="shared" si="12"/>
        <v>1196</v>
      </c>
      <c r="AL46" s="8" t="str">
        <f t="shared" si="4"/>
        <v>○</v>
      </c>
    </row>
    <row r="47" spans="1:38" ht="15.75" customHeight="1">
      <c r="A47" s="8">
        <v>447</v>
      </c>
      <c r="B47" s="16"/>
      <c r="C47" s="40" t="s">
        <v>99</v>
      </c>
      <c r="D47" s="41"/>
      <c r="E47" s="4">
        <v>735</v>
      </c>
      <c r="F47" s="5">
        <v>13274</v>
      </c>
      <c r="G47" s="4">
        <v>0</v>
      </c>
      <c r="H47" s="42">
        <v>696</v>
      </c>
      <c r="I47" s="5">
        <v>13313</v>
      </c>
      <c r="J47" s="69">
        <v>0</v>
      </c>
      <c r="K47" s="4">
        <v>746</v>
      </c>
      <c r="L47" s="5">
        <v>13263</v>
      </c>
      <c r="M47" s="70">
        <v>0</v>
      </c>
      <c r="N47" s="6">
        <v>672</v>
      </c>
      <c r="O47" s="5">
        <v>13337</v>
      </c>
      <c r="P47" s="4">
        <v>0</v>
      </c>
      <c r="Q47" s="42">
        <v>686</v>
      </c>
      <c r="R47" s="5">
        <v>13323</v>
      </c>
      <c r="S47" s="69">
        <v>0</v>
      </c>
      <c r="T47" s="4">
        <v>663</v>
      </c>
      <c r="U47" s="5">
        <v>13346</v>
      </c>
      <c r="V47" s="70">
        <v>0</v>
      </c>
      <c r="W47" s="6">
        <v>633</v>
      </c>
      <c r="X47" s="5">
        <v>13376</v>
      </c>
      <c r="Y47" s="70">
        <v>0</v>
      </c>
      <c r="Z47" s="6">
        <v>590</v>
      </c>
      <c r="AA47" s="5">
        <v>13419</v>
      </c>
      <c r="AB47" s="69">
        <v>0</v>
      </c>
      <c r="AC47" s="42">
        <v>576</v>
      </c>
      <c r="AD47" s="5">
        <v>13433</v>
      </c>
      <c r="AE47" s="69">
        <v>0</v>
      </c>
      <c r="AF47" s="3">
        <f>SUM(E47:AE47)/9</f>
        <v>14009</v>
      </c>
      <c r="AG47" s="48">
        <v>805</v>
      </c>
      <c r="AH47" s="3">
        <f>AF47+AG47</f>
        <v>14814</v>
      </c>
      <c r="AI47" s="7">
        <f t="shared" si="2"/>
        <v>5.434048872687998</v>
      </c>
      <c r="AJ47" s="48">
        <v>1</v>
      </c>
      <c r="AK47" s="3">
        <f t="shared" si="12"/>
        <v>14815</v>
      </c>
      <c r="AL47" s="8" t="str">
        <f t="shared" si="4"/>
        <v>○</v>
      </c>
    </row>
    <row r="48" spans="1:38" ht="15.75" customHeight="1">
      <c r="A48" s="8"/>
      <c r="B48" s="100" t="s">
        <v>43</v>
      </c>
      <c r="C48" s="101"/>
      <c r="D48" s="102"/>
      <c r="E48" s="81">
        <f aca="true" t="shared" si="14" ref="E48:AG48">SUM(E44:E47)</f>
        <v>904</v>
      </c>
      <c r="F48" s="82">
        <f t="shared" si="14"/>
        <v>17772</v>
      </c>
      <c r="G48" s="81">
        <f t="shared" si="14"/>
        <v>0</v>
      </c>
      <c r="H48" s="83">
        <f t="shared" si="14"/>
        <v>856</v>
      </c>
      <c r="I48" s="82">
        <f t="shared" si="14"/>
        <v>17820</v>
      </c>
      <c r="J48" s="84">
        <f t="shared" si="14"/>
        <v>0</v>
      </c>
      <c r="K48" s="81">
        <f t="shared" si="14"/>
        <v>921</v>
      </c>
      <c r="L48" s="82">
        <f t="shared" si="14"/>
        <v>17755</v>
      </c>
      <c r="M48" s="85">
        <f t="shared" si="14"/>
        <v>0</v>
      </c>
      <c r="N48" s="86">
        <f t="shared" si="14"/>
        <v>832</v>
      </c>
      <c r="O48" s="82">
        <f t="shared" si="14"/>
        <v>17844</v>
      </c>
      <c r="P48" s="81">
        <f t="shared" si="14"/>
        <v>0</v>
      </c>
      <c r="Q48" s="83">
        <f t="shared" si="14"/>
        <v>835</v>
      </c>
      <c r="R48" s="82">
        <f t="shared" si="14"/>
        <v>17841</v>
      </c>
      <c r="S48" s="84">
        <f t="shared" si="14"/>
        <v>0</v>
      </c>
      <c r="T48" s="81">
        <f t="shared" si="14"/>
        <v>828</v>
      </c>
      <c r="U48" s="82">
        <f t="shared" si="14"/>
        <v>17848</v>
      </c>
      <c r="V48" s="85">
        <f t="shared" si="14"/>
        <v>0</v>
      </c>
      <c r="W48" s="86">
        <f t="shared" si="14"/>
        <v>777</v>
      </c>
      <c r="X48" s="82">
        <f t="shared" si="14"/>
        <v>17899</v>
      </c>
      <c r="Y48" s="85">
        <f t="shared" si="14"/>
        <v>0</v>
      </c>
      <c r="Z48" s="86">
        <f t="shared" si="14"/>
        <v>720</v>
      </c>
      <c r="AA48" s="82">
        <f t="shared" si="14"/>
        <v>17956</v>
      </c>
      <c r="AB48" s="84">
        <f t="shared" si="14"/>
        <v>0</v>
      </c>
      <c r="AC48" s="83">
        <f t="shared" si="14"/>
        <v>702</v>
      </c>
      <c r="AD48" s="82">
        <f t="shared" si="14"/>
        <v>17974</v>
      </c>
      <c r="AE48" s="84">
        <f t="shared" si="14"/>
        <v>0</v>
      </c>
      <c r="AF48" s="87">
        <f t="shared" si="14"/>
        <v>18676</v>
      </c>
      <c r="AG48" s="87">
        <f t="shared" si="14"/>
        <v>955</v>
      </c>
      <c r="AH48" s="87">
        <f>+AF48+AG48</f>
        <v>19631</v>
      </c>
      <c r="AI48" s="88">
        <f t="shared" si="2"/>
        <v>4.864754724670164</v>
      </c>
      <c r="AJ48" s="87">
        <f>SUM(AJ44:AJ47)</f>
        <v>3</v>
      </c>
      <c r="AK48" s="87">
        <f>SUM(AK44:AK47)</f>
        <v>19634</v>
      </c>
      <c r="AL48" s="8" t="str">
        <f t="shared" si="4"/>
        <v>○</v>
      </c>
    </row>
    <row r="49" spans="1:38" ht="15.75" customHeight="1">
      <c r="A49" s="8">
        <v>461</v>
      </c>
      <c r="B49" s="16"/>
      <c r="C49" s="40" t="s">
        <v>12</v>
      </c>
      <c r="D49" s="41"/>
      <c r="E49" s="4">
        <v>589</v>
      </c>
      <c r="F49" s="5">
        <v>9772</v>
      </c>
      <c r="G49" s="4">
        <v>0</v>
      </c>
      <c r="H49" s="49">
        <v>545</v>
      </c>
      <c r="I49" s="5">
        <v>9816</v>
      </c>
      <c r="J49" s="69">
        <v>0</v>
      </c>
      <c r="K49" s="4">
        <v>567</v>
      </c>
      <c r="L49" s="5">
        <v>9794</v>
      </c>
      <c r="M49" s="70">
        <v>0</v>
      </c>
      <c r="N49" s="4">
        <v>543</v>
      </c>
      <c r="O49" s="5">
        <v>9818</v>
      </c>
      <c r="P49" s="71">
        <v>0</v>
      </c>
      <c r="Q49" s="44">
        <v>515</v>
      </c>
      <c r="R49" s="5">
        <v>9846</v>
      </c>
      <c r="S49" s="69">
        <v>0</v>
      </c>
      <c r="T49" s="4">
        <v>533</v>
      </c>
      <c r="U49" s="5">
        <v>9828</v>
      </c>
      <c r="V49" s="70">
        <v>0</v>
      </c>
      <c r="W49" s="4">
        <v>480</v>
      </c>
      <c r="X49" s="5">
        <v>9881</v>
      </c>
      <c r="Y49" s="70">
        <v>0</v>
      </c>
      <c r="Z49" s="6">
        <v>476</v>
      </c>
      <c r="AA49" s="5">
        <v>9885</v>
      </c>
      <c r="AB49" s="69">
        <v>0</v>
      </c>
      <c r="AC49" s="4">
        <v>476</v>
      </c>
      <c r="AD49" s="5">
        <v>9885</v>
      </c>
      <c r="AE49" s="69">
        <v>0</v>
      </c>
      <c r="AF49" s="3">
        <f>SUM(E49:AE49)/9</f>
        <v>10361</v>
      </c>
      <c r="AG49" s="48">
        <v>417</v>
      </c>
      <c r="AH49" s="3">
        <f>AF49+AG49</f>
        <v>10778</v>
      </c>
      <c r="AI49" s="7">
        <f t="shared" si="2"/>
        <v>3.8689923919094453</v>
      </c>
      <c r="AJ49" s="48">
        <v>5</v>
      </c>
      <c r="AK49" s="3">
        <f t="shared" si="12"/>
        <v>10783</v>
      </c>
      <c r="AL49" s="8" t="str">
        <f t="shared" si="4"/>
        <v>○</v>
      </c>
    </row>
    <row r="50" spans="1:38" ht="15.75" customHeight="1">
      <c r="A50" s="8">
        <v>464</v>
      </c>
      <c r="B50" s="16"/>
      <c r="C50" s="40" t="s">
        <v>13</v>
      </c>
      <c r="D50" s="41"/>
      <c r="E50" s="4">
        <v>183</v>
      </c>
      <c r="F50" s="5">
        <v>3627</v>
      </c>
      <c r="G50" s="4">
        <v>0</v>
      </c>
      <c r="H50" s="49">
        <v>151</v>
      </c>
      <c r="I50" s="5">
        <v>3659</v>
      </c>
      <c r="J50" s="69">
        <v>0</v>
      </c>
      <c r="K50" s="4">
        <v>167</v>
      </c>
      <c r="L50" s="5">
        <v>3643</v>
      </c>
      <c r="M50" s="70">
        <v>0</v>
      </c>
      <c r="N50" s="4">
        <v>153</v>
      </c>
      <c r="O50" s="5">
        <v>3657</v>
      </c>
      <c r="P50" s="70">
        <v>0</v>
      </c>
      <c r="Q50" s="6">
        <v>152</v>
      </c>
      <c r="R50" s="5">
        <v>3658</v>
      </c>
      <c r="S50" s="69">
        <v>0</v>
      </c>
      <c r="T50" s="4">
        <v>145</v>
      </c>
      <c r="U50" s="5">
        <v>3665</v>
      </c>
      <c r="V50" s="70">
        <v>0</v>
      </c>
      <c r="W50" s="4">
        <v>132</v>
      </c>
      <c r="X50" s="5">
        <v>3678</v>
      </c>
      <c r="Y50" s="70">
        <v>0</v>
      </c>
      <c r="Z50" s="6">
        <v>121</v>
      </c>
      <c r="AA50" s="5">
        <v>3689</v>
      </c>
      <c r="AB50" s="69">
        <v>0</v>
      </c>
      <c r="AC50" s="4">
        <v>114</v>
      </c>
      <c r="AD50" s="5">
        <v>3696</v>
      </c>
      <c r="AE50" s="69">
        <v>0</v>
      </c>
      <c r="AF50" s="3">
        <f>SUM(E50:AE50)/9</f>
        <v>3810</v>
      </c>
      <c r="AG50" s="48">
        <v>193</v>
      </c>
      <c r="AH50" s="3">
        <f>AF50+AG50</f>
        <v>4003</v>
      </c>
      <c r="AI50" s="7">
        <f aca="true" t="shared" si="15" ref="AI50:AI80">+AG50/AH50*100</f>
        <v>4.821383962028478</v>
      </c>
      <c r="AJ50" s="48">
        <v>0</v>
      </c>
      <c r="AK50" s="3">
        <f t="shared" si="12"/>
        <v>4003</v>
      </c>
      <c r="AL50" s="8" t="str">
        <f t="shared" si="4"/>
        <v>○</v>
      </c>
    </row>
    <row r="51" spans="1:38" ht="15.75" customHeight="1">
      <c r="A51" s="8">
        <v>465</v>
      </c>
      <c r="B51" s="16"/>
      <c r="C51" s="40" t="s">
        <v>14</v>
      </c>
      <c r="D51" s="41"/>
      <c r="E51" s="4">
        <v>113</v>
      </c>
      <c r="F51" s="5">
        <v>2747</v>
      </c>
      <c r="G51" s="4">
        <v>0</v>
      </c>
      <c r="H51" s="49">
        <v>94</v>
      </c>
      <c r="I51" s="5">
        <v>2766</v>
      </c>
      <c r="J51" s="69">
        <v>0</v>
      </c>
      <c r="K51" s="4">
        <v>96</v>
      </c>
      <c r="L51" s="5">
        <v>2764</v>
      </c>
      <c r="M51" s="70">
        <v>0</v>
      </c>
      <c r="N51" s="4">
        <v>90</v>
      </c>
      <c r="O51" s="5">
        <v>2770</v>
      </c>
      <c r="P51" s="70">
        <v>0</v>
      </c>
      <c r="Q51" s="6">
        <v>96</v>
      </c>
      <c r="R51" s="5">
        <v>2764</v>
      </c>
      <c r="S51" s="69">
        <v>0</v>
      </c>
      <c r="T51" s="4">
        <v>84</v>
      </c>
      <c r="U51" s="5">
        <v>2776</v>
      </c>
      <c r="V51" s="70">
        <v>0</v>
      </c>
      <c r="W51" s="4">
        <v>83</v>
      </c>
      <c r="X51" s="5">
        <v>2777</v>
      </c>
      <c r="Y51" s="70">
        <v>0</v>
      </c>
      <c r="Z51" s="6">
        <v>78</v>
      </c>
      <c r="AA51" s="5">
        <v>2782</v>
      </c>
      <c r="AB51" s="69">
        <v>0</v>
      </c>
      <c r="AC51" s="4">
        <v>78</v>
      </c>
      <c r="AD51" s="5">
        <v>2782</v>
      </c>
      <c r="AE51" s="69">
        <v>0</v>
      </c>
      <c r="AF51" s="3">
        <f>SUM(E51:AE51)/9</f>
        <v>2860</v>
      </c>
      <c r="AG51" s="48">
        <v>163</v>
      </c>
      <c r="AH51" s="3">
        <f>AF51+AG51</f>
        <v>3023</v>
      </c>
      <c r="AI51" s="7">
        <f t="shared" si="15"/>
        <v>5.39199470724446</v>
      </c>
      <c r="AJ51" s="48">
        <v>1</v>
      </c>
      <c r="AK51" s="3">
        <f t="shared" si="12"/>
        <v>3024</v>
      </c>
      <c r="AL51" s="8" t="str">
        <f t="shared" si="4"/>
        <v>○</v>
      </c>
    </row>
    <row r="52" spans="1:38" ht="15.75" customHeight="1">
      <c r="A52" s="8">
        <v>466</v>
      </c>
      <c r="B52" s="16"/>
      <c r="C52" s="40" t="s">
        <v>15</v>
      </c>
      <c r="D52" s="41"/>
      <c r="E52" s="4">
        <v>533</v>
      </c>
      <c r="F52" s="5">
        <v>9689</v>
      </c>
      <c r="G52" s="4">
        <v>0</v>
      </c>
      <c r="H52" s="49">
        <v>512</v>
      </c>
      <c r="I52" s="5">
        <v>9710</v>
      </c>
      <c r="J52" s="69">
        <v>0</v>
      </c>
      <c r="K52" s="4">
        <v>500</v>
      </c>
      <c r="L52" s="5">
        <v>9722</v>
      </c>
      <c r="M52" s="70">
        <v>0</v>
      </c>
      <c r="N52" s="4">
        <v>479</v>
      </c>
      <c r="O52" s="5">
        <v>9743</v>
      </c>
      <c r="P52" s="70">
        <v>0</v>
      </c>
      <c r="Q52" s="6">
        <v>454</v>
      </c>
      <c r="R52" s="5">
        <v>9768</v>
      </c>
      <c r="S52" s="69">
        <v>0</v>
      </c>
      <c r="T52" s="4">
        <v>466</v>
      </c>
      <c r="U52" s="5">
        <v>9756</v>
      </c>
      <c r="V52" s="70">
        <v>0</v>
      </c>
      <c r="W52" s="4">
        <v>430</v>
      </c>
      <c r="X52" s="5">
        <v>9792</v>
      </c>
      <c r="Y52" s="70">
        <v>0</v>
      </c>
      <c r="Z52" s="6">
        <v>411</v>
      </c>
      <c r="AA52" s="5">
        <v>9811</v>
      </c>
      <c r="AB52" s="69">
        <v>0</v>
      </c>
      <c r="AC52" s="4">
        <v>380</v>
      </c>
      <c r="AD52" s="5">
        <v>9842</v>
      </c>
      <c r="AE52" s="69">
        <v>0</v>
      </c>
      <c r="AF52" s="3">
        <f>SUM(E52:AE52)/9</f>
        <v>10222</v>
      </c>
      <c r="AG52" s="48">
        <v>630</v>
      </c>
      <c r="AH52" s="3">
        <f>AF52+AG52</f>
        <v>10852</v>
      </c>
      <c r="AI52" s="7">
        <f t="shared" si="15"/>
        <v>5.805381496498342</v>
      </c>
      <c r="AJ52" s="48">
        <v>6</v>
      </c>
      <c r="AK52" s="3">
        <f t="shared" si="12"/>
        <v>10858</v>
      </c>
      <c r="AL52" s="8" t="str">
        <f t="shared" si="4"/>
        <v>○</v>
      </c>
    </row>
    <row r="53" spans="1:38" ht="15.75" customHeight="1">
      <c r="A53" s="8"/>
      <c r="B53" s="100" t="s">
        <v>44</v>
      </c>
      <c r="C53" s="101"/>
      <c r="D53" s="102"/>
      <c r="E53" s="81">
        <f aca="true" t="shared" si="16" ref="E53:AG53">SUM(E49:E52)</f>
        <v>1418</v>
      </c>
      <c r="F53" s="82">
        <f t="shared" si="16"/>
        <v>25835</v>
      </c>
      <c r="G53" s="81">
        <f t="shared" si="16"/>
        <v>0</v>
      </c>
      <c r="H53" s="83">
        <f t="shared" si="16"/>
        <v>1302</v>
      </c>
      <c r="I53" s="82">
        <f t="shared" si="16"/>
        <v>25951</v>
      </c>
      <c r="J53" s="84">
        <f t="shared" si="16"/>
        <v>0</v>
      </c>
      <c r="K53" s="81">
        <f t="shared" si="16"/>
        <v>1330</v>
      </c>
      <c r="L53" s="82">
        <f t="shared" si="16"/>
        <v>25923</v>
      </c>
      <c r="M53" s="85">
        <f t="shared" si="16"/>
        <v>0</v>
      </c>
      <c r="N53" s="86">
        <f t="shared" si="16"/>
        <v>1265</v>
      </c>
      <c r="O53" s="82">
        <f t="shared" si="16"/>
        <v>25988</v>
      </c>
      <c r="P53" s="81">
        <f t="shared" si="16"/>
        <v>0</v>
      </c>
      <c r="Q53" s="83">
        <f t="shared" si="16"/>
        <v>1217</v>
      </c>
      <c r="R53" s="82">
        <f t="shared" si="16"/>
        <v>26036</v>
      </c>
      <c r="S53" s="84">
        <f t="shared" si="16"/>
        <v>0</v>
      </c>
      <c r="T53" s="81">
        <f t="shared" si="16"/>
        <v>1228</v>
      </c>
      <c r="U53" s="82">
        <f t="shared" si="16"/>
        <v>26025</v>
      </c>
      <c r="V53" s="85">
        <f t="shared" si="16"/>
        <v>0</v>
      </c>
      <c r="W53" s="86">
        <f t="shared" si="16"/>
        <v>1125</v>
      </c>
      <c r="X53" s="82">
        <f t="shared" si="16"/>
        <v>26128</v>
      </c>
      <c r="Y53" s="85">
        <f t="shared" si="16"/>
        <v>0</v>
      </c>
      <c r="Z53" s="86">
        <f t="shared" si="16"/>
        <v>1086</v>
      </c>
      <c r="AA53" s="82">
        <f t="shared" si="16"/>
        <v>26167</v>
      </c>
      <c r="AB53" s="84">
        <f t="shared" si="16"/>
        <v>0</v>
      </c>
      <c r="AC53" s="83">
        <f t="shared" si="16"/>
        <v>1048</v>
      </c>
      <c r="AD53" s="82">
        <f t="shared" si="16"/>
        <v>26205</v>
      </c>
      <c r="AE53" s="84">
        <f t="shared" si="16"/>
        <v>0</v>
      </c>
      <c r="AF53" s="87">
        <f t="shared" si="16"/>
        <v>27253</v>
      </c>
      <c r="AG53" s="87">
        <f t="shared" si="16"/>
        <v>1403</v>
      </c>
      <c r="AH53" s="87">
        <f>+AF53+AG53</f>
        <v>28656</v>
      </c>
      <c r="AI53" s="88">
        <f t="shared" si="15"/>
        <v>4.896007816862088</v>
      </c>
      <c r="AJ53" s="87">
        <f>SUM(AJ49:AJ52)</f>
        <v>12</v>
      </c>
      <c r="AK53" s="87">
        <f>SUM(AK49:AK52)</f>
        <v>28668</v>
      </c>
      <c r="AL53" s="8" t="str">
        <f t="shared" si="4"/>
        <v>○</v>
      </c>
    </row>
    <row r="54" spans="1:38" ht="15.75" customHeight="1">
      <c r="A54" s="8">
        <v>481</v>
      </c>
      <c r="B54" s="16"/>
      <c r="C54" s="40" t="s">
        <v>16</v>
      </c>
      <c r="D54" s="41"/>
      <c r="E54" s="51">
        <v>450</v>
      </c>
      <c r="F54" s="5">
        <v>7892</v>
      </c>
      <c r="G54" s="4">
        <v>0</v>
      </c>
      <c r="H54" s="42">
        <v>425</v>
      </c>
      <c r="I54" s="5">
        <v>7917</v>
      </c>
      <c r="J54" s="69">
        <v>0</v>
      </c>
      <c r="K54" s="51">
        <v>415</v>
      </c>
      <c r="L54" s="5">
        <v>7927</v>
      </c>
      <c r="M54" s="70">
        <v>0</v>
      </c>
      <c r="N54" s="6">
        <v>391</v>
      </c>
      <c r="O54" s="5">
        <v>7951</v>
      </c>
      <c r="P54" s="4">
        <v>0</v>
      </c>
      <c r="Q54" s="42">
        <v>395</v>
      </c>
      <c r="R54" s="5">
        <v>7947</v>
      </c>
      <c r="S54" s="69">
        <v>0</v>
      </c>
      <c r="T54" s="51">
        <v>387</v>
      </c>
      <c r="U54" s="5">
        <v>7955</v>
      </c>
      <c r="V54" s="70">
        <v>0</v>
      </c>
      <c r="W54" s="6">
        <v>366</v>
      </c>
      <c r="X54" s="5">
        <v>7976</v>
      </c>
      <c r="Y54" s="70">
        <v>0</v>
      </c>
      <c r="Z54" s="6">
        <v>356</v>
      </c>
      <c r="AA54" s="5">
        <v>7986</v>
      </c>
      <c r="AB54" s="69">
        <v>0</v>
      </c>
      <c r="AC54" s="42">
        <v>330</v>
      </c>
      <c r="AD54" s="5">
        <v>8012</v>
      </c>
      <c r="AE54" s="69">
        <v>0</v>
      </c>
      <c r="AF54" s="3">
        <f>SUM(E54:AE54)/9</f>
        <v>8342</v>
      </c>
      <c r="AG54" s="48">
        <v>502</v>
      </c>
      <c r="AH54" s="3">
        <f>AF54+AG54</f>
        <v>8844</v>
      </c>
      <c r="AI54" s="7">
        <f t="shared" si="15"/>
        <v>5.676164631388512</v>
      </c>
      <c r="AJ54" s="48">
        <v>7</v>
      </c>
      <c r="AK54" s="3">
        <f t="shared" si="12"/>
        <v>8851</v>
      </c>
      <c r="AL54" s="8" t="str">
        <f t="shared" si="4"/>
        <v>○</v>
      </c>
    </row>
    <row r="55" spans="1:38" ht="15.75" customHeight="1">
      <c r="A55" s="8">
        <v>482</v>
      </c>
      <c r="B55" s="16"/>
      <c r="C55" s="40" t="s">
        <v>17</v>
      </c>
      <c r="D55" s="41"/>
      <c r="E55" s="51">
        <v>213</v>
      </c>
      <c r="F55" s="5">
        <v>4063</v>
      </c>
      <c r="G55" s="4">
        <v>0</v>
      </c>
      <c r="H55" s="42">
        <v>191</v>
      </c>
      <c r="I55" s="5">
        <v>4085</v>
      </c>
      <c r="J55" s="69">
        <v>0</v>
      </c>
      <c r="K55" s="51">
        <v>199</v>
      </c>
      <c r="L55" s="5">
        <v>4077</v>
      </c>
      <c r="M55" s="70">
        <v>0</v>
      </c>
      <c r="N55" s="6">
        <v>196</v>
      </c>
      <c r="O55" s="5">
        <v>4080</v>
      </c>
      <c r="P55" s="4">
        <v>0</v>
      </c>
      <c r="Q55" s="42">
        <v>195</v>
      </c>
      <c r="R55" s="5">
        <v>4081</v>
      </c>
      <c r="S55" s="69">
        <v>0</v>
      </c>
      <c r="T55" s="51">
        <v>210</v>
      </c>
      <c r="U55" s="5">
        <v>4066</v>
      </c>
      <c r="V55" s="70">
        <v>0</v>
      </c>
      <c r="W55" s="6">
        <v>172</v>
      </c>
      <c r="X55" s="5">
        <v>4104</v>
      </c>
      <c r="Y55" s="70">
        <v>0</v>
      </c>
      <c r="Z55" s="6">
        <v>183</v>
      </c>
      <c r="AA55" s="5">
        <v>4093</v>
      </c>
      <c r="AB55" s="69">
        <v>0</v>
      </c>
      <c r="AC55" s="42">
        <v>162</v>
      </c>
      <c r="AD55" s="5">
        <v>4114</v>
      </c>
      <c r="AE55" s="69">
        <v>0</v>
      </c>
      <c r="AF55" s="3">
        <f>SUM(E55:AE55)/9</f>
        <v>4276</v>
      </c>
      <c r="AG55" s="48">
        <v>194</v>
      </c>
      <c r="AH55" s="3">
        <f>AF55+AG55</f>
        <v>4470</v>
      </c>
      <c r="AI55" s="7">
        <f t="shared" si="15"/>
        <v>4.340044742729306</v>
      </c>
      <c r="AJ55" s="48">
        <v>9</v>
      </c>
      <c r="AK55" s="3">
        <f t="shared" si="12"/>
        <v>4479</v>
      </c>
      <c r="AL55" s="8" t="str">
        <f t="shared" si="4"/>
        <v>○</v>
      </c>
    </row>
    <row r="56" spans="1:38" ht="15.75" customHeight="1">
      <c r="A56" s="8">
        <v>483</v>
      </c>
      <c r="B56" s="16"/>
      <c r="C56" s="40" t="s">
        <v>18</v>
      </c>
      <c r="D56" s="41"/>
      <c r="E56" s="51">
        <v>302</v>
      </c>
      <c r="F56" s="5">
        <v>5757</v>
      </c>
      <c r="G56" s="4">
        <v>0</v>
      </c>
      <c r="H56" s="42">
        <v>290</v>
      </c>
      <c r="I56" s="5">
        <v>5769</v>
      </c>
      <c r="J56" s="69">
        <v>0</v>
      </c>
      <c r="K56" s="51">
        <v>284</v>
      </c>
      <c r="L56" s="5">
        <v>5775</v>
      </c>
      <c r="M56" s="70">
        <v>0</v>
      </c>
      <c r="N56" s="6">
        <v>273</v>
      </c>
      <c r="O56" s="5">
        <v>5786</v>
      </c>
      <c r="P56" s="4">
        <v>0</v>
      </c>
      <c r="Q56" s="42">
        <v>264</v>
      </c>
      <c r="R56" s="5">
        <v>5795</v>
      </c>
      <c r="S56" s="69">
        <v>0</v>
      </c>
      <c r="T56" s="51">
        <v>270</v>
      </c>
      <c r="U56" s="5">
        <v>5789</v>
      </c>
      <c r="V56" s="70">
        <v>0</v>
      </c>
      <c r="W56" s="6">
        <v>252</v>
      </c>
      <c r="X56" s="5">
        <v>5807</v>
      </c>
      <c r="Y56" s="70">
        <v>0</v>
      </c>
      <c r="Z56" s="6">
        <v>240</v>
      </c>
      <c r="AA56" s="5">
        <v>5819</v>
      </c>
      <c r="AB56" s="69">
        <v>0</v>
      </c>
      <c r="AC56" s="42">
        <v>228</v>
      </c>
      <c r="AD56" s="5">
        <v>5831</v>
      </c>
      <c r="AE56" s="69">
        <v>0</v>
      </c>
      <c r="AF56" s="3">
        <f>SUM(E56:AE56)/9</f>
        <v>6059</v>
      </c>
      <c r="AG56" s="48">
        <v>260</v>
      </c>
      <c r="AH56" s="3">
        <f>AF56+AG56</f>
        <v>6319</v>
      </c>
      <c r="AI56" s="7">
        <f t="shared" si="15"/>
        <v>4.114575090995411</v>
      </c>
      <c r="AJ56" s="48">
        <v>9</v>
      </c>
      <c r="AK56" s="3">
        <f t="shared" si="12"/>
        <v>6328</v>
      </c>
      <c r="AL56" s="8" t="str">
        <f t="shared" si="4"/>
        <v>○</v>
      </c>
    </row>
    <row r="57" spans="1:38" ht="15.75" customHeight="1">
      <c r="A57" s="8">
        <v>484</v>
      </c>
      <c r="B57" s="16"/>
      <c r="C57" s="40" t="s">
        <v>19</v>
      </c>
      <c r="D57" s="41"/>
      <c r="E57" s="51">
        <v>82</v>
      </c>
      <c r="F57" s="5">
        <v>2568</v>
      </c>
      <c r="G57" s="4">
        <v>0</v>
      </c>
      <c r="H57" s="42">
        <v>68</v>
      </c>
      <c r="I57" s="5">
        <v>2582</v>
      </c>
      <c r="J57" s="69">
        <v>0</v>
      </c>
      <c r="K57" s="51">
        <v>69</v>
      </c>
      <c r="L57" s="5">
        <v>2581</v>
      </c>
      <c r="M57" s="70">
        <v>0</v>
      </c>
      <c r="N57" s="6">
        <v>70</v>
      </c>
      <c r="O57" s="5">
        <v>2580</v>
      </c>
      <c r="P57" s="4">
        <v>0</v>
      </c>
      <c r="Q57" s="42">
        <v>62</v>
      </c>
      <c r="R57" s="5">
        <v>2588</v>
      </c>
      <c r="S57" s="69">
        <v>0</v>
      </c>
      <c r="T57" s="51">
        <v>60</v>
      </c>
      <c r="U57" s="5">
        <v>2590</v>
      </c>
      <c r="V57" s="70">
        <v>0</v>
      </c>
      <c r="W57" s="6">
        <v>52</v>
      </c>
      <c r="X57" s="5">
        <v>2598</v>
      </c>
      <c r="Y57" s="70">
        <v>0</v>
      </c>
      <c r="Z57" s="6">
        <v>57</v>
      </c>
      <c r="AA57" s="5">
        <v>2593</v>
      </c>
      <c r="AB57" s="69">
        <v>0</v>
      </c>
      <c r="AC57" s="42">
        <v>50</v>
      </c>
      <c r="AD57" s="5">
        <v>2600</v>
      </c>
      <c r="AE57" s="69">
        <v>0</v>
      </c>
      <c r="AF57" s="3">
        <f>SUM(E57:AE57)/9</f>
        <v>2650</v>
      </c>
      <c r="AG57" s="48">
        <v>99</v>
      </c>
      <c r="AH57" s="3">
        <f>AF57+AG57</f>
        <v>2749</v>
      </c>
      <c r="AI57" s="7">
        <f t="shared" si="15"/>
        <v>3.601309567115315</v>
      </c>
      <c r="AJ57" s="48">
        <v>1</v>
      </c>
      <c r="AK57" s="3">
        <f t="shared" si="12"/>
        <v>2750</v>
      </c>
      <c r="AL57" s="8" t="str">
        <f t="shared" si="4"/>
        <v>○</v>
      </c>
    </row>
    <row r="58" spans="1:38" ht="15.75" customHeight="1">
      <c r="A58" s="8"/>
      <c r="B58" s="100" t="s">
        <v>45</v>
      </c>
      <c r="C58" s="101"/>
      <c r="D58" s="102"/>
      <c r="E58" s="81">
        <f>SUM(E54:E57)</f>
        <v>1047</v>
      </c>
      <c r="F58" s="82">
        <f aca="true" t="shared" si="17" ref="F58:M58">SUM(F54:F57)</f>
        <v>20280</v>
      </c>
      <c r="G58" s="81">
        <f t="shared" si="17"/>
        <v>0</v>
      </c>
      <c r="H58" s="83">
        <f t="shared" si="17"/>
        <v>974</v>
      </c>
      <c r="I58" s="82">
        <f t="shared" si="17"/>
        <v>20353</v>
      </c>
      <c r="J58" s="84">
        <f t="shared" si="17"/>
        <v>0</v>
      </c>
      <c r="K58" s="81">
        <f t="shared" si="17"/>
        <v>967</v>
      </c>
      <c r="L58" s="82">
        <f t="shared" si="17"/>
        <v>20360</v>
      </c>
      <c r="M58" s="85">
        <f t="shared" si="17"/>
        <v>0</v>
      </c>
      <c r="N58" s="86">
        <f aca="true" t="shared" si="18" ref="N58:AG58">SUM(N54:N57)</f>
        <v>930</v>
      </c>
      <c r="O58" s="82">
        <f t="shared" si="18"/>
        <v>20397</v>
      </c>
      <c r="P58" s="81">
        <f t="shared" si="18"/>
        <v>0</v>
      </c>
      <c r="Q58" s="83">
        <f t="shared" si="18"/>
        <v>916</v>
      </c>
      <c r="R58" s="82">
        <f t="shared" si="18"/>
        <v>20411</v>
      </c>
      <c r="S58" s="84">
        <f t="shared" si="18"/>
        <v>0</v>
      </c>
      <c r="T58" s="81">
        <f t="shared" si="18"/>
        <v>927</v>
      </c>
      <c r="U58" s="82">
        <f t="shared" si="18"/>
        <v>20400</v>
      </c>
      <c r="V58" s="85">
        <f t="shared" si="18"/>
        <v>0</v>
      </c>
      <c r="W58" s="86">
        <f t="shared" si="18"/>
        <v>842</v>
      </c>
      <c r="X58" s="82">
        <f t="shared" si="18"/>
        <v>20485</v>
      </c>
      <c r="Y58" s="85">
        <f t="shared" si="18"/>
        <v>0</v>
      </c>
      <c r="Z58" s="86">
        <f t="shared" si="18"/>
        <v>836</v>
      </c>
      <c r="AA58" s="82">
        <f t="shared" si="18"/>
        <v>20491</v>
      </c>
      <c r="AB58" s="84">
        <f t="shared" si="18"/>
        <v>0</v>
      </c>
      <c r="AC58" s="83">
        <f t="shared" si="18"/>
        <v>770</v>
      </c>
      <c r="AD58" s="82">
        <f t="shared" si="18"/>
        <v>20557</v>
      </c>
      <c r="AE58" s="84">
        <f t="shared" si="18"/>
        <v>0</v>
      </c>
      <c r="AF58" s="87">
        <f t="shared" si="18"/>
        <v>21327</v>
      </c>
      <c r="AG58" s="87">
        <f t="shared" si="18"/>
        <v>1055</v>
      </c>
      <c r="AH58" s="87">
        <f>+AF58+AG58</f>
        <v>22382</v>
      </c>
      <c r="AI58" s="88">
        <f t="shared" si="15"/>
        <v>4.71360915020999</v>
      </c>
      <c r="AJ58" s="87">
        <f>SUM(AJ54:AJ57)</f>
        <v>26</v>
      </c>
      <c r="AK58" s="87">
        <f>SUM(AK54:AK57)</f>
        <v>22408</v>
      </c>
      <c r="AL58" s="8" t="str">
        <f t="shared" si="4"/>
        <v>○</v>
      </c>
    </row>
    <row r="59" spans="1:38" ht="15.75" customHeight="1">
      <c r="A59" s="8">
        <v>501</v>
      </c>
      <c r="B59" s="16"/>
      <c r="C59" s="40" t="s">
        <v>20</v>
      </c>
      <c r="D59" s="41"/>
      <c r="E59" s="4">
        <v>530</v>
      </c>
      <c r="F59" s="5">
        <v>9685</v>
      </c>
      <c r="G59" s="4">
        <v>0</v>
      </c>
      <c r="H59" s="49">
        <v>493</v>
      </c>
      <c r="I59" s="5">
        <v>9722</v>
      </c>
      <c r="J59" s="69">
        <v>0</v>
      </c>
      <c r="K59" s="4">
        <v>504</v>
      </c>
      <c r="L59" s="5">
        <v>9711</v>
      </c>
      <c r="M59" s="70">
        <v>0</v>
      </c>
      <c r="N59" s="50">
        <v>463</v>
      </c>
      <c r="O59" s="5">
        <v>9752</v>
      </c>
      <c r="P59" s="4">
        <v>0</v>
      </c>
      <c r="Q59" s="49">
        <v>469</v>
      </c>
      <c r="R59" s="5">
        <v>9746</v>
      </c>
      <c r="S59" s="69">
        <v>0</v>
      </c>
      <c r="T59" s="4">
        <v>464</v>
      </c>
      <c r="U59" s="5">
        <v>9751</v>
      </c>
      <c r="V59" s="70">
        <v>0</v>
      </c>
      <c r="W59" s="50">
        <v>431</v>
      </c>
      <c r="X59" s="5">
        <v>9784</v>
      </c>
      <c r="Y59" s="70">
        <v>0</v>
      </c>
      <c r="Z59" s="6">
        <v>410</v>
      </c>
      <c r="AA59" s="5">
        <v>9805</v>
      </c>
      <c r="AB59" s="69">
        <v>0</v>
      </c>
      <c r="AC59" s="49">
        <v>422</v>
      </c>
      <c r="AD59" s="5">
        <v>9793</v>
      </c>
      <c r="AE59" s="69">
        <v>0</v>
      </c>
      <c r="AF59" s="3">
        <f>SUM(E59:AE59)/9</f>
        <v>10215</v>
      </c>
      <c r="AG59" s="48">
        <v>587</v>
      </c>
      <c r="AH59" s="3">
        <f>AF59+AG59</f>
        <v>10802</v>
      </c>
      <c r="AI59" s="7">
        <f t="shared" si="15"/>
        <v>5.434178855767451</v>
      </c>
      <c r="AJ59" s="48">
        <v>7</v>
      </c>
      <c r="AK59" s="3">
        <f t="shared" si="12"/>
        <v>10809</v>
      </c>
      <c r="AL59" s="8" t="str">
        <f t="shared" si="4"/>
        <v>○</v>
      </c>
    </row>
    <row r="60" spans="1:38" ht="15.75" customHeight="1">
      <c r="A60" s="8">
        <v>502</v>
      </c>
      <c r="B60" s="16"/>
      <c r="C60" s="40" t="s">
        <v>21</v>
      </c>
      <c r="D60" s="41"/>
      <c r="E60" s="4">
        <v>149</v>
      </c>
      <c r="F60" s="5">
        <v>4184</v>
      </c>
      <c r="G60" s="4">
        <v>0</v>
      </c>
      <c r="H60" s="49">
        <v>149</v>
      </c>
      <c r="I60" s="5">
        <v>4184</v>
      </c>
      <c r="J60" s="69">
        <v>0</v>
      </c>
      <c r="K60" s="4">
        <v>153</v>
      </c>
      <c r="L60" s="5">
        <v>4180</v>
      </c>
      <c r="M60" s="70">
        <v>0</v>
      </c>
      <c r="N60" s="50">
        <v>130</v>
      </c>
      <c r="O60" s="5">
        <v>4203</v>
      </c>
      <c r="P60" s="4">
        <v>0</v>
      </c>
      <c r="Q60" s="49">
        <v>131</v>
      </c>
      <c r="R60" s="5">
        <v>4202</v>
      </c>
      <c r="S60" s="69">
        <v>0</v>
      </c>
      <c r="T60" s="4">
        <v>145</v>
      </c>
      <c r="U60" s="5">
        <v>4188</v>
      </c>
      <c r="V60" s="70">
        <v>0</v>
      </c>
      <c r="W60" s="50">
        <v>131</v>
      </c>
      <c r="X60" s="5">
        <v>4202</v>
      </c>
      <c r="Y60" s="70">
        <v>0</v>
      </c>
      <c r="Z60" s="6">
        <v>128</v>
      </c>
      <c r="AA60" s="5">
        <v>4205</v>
      </c>
      <c r="AB60" s="69">
        <v>0</v>
      </c>
      <c r="AC60" s="49">
        <v>120</v>
      </c>
      <c r="AD60" s="5">
        <v>4213</v>
      </c>
      <c r="AE60" s="69">
        <v>0</v>
      </c>
      <c r="AF60" s="3">
        <f>SUM(E60:AE60)/9</f>
        <v>4333</v>
      </c>
      <c r="AG60" s="48">
        <v>95</v>
      </c>
      <c r="AH60" s="3">
        <f>AF60+AG60</f>
        <v>4428</v>
      </c>
      <c r="AI60" s="7">
        <f t="shared" si="15"/>
        <v>2.145438121047877</v>
      </c>
      <c r="AJ60" s="48">
        <v>2</v>
      </c>
      <c r="AK60" s="3">
        <f t="shared" si="12"/>
        <v>4430</v>
      </c>
      <c r="AL60" s="8" t="str">
        <f t="shared" si="4"/>
        <v>○</v>
      </c>
    </row>
    <row r="61" spans="1:38" ht="15.75" customHeight="1">
      <c r="A61" s="8">
        <v>503</v>
      </c>
      <c r="B61" s="16"/>
      <c r="C61" s="40" t="s">
        <v>22</v>
      </c>
      <c r="D61" s="41"/>
      <c r="E61" s="4">
        <v>121</v>
      </c>
      <c r="F61" s="5">
        <v>4224</v>
      </c>
      <c r="G61" s="4">
        <v>0</v>
      </c>
      <c r="H61" s="49">
        <v>114</v>
      </c>
      <c r="I61" s="5">
        <v>4231</v>
      </c>
      <c r="J61" s="69">
        <v>0</v>
      </c>
      <c r="K61" s="4">
        <v>128</v>
      </c>
      <c r="L61" s="5">
        <v>4217</v>
      </c>
      <c r="M61" s="70">
        <v>0</v>
      </c>
      <c r="N61" s="50">
        <v>113</v>
      </c>
      <c r="O61" s="5">
        <v>4232</v>
      </c>
      <c r="P61" s="4">
        <v>0</v>
      </c>
      <c r="Q61" s="49">
        <v>119</v>
      </c>
      <c r="R61" s="5">
        <v>4226</v>
      </c>
      <c r="S61" s="69">
        <v>0</v>
      </c>
      <c r="T61" s="4">
        <v>109</v>
      </c>
      <c r="U61" s="5">
        <v>4236</v>
      </c>
      <c r="V61" s="70">
        <v>0</v>
      </c>
      <c r="W61" s="50">
        <v>107</v>
      </c>
      <c r="X61" s="5">
        <v>4238</v>
      </c>
      <c r="Y61" s="70">
        <v>0</v>
      </c>
      <c r="Z61" s="6">
        <v>102</v>
      </c>
      <c r="AA61" s="5">
        <v>4243</v>
      </c>
      <c r="AB61" s="69">
        <v>0</v>
      </c>
      <c r="AC61" s="49">
        <v>98</v>
      </c>
      <c r="AD61" s="5">
        <v>4247</v>
      </c>
      <c r="AE61" s="69">
        <v>0</v>
      </c>
      <c r="AF61" s="3">
        <f>SUM(E61:AE61)/9</f>
        <v>4345</v>
      </c>
      <c r="AG61" s="48">
        <v>58</v>
      </c>
      <c r="AH61" s="3">
        <f>AF61+AG61</f>
        <v>4403</v>
      </c>
      <c r="AI61" s="7">
        <f t="shared" si="15"/>
        <v>1.3172836702248467</v>
      </c>
      <c r="AJ61" s="48">
        <v>0</v>
      </c>
      <c r="AK61" s="3">
        <f t="shared" si="12"/>
        <v>4403</v>
      </c>
      <c r="AL61" s="8" t="str">
        <f t="shared" si="4"/>
        <v>○</v>
      </c>
    </row>
    <row r="62" spans="1:38" ht="15.75" customHeight="1">
      <c r="A62" s="8">
        <v>504</v>
      </c>
      <c r="B62" s="16"/>
      <c r="C62" s="40" t="s">
        <v>23</v>
      </c>
      <c r="D62" s="41"/>
      <c r="E62" s="4">
        <v>172</v>
      </c>
      <c r="F62" s="5">
        <v>3886</v>
      </c>
      <c r="G62" s="4">
        <v>0</v>
      </c>
      <c r="H62" s="49">
        <v>151</v>
      </c>
      <c r="I62" s="5">
        <v>3907</v>
      </c>
      <c r="J62" s="69">
        <v>0</v>
      </c>
      <c r="K62" s="4">
        <v>168</v>
      </c>
      <c r="L62" s="5">
        <v>3890</v>
      </c>
      <c r="M62" s="70">
        <v>0</v>
      </c>
      <c r="N62" s="50">
        <v>151</v>
      </c>
      <c r="O62" s="5">
        <v>3907</v>
      </c>
      <c r="P62" s="4">
        <v>0</v>
      </c>
      <c r="Q62" s="49">
        <v>152</v>
      </c>
      <c r="R62" s="5">
        <v>3906</v>
      </c>
      <c r="S62" s="69">
        <v>0</v>
      </c>
      <c r="T62" s="4">
        <v>142</v>
      </c>
      <c r="U62" s="5">
        <v>3916</v>
      </c>
      <c r="V62" s="70">
        <v>0</v>
      </c>
      <c r="W62" s="50">
        <v>136</v>
      </c>
      <c r="X62" s="5">
        <v>3922</v>
      </c>
      <c r="Y62" s="70">
        <v>0</v>
      </c>
      <c r="Z62" s="6">
        <v>127</v>
      </c>
      <c r="AA62" s="5">
        <v>3931</v>
      </c>
      <c r="AB62" s="69">
        <v>0</v>
      </c>
      <c r="AC62" s="49">
        <v>124</v>
      </c>
      <c r="AD62" s="5">
        <v>3934</v>
      </c>
      <c r="AE62" s="69">
        <v>0</v>
      </c>
      <c r="AF62" s="3">
        <f>SUM(E62:AE62)/9</f>
        <v>4058</v>
      </c>
      <c r="AG62" s="48">
        <v>159</v>
      </c>
      <c r="AH62" s="3">
        <f>AF62+AG62</f>
        <v>4217</v>
      </c>
      <c r="AI62" s="7">
        <f t="shared" si="15"/>
        <v>3.7704529286222437</v>
      </c>
      <c r="AJ62" s="48">
        <v>4</v>
      </c>
      <c r="AK62" s="3">
        <f t="shared" si="12"/>
        <v>4221</v>
      </c>
      <c r="AL62" s="8" t="str">
        <f t="shared" si="4"/>
        <v>○</v>
      </c>
    </row>
    <row r="63" spans="1:38" ht="15.75" customHeight="1">
      <c r="A63" s="8">
        <v>505</v>
      </c>
      <c r="B63" s="16"/>
      <c r="C63" s="40" t="s">
        <v>24</v>
      </c>
      <c r="D63" s="41"/>
      <c r="E63" s="4">
        <v>202</v>
      </c>
      <c r="F63" s="5">
        <v>3694</v>
      </c>
      <c r="G63" s="4">
        <v>0</v>
      </c>
      <c r="H63" s="49">
        <v>198</v>
      </c>
      <c r="I63" s="5">
        <v>3698</v>
      </c>
      <c r="J63" s="69">
        <v>0</v>
      </c>
      <c r="K63" s="4">
        <v>185</v>
      </c>
      <c r="L63" s="5">
        <v>3711</v>
      </c>
      <c r="M63" s="70">
        <v>0</v>
      </c>
      <c r="N63" s="50">
        <v>178</v>
      </c>
      <c r="O63" s="5">
        <v>3718</v>
      </c>
      <c r="P63" s="4">
        <v>0</v>
      </c>
      <c r="Q63" s="49">
        <v>180</v>
      </c>
      <c r="R63" s="5">
        <v>3716</v>
      </c>
      <c r="S63" s="69">
        <v>0</v>
      </c>
      <c r="T63" s="4">
        <v>173</v>
      </c>
      <c r="U63" s="5">
        <v>3723</v>
      </c>
      <c r="V63" s="70">
        <v>0</v>
      </c>
      <c r="W63" s="50">
        <v>166</v>
      </c>
      <c r="X63" s="5">
        <v>3730</v>
      </c>
      <c r="Y63" s="70">
        <v>0</v>
      </c>
      <c r="Z63" s="6">
        <v>155</v>
      </c>
      <c r="AA63" s="5">
        <v>3741</v>
      </c>
      <c r="AB63" s="69">
        <v>0</v>
      </c>
      <c r="AC63" s="49">
        <v>147</v>
      </c>
      <c r="AD63" s="5">
        <v>3749</v>
      </c>
      <c r="AE63" s="69">
        <v>0</v>
      </c>
      <c r="AF63" s="3">
        <f>SUM(E63:AE63)/9</f>
        <v>3896</v>
      </c>
      <c r="AG63" s="48">
        <v>200</v>
      </c>
      <c r="AH63" s="3">
        <f>AF63+AG63</f>
        <v>4096</v>
      </c>
      <c r="AI63" s="7">
        <f t="shared" si="15"/>
        <v>4.8828125</v>
      </c>
      <c r="AJ63" s="48">
        <v>1</v>
      </c>
      <c r="AK63" s="3">
        <f t="shared" si="12"/>
        <v>4097</v>
      </c>
      <c r="AL63" s="8" t="str">
        <f t="shared" si="4"/>
        <v>○</v>
      </c>
    </row>
    <row r="64" spans="1:38" ht="15.75" customHeight="1">
      <c r="A64" s="8"/>
      <c r="B64" s="100" t="s">
        <v>46</v>
      </c>
      <c r="C64" s="101"/>
      <c r="D64" s="102"/>
      <c r="E64" s="81">
        <f>SUM(E59:E63)</f>
        <v>1174</v>
      </c>
      <c r="F64" s="82">
        <f aca="true" t="shared" si="19" ref="F64:M64">SUM(F59:F63)</f>
        <v>25673</v>
      </c>
      <c r="G64" s="81">
        <f t="shared" si="19"/>
        <v>0</v>
      </c>
      <c r="H64" s="83">
        <f t="shared" si="19"/>
        <v>1105</v>
      </c>
      <c r="I64" s="82">
        <f t="shared" si="19"/>
        <v>25742</v>
      </c>
      <c r="J64" s="84">
        <f t="shared" si="19"/>
        <v>0</v>
      </c>
      <c r="K64" s="81">
        <f t="shared" si="19"/>
        <v>1138</v>
      </c>
      <c r="L64" s="82">
        <f t="shared" si="19"/>
        <v>25709</v>
      </c>
      <c r="M64" s="85">
        <f t="shared" si="19"/>
        <v>0</v>
      </c>
      <c r="N64" s="86">
        <f aca="true" t="shared" si="20" ref="N64:AG64">SUM(N59:N63)</f>
        <v>1035</v>
      </c>
      <c r="O64" s="82">
        <f t="shared" si="20"/>
        <v>25812</v>
      </c>
      <c r="P64" s="81">
        <f t="shared" si="20"/>
        <v>0</v>
      </c>
      <c r="Q64" s="83">
        <f t="shared" si="20"/>
        <v>1051</v>
      </c>
      <c r="R64" s="82">
        <f t="shared" si="20"/>
        <v>25796</v>
      </c>
      <c r="S64" s="84">
        <f t="shared" si="20"/>
        <v>0</v>
      </c>
      <c r="T64" s="81">
        <f t="shared" si="20"/>
        <v>1033</v>
      </c>
      <c r="U64" s="82">
        <f t="shared" si="20"/>
        <v>25814</v>
      </c>
      <c r="V64" s="85">
        <f t="shared" si="20"/>
        <v>0</v>
      </c>
      <c r="W64" s="86">
        <f t="shared" si="20"/>
        <v>971</v>
      </c>
      <c r="X64" s="82">
        <f t="shared" si="20"/>
        <v>25876</v>
      </c>
      <c r="Y64" s="85">
        <f t="shared" si="20"/>
        <v>0</v>
      </c>
      <c r="Z64" s="86">
        <f t="shared" si="20"/>
        <v>922</v>
      </c>
      <c r="AA64" s="82">
        <f t="shared" si="20"/>
        <v>25925</v>
      </c>
      <c r="AB64" s="84">
        <f t="shared" si="20"/>
        <v>0</v>
      </c>
      <c r="AC64" s="83">
        <f t="shared" si="20"/>
        <v>911</v>
      </c>
      <c r="AD64" s="82">
        <f t="shared" si="20"/>
        <v>25936</v>
      </c>
      <c r="AE64" s="84">
        <f t="shared" si="20"/>
        <v>0</v>
      </c>
      <c r="AF64" s="87">
        <f t="shared" si="20"/>
        <v>26847</v>
      </c>
      <c r="AG64" s="87">
        <f t="shared" si="20"/>
        <v>1099</v>
      </c>
      <c r="AH64" s="87">
        <f>+AF64+AG64</f>
        <v>27946</v>
      </c>
      <c r="AI64" s="88">
        <f t="shared" si="15"/>
        <v>3.932584269662921</v>
      </c>
      <c r="AJ64" s="87">
        <f>SUM(AJ59:AJ63)</f>
        <v>14</v>
      </c>
      <c r="AK64" s="87">
        <f>SUM(AK59:AK63)</f>
        <v>27960</v>
      </c>
      <c r="AL64" s="8" t="str">
        <f t="shared" si="4"/>
        <v>○</v>
      </c>
    </row>
    <row r="65" spans="1:38" ht="15.75" customHeight="1">
      <c r="A65" s="8">
        <v>521</v>
      </c>
      <c r="B65" s="16"/>
      <c r="C65" s="40" t="s">
        <v>25</v>
      </c>
      <c r="D65" s="41"/>
      <c r="E65" s="51">
        <v>592</v>
      </c>
      <c r="F65" s="5">
        <v>10058</v>
      </c>
      <c r="G65" s="4">
        <v>0</v>
      </c>
      <c r="H65" s="42">
        <v>532</v>
      </c>
      <c r="I65" s="5">
        <v>10118</v>
      </c>
      <c r="J65" s="69">
        <v>0</v>
      </c>
      <c r="K65" s="51">
        <v>565</v>
      </c>
      <c r="L65" s="5">
        <v>10085</v>
      </c>
      <c r="M65" s="70">
        <v>0</v>
      </c>
      <c r="N65" s="6">
        <v>497</v>
      </c>
      <c r="O65" s="5">
        <v>10153</v>
      </c>
      <c r="P65" s="4">
        <v>0</v>
      </c>
      <c r="Q65" s="42">
        <v>509</v>
      </c>
      <c r="R65" s="5">
        <v>10141</v>
      </c>
      <c r="S65" s="69">
        <v>0</v>
      </c>
      <c r="T65" s="51">
        <v>524</v>
      </c>
      <c r="U65" s="5">
        <v>10126</v>
      </c>
      <c r="V65" s="70">
        <v>0</v>
      </c>
      <c r="W65" s="6">
        <v>468</v>
      </c>
      <c r="X65" s="5">
        <v>10182</v>
      </c>
      <c r="Y65" s="70">
        <v>0</v>
      </c>
      <c r="Z65" s="6">
        <v>466</v>
      </c>
      <c r="AA65" s="5">
        <v>10184</v>
      </c>
      <c r="AB65" s="69">
        <v>0</v>
      </c>
      <c r="AC65" s="42">
        <v>451</v>
      </c>
      <c r="AD65" s="5">
        <v>10199</v>
      </c>
      <c r="AE65" s="69">
        <v>0</v>
      </c>
      <c r="AF65" s="3">
        <f>SUM(E65:AE65)/9</f>
        <v>10650</v>
      </c>
      <c r="AG65" s="48">
        <v>429</v>
      </c>
      <c r="AH65" s="3">
        <f>AF65+AG65</f>
        <v>11079</v>
      </c>
      <c r="AI65" s="7">
        <f t="shared" si="15"/>
        <v>3.872190630923369</v>
      </c>
      <c r="AJ65" s="48">
        <v>4</v>
      </c>
      <c r="AK65" s="3">
        <f t="shared" si="12"/>
        <v>11083</v>
      </c>
      <c r="AL65" s="8" t="str">
        <f t="shared" si="4"/>
        <v>○</v>
      </c>
    </row>
    <row r="66" spans="1:38" ht="15.75" customHeight="1">
      <c r="A66" s="8">
        <v>522</v>
      </c>
      <c r="B66" s="16"/>
      <c r="C66" s="40" t="s">
        <v>26</v>
      </c>
      <c r="D66" s="41"/>
      <c r="E66" s="51">
        <v>301</v>
      </c>
      <c r="F66" s="5">
        <v>6965</v>
      </c>
      <c r="G66" s="4">
        <v>0</v>
      </c>
      <c r="H66" s="42">
        <v>284</v>
      </c>
      <c r="I66" s="5">
        <v>6982</v>
      </c>
      <c r="J66" s="69">
        <v>0</v>
      </c>
      <c r="K66" s="51">
        <v>286</v>
      </c>
      <c r="L66" s="5">
        <v>6980</v>
      </c>
      <c r="M66" s="70">
        <v>0</v>
      </c>
      <c r="N66" s="6">
        <v>270</v>
      </c>
      <c r="O66" s="5">
        <v>6996</v>
      </c>
      <c r="P66" s="4">
        <v>0</v>
      </c>
      <c r="Q66" s="42">
        <v>272</v>
      </c>
      <c r="R66" s="5">
        <v>6994</v>
      </c>
      <c r="S66" s="69">
        <v>0</v>
      </c>
      <c r="T66" s="51">
        <v>252</v>
      </c>
      <c r="U66" s="5">
        <v>7014</v>
      </c>
      <c r="V66" s="70">
        <v>0</v>
      </c>
      <c r="W66" s="6">
        <v>254</v>
      </c>
      <c r="X66" s="5">
        <v>7012</v>
      </c>
      <c r="Y66" s="70">
        <v>0</v>
      </c>
      <c r="Z66" s="6">
        <v>244</v>
      </c>
      <c r="AA66" s="5">
        <v>7022</v>
      </c>
      <c r="AB66" s="69">
        <v>0</v>
      </c>
      <c r="AC66" s="42">
        <v>238</v>
      </c>
      <c r="AD66" s="5">
        <v>7028</v>
      </c>
      <c r="AE66" s="69">
        <v>0</v>
      </c>
      <c r="AF66" s="3">
        <f>SUM(E66:AE66)/9</f>
        <v>7266</v>
      </c>
      <c r="AG66" s="48">
        <v>143</v>
      </c>
      <c r="AH66" s="3">
        <f>AF66+AG66</f>
        <v>7409</v>
      </c>
      <c r="AI66" s="7">
        <f t="shared" si="15"/>
        <v>1.9300850317181806</v>
      </c>
      <c r="AJ66" s="48">
        <v>2</v>
      </c>
      <c r="AK66" s="3">
        <f t="shared" si="12"/>
        <v>7411</v>
      </c>
      <c r="AL66" s="8" t="str">
        <f t="shared" si="4"/>
        <v>○</v>
      </c>
    </row>
    <row r="67" spans="1:38" ht="15.75" customHeight="1">
      <c r="A67" s="8"/>
      <c r="B67" s="100" t="s">
        <v>47</v>
      </c>
      <c r="C67" s="101"/>
      <c r="D67" s="102"/>
      <c r="E67" s="81">
        <f aca="true" t="shared" si="21" ref="E67:AG67">SUM(E65:E66)</f>
        <v>893</v>
      </c>
      <c r="F67" s="82">
        <f t="shared" si="21"/>
        <v>17023</v>
      </c>
      <c r="G67" s="81">
        <f t="shared" si="21"/>
        <v>0</v>
      </c>
      <c r="H67" s="83">
        <f t="shared" si="21"/>
        <v>816</v>
      </c>
      <c r="I67" s="82">
        <f t="shared" si="21"/>
        <v>17100</v>
      </c>
      <c r="J67" s="84">
        <f t="shared" si="21"/>
        <v>0</v>
      </c>
      <c r="K67" s="81">
        <f t="shared" si="21"/>
        <v>851</v>
      </c>
      <c r="L67" s="82">
        <f t="shared" si="21"/>
        <v>17065</v>
      </c>
      <c r="M67" s="85">
        <f t="shared" si="21"/>
        <v>0</v>
      </c>
      <c r="N67" s="86">
        <f t="shared" si="21"/>
        <v>767</v>
      </c>
      <c r="O67" s="82">
        <f t="shared" si="21"/>
        <v>17149</v>
      </c>
      <c r="P67" s="81">
        <f t="shared" si="21"/>
        <v>0</v>
      </c>
      <c r="Q67" s="83">
        <f t="shared" si="21"/>
        <v>781</v>
      </c>
      <c r="R67" s="82">
        <f t="shared" si="21"/>
        <v>17135</v>
      </c>
      <c r="S67" s="84">
        <f t="shared" si="21"/>
        <v>0</v>
      </c>
      <c r="T67" s="81">
        <f t="shared" si="21"/>
        <v>776</v>
      </c>
      <c r="U67" s="82">
        <f t="shared" si="21"/>
        <v>17140</v>
      </c>
      <c r="V67" s="85">
        <f t="shared" si="21"/>
        <v>0</v>
      </c>
      <c r="W67" s="86">
        <f t="shared" si="21"/>
        <v>722</v>
      </c>
      <c r="X67" s="82">
        <f t="shared" si="21"/>
        <v>17194</v>
      </c>
      <c r="Y67" s="85">
        <f t="shared" si="21"/>
        <v>0</v>
      </c>
      <c r="Z67" s="86">
        <f t="shared" si="21"/>
        <v>710</v>
      </c>
      <c r="AA67" s="82">
        <f t="shared" si="21"/>
        <v>17206</v>
      </c>
      <c r="AB67" s="84">
        <f t="shared" si="21"/>
        <v>0</v>
      </c>
      <c r="AC67" s="83">
        <f t="shared" si="21"/>
        <v>689</v>
      </c>
      <c r="AD67" s="82">
        <f t="shared" si="21"/>
        <v>17227</v>
      </c>
      <c r="AE67" s="84">
        <f t="shared" si="21"/>
        <v>0</v>
      </c>
      <c r="AF67" s="87">
        <f t="shared" si="21"/>
        <v>17916</v>
      </c>
      <c r="AG67" s="87">
        <f t="shared" si="21"/>
        <v>572</v>
      </c>
      <c r="AH67" s="87">
        <f>+AF67+AG67</f>
        <v>18488</v>
      </c>
      <c r="AI67" s="88">
        <f t="shared" si="15"/>
        <v>3.0938987451319773</v>
      </c>
      <c r="AJ67" s="87">
        <f>SUM(AJ65:AJ66)</f>
        <v>6</v>
      </c>
      <c r="AK67" s="87">
        <f>SUM(AK65:AK66)</f>
        <v>18494</v>
      </c>
      <c r="AL67" s="8" t="str">
        <f t="shared" si="4"/>
        <v>○</v>
      </c>
    </row>
    <row r="68" spans="1:38" ht="15.75" customHeight="1">
      <c r="A68" s="8">
        <v>541</v>
      </c>
      <c r="B68" s="16"/>
      <c r="C68" s="40" t="s">
        <v>27</v>
      </c>
      <c r="D68" s="41"/>
      <c r="E68" s="4">
        <v>159</v>
      </c>
      <c r="F68" s="5">
        <v>2888</v>
      </c>
      <c r="G68" s="4">
        <v>0</v>
      </c>
      <c r="H68" s="49">
        <v>156</v>
      </c>
      <c r="I68" s="5">
        <v>2891</v>
      </c>
      <c r="J68" s="69">
        <v>0</v>
      </c>
      <c r="K68" s="4">
        <v>159</v>
      </c>
      <c r="L68" s="5">
        <v>2888</v>
      </c>
      <c r="M68" s="70">
        <v>0</v>
      </c>
      <c r="N68" s="50">
        <v>146</v>
      </c>
      <c r="O68" s="5">
        <v>2901</v>
      </c>
      <c r="P68" s="4">
        <v>0</v>
      </c>
      <c r="Q68" s="49">
        <v>149</v>
      </c>
      <c r="R68" s="5">
        <v>2898</v>
      </c>
      <c r="S68" s="69">
        <v>0</v>
      </c>
      <c r="T68" s="4">
        <v>153</v>
      </c>
      <c r="U68" s="5">
        <v>2894</v>
      </c>
      <c r="V68" s="70">
        <v>0</v>
      </c>
      <c r="W68" s="6">
        <v>131</v>
      </c>
      <c r="X68" s="5">
        <v>2916</v>
      </c>
      <c r="Y68" s="70">
        <v>0</v>
      </c>
      <c r="Z68" s="6">
        <v>133</v>
      </c>
      <c r="AA68" s="5">
        <v>2914</v>
      </c>
      <c r="AB68" s="69">
        <v>0</v>
      </c>
      <c r="AC68" s="42">
        <v>120</v>
      </c>
      <c r="AD68" s="5">
        <v>2927</v>
      </c>
      <c r="AE68" s="69">
        <v>0</v>
      </c>
      <c r="AF68" s="3">
        <f aca="true" t="shared" si="22" ref="AF68:AF75">SUM(E68:AE68)/9</f>
        <v>3047</v>
      </c>
      <c r="AG68" s="48">
        <v>114</v>
      </c>
      <c r="AH68" s="3">
        <f aca="true" t="shared" si="23" ref="AH68:AH75">AF68+AG68</f>
        <v>3161</v>
      </c>
      <c r="AI68" s="7">
        <f t="shared" si="15"/>
        <v>3.6064536539069914</v>
      </c>
      <c r="AJ68" s="48">
        <v>1</v>
      </c>
      <c r="AK68" s="3">
        <f t="shared" si="12"/>
        <v>3162</v>
      </c>
      <c r="AL68" s="8" t="str">
        <f t="shared" si="4"/>
        <v>○</v>
      </c>
    </row>
    <row r="69" spans="1:38" ht="15.75" customHeight="1">
      <c r="A69" s="8">
        <v>542</v>
      </c>
      <c r="B69" s="16"/>
      <c r="C69" s="40" t="s">
        <v>28</v>
      </c>
      <c r="D69" s="41"/>
      <c r="E69" s="4">
        <v>280</v>
      </c>
      <c r="F69" s="5">
        <v>4359</v>
      </c>
      <c r="G69" s="4">
        <v>0</v>
      </c>
      <c r="H69" s="49">
        <v>271</v>
      </c>
      <c r="I69" s="5">
        <v>4368</v>
      </c>
      <c r="J69" s="69">
        <v>0</v>
      </c>
      <c r="K69" s="4">
        <v>285</v>
      </c>
      <c r="L69" s="5">
        <v>4354</v>
      </c>
      <c r="M69" s="70">
        <v>0</v>
      </c>
      <c r="N69" s="50">
        <v>257</v>
      </c>
      <c r="O69" s="5">
        <v>4382</v>
      </c>
      <c r="P69" s="4">
        <v>0</v>
      </c>
      <c r="Q69" s="49">
        <v>262</v>
      </c>
      <c r="R69" s="5">
        <v>4377</v>
      </c>
      <c r="S69" s="69">
        <v>0</v>
      </c>
      <c r="T69" s="4">
        <v>268</v>
      </c>
      <c r="U69" s="5">
        <v>4371</v>
      </c>
      <c r="V69" s="70">
        <v>0</v>
      </c>
      <c r="W69" s="6">
        <v>249</v>
      </c>
      <c r="X69" s="5">
        <v>4390</v>
      </c>
      <c r="Y69" s="70">
        <v>0</v>
      </c>
      <c r="Z69" s="6">
        <v>243</v>
      </c>
      <c r="AA69" s="5">
        <v>4396</v>
      </c>
      <c r="AB69" s="69">
        <v>0</v>
      </c>
      <c r="AC69" s="42">
        <v>222</v>
      </c>
      <c r="AD69" s="5">
        <v>4417</v>
      </c>
      <c r="AE69" s="69">
        <v>0</v>
      </c>
      <c r="AF69" s="3">
        <f t="shared" si="22"/>
        <v>4639</v>
      </c>
      <c r="AG69" s="48">
        <v>178</v>
      </c>
      <c r="AH69" s="3">
        <f t="shared" si="23"/>
        <v>4817</v>
      </c>
      <c r="AI69" s="7">
        <f t="shared" si="15"/>
        <v>3.6952460037367656</v>
      </c>
      <c r="AJ69" s="48">
        <v>13</v>
      </c>
      <c r="AK69" s="3">
        <f t="shared" si="12"/>
        <v>4830</v>
      </c>
      <c r="AL69" s="8" t="str">
        <f t="shared" si="4"/>
        <v>○</v>
      </c>
    </row>
    <row r="70" spans="1:38" ht="15.75" customHeight="1">
      <c r="A70" s="8">
        <v>543</v>
      </c>
      <c r="B70" s="16"/>
      <c r="C70" s="40" t="s">
        <v>29</v>
      </c>
      <c r="D70" s="41"/>
      <c r="E70" s="4">
        <v>519</v>
      </c>
      <c r="F70" s="5">
        <v>8027</v>
      </c>
      <c r="G70" s="4">
        <v>0</v>
      </c>
      <c r="H70" s="49">
        <v>470</v>
      </c>
      <c r="I70" s="5">
        <v>8076</v>
      </c>
      <c r="J70" s="69">
        <v>0</v>
      </c>
      <c r="K70" s="4">
        <v>498</v>
      </c>
      <c r="L70" s="5">
        <v>8048</v>
      </c>
      <c r="M70" s="70">
        <v>0</v>
      </c>
      <c r="N70" s="50">
        <v>465</v>
      </c>
      <c r="O70" s="5">
        <v>8081</v>
      </c>
      <c r="P70" s="4">
        <v>0</v>
      </c>
      <c r="Q70" s="49">
        <v>468</v>
      </c>
      <c r="R70" s="5">
        <v>8078</v>
      </c>
      <c r="S70" s="69">
        <v>0</v>
      </c>
      <c r="T70" s="4">
        <v>475</v>
      </c>
      <c r="U70" s="5">
        <v>8071</v>
      </c>
      <c r="V70" s="70">
        <v>0</v>
      </c>
      <c r="W70" s="6">
        <v>439</v>
      </c>
      <c r="X70" s="5">
        <v>8107</v>
      </c>
      <c r="Y70" s="70">
        <v>0</v>
      </c>
      <c r="Z70" s="6">
        <v>428</v>
      </c>
      <c r="AA70" s="5">
        <v>8118</v>
      </c>
      <c r="AB70" s="69">
        <v>0</v>
      </c>
      <c r="AC70" s="42">
        <v>412</v>
      </c>
      <c r="AD70" s="5">
        <v>8134</v>
      </c>
      <c r="AE70" s="69">
        <v>0</v>
      </c>
      <c r="AF70" s="3">
        <f t="shared" si="22"/>
        <v>8546</v>
      </c>
      <c r="AG70" s="48">
        <v>385</v>
      </c>
      <c r="AH70" s="3">
        <f t="shared" si="23"/>
        <v>8931</v>
      </c>
      <c r="AI70" s="7">
        <f t="shared" si="15"/>
        <v>4.310827454932258</v>
      </c>
      <c r="AJ70" s="48">
        <v>3</v>
      </c>
      <c r="AK70" s="3">
        <f t="shared" si="12"/>
        <v>8934</v>
      </c>
      <c r="AL70" s="8" t="str">
        <f t="shared" si="4"/>
        <v>○</v>
      </c>
    </row>
    <row r="71" spans="1:38" ht="15.75" customHeight="1">
      <c r="A71" s="8">
        <v>544</v>
      </c>
      <c r="B71" s="16"/>
      <c r="C71" s="40" t="s">
        <v>30</v>
      </c>
      <c r="D71" s="41"/>
      <c r="E71" s="4">
        <v>27</v>
      </c>
      <c r="F71" s="5">
        <v>2044</v>
      </c>
      <c r="G71" s="4">
        <v>0</v>
      </c>
      <c r="H71" s="49">
        <v>43</v>
      </c>
      <c r="I71" s="5">
        <v>2028</v>
      </c>
      <c r="J71" s="69">
        <v>0</v>
      </c>
      <c r="K71" s="4">
        <v>40</v>
      </c>
      <c r="L71" s="5">
        <v>2031</v>
      </c>
      <c r="M71" s="70">
        <v>0</v>
      </c>
      <c r="N71" s="50">
        <v>28</v>
      </c>
      <c r="O71" s="5">
        <v>2043</v>
      </c>
      <c r="P71" s="4">
        <v>0</v>
      </c>
      <c r="Q71" s="49">
        <v>31</v>
      </c>
      <c r="R71" s="5">
        <v>2040</v>
      </c>
      <c r="S71" s="69">
        <v>0</v>
      </c>
      <c r="T71" s="4">
        <v>28</v>
      </c>
      <c r="U71" s="5">
        <v>2043</v>
      </c>
      <c r="V71" s="70">
        <v>0</v>
      </c>
      <c r="W71" s="6">
        <v>29</v>
      </c>
      <c r="X71" s="5">
        <v>2042</v>
      </c>
      <c r="Y71" s="70">
        <v>0</v>
      </c>
      <c r="Z71" s="6">
        <v>25</v>
      </c>
      <c r="AA71" s="5">
        <v>2046</v>
      </c>
      <c r="AB71" s="69">
        <v>0</v>
      </c>
      <c r="AC71" s="42">
        <v>25</v>
      </c>
      <c r="AD71" s="5">
        <v>2046</v>
      </c>
      <c r="AE71" s="69">
        <v>0</v>
      </c>
      <c r="AF71" s="3">
        <f t="shared" si="22"/>
        <v>2071</v>
      </c>
      <c r="AG71" s="48">
        <v>22</v>
      </c>
      <c r="AH71" s="3">
        <f t="shared" si="23"/>
        <v>2093</v>
      </c>
      <c r="AI71" s="7">
        <f t="shared" si="15"/>
        <v>1.051122790253225</v>
      </c>
      <c r="AJ71" s="48">
        <v>1</v>
      </c>
      <c r="AK71" s="3">
        <f t="shared" si="12"/>
        <v>2094</v>
      </c>
      <c r="AL71" s="8" t="str">
        <f t="shared" si="4"/>
        <v>○</v>
      </c>
    </row>
    <row r="72" spans="1:38" ht="15.75" customHeight="1">
      <c r="A72" s="8">
        <v>545</v>
      </c>
      <c r="B72" s="16"/>
      <c r="C72" s="40" t="s">
        <v>31</v>
      </c>
      <c r="D72" s="41"/>
      <c r="E72" s="4">
        <v>261</v>
      </c>
      <c r="F72" s="5">
        <v>5863</v>
      </c>
      <c r="G72" s="4">
        <v>0</v>
      </c>
      <c r="H72" s="49">
        <v>245</v>
      </c>
      <c r="I72" s="5">
        <v>5879</v>
      </c>
      <c r="J72" s="69">
        <v>0</v>
      </c>
      <c r="K72" s="4">
        <v>262</v>
      </c>
      <c r="L72" s="5">
        <v>5862</v>
      </c>
      <c r="M72" s="70">
        <v>0</v>
      </c>
      <c r="N72" s="50">
        <v>228</v>
      </c>
      <c r="O72" s="5">
        <v>5896</v>
      </c>
      <c r="P72" s="4">
        <v>0</v>
      </c>
      <c r="Q72" s="49">
        <v>227</v>
      </c>
      <c r="R72" s="5">
        <v>5897</v>
      </c>
      <c r="S72" s="69">
        <v>0</v>
      </c>
      <c r="T72" s="4">
        <v>235</v>
      </c>
      <c r="U72" s="5">
        <v>5889</v>
      </c>
      <c r="V72" s="70">
        <v>0</v>
      </c>
      <c r="W72" s="6">
        <v>211</v>
      </c>
      <c r="X72" s="5">
        <v>5913</v>
      </c>
      <c r="Y72" s="70">
        <v>0</v>
      </c>
      <c r="Z72" s="6">
        <v>206</v>
      </c>
      <c r="AA72" s="5">
        <v>5918</v>
      </c>
      <c r="AB72" s="69">
        <v>0</v>
      </c>
      <c r="AC72" s="42">
        <v>191</v>
      </c>
      <c r="AD72" s="5">
        <v>5933</v>
      </c>
      <c r="AE72" s="69">
        <v>0</v>
      </c>
      <c r="AF72" s="3">
        <f t="shared" si="22"/>
        <v>6124</v>
      </c>
      <c r="AG72" s="48">
        <v>177</v>
      </c>
      <c r="AH72" s="3">
        <f t="shared" si="23"/>
        <v>6301</v>
      </c>
      <c r="AI72" s="7">
        <f t="shared" si="15"/>
        <v>2.8090779241390256</v>
      </c>
      <c r="AJ72" s="48">
        <v>1</v>
      </c>
      <c r="AK72" s="3">
        <f t="shared" si="12"/>
        <v>6302</v>
      </c>
      <c r="AL72" s="8" t="str">
        <f aca="true" t="shared" si="24" ref="AL72:AL82">IF(SUM(E72:G72)*9=SUM(E72:AE72),"○","×")</f>
        <v>○</v>
      </c>
    </row>
    <row r="73" spans="1:38" ht="15.75" customHeight="1">
      <c r="A73" s="8">
        <v>546</v>
      </c>
      <c r="B73" s="16"/>
      <c r="C73" s="40" t="s">
        <v>32</v>
      </c>
      <c r="D73" s="41"/>
      <c r="E73" s="4">
        <v>170</v>
      </c>
      <c r="F73" s="5">
        <v>4025</v>
      </c>
      <c r="G73" s="4">
        <v>0</v>
      </c>
      <c r="H73" s="49">
        <v>165</v>
      </c>
      <c r="I73" s="5">
        <v>4030</v>
      </c>
      <c r="J73" s="69">
        <v>0</v>
      </c>
      <c r="K73" s="4">
        <v>169</v>
      </c>
      <c r="L73" s="5">
        <v>4026</v>
      </c>
      <c r="M73" s="70">
        <v>0</v>
      </c>
      <c r="N73" s="50">
        <v>157</v>
      </c>
      <c r="O73" s="5">
        <v>4038</v>
      </c>
      <c r="P73" s="4">
        <v>0</v>
      </c>
      <c r="Q73" s="49">
        <v>167</v>
      </c>
      <c r="R73" s="5">
        <v>4028</v>
      </c>
      <c r="S73" s="69">
        <v>0</v>
      </c>
      <c r="T73" s="4">
        <v>151</v>
      </c>
      <c r="U73" s="5">
        <v>4044</v>
      </c>
      <c r="V73" s="70">
        <v>0</v>
      </c>
      <c r="W73" s="6">
        <v>142</v>
      </c>
      <c r="X73" s="5">
        <v>4053</v>
      </c>
      <c r="Y73" s="70">
        <v>0</v>
      </c>
      <c r="Z73" s="6">
        <v>126</v>
      </c>
      <c r="AA73" s="5">
        <v>4069</v>
      </c>
      <c r="AB73" s="69">
        <v>0</v>
      </c>
      <c r="AC73" s="42">
        <v>125</v>
      </c>
      <c r="AD73" s="5">
        <v>4070</v>
      </c>
      <c r="AE73" s="69">
        <v>0</v>
      </c>
      <c r="AF73" s="3">
        <f t="shared" si="22"/>
        <v>4195</v>
      </c>
      <c r="AG73" s="48">
        <v>180</v>
      </c>
      <c r="AH73" s="3">
        <f t="shared" si="23"/>
        <v>4375</v>
      </c>
      <c r="AI73" s="7">
        <f t="shared" si="15"/>
        <v>4.114285714285714</v>
      </c>
      <c r="AJ73" s="48">
        <v>6</v>
      </c>
      <c r="AK73" s="3">
        <f t="shared" si="12"/>
        <v>4381</v>
      </c>
      <c r="AL73" s="8" t="str">
        <f t="shared" si="24"/>
        <v>○</v>
      </c>
    </row>
    <row r="74" spans="1:38" ht="15.75" customHeight="1">
      <c r="A74" s="8">
        <v>547</v>
      </c>
      <c r="B74" s="16"/>
      <c r="C74" s="40" t="s">
        <v>33</v>
      </c>
      <c r="D74" s="41"/>
      <c r="E74" s="4">
        <v>667</v>
      </c>
      <c r="F74" s="5">
        <v>11209</v>
      </c>
      <c r="G74" s="4">
        <v>0</v>
      </c>
      <c r="H74" s="49">
        <v>579</v>
      </c>
      <c r="I74" s="5">
        <v>11297</v>
      </c>
      <c r="J74" s="69">
        <v>0</v>
      </c>
      <c r="K74" s="4">
        <v>585</v>
      </c>
      <c r="L74" s="5">
        <v>11291</v>
      </c>
      <c r="M74" s="70">
        <v>0</v>
      </c>
      <c r="N74" s="50">
        <v>549</v>
      </c>
      <c r="O74" s="5">
        <v>11327</v>
      </c>
      <c r="P74" s="4">
        <v>0</v>
      </c>
      <c r="Q74" s="49">
        <v>553</v>
      </c>
      <c r="R74" s="5">
        <v>11323</v>
      </c>
      <c r="S74" s="69">
        <v>0</v>
      </c>
      <c r="T74" s="4">
        <v>539</v>
      </c>
      <c r="U74" s="5">
        <v>11337</v>
      </c>
      <c r="V74" s="70">
        <v>0</v>
      </c>
      <c r="W74" s="6">
        <v>494</v>
      </c>
      <c r="X74" s="5">
        <v>11382</v>
      </c>
      <c r="Y74" s="70">
        <v>0</v>
      </c>
      <c r="Z74" s="6">
        <v>477</v>
      </c>
      <c r="AA74" s="5">
        <v>11399</v>
      </c>
      <c r="AB74" s="69">
        <v>0</v>
      </c>
      <c r="AC74" s="42">
        <v>465</v>
      </c>
      <c r="AD74" s="5">
        <v>11411</v>
      </c>
      <c r="AE74" s="69">
        <v>0</v>
      </c>
      <c r="AF74" s="3">
        <f t="shared" si="22"/>
        <v>11876</v>
      </c>
      <c r="AG74" s="48">
        <v>583</v>
      </c>
      <c r="AH74" s="3">
        <f t="shared" si="23"/>
        <v>12459</v>
      </c>
      <c r="AI74" s="7">
        <f t="shared" si="15"/>
        <v>4.679348262300345</v>
      </c>
      <c r="AJ74" s="48">
        <v>5</v>
      </c>
      <c r="AK74" s="3">
        <f t="shared" si="12"/>
        <v>12464</v>
      </c>
      <c r="AL74" s="8" t="str">
        <f t="shared" si="24"/>
        <v>○</v>
      </c>
    </row>
    <row r="75" spans="1:38" ht="15.75" customHeight="1">
      <c r="A75" s="8">
        <v>548</v>
      </c>
      <c r="B75" s="16"/>
      <c r="C75" s="40" t="s">
        <v>34</v>
      </c>
      <c r="D75" s="41"/>
      <c r="E75" s="4">
        <v>36</v>
      </c>
      <c r="F75" s="5">
        <v>986</v>
      </c>
      <c r="G75" s="4">
        <v>0</v>
      </c>
      <c r="H75" s="49">
        <v>31</v>
      </c>
      <c r="I75" s="5">
        <v>991</v>
      </c>
      <c r="J75" s="69">
        <v>0</v>
      </c>
      <c r="K75" s="4">
        <v>29</v>
      </c>
      <c r="L75" s="5">
        <v>993</v>
      </c>
      <c r="M75" s="70">
        <v>0</v>
      </c>
      <c r="N75" s="50">
        <v>29</v>
      </c>
      <c r="O75" s="5">
        <v>993</v>
      </c>
      <c r="P75" s="4">
        <v>0</v>
      </c>
      <c r="Q75" s="49">
        <v>27</v>
      </c>
      <c r="R75" s="5">
        <v>995</v>
      </c>
      <c r="S75" s="69">
        <v>0</v>
      </c>
      <c r="T75" s="4">
        <v>26</v>
      </c>
      <c r="U75" s="5">
        <v>996</v>
      </c>
      <c r="V75" s="70">
        <v>0</v>
      </c>
      <c r="W75" s="6">
        <v>28</v>
      </c>
      <c r="X75" s="5">
        <v>994</v>
      </c>
      <c r="Y75" s="70">
        <v>0</v>
      </c>
      <c r="Z75" s="6">
        <v>25</v>
      </c>
      <c r="AA75" s="5">
        <v>997</v>
      </c>
      <c r="AB75" s="69">
        <v>0</v>
      </c>
      <c r="AC75" s="42">
        <v>25</v>
      </c>
      <c r="AD75" s="5">
        <v>997</v>
      </c>
      <c r="AE75" s="69">
        <v>0</v>
      </c>
      <c r="AF75" s="3">
        <f t="shared" si="22"/>
        <v>1022</v>
      </c>
      <c r="AG75" s="48">
        <v>22</v>
      </c>
      <c r="AH75" s="3">
        <f t="shared" si="23"/>
        <v>1044</v>
      </c>
      <c r="AI75" s="7">
        <f t="shared" si="15"/>
        <v>2.10727969348659</v>
      </c>
      <c r="AJ75" s="48">
        <v>0</v>
      </c>
      <c r="AK75" s="3">
        <f t="shared" si="12"/>
        <v>1044</v>
      </c>
      <c r="AL75" s="8" t="str">
        <f t="shared" si="24"/>
        <v>○</v>
      </c>
    </row>
    <row r="76" spans="1:38" ht="15.75" customHeight="1">
      <c r="A76" s="8"/>
      <c r="B76" s="100" t="s">
        <v>48</v>
      </c>
      <c r="C76" s="101"/>
      <c r="D76" s="102"/>
      <c r="E76" s="81">
        <f>SUM(E68:E75)</f>
        <v>2119</v>
      </c>
      <c r="F76" s="82">
        <f aca="true" t="shared" si="25" ref="F76:M76">SUM(F68:F75)</f>
        <v>39401</v>
      </c>
      <c r="G76" s="81">
        <f t="shared" si="25"/>
        <v>0</v>
      </c>
      <c r="H76" s="83">
        <f t="shared" si="25"/>
        <v>1960</v>
      </c>
      <c r="I76" s="82">
        <f t="shared" si="25"/>
        <v>39560</v>
      </c>
      <c r="J76" s="84">
        <f t="shared" si="25"/>
        <v>0</v>
      </c>
      <c r="K76" s="81">
        <f t="shared" si="25"/>
        <v>2027</v>
      </c>
      <c r="L76" s="82">
        <f t="shared" si="25"/>
        <v>39493</v>
      </c>
      <c r="M76" s="85">
        <f t="shared" si="25"/>
        <v>0</v>
      </c>
      <c r="N76" s="86">
        <f aca="true" t="shared" si="26" ref="N76:AG76">SUM(N68:N75)</f>
        <v>1859</v>
      </c>
      <c r="O76" s="82">
        <f t="shared" si="26"/>
        <v>39661</v>
      </c>
      <c r="P76" s="81">
        <f t="shared" si="26"/>
        <v>0</v>
      </c>
      <c r="Q76" s="83">
        <f t="shared" si="26"/>
        <v>1884</v>
      </c>
      <c r="R76" s="82">
        <f t="shared" si="26"/>
        <v>39636</v>
      </c>
      <c r="S76" s="84">
        <f t="shared" si="26"/>
        <v>0</v>
      </c>
      <c r="T76" s="81">
        <f t="shared" si="26"/>
        <v>1875</v>
      </c>
      <c r="U76" s="82">
        <f t="shared" si="26"/>
        <v>39645</v>
      </c>
      <c r="V76" s="85">
        <f t="shared" si="26"/>
        <v>0</v>
      </c>
      <c r="W76" s="86">
        <f t="shared" si="26"/>
        <v>1723</v>
      </c>
      <c r="X76" s="82">
        <f t="shared" si="26"/>
        <v>39797</v>
      </c>
      <c r="Y76" s="85">
        <f t="shared" si="26"/>
        <v>0</v>
      </c>
      <c r="Z76" s="86">
        <f t="shared" si="26"/>
        <v>1663</v>
      </c>
      <c r="AA76" s="82">
        <f t="shared" si="26"/>
        <v>39857</v>
      </c>
      <c r="AB76" s="84">
        <f t="shared" si="26"/>
        <v>0</v>
      </c>
      <c r="AC76" s="83">
        <f t="shared" si="26"/>
        <v>1585</v>
      </c>
      <c r="AD76" s="82">
        <f t="shared" si="26"/>
        <v>39935</v>
      </c>
      <c r="AE76" s="84">
        <f t="shared" si="26"/>
        <v>0</v>
      </c>
      <c r="AF76" s="87">
        <f t="shared" si="26"/>
        <v>41520</v>
      </c>
      <c r="AG76" s="87">
        <f t="shared" si="26"/>
        <v>1661</v>
      </c>
      <c r="AH76" s="87">
        <f>+AF76+AG76</f>
        <v>43181</v>
      </c>
      <c r="AI76" s="88">
        <f t="shared" si="15"/>
        <v>3.84659919872166</v>
      </c>
      <c r="AJ76" s="87">
        <f>SUM(AJ68:AJ75)</f>
        <v>30</v>
      </c>
      <c r="AK76" s="87">
        <f>SUM(AK68:AK75)</f>
        <v>43211</v>
      </c>
      <c r="AL76" s="8" t="str">
        <f t="shared" si="24"/>
        <v>○</v>
      </c>
    </row>
    <row r="77" spans="1:38" ht="15.75" customHeight="1">
      <c r="A77" s="8">
        <v>561</v>
      </c>
      <c r="B77" s="16"/>
      <c r="C77" s="40" t="s">
        <v>35</v>
      </c>
      <c r="D77" s="41"/>
      <c r="E77" s="4">
        <v>284</v>
      </c>
      <c r="F77" s="5">
        <v>4729</v>
      </c>
      <c r="G77" s="4">
        <v>0</v>
      </c>
      <c r="H77" s="42">
        <v>267</v>
      </c>
      <c r="I77" s="5">
        <v>4746</v>
      </c>
      <c r="J77" s="69">
        <v>0</v>
      </c>
      <c r="K77" s="4">
        <v>270</v>
      </c>
      <c r="L77" s="5">
        <v>4743</v>
      </c>
      <c r="M77" s="70">
        <v>0</v>
      </c>
      <c r="N77" s="6">
        <v>260</v>
      </c>
      <c r="O77" s="5">
        <v>4753</v>
      </c>
      <c r="P77" s="4">
        <v>0</v>
      </c>
      <c r="Q77" s="42">
        <v>247</v>
      </c>
      <c r="R77" s="5">
        <v>4766</v>
      </c>
      <c r="S77" s="69">
        <v>0</v>
      </c>
      <c r="T77" s="4">
        <v>258</v>
      </c>
      <c r="U77" s="5">
        <v>4755</v>
      </c>
      <c r="V77" s="70">
        <v>0</v>
      </c>
      <c r="W77" s="6">
        <v>241</v>
      </c>
      <c r="X77" s="5">
        <v>4772</v>
      </c>
      <c r="Y77" s="70">
        <v>0</v>
      </c>
      <c r="Z77" s="6">
        <v>232</v>
      </c>
      <c r="AA77" s="5">
        <v>4781</v>
      </c>
      <c r="AB77" s="69">
        <v>0</v>
      </c>
      <c r="AC77" s="42">
        <v>228</v>
      </c>
      <c r="AD77" s="5">
        <v>4785</v>
      </c>
      <c r="AE77" s="69">
        <v>0</v>
      </c>
      <c r="AF77" s="3">
        <f>SUM(E77:AE77)/9</f>
        <v>5013</v>
      </c>
      <c r="AG77" s="48">
        <v>204</v>
      </c>
      <c r="AH77" s="3">
        <f>AF77+AG77</f>
        <v>5217</v>
      </c>
      <c r="AI77" s="7">
        <f t="shared" si="15"/>
        <v>3.9102932719953998</v>
      </c>
      <c r="AJ77" s="48">
        <v>6</v>
      </c>
      <c r="AK77" s="3">
        <f t="shared" si="12"/>
        <v>5223</v>
      </c>
      <c r="AL77" s="8" t="str">
        <f t="shared" si="24"/>
        <v>○</v>
      </c>
    </row>
    <row r="78" spans="1:38" ht="15.75" customHeight="1">
      <c r="A78" s="8">
        <v>564</v>
      </c>
      <c r="B78" s="16"/>
      <c r="C78" s="40" t="s">
        <v>36</v>
      </c>
      <c r="D78" s="41"/>
      <c r="E78" s="4">
        <v>130</v>
      </c>
      <c r="F78" s="5">
        <v>3794</v>
      </c>
      <c r="G78" s="4">
        <v>0</v>
      </c>
      <c r="H78" s="42">
        <v>117</v>
      </c>
      <c r="I78" s="5">
        <v>3807</v>
      </c>
      <c r="J78" s="69">
        <v>0</v>
      </c>
      <c r="K78" s="4">
        <v>132</v>
      </c>
      <c r="L78" s="5">
        <v>3792</v>
      </c>
      <c r="M78" s="70">
        <v>0</v>
      </c>
      <c r="N78" s="6">
        <v>123</v>
      </c>
      <c r="O78" s="5">
        <v>3801</v>
      </c>
      <c r="P78" s="4">
        <v>0</v>
      </c>
      <c r="Q78" s="42">
        <v>132</v>
      </c>
      <c r="R78" s="5">
        <v>3792</v>
      </c>
      <c r="S78" s="69">
        <v>0</v>
      </c>
      <c r="T78" s="4">
        <v>110</v>
      </c>
      <c r="U78" s="5">
        <v>3814</v>
      </c>
      <c r="V78" s="70">
        <v>0</v>
      </c>
      <c r="W78" s="6">
        <v>107</v>
      </c>
      <c r="X78" s="5">
        <v>3817</v>
      </c>
      <c r="Y78" s="70">
        <v>0</v>
      </c>
      <c r="Z78" s="6">
        <v>95</v>
      </c>
      <c r="AA78" s="5">
        <v>3829</v>
      </c>
      <c r="AB78" s="69">
        <v>0</v>
      </c>
      <c r="AC78" s="42">
        <v>86</v>
      </c>
      <c r="AD78" s="5">
        <v>3838</v>
      </c>
      <c r="AE78" s="69">
        <v>0</v>
      </c>
      <c r="AF78" s="3">
        <f>SUM(E78:AE78)/9</f>
        <v>3924</v>
      </c>
      <c r="AG78" s="48">
        <v>130</v>
      </c>
      <c r="AH78" s="3">
        <f>AF78+AG78</f>
        <v>4054</v>
      </c>
      <c r="AI78" s="7">
        <f t="shared" si="15"/>
        <v>3.206709422792304</v>
      </c>
      <c r="AJ78" s="48">
        <v>1</v>
      </c>
      <c r="AK78" s="3">
        <f t="shared" si="12"/>
        <v>4055</v>
      </c>
      <c r="AL78" s="8" t="str">
        <f t="shared" si="24"/>
        <v>○</v>
      </c>
    </row>
    <row r="79" spans="1:38" ht="15.75" customHeight="1">
      <c r="A79" s="8"/>
      <c r="B79" s="100" t="s">
        <v>49</v>
      </c>
      <c r="C79" s="110"/>
      <c r="D79" s="111"/>
      <c r="E79" s="81">
        <f aca="true" t="shared" si="27" ref="E79:AG79">SUM(E77:E78)</f>
        <v>414</v>
      </c>
      <c r="F79" s="82">
        <f t="shared" si="27"/>
        <v>8523</v>
      </c>
      <c r="G79" s="81">
        <f t="shared" si="27"/>
        <v>0</v>
      </c>
      <c r="H79" s="83">
        <f t="shared" si="27"/>
        <v>384</v>
      </c>
      <c r="I79" s="82">
        <f t="shared" si="27"/>
        <v>8553</v>
      </c>
      <c r="J79" s="84">
        <f t="shared" si="27"/>
        <v>0</v>
      </c>
      <c r="K79" s="81">
        <f t="shared" si="27"/>
        <v>402</v>
      </c>
      <c r="L79" s="82">
        <f t="shared" si="27"/>
        <v>8535</v>
      </c>
      <c r="M79" s="85">
        <f t="shared" si="27"/>
        <v>0</v>
      </c>
      <c r="N79" s="86">
        <f t="shared" si="27"/>
        <v>383</v>
      </c>
      <c r="O79" s="82">
        <f t="shared" si="27"/>
        <v>8554</v>
      </c>
      <c r="P79" s="81">
        <f t="shared" si="27"/>
        <v>0</v>
      </c>
      <c r="Q79" s="83">
        <f t="shared" si="27"/>
        <v>379</v>
      </c>
      <c r="R79" s="82">
        <f t="shared" si="27"/>
        <v>8558</v>
      </c>
      <c r="S79" s="84">
        <f t="shared" si="27"/>
        <v>0</v>
      </c>
      <c r="T79" s="81">
        <f t="shared" si="27"/>
        <v>368</v>
      </c>
      <c r="U79" s="82">
        <f t="shared" si="27"/>
        <v>8569</v>
      </c>
      <c r="V79" s="85">
        <f t="shared" si="27"/>
        <v>0</v>
      </c>
      <c r="W79" s="86">
        <f t="shared" si="27"/>
        <v>348</v>
      </c>
      <c r="X79" s="82">
        <f t="shared" si="27"/>
        <v>8589</v>
      </c>
      <c r="Y79" s="85">
        <f t="shared" si="27"/>
        <v>0</v>
      </c>
      <c r="Z79" s="86">
        <f t="shared" si="27"/>
        <v>327</v>
      </c>
      <c r="AA79" s="82">
        <f t="shared" si="27"/>
        <v>8610</v>
      </c>
      <c r="AB79" s="84">
        <f t="shared" si="27"/>
        <v>0</v>
      </c>
      <c r="AC79" s="83">
        <f t="shared" si="27"/>
        <v>314</v>
      </c>
      <c r="AD79" s="82">
        <f t="shared" si="27"/>
        <v>8623</v>
      </c>
      <c r="AE79" s="84">
        <f t="shared" si="27"/>
        <v>0</v>
      </c>
      <c r="AF79" s="87">
        <f t="shared" si="27"/>
        <v>8937</v>
      </c>
      <c r="AG79" s="87">
        <f t="shared" si="27"/>
        <v>334</v>
      </c>
      <c r="AH79" s="87">
        <f>+AF79+AG79</f>
        <v>9271</v>
      </c>
      <c r="AI79" s="88">
        <f t="shared" si="15"/>
        <v>3.602631862797972</v>
      </c>
      <c r="AJ79" s="87">
        <f>SUM(AJ77:AJ78)</f>
        <v>7</v>
      </c>
      <c r="AK79" s="87">
        <f>SUM(AK77:AK78)</f>
        <v>9278</v>
      </c>
      <c r="AL79" s="8" t="str">
        <f t="shared" si="24"/>
        <v>○</v>
      </c>
    </row>
    <row r="80" spans="1:38" ht="15.75" customHeight="1">
      <c r="A80" s="8"/>
      <c r="B80" s="109" t="s">
        <v>60</v>
      </c>
      <c r="C80" s="107"/>
      <c r="D80" s="108"/>
      <c r="E80" s="73">
        <f aca="true" t="shared" si="28" ref="E80:AH80">SUM(E79,E76,E67,E64,E58,E53,E48,E43,E39,E34,E29,E26,E24)</f>
        <v>13147</v>
      </c>
      <c r="F80" s="74">
        <f t="shared" si="28"/>
        <v>245509</v>
      </c>
      <c r="G80" s="73">
        <f t="shared" si="28"/>
        <v>0</v>
      </c>
      <c r="H80" s="75">
        <f t="shared" si="28"/>
        <v>12223</v>
      </c>
      <c r="I80" s="74">
        <f t="shared" si="28"/>
        <v>246433</v>
      </c>
      <c r="J80" s="76">
        <f t="shared" si="28"/>
        <v>0</v>
      </c>
      <c r="K80" s="73">
        <f t="shared" si="28"/>
        <v>12586</v>
      </c>
      <c r="L80" s="74">
        <f t="shared" si="28"/>
        <v>246070</v>
      </c>
      <c r="M80" s="77">
        <f t="shared" si="28"/>
        <v>0</v>
      </c>
      <c r="N80" s="78">
        <f t="shared" si="28"/>
        <v>11750</v>
      </c>
      <c r="O80" s="74">
        <f t="shared" si="28"/>
        <v>246906</v>
      </c>
      <c r="P80" s="73">
        <f t="shared" si="28"/>
        <v>0</v>
      </c>
      <c r="Q80" s="75">
        <f t="shared" si="28"/>
        <v>11694</v>
      </c>
      <c r="R80" s="74">
        <f t="shared" si="28"/>
        <v>246962</v>
      </c>
      <c r="S80" s="76">
        <f t="shared" si="28"/>
        <v>0</v>
      </c>
      <c r="T80" s="73">
        <f t="shared" si="28"/>
        <v>11584</v>
      </c>
      <c r="U80" s="74">
        <f t="shared" si="28"/>
        <v>247072</v>
      </c>
      <c r="V80" s="77">
        <f t="shared" si="28"/>
        <v>0</v>
      </c>
      <c r="W80" s="78">
        <f t="shared" si="28"/>
        <v>10796</v>
      </c>
      <c r="X80" s="74">
        <f t="shared" si="28"/>
        <v>247860</v>
      </c>
      <c r="Y80" s="77">
        <f t="shared" si="28"/>
        <v>0</v>
      </c>
      <c r="Z80" s="78">
        <f t="shared" si="28"/>
        <v>10358</v>
      </c>
      <c r="AA80" s="74">
        <f t="shared" si="28"/>
        <v>248298</v>
      </c>
      <c r="AB80" s="76">
        <f t="shared" si="28"/>
        <v>0</v>
      </c>
      <c r="AC80" s="75">
        <f t="shared" si="28"/>
        <v>9963</v>
      </c>
      <c r="AD80" s="74">
        <f t="shared" si="28"/>
        <v>248693</v>
      </c>
      <c r="AE80" s="76">
        <f t="shared" si="28"/>
        <v>0</v>
      </c>
      <c r="AF80" s="79">
        <f t="shared" si="28"/>
        <v>258656</v>
      </c>
      <c r="AG80" s="79">
        <f t="shared" si="28"/>
        <v>11583</v>
      </c>
      <c r="AH80" s="79">
        <f t="shared" si="28"/>
        <v>270239</v>
      </c>
      <c r="AI80" s="80">
        <f t="shared" si="15"/>
        <v>4.2862059140242526</v>
      </c>
      <c r="AJ80" s="79">
        <f>SUM(AJ79,AJ76,AJ67,AJ64,AJ58,AJ53,AJ48,AJ43,AJ39,AJ34,AJ29,AJ26,AJ24)</f>
        <v>170</v>
      </c>
      <c r="AK80" s="79">
        <f>SUM(AK79,AK76,AK67,AK64,AK58,AK53,AK48,AK43,AK39,AK34,AK29,AK26,AK24)</f>
        <v>270409</v>
      </c>
      <c r="AL80" s="8" t="str">
        <f t="shared" si="24"/>
        <v>○</v>
      </c>
    </row>
    <row r="81" spans="1:38" ht="15.75" customHeight="1">
      <c r="A81" s="8"/>
      <c r="B81" s="12"/>
      <c r="C81" s="52"/>
      <c r="D81" s="14"/>
      <c r="E81" s="53"/>
      <c r="F81" s="54"/>
      <c r="G81" s="53"/>
      <c r="H81" s="55"/>
      <c r="I81" s="54"/>
      <c r="J81" s="56"/>
      <c r="K81" s="53"/>
      <c r="L81" s="54"/>
      <c r="M81" s="43"/>
      <c r="N81" s="57"/>
      <c r="O81" s="54"/>
      <c r="P81" s="53"/>
      <c r="Q81" s="55"/>
      <c r="R81" s="54"/>
      <c r="S81" s="56"/>
      <c r="T81" s="53"/>
      <c r="U81" s="54"/>
      <c r="V81" s="43"/>
      <c r="W81" s="57"/>
      <c r="X81" s="54"/>
      <c r="Y81" s="43"/>
      <c r="Z81" s="57"/>
      <c r="AA81" s="54"/>
      <c r="AB81" s="56"/>
      <c r="AC81" s="55"/>
      <c r="AD81" s="54"/>
      <c r="AE81" s="56"/>
      <c r="AF81" s="3"/>
      <c r="AG81" s="3"/>
      <c r="AH81" s="3"/>
      <c r="AI81" s="7"/>
      <c r="AJ81" s="3"/>
      <c r="AK81" s="3"/>
      <c r="AL81" s="8" t="str">
        <f t="shared" si="24"/>
        <v>○</v>
      </c>
    </row>
    <row r="82" spans="1:38" ht="15.75" customHeight="1">
      <c r="A82" s="8"/>
      <c r="B82" s="89"/>
      <c r="C82" s="90" t="s">
        <v>61</v>
      </c>
      <c r="D82" s="91"/>
      <c r="E82" s="92">
        <f aca="true" t="shared" si="29" ref="E82:AK82">+E20+E80</f>
        <v>66384</v>
      </c>
      <c r="F82" s="93">
        <f t="shared" si="29"/>
        <v>1068382</v>
      </c>
      <c r="G82" s="92">
        <f t="shared" si="29"/>
        <v>0</v>
      </c>
      <c r="H82" s="94">
        <f t="shared" si="29"/>
        <v>62040</v>
      </c>
      <c r="I82" s="93">
        <f t="shared" si="29"/>
        <v>1072726</v>
      </c>
      <c r="J82" s="95">
        <f t="shared" si="29"/>
        <v>0</v>
      </c>
      <c r="K82" s="92">
        <f t="shared" si="29"/>
        <v>65380</v>
      </c>
      <c r="L82" s="93">
        <f t="shared" si="29"/>
        <v>1069386</v>
      </c>
      <c r="M82" s="96">
        <f t="shared" si="29"/>
        <v>0</v>
      </c>
      <c r="N82" s="97">
        <f t="shared" si="29"/>
        <v>60246</v>
      </c>
      <c r="O82" s="93">
        <f t="shared" si="29"/>
        <v>1074520</v>
      </c>
      <c r="P82" s="92">
        <f t="shared" si="29"/>
        <v>0</v>
      </c>
      <c r="Q82" s="94">
        <f t="shared" si="29"/>
        <v>59930</v>
      </c>
      <c r="R82" s="93">
        <f t="shared" si="29"/>
        <v>1074836</v>
      </c>
      <c r="S82" s="95">
        <f t="shared" si="29"/>
        <v>0</v>
      </c>
      <c r="T82" s="92">
        <f t="shared" si="29"/>
        <v>61516</v>
      </c>
      <c r="U82" s="93">
        <f t="shared" si="29"/>
        <v>1073250</v>
      </c>
      <c r="V82" s="96">
        <f t="shared" si="29"/>
        <v>0</v>
      </c>
      <c r="W82" s="97">
        <f t="shared" si="29"/>
        <v>56893</v>
      </c>
      <c r="X82" s="93">
        <f t="shared" si="29"/>
        <v>1077873</v>
      </c>
      <c r="Y82" s="96">
        <f t="shared" si="29"/>
        <v>0</v>
      </c>
      <c r="Z82" s="97">
        <f t="shared" si="29"/>
        <v>55118</v>
      </c>
      <c r="AA82" s="93">
        <f t="shared" si="29"/>
        <v>1079648</v>
      </c>
      <c r="AB82" s="95">
        <f t="shared" si="29"/>
        <v>0</v>
      </c>
      <c r="AC82" s="94">
        <f t="shared" si="29"/>
        <v>54029</v>
      </c>
      <c r="AD82" s="93">
        <f t="shared" si="29"/>
        <v>1080737</v>
      </c>
      <c r="AE82" s="95">
        <f t="shared" si="29"/>
        <v>0</v>
      </c>
      <c r="AF82" s="98">
        <f t="shared" si="29"/>
        <v>1134766</v>
      </c>
      <c r="AG82" s="98">
        <f t="shared" si="29"/>
        <v>47597</v>
      </c>
      <c r="AH82" s="98">
        <f t="shared" si="29"/>
        <v>1182363</v>
      </c>
      <c r="AI82" s="99">
        <f>+AG82/AH82*100</f>
        <v>4.025582667928546</v>
      </c>
      <c r="AJ82" s="98">
        <f t="shared" si="29"/>
        <v>554</v>
      </c>
      <c r="AK82" s="98">
        <f t="shared" si="29"/>
        <v>1182917</v>
      </c>
      <c r="AL82" s="8" t="str">
        <f t="shared" si="24"/>
        <v>○</v>
      </c>
    </row>
    <row r="83" spans="1:38" ht="15.75" customHeight="1">
      <c r="A83" s="8"/>
      <c r="B83" s="29"/>
      <c r="C83" s="58"/>
      <c r="D83" s="59"/>
      <c r="E83" s="60"/>
      <c r="F83" s="61"/>
      <c r="G83" s="60"/>
      <c r="H83" s="62"/>
      <c r="I83" s="61"/>
      <c r="J83" s="63"/>
      <c r="K83" s="60"/>
      <c r="L83" s="61"/>
      <c r="M83" s="64"/>
      <c r="N83" s="65"/>
      <c r="O83" s="61"/>
      <c r="P83" s="60"/>
      <c r="Q83" s="62"/>
      <c r="R83" s="61"/>
      <c r="S83" s="63"/>
      <c r="T83" s="60"/>
      <c r="U83" s="61"/>
      <c r="V83" s="64"/>
      <c r="W83" s="65"/>
      <c r="X83" s="61"/>
      <c r="Y83" s="64"/>
      <c r="Z83" s="65"/>
      <c r="AA83" s="61"/>
      <c r="AB83" s="63"/>
      <c r="AC83" s="62"/>
      <c r="AD83" s="61"/>
      <c r="AE83" s="63"/>
      <c r="AF83" s="66"/>
      <c r="AG83" s="66"/>
      <c r="AH83" s="66"/>
      <c r="AI83" s="67"/>
      <c r="AJ83" s="66"/>
      <c r="AK83" s="66"/>
      <c r="AL83" s="8"/>
    </row>
    <row r="84" spans="1:38" ht="13.5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3.5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</sheetData>
  <mergeCells count="25">
    <mergeCell ref="E2:S2"/>
    <mergeCell ref="T3:V3"/>
    <mergeCell ref="W3:Y3"/>
    <mergeCell ref="Z3:AB3"/>
    <mergeCell ref="Q3:S3"/>
    <mergeCell ref="H3:J3"/>
    <mergeCell ref="K3:M3"/>
    <mergeCell ref="N3:P3"/>
    <mergeCell ref="B43:D43"/>
    <mergeCell ref="B48:D48"/>
    <mergeCell ref="B53:D53"/>
    <mergeCell ref="B58:D58"/>
    <mergeCell ref="B80:D80"/>
    <mergeCell ref="B64:D64"/>
    <mergeCell ref="B67:D67"/>
    <mergeCell ref="B76:D76"/>
    <mergeCell ref="B79:D79"/>
    <mergeCell ref="B29:D29"/>
    <mergeCell ref="B34:D34"/>
    <mergeCell ref="B39:D39"/>
    <mergeCell ref="AC3:AE3"/>
    <mergeCell ref="B20:D20"/>
    <mergeCell ref="B24:D24"/>
    <mergeCell ref="B26:D26"/>
    <mergeCell ref="E3:G3"/>
  </mergeCells>
  <conditionalFormatting sqref="B77:AK78 B68:AK75 B65:AK66 B59:AK63 B54:AK57 B49:AK52 B44:AK47 B40:AK42 B35:AK38 B30:AK33 B27:AK28 B25:AK25 B7:AK19 B21:AK23">
    <cfRule type="expression" priority="1" dxfId="0" stopIfTrue="1">
      <formula>MOD(ROW(B7),2)=1</formula>
    </cfRule>
  </conditionalFormatting>
  <printOptions horizontalCentered="1"/>
  <pageMargins left="0.44" right="0.46" top="0.984251968503937" bottom="0.67" header="0.5118110236220472" footer="0.43"/>
  <pageSetup blackAndWhite="1" horizontalDpi="600" verticalDpi="600" orientation="landscape" paperSize="12" scale="50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福島県選挙管理委員会</dc:creator>
  <cp:keywords/>
  <dc:description/>
  <cp:lastModifiedBy>F-Admin</cp:lastModifiedBy>
  <cp:lastPrinted>2009-08-30T17:38:54Z</cp:lastPrinted>
  <dcterms:created xsi:type="dcterms:W3CDTF">2000-06-18T08:12:39Z</dcterms:created>
  <dcterms:modified xsi:type="dcterms:W3CDTF">2009-09-07T08:04:46Z</dcterms:modified>
  <cp:category/>
  <cp:version/>
  <cp:contentType/>
  <cp:contentStatus/>
</cp:coreProperties>
</file>