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naokiendo\デスクトップ\【経営比較分析表】2019_075418_47_1718\"/>
    </mc:Choice>
  </mc:AlternateContent>
  <workbookProtection workbookAlgorithmName="SHA-512" workbookHashValue="8Xtoqxu/BwhbSzxvWMGdzu5GnUqBtsMKZM7j7wuDw8bitzof2OvfSIFQi2LjB0VmJeEvetMc3WFjpOPet4RMoQ==" workbookSaltValue="hDYdEXA4Oq8yx2iVUdTQu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<sst xmlns="http://schemas.openxmlformats.org/spreadsheetml/2006/main" count="249" uniqueCount="120">
  <si>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</si>
  <si>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</si>
  <si>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</si>
  <si>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</si>
  <si>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</si>
  <si>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</si>
  <si>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</si>
  <si>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</si>
  <si>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</si>
  <si>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</si>
  <si>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</si>
  <si>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</si>
  <si>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</si>
  <si>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</si>
  <si>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</si>
  <si>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</si>
  <si>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</si>
  <si>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</si>
  <si>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</si>
  <si>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</si>
  <si>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</si>
  <si>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</si>
  <si>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</si>
  <si>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</si>
  <si>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</si>
  <si>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</si>
  <si>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</si>
  <si>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</si>
  <si>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</si>
  <si>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</si>
  <si>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</si>
  <si>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</si>
  <si>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</si>
  <si>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</si>
  <si>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</si>
  <si>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</si>
  <si>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</si>
  <si>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</si>
  <si>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</si>
  <si>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</si>
  <si>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</si>
  <si>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</si>
  <si>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</si>
  <si>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</si>
  <si>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</si>
  <si>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</si>
  <si>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</si>
  <si>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</si>
  <si>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</si>
  <si>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</si>
  <si>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</si>
  <si>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</si>
  <si>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</si>
  <si>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</si>
  <si>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</si>
  <si>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</si>
  <si>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</si>
  <si>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</si>
  <si>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</si>
  <si>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</si>
  <si>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</si>
  <si>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</si>
  <si>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</si>
  <si>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</si>
  <si>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</si>
  <si>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</si>
  <si>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</si>
  <si>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</si>
  <si>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</si>
  <si>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</si>
  <si>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</si>
  <si>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</si>
  <si>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</si>
  <si>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</si>
  <si>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</si>
  <si>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</si>
  <si>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</si>
  <si>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</si>
  <si>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</si>
  <si>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</si>
  <si>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</si>
  <si>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</si>
  <si>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</si>
  <si>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</si>
  <si>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</si>
  <si>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</si>
  <si>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</si>
  <si>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</si>
  <si>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</si>
  <si>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</si>
  <si>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</si>
  <si>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</si>
  <si>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</si>
  <si>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</si>
  <si>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</si>
  <si>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</si>
  <si>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</si>
  <si>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</si>
  <si>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</si>
  <si>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</si>
  <si>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</si>
  <si>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</si>
  <si>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</si>
  <si>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</si>
  <si>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</si>
  <si>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</si>
  <si>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</si>
  <si>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</si>
  <si>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</si>
  <si>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</si>
  <si>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</si>
  <si>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</si>
  <si>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</si>
  <si>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</si>
  <si>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</si>
  <si>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</si>
  <si>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</si>
  <si>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
</t>
    <phoneticPr fontId="4"/>
  </si>
  <si>
    <t>　収益的収支比率については、100％未満であることから、使用料収入や一般会計からの繰入金（公費負担分）のみでは維持管理費と企業債償還金を賄えていない状況です。
　　経費回収率については、一般会計からの繰入金で維持管理費等賄っているため100％を下回っていますが、例年より回収率は上回っているため、今後も回収率向上に努めます。
　汚水処理原価については、平均より低いため、有収水量に対し、汚水処理に係る費用が減少したことがわかります。
　施設利用率については、処理場の1日の処理機能に対し66.35％の処理水量が流入していることから、施設利用率は高く、処理場の規模も適正であると判断できます。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93" eb="95">
      <t>イッパン</t>
    </rPh>
    <rPh sb="95" eb="97">
      <t>カイケイ</t>
    </rPh>
    <rPh sb="100" eb="102">
      <t>クリイレ</t>
    </rPh>
    <rPh sb="102" eb="103">
      <t>キン</t>
    </rPh>
    <rPh sb="104" eb="106">
      <t>イジ</t>
    </rPh>
    <rPh sb="106" eb="109">
      <t>カンリヒ</t>
    </rPh>
    <rPh sb="109" eb="110">
      <t>トウ</t>
    </rPh>
    <rPh sb="110" eb="111">
      <t>マカナ</t>
    </rPh>
    <rPh sb="122" eb="124">
      <t>シタマワ</t>
    </rPh>
    <rPh sb="131" eb="133">
      <t>レイネン</t>
    </rPh>
    <rPh sb="135" eb="137">
      <t>カイシュウ</t>
    </rPh>
    <rPh sb="137" eb="138">
      <t>リツ</t>
    </rPh>
    <rPh sb="139" eb="141">
      <t>ウワマワ</t>
    </rPh>
    <rPh sb="148" eb="150">
      <t>コンゴ</t>
    </rPh>
    <rPh sb="151" eb="153">
      <t>カイシュウ</t>
    </rPh>
    <rPh sb="153" eb="154">
      <t>リツ</t>
    </rPh>
    <rPh sb="154" eb="156">
      <t>コウジョウ</t>
    </rPh>
    <rPh sb="157" eb="158">
      <t>ツト</t>
    </rPh>
    <rPh sb="185" eb="187">
      <t>ユウシュウ</t>
    </rPh>
    <rPh sb="187" eb="189">
      <t>スイリョウ</t>
    </rPh>
    <rPh sb="190" eb="191">
      <t>タイ</t>
    </rPh>
    <rPh sb="193" eb="195">
      <t>オスイ</t>
    </rPh>
    <rPh sb="195" eb="197">
      <t>ショリ</t>
    </rPh>
    <rPh sb="198" eb="199">
      <t>カカ</t>
    </rPh>
    <rPh sb="200" eb="202">
      <t>ヒヨウ</t>
    </rPh>
    <rPh sb="203" eb="205">
      <t>ゲンショウ</t>
    </rPh>
    <rPh sb="229" eb="232">
      <t>ショリジョウ</t>
    </rPh>
    <rPh sb="234" eb="235">
      <t>ニチ</t>
    </rPh>
    <rPh sb="236" eb="238">
      <t>ショリ</t>
    </rPh>
    <rPh sb="238" eb="240">
      <t>キノウ</t>
    </rPh>
    <rPh sb="241" eb="242">
      <t>タイ</t>
    </rPh>
    <rPh sb="250" eb="252">
      <t>ショリ</t>
    </rPh>
    <rPh sb="252" eb="254">
      <t>スイリョウ</t>
    </rPh>
    <rPh sb="255" eb="257">
      <t>リュウニュウ</t>
    </rPh>
    <rPh sb="266" eb="268">
      <t>シセツ</t>
    </rPh>
    <rPh sb="268" eb="271">
      <t>リヨウリツ</t>
    </rPh>
    <rPh sb="272" eb="273">
      <t>タカ</t>
    </rPh>
    <rPh sb="275" eb="278">
      <t>ショリジョウ</t>
    </rPh>
    <rPh sb="279" eb="281">
      <t>キボ</t>
    </rPh>
    <rPh sb="282" eb="284">
      <t>テキセイ</t>
    </rPh>
    <rPh sb="288" eb="290">
      <t>ハンダン</t>
    </rPh>
    <rPh sb="307" eb="309">
      <t>スイセン</t>
    </rPh>
    <rPh sb="309" eb="311">
      <t>ベンジョ</t>
    </rPh>
    <rPh sb="312" eb="314">
      <t>セッチ</t>
    </rPh>
    <rPh sb="316" eb="318">
      <t>オスイ</t>
    </rPh>
    <rPh sb="318" eb="320">
      <t>ショリ</t>
    </rPh>
    <rPh sb="324" eb="326">
      <t>ジンコウ</t>
    </rPh>
    <rPh sb="327" eb="329">
      <t>ワリアイ</t>
    </rPh>
    <rPh sb="330" eb="331">
      <t>タカ</t>
    </rPh>
    <rPh sb="335" eb="337">
      <t>マイトシ</t>
    </rPh>
    <rPh sb="337" eb="340">
      <t>ヘイキンチ</t>
    </rPh>
    <rPh sb="341" eb="343">
      <t>ウワマワ</t>
    </rPh>
    <rPh sb="350" eb="352">
      <t>スイシツ</t>
    </rPh>
    <rPh sb="352" eb="354">
      <t>ホゼン</t>
    </rPh>
    <rPh sb="354" eb="355">
      <t>オヨ</t>
    </rPh>
    <rPh sb="356" eb="359">
      <t>シヨウリョウ</t>
    </rPh>
    <rPh sb="359" eb="361">
      <t>シュウニュウ</t>
    </rPh>
    <rPh sb="362" eb="363">
      <t>ハカ</t>
    </rPh>
    <rPh sb="369" eb="372">
      <t>スイセンカ</t>
    </rPh>
    <rPh sb="372" eb="373">
      <t>リツ</t>
    </rPh>
    <rPh sb="373" eb="375">
      <t>コウジョウ</t>
    </rPh>
    <rPh sb="376" eb="377">
      <t>ツト</t>
    </rPh>
    <phoneticPr fontId="4"/>
  </si>
  <si>
    <t>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の平準化、汚水処理費用の削減を図る必要があります。</t>
    <rPh sb="123" eb="126">
      <t>ヘイジュンカ</t>
    </rPh>
    <rPh sb="137" eb="138">
      <t>ハカ</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</si>
</sst>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0.35</c:v>
                </c:pt>
                <c:pt idx="2">
                  <c:v>0.03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79-45CE-9F6E-F5F857571FB3}"/>
            </c:ext>
          </c:extLst>
        </c:ser>
        <c:dLbls>
          <c:showLegendKey val="0"/>
          <c:showVal val="0"/>
          <c:showCatName val="0"/>
          <c:showSerName val="0"/>
          <c:showPercent val="0"/>
          <c:showBubbleSize val="0"/>
        </c:dLbls>
        <c:gapWidth val="150"/>
        <c:axId val="605450424"/>
        <c:axId val="60545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7D79-45CE-9F6E-F5F857571FB3}"/>
            </c:ext>
          </c:extLst>
        </c:ser>
        <c:dLbls>
          <c:showLegendKey val="0"/>
          <c:showVal val="0"/>
          <c:showCatName val="0"/>
          <c:showSerName val="0"/>
          <c:showPercent val="0"/>
          <c:showBubbleSize val="0"/>
        </c:dLbls>
        <c:marker val="1"/>
        <c:smooth val="0"/>
        <c:axId val="605450424"/>
        <c:axId val="605452776"/>
      </c:lineChart>
      <c:dateAx>
        <c:axId val="605450424"/>
        <c:scaling>
          <c:orientation val="minMax"/>
        </c:scaling>
        <c:delete val="1"/>
        <c:axPos val="b"/>
        <c:numFmt formatCode="&quot;H&quot;yy" sourceLinked="1"/>
        <c:majorTickMark val="none"/>
        <c:minorTickMark val="none"/>
        <c:tickLblPos val="none"/>
        <c:crossAx val="605452776"/>
        <c:crosses val="autoZero"/>
        <c:auto val="1"/>
        <c:lblOffset val="100"/>
        <c:baseTimeUnit val="years"/>
      </c:dateAx>
      <c:valAx>
        <c:axId val="60545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77.239999999999995</c:v>
                </c:pt>
                <c:pt idx="2">
                  <c:v>58.76</c:v>
                </c:pt>
                <c:pt idx="3">
                  <c:v>57.18</c:v>
                </c:pt>
                <c:pt idx="4">
                  <c:v>66.349999999999994</c:v>
                </c:pt>
              </c:numCache>
            </c:numRef>
          </c:val>
          <c:extLst xmlns:c16r2="http://schemas.microsoft.com/office/drawing/2015/06/chart">
            <c:ext xmlns:c16="http://schemas.microsoft.com/office/drawing/2014/chart" uri="{C3380CC4-5D6E-409C-BE32-E72D297353CC}">
              <c16:uniqueId val="{00000000-D381-4184-82D5-A7B5A54ACD1D}"/>
            </c:ext>
          </c:extLst>
        </c:ser>
        <c:dLbls>
          <c:showLegendKey val="0"/>
          <c:showVal val="0"/>
          <c:showCatName val="0"/>
          <c:showSerName val="0"/>
          <c:showPercent val="0"/>
          <c:showBubbleSize val="0"/>
        </c:dLbls>
        <c:gapWidth val="150"/>
        <c:axId val="578257392"/>
        <c:axId val="5782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D381-4184-82D5-A7B5A54ACD1D}"/>
            </c:ext>
          </c:extLst>
        </c:ser>
        <c:dLbls>
          <c:showLegendKey val="0"/>
          <c:showVal val="0"/>
          <c:showCatName val="0"/>
          <c:showSerName val="0"/>
          <c:showPercent val="0"/>
          <c:showBubbleSize val="0"/>
        </c:dLbls>
        <c:marker val="1"/>
        <c:smooth val="0"/>
        <c:axId val="578257392"/>
        <c:axId val="578262488"/>
      </c:lineChart>
      <c:dateAx>
        <c:axId val="578257392"/>
        <c:scaling>
          <c:orientation val="minMax"/>
        </c:scaling>
        <c:delete val="1"/>
        <c:axPos val="b"/>
        <c:numFmt formatCode="&quot;H&quot;yy" sourceLinked="1"/>
        <c:majorTickMark val="none"/>
        <c:minorTickMark val="none"/>
        <c:tickLblPos val="none"/>
        <c:crossAx val="578262488"/>
        <c:crosses val="autoZero"/>
        <c:auto val="1"/>
        <c:lblOffset val="100"/>
        <c:baseTimeUnit val="years"/>
      </c:dateAx>
      <c:valAx>
        <c:axId val="5782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2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94.51</c:v>
                </c:pt>
                <c:pt idx="2">
                  <c:v>94.93</c:v>
                </c:pt>
                <c:pt idx="3">
                  <c:v>95.22</c:v>
                </c:pt>
                <c:pt idx="4">
                  <c:v>95.22</c:v>
                </c:pt>
              </c:numCache>
            </c:numRef>
          </c:val>
          <c:extLst xmlns:c16r2="http://schemas.microsoft.com/office/drawing/2015/06/chart">
            <c:ext xmlns:c16="http://schemas.microsoft.com/office/drawing/2014/chart" uri="{C3380CC4-5D6E-409C-BE32-E72D297353CC}">
              <c16:uniqueId val="{00000000-D9B1-4447-A82B-7A894E6BE24C}"/>
            </c:ext>
          </c:extLst>
        </c:ser>
        <c:dLbls>
          <c:showLegendKey val="0"/>
          <c:showVal val="0"/>
          <c:showCatName val="0"/>
          <c:showSerName val="0"/>
          <c:showPercent val="0"/>
          <c:showBubbleSize val="0"/>
        </c:dLbls>
        <c:gapWidth val="150"/>
        <c:axId val="578260920"/>
        <c:axId val="5782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D9B1-4447-A82B-7A894E6BE24C}"/>
            </c:ext>
          </c:extLst>
        </c:ser>
        <c:dLbls>
          <c:showLegendKey val="0"/>
          <c:showVal val="0"/>
          <c:showCatName val="0"/>
          <c:showSerName val="0"/>
          <c:showPercent val="0"/>
          <c:showBubbleSize val="0"/>
        </c:dLbls>
        <c:marker val="1"/>
        <c:smooth val="0"/>
        <c:axId val="578260920"/>
        <c:axId val="578256608"/>
      </c:lineChart>
      <c:dateAx>
        <c:axId val="578260920"/>
        <c:scaling>
          <c:orientation val="minMax"/>
        </c:scaling>
        <c:delete val="1"/>
        <c:axPos val="b"/>
        <c:numFmt formatCode="&quot;H&quot;yy" sourceLinked="1"/>
        <c:majorTickMark val="none"/>
        <c:minorTickMark val="none"/>
        <c:tickLblPos val="none"/>
        <c:crossAx val="578256608"/>
        <c:crosses val="autoZero"/>
        <c:auto val="1"/>
        <c:lblOffset val="100"/>
        <c:baseTimeUnit val="years"/>
      </c:dateAx>
      <c:valAx>
        <c:axId val="5782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2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84.27</c:v>
                </c:pt>
                <c:pt idx="2">
                  <c:v>78.459999999999994</c:v>
                </c:pt>
                <c:pt idx="3">
                  <c:v>70.02</c:v>
                </c:pt>
                <c:pt idx="4">
                  <c:v>63.76</c:v>
                </c:pt>
              </c:numCache>
            </c:numRef>
          </c:val>
          <c:extLst xmlns:c16r2="http://schemas.microsoft.com/office/drawing/2015/06/chart">
            <c:ext xmlns:c16="http://schemas.microsoft.com/office/drawing/2014/chart" uri="{C3380CC4-5D6E-409C-BE32-E72D297353CC}">
              <c16:uniqueId val="{00000000-97FA-411E-A207-6CD52471A04C}"/>
            </c:ext>
          </c:extLst>
        </c:ser>
        <c:dLbls>
          <c:showLegendKey val="0"/>
          <c:showVal val="0"/>
          <c:showCatName val="0"/>
          <c:showSerName val="0"/>
          <c:showPercent val="0"/>
          <c:showBubbleSize val="0"/>
        </c:dLbls>
        <c:gapWidth val="150"/>
        <c:axId val="605447288"/>
        <c:axId val="6054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A-411E-A207-6CD52471A04C}"/>
            </c:ext>
          </c:extLst>
        </c:ser>
        <c:dLbls>
          <c:showLegendKey val="0"/>
          <c:showVal val="0"/>
          <c:showCatName val="0"/>
          <c:showSerName val="0"/>
          <c:showPercent val="0"/>
          <c:showBubbleSize val="0"/>
        </c:dLbls>
        <c:marker val="1"/>
        <c:smooth val="0"/>
        <c:axId val="605447288"/>
        <c:axId val="605446504"/>
      </c:lineChart>
      <c:dateAx>
        <c:axId val="605447288"/>
        <c:scaling>
          <c:orientation val="minMax"/>
        </c:scaling>
        <c:delete val="1"/>
        <c:axPos val="b"/>
        <c:numFmt formatCode="&quot;H&quot;yy" sourceLinked="1"/>
        <c:majorTickMark val="none"/>
        <c:minorTickMark val="none"/>
        <c:tickLblPos val="none"/>
        <c:crossAx val="605446504"/>
        <c:crosses val="autoZero"/>
        <c:auto val="1"/>
        <c:lblOffset val="100"/>
        <c:baseTimeUnit val="years"/>
      </c:dateAx>
      <c:valAx>
        <c:axId val="6054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5F-4C99-9CA8-CCA9AF9E787B}"/>
            </c:ext>
          </c:extLst>
        </c:ser>
        <c:dLbls>
          <c:showLegendKey val="0"/>
          <c:showVal val="0"/>
          <c:showCatName val="0"/>
          <c:showSerName val="0"/>
          <c:showPercent val="0"/>
          <c:showBubbleSize val="0"/>
        </c:dLbls>
        <c:gapWidth val="150"/>
        <c:axId val="605453560"/>
        <c:axId val="6054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5F-4C99-9CA8-CCA9AF9E787B}"/>
            </c:ext>
          </c:extLst>
        </c:ser>
        <c:dLbls>
          <c:showLegendKey val="0"/>
          <c:showVal val="0"/>
          <c:showCatName val="0"/>
          <c:showSerName val="0"/>
          <c:showPercent val="0"/>
          <c:showBubbleSize val="0"/>
        </c:dLbls>
        <c:marker val="1"/>
        <c:smooth val="0"/>
        <c:axId val="605453560"/>
        <c:axId val="605450816"/>
      </c:lineChart>
      <c:dateAx>
        <c:axId val="605453560"/>
        <c:scaling>
          <c:orientation val="minMax"/>
        </c:scaling>
        <c:delete val="1"/>
        <c:axPos val="b"/>
        <c:numFmt formatCode="&quot;H&quot;yy" sourceLinked="1"/>
        <c:majorTickMark val="none"/>
        <c:minorTickMark val="none"/>
        <c:tickLblPos val="none"/>
        <c:crossAx val="605450816"/>
        <c:crosses val="autoZero"/>
        <c:auto val="1"/>
        <c:lblOffset val="100"/>
        <c:baseTimeUnit val="years"/>
      </c:dateAx>
      <c:valAx>
        <c:axId val="605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DB-415D-9011-51AE94A7D320}"/>
            </c:ext>
          </c:extLst>
        </c:ser>
        <c:dLbls>
          <c:showLegendKey val="0"/>
          <c:showVal val="0"/>
          <c:showCatName val="0"/>
          <c:showSerName val="0"/>
          <c:showPercent val="0"/>
          <c:showBubbleSize val="0"/>
        </c:dLbls>
        <c:gapWidth val="150"/>
        <c:axId val="605451600"/>
        <c:axId val="60544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DB-415D-9011-51AE94A7D320}"/>
            </c:ext>
          </c:extLst>
        </c:ser>
        <c:dLbls>
          <c:showLegendKey val="0"/>
          <c:showVal val="0"/>
          <c:showCatName val="0"/>
          <c:showSerName val="0"/>
          <c:showPercent val="0"/>
          <c:showBubbleSize val="0"/>
        </c:dLbls>
        <c:marker val="1"/>
        <c:smooth val="0"/>
        <c:axId val="605451600"/>
        <c:axId val="605445720"/>
      </c:lineChart>
      <c:dateAx>
        <c:axId val="605451600"/>
        <c:scaling>
          <c:orientation val="minMax"/>
        </c:scaling>
        <c:delete val="1"/>
        <c:axPos val="b"/>
        <c:numFmt formatCode="&quot;H&quot;yy" sourceLinked="1"/>
        <c:majorTickMark val="none"/>
        <c:minorTickMark val="none"/>
        <c:tickLblPos val="none"/>
        <c:crossAx val="605445720"/>
        <c:crosses val="autoZero"/>
        <c:auto val="1"/>
        <c:lblOffset val="100"/>
        <c:baseTimeUnit val="years"/>
      </c:dateAx>
      <c:valAx>
        <c:axId val="60544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5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73-4483-AC00-D83F75E6C2CF}"/>
            </c:ext>
          </c:extLst>
        </c:ser>
        <c:dLbls>
          <c:showLegendKey val="0"/>
          <c:showVal val="0"/>
          <c:showCatName val="0"/>
          <c:showSerName val="0"/>
          <c:showPercent val="0"/>
          <c:showBubbleSize val="0"/>
        </c:dLbls>
        <c:gapWidth val="150"/>
        <c:axId val="605442976"/>
        <c:axId val="6054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73-4483-AC00-D83F75E6C2CF}"/>
            </c:ext>
          </c:extLst>
        </c:ser>
        <c:dLbls>
          <c:showLegendKey val="0"/>
          <c:showVal val="0"/>
          <c:showCatName val="0"/>
          <c:showSerName val="0"/>
          <c:showPercent val="0"/>
          <c:showBubbleSize val="0"/>
        </c:dLbls>
        <c:marker val="1"/>
        <c:smooth val="0"/>
        <c:axId val="605442976"/>
        <c:axId val="605452384"/>
      </c:lineChart>
      <c:dateAx>
        <c:axId val="605442976"/>
        <c:scaling>
          <c:orientation val="minMax"/>
        </c:scaling>
        <c:delete val="1"/>
        <c:axPos val="b"/>
        <c:numFmt formatCode="&quot;H&quot;yy" sourceLinked="1"/>
        <c:majorTickMark val="none"/>
        <c:minorTickMark val="none"/>
        <c:tickLblPos val="none"/>
        <c:crossAx val="605452384"/>
        <c:crosses val="autoZero"/>
        <c:auto val="1"/>
        <c:lblOffset val="100"/>
        <c:baseTimeUnit val="years"/>
      </c:dateAx>
      <c:valAx>
        <c:axId val="6054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1-46A6-868A-4AF62D09CC83}"/>
            </c:ext>
          </c:extLst>
        </c:ser>
        <c:dLbls>
          <c:showLegendKey val="0"/>
          <c:showVal val="0"/>
          <c:showCatName val="0"/>
          <c:showSerName val="0"/>
          <c:showPercent val="0"/>
          <c:showBubbleSize val="0"/>
        </c:dLbls>
        <c:gapWidth val="150"/>
        <c:axId val="605454344"/>
        <c:axId val="60544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1-46A6-868A-4AF62D09CC83}"/>
            </c:ext>
          </c:extLst>
        </c:ser>
        <c:dLbls>
          <c:showLegendKey val="0"/>
          <c:showVal val="0"/>
          <c:showCatName val="0"/>
          <c:showSerName val="0"/>
          <c:showPercent val="0"/>
          <c:showBubbleSize val="0"/>
        </c:dLbls>
        <c:marker val="1"/>
        <c:smooth val="0"/>
        <c:axId val="605454344"/>
        <c:axId val="605443368"/>
      </c:lineChart>
      <c:dateAx>
        <c:axId val="605454344"/>
        <c:scaling>
          <c:orientation val="minMax"/>
        </c:scaling>
        <c:delete val="1"/>
        <c:axPos val="b"/>
        <c:numFmt formatCode="&quot;H&quot;yy" sourceLinked="1"/>
        <c:majorTickMark val="none"/>
        <c:minorTickMark val="none"/>
        <c:tickLblPos val="none"/>
        <c:crossAx val="605443368"/>
        <c:crosses val="autoZero"/>
        <c:auto val="1"/>
        <c:lblOffset val="100"/>
        <c:baseTimeUnit val="years"/>
      </c:dateAx>
      <c:valAx>
        <c:axId val="6054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5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2632.12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F5-4960-B5E4-0A7F5EC923C7}"/>
            </c:ext>
          </c:extLst>
        </c:ser>
        <c:dLbls>
          <c:showLegendKey val="0"/>
          <c:showVal val="0"/>
          <c:showCatName val="0"/>
          <c:showSerName val="0"/>
          <c:showPercent val="0"/>
          <c:showBubbleSize val="0"/>
        </c:dLbls>
        <c:gapWidth val="150"/>
        <c:axId val="605443760"/>
        <c:axId val="6054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7DF5-4960-B5E4-0A7F5EC923C7}"/>
            </c:ext>
          </c:extLst>
        </c:ser>
        <c:dLbls>
          <c:showLegendKey val="0"/>
          <c:showVal val="0"/>
          <c:showCatName val="0"/>
          <c:showSerName val="0"/>
          <c:showPercent val="0"/>
          <c:showBubbleSize val="0"/>
        </c:dLbls>
        <c:marker val="1"/>
        <c:smooth val="0"/>
        <c:axId val="605443760"/>
        <c:axId val="605449248"/>
      </c:lineChart>
      <c:dateAx>
        <c:axId val="605443760"/>
        <c:scaling>
          <c:orientation val="minMax"/>
        </c:scaling>
        <c:delete val="1"/>
        <c:axPos val="b"/>
        <c:numFmt formatCode="&quot;H&quot;yy" sourceLinked="1"/>
        <c:majorTickMark val="none"/>
        <c:minorTickMark val="none"/>
        <c:tickLblPos val="none"/>
        <c:crossAx val="605449248"/>
        <c:crosses val="autoZero"/>
        <c:auto val="1"/>
        <c:lblOffset val="100"/>
        <c:baseTimeUnit val="years"/>
      </c:dateAx>
      <c:valAx>
        <c:axId val="6054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4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24.88</c:v>
                </c:pt>
                <c:pt idx="2">
                  <c:v>25.84</c:v>
                </c:pt>
                <c:pt idx="3">
                  <c:v>57.95</c:v>
                </c:pt>
                <c:pt idx="4">
                  <c:v>72.12</c:v>
                </c:pt>
              </c:numCache>
            </c:numRef>
          </c:val>
          <c:extLst xmlns:c16r2="http://schemas.microsoft.com/office/drawing/2015/06/chart">
            <c:ext xmlns:c16="http://schemas.microsoft.com/office/drawing/2014/chart" uri="{C3380CC4-5D6E-409C-BE32-E72D297353CC}">
              <c16:uniqueId val="{00000000-C849-4978-9A4D-B6E4B99FB743}"/>
            </c:ext>
          </c:extLst>
        </c:ser>
        <c:dLbls>
          <c:showLegendKey val="0"/>
          <c:showVal val="0"/>
          <c:showCatName val="0"/>
          <c:showSerName val="0"/>
          <c:showPercent val="0"/>
          <c:showBubbleSize val="0"/>
        </c:dLbls>
        <c:gapWidth val="150"/>
        <c:axId val="605460616"/>
        <c:axId val="57826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C849-4978-9A4D-B6E4B99FB743}"/>
            </c:ext>
          </c:extLst>
        </c:ser>
        <c:dLbls>
          <c:showLegendKey val="0"/>
          <c:showVal val="0"/>
          <c:showCatName val="0"/>
          <c:showSerName val="0"/>
          <c:showPercent val="0"/>
          <c:showBubbleSize val="0"/>
        </c:dLbls>
        <c:marker val="1"/>
        <c:smooth val="0"/>
        <c:axId val="605460616"/>
        <c:axId val="578260136"/>
      </c:lineChart>
      <c:dateAx>
        <c:axId val="605460616"/>
        <c:scaling>
          <c:orientation val="minMax"/>
        </c:scaling>
        <c:delete val="1"/>
        <c:axPos val="b"/>
        <c:numFmt formatCode="&quot;H&quot;yy" sourceLinked="1"/>
        <c:majorTickMark val="none"/>
        <c:minorTickMark val="none"/>
        <c:tickLblPos val="none"/>
        <c:crossAx val="578260136"/>
        <c:crosses val="autoZero"/>
        <c:auto val="1"/>
        <c:lblOffset val="100"/>
        <c:baseTimeUnit val="years"/>
      </c:dateAx>
      <c:valAx>
        <c:axId val="5782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6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490.63</c:v>
                </c:pt>
                <c:pt idx="2">
                  <c:v>505.9</c:v>
                </c:pt>
                <c:pt idx="3">
                  <c:v>239.45</c:v>
                </c:pt>
                <c:pt idx="4">
                  <c:v>189.28</c:v>
                </c:pt>
              </c:numCache>
            </c:numRef>
          </c:val>
          <c:extLst xmlns:c16r2="http://schemas.microsoft.com/office/drawing/2015/06/chart">
            <c:ext xmlns:c16="http://schemas.microsoft.com/office/drawing/2014/chart" uri="{C3380CC4-5D6E-409C-BE32-E72D297353CC}">
              <c16:uniqueId val="{00000000-9B7E-44D8-B1E3-5C0FCFA54A62}"/>
            </c:ext>
          </c:extLst>
        </c:ser>
        <c:dLbls>
          <c:showLegendKey val="0"/>
          <c:showVal val="0"/>
          <c:showCatName val="0"/>
          <c:showSerName val="0"/>
          <c:showPercent val="0"/>
          <c:showBubbleSize val="0"/>
        </c:dLbls>
        <c:gapWidth val="150"/>
        <c:axId val="578262880"/>
        <c:axId val="5782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9B7E-44D8-B1E3-5C0FCFA54A62}"/>
            </c:ext>
          </c:extLst>
        </c:ser>
        <c:dLbls>
          <c:showLegendKey val="0"/>
          <c:showVal val="0"/>
          <c:showCatName val="0"/>
          <c:showSerName val="0"/>
          <c:showPercent val="0"/>
          <c:showBubbleSize val="0"/>
        </c:dLbls>
        <c:marker val="1"/>
        <c:smooth val="0"/>
        <c:axId val="578262880"/>
        <c:axId val="578258176"/>
      </c:lineChart>
      <c:dateAx>
        <c:axId val="578262880"/>
        <c:scaling>
          <c:orientation val="minMax"/>
        </c:scaling>
        <c:delete val="1"/>
        <c:axPos val="b"/>
        <c:numFmt formatCode="&quot;H&quot;yy" sourceLinked="1"/>
        <c:majorTickMark val="none"/>
        <c:minorTickMark val="none"/>
        <c:tickLblPos val="none"/>
        <c:crossAx val="578258176"/>
        <c:crosses val="autoZero"/>
        <c:auto val="1"/>
        <c:lblOffset val="100"/>
        <c:baseTimeUnit val="years"/>
      </c:dateAx>
      <c:valAx>
        <c:axId val="5782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2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3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広野町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4794</v>
      </c>
      <c r="AM8" s="51"/>
      <c r="AN8" s="51"/>
      <c r="AO8" s="51"/>
      <c r="AP8" s="51"/>
      <c r="AQ8" s="51"/>
      <c r="AR8" s="51"/>
      <c r="AS8" s="51"/>
      <c r="AT8" s="46">
        <f>データ!T6</f>
        <v>58.69</v>
      </c>
      <c r="AU8" s="46"/>
      <c r="AV8" s="46"/>
      <c r="AW8" s="46"/>
      <c r="AX8" s="46"/>
      <c r="AY8" s="46"/>
      <c r="AZ8" s="46"/>
      <c r="BA8" s="46"/>
      <c r="BB8" s="46">
        <f>データ!U6</f>
        <v>81.680000000000007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67.16</v>
      </c>
      <c r="Q10" s="46"/>
      <c r="R10" s="46"/>
      <c r="S10" s="46"/>
      <c r="T10" s="46"/>
      <c r="U10" s="46"/>
      <c r="V10" s="46"/>
      <c r="W10" s="46">
        <f>データ!Q6</f>
        <v>92.85</v>
      </c>
      <c r="X10" s="46"/>
      <c r="Y10" s="46"/>
      <c r="Z10" s="46"/>
      <c r="AA10" s="46"/>
      <c r="AB10" s="46"/>
      <c r="AC10" s="46"/>
      <c r="AD10" s="51">
        <f>データ!R6</f>
        <v>2430</v>
      </c>
      <c r="AE10" s="51"/>
      <c r="AF10" s="51"/>
      <c r="AG10" s="51"/>
      <c r="AH10" s="51"/>
      <c r="AI10" s="51"/>
      <c r="AJ10" s="51"/>
      <c r="AK10" s="2"/>
      <c r="AL10" s="51">
        <f>データ!V6</f>
        <v>3180</v>
      </c>
      <c r="AM10" s="51"/>
      <c r="AN10" s="51"/>
      <c r="AO10" s="51"/>
      <c r="AP10" s="51"/>
      <c r="AQ10" s="51"/>
      <c r="AR10" s="51"/>
      <c r="AS10" s="51"/>
      <c r="AT10" s="46">
        <f>データ!W6</f>
        <v>1.56</v>
      </c>
      <c r="AU10" s="46"/>
      <c r="AV10" s="46"/>
      <c r="AW10" s="46"/>
      <c r="AX10" s="46"/>
      <c r="AY10" s="46"/>
      <c r="AZ10" s="46"/>
      <c r="BA10" s="46"/>
      <c r="BB10" s="46">
        <f>データ!X6</f>
        <v>2038.46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43</v>
      </c>
      <c r="O86" s="26" t="str">
        <f>データ!EO6</f>
        <v>【0.28】</v>
      </c>
    </row>
  </sheetData>
  <sheetProtection algorithmName="SHA-512" hashValue="yTcWOHimyVL5tmIJkhZAxew70Atgq2RP3Xd4JEmDzeWDBTECYE1NL5UyGEJvm8m4QsVD5Ve/FmMCZgeVJ8V7CA==" saltValue="V+JPgIYk4n6WTztJyhaS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75418</v>
      </c>
      <c r="D6" s="33">
        <f t="shared" si="3"/>
        <v>47</v>
      </c>
      <c r="E6" s="33">
        <f t="shared" si="3"/>
        <v>17</v>
      </c>
      <c r="F6" s="33">
        <f t="shared" si="3"/>
        <v>4</v>
      </c>
      <c r="G6" s="33">
        <f t="shared" si="3"/>
        <v>0</v>
      </c>
      <c r="H6" s="33" t="str">
        <f t="shared" si="3"/>
        <v>福島県　広野町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67.16</v>
      </c>
      <c r="Q6" s="34">
        <f t="shared" si="3"/>
        <v>92.85</v>
      </c>
      <c r="R6" s="34">
        <f t="shared" si="3"/>
        <v>2430</v>
      </c>
      <c r="S6" s="34">
        <f t="shared" si="3"/>
        <v>4794</v>
      </c>
      <c r="T6" s="34">
        <f t="shared" si="3"/>
        <v>58.69</v>
      </c>
      <c r="U6" s="34">
        <f t="shared" si="3"/>
        <v>81.680000000000007</v>
      </c>
      <c r="V6" s="34">
        <f t="shared" si="3"/>
        <v>3180</v>
      </c>
      <c r="W6" s="34">
        <f t="shared" si="3"/>
        <v>1.56</v>
      </c>
      <c r="X6" s="34">
        <f t="shared" si="3"/>
        <v>2038.46</v>
      </c>
      <c r="Y6" s="35" t="str">
        <f>IF(Y7="",NA(),Y7)</f>
        <v>-</v>
      </c>
      <c r="Z6" s="35">
        <f t="shared" ref="Z6:AH6" si="4">IF(Z7="",NA(),Z7)</f>
        <v>84.27</v>
      </c>
      <c r="AA6" s="35">
        <f t="shared" si="4"/>
        <v>78.459999999999994</v>
      </c>
      <c r="AB6" s="35">
        <f t="shared" si="4"/>
        <v>70.02</v>
      </c>
      <c r="AC6" s="35">
        <f t="shared" si="4"/>
        <v>63.76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2632.12</v>
      </c>
      <c r="BH6" s="34">
        <f t="shared" si="7"/>
        <v>0</v>
      </c>
      <c r="BI6" s="34">
        <f t="shared" si="7"/>
        <v>0</v>
      </c>
      <c r="BJ6" s="34">
        <f t="shared" si="7"/>
        <v>0</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24.88</v>
      </c>
      <c r="BS6" s="35">
        <f t="shared" si="8"/>
        <v>25.84</v>
      </c>
      <c r="BT6" s="35">
        <f t="shared" si="8"/>
        <v>57.95</v>
      </c>
      <c r="BU6" s="35">
        <f t="shared" si="8"/>
        <v>72.12</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490.63</v>
      </c>
      <c r="CD6" s="35">
        <f t="shared" si="9"/>
        <v>505.9</v>
      </c>
      <c r="CE6" s="35">
        <f t="shared" si="9"/>
        <v>239.45</v>
      </c>
      <c r="CF6" s="35">
        <f t="shared" si="9"/>
        <v>189.28</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77.239999999999995</v>
      </c>
      <c r="CO6" s="35">
        <f t="shared" si="10"/>
        <v>58.76</v>
      </c>
      <c r="CP6" s="35">
        <f t="shared" si="10"/>
        <v>57.18</v>
      </c>
      <c r="CQ6" s="35">
        <f t="shared" si="10"/>
        <v>66.349999999999994</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94.51</v>
      </c>
      <c r="CZ6" s="35">
        <f t="shared" si="11"/>
        <v>94.93</v>
      </c>
      <c r="DA6" s="35">
        <f t="shared" si="11"/>
        <v>95.22</v>
      </c>
      <c r="DB6" s="35">
        <f t="shared" si="11"/>
        <v>95.22</v>
      </c>
      <c r="DC6" s="35" t="str">
        <f t="shared" si="11"/>
        <v>-</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f t="shared" ref="EF6:EN6" si="14">IF(EF7="",NA(),EF7)</f>
        <v>0.35</v>
      </c>
      <c r="EG6" s="35">
        <f t="shared" si="14"/>
        <v>0.03</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75418</v>
      </c>
      <c r="D7" s="37">
        <v>47</v>
      </c>
      <c r="E7" s="37">
        <v>17</v>
      </c>
      <c r="F7" s="37">
        <v>4</v>
      </c>
      <c r="G7" s="37">
        <v>0</v>
      </c>
      <c r="H7" s="37" t="s">
        <v>98</v>
      </c>
      <c r="I7" s="37" t="s">
        <v>99</v>
      </c>
      <c r="J7" s="37" t="s">
        <v>100</v>
      </c>
      <c r="K7" s="37" t="s">
        <v>101</v>
      </c>
      <c r="L7" s="37" t="s">
        <v>102</v>
      </c>
      <c r="M7" s="37" t="s">
        <v>103</v>
      </c>
      <c r="N7" s="38" t="s">
        <v>104</v>
      </c>
      <c r="O7" s="38" t="s">
        <v>105</v>
      </c>
      <c r="P7" s="38">
        <v>67.16</v>
      </c>
      <c r="Q7" s="38">
        <v>92.85</v>
      </c>
      <c r="R7" s="38">
        <v>2430</v>
      </c>
      <c r="S7" s="38">
        <v>4794</v>
      </c>
      <c r="T7" s="38">
        <v>58.69</v>
      </c>
      <c r="U7" s="38">
        <v>81.680000000000007</v>
      </c>
      <c r="V7" s="38">
        <v>3180</v>
      </c>
      <c r="W7" s="38">
        <v>1.56</v>
      </c>
      <c r="X7" s="38">
        <v>2038.46</v>
      </c>
      <c r="Y7" s="38" t="s">
        <v>104</v>
      </c>
      <c r="Z7" s="38">
        <v>84.27</v>
      </c>
      <c r="AA7" s="38">
        <v>78.459999999999994</v>
      </c>
      <c r="AB7" s="38">
        <v>70.02</v>
      </c>
      <c r="AC7" s="38">
        <v>63.76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2632.12</v>
      </c>
      <c r="BH7" s="38">
        <v>0</v>
      </c>
      <c r="BI7" s="38">
        <v>0</v>
      </c>
      <c r="BJ7" s="38">
        <v>0</v>
      </c>
      <c r="BK7" s="38" t="s">
        <v>104</v>
      </c>
      <c r="BL7" s="38">
        <v>1298.9100000000001</v>
      </c>
      <c r="BM7" s="38">
        <v>1243.71</v>
      </c>
      <c r="BN7" s="38">
        <v>1194.1500000000001</v>
      </c>
      <c r="BO7" s="38">
        <v>1206.79</v>
      </c>
      <c r="BP7" s="38">
        <v>1218.7</v>
      </c>
      <c r="BQ7" s="38" t="s">
        <v>104</v>
      </c>
      <c r="BR7" s="38">
        <v>24.88</v>
      </c>
      <c r="BS7" s="38">
        <v>25.84</v>
      </c>
      <c r="BT7" s="38">
        <v>57.95</v>
      </c>
      <c r="BU7" s="38">
        <v>72.12</v>
      </c>
      <c r="BV7" s="38" t="s">
        <v>104</v>
      </c>
      <c r="BW7" s="38">
        <v>69.87</v>
      </c>
      <c r="BX7" s="38">
        <v>74.3</v>
      </c>
      <c r="BY7" s="38">
        <v>72.260000000000005</v>
      </c>
      <c r="BZ7" s="38">
        <v>71.84</v>
      </c>
      <c r="CA7" s="38">
        <v>74.17</v>
      </c>
      <c r="CB7" s="38" t="s">
        <v>104</v>
      </c>
      <c r="CC7" s="38">
        <v>490.63</v>
      </c>
      <c r="CD7" s="38">
        <v>505.9</v>
      </c>
      <c r="CE7" s="38">
        <v>239.45</v>
      </c>
      <c r="CF7" s="38">
        <v>189.28</v>
      </c>
      <c r="CG7" s="38" t="s">
        <v>104</v>
      </c>
      <c r="CH7" s="38">
        <v>234.96</v>
      </c>
      <c r="CI7" s="38">
        <v>221.81</v>
      </c>
      <c r="CJ7" s="38">
        <v>230.02</v>
      </c>
      <c r="CK7" s="38">
        <v>228.47</v>
      </c>
      <c r="CL7" s="38">
        <v>218.56</v>
      </c>
      <c r="CM7" s="38" t="s">
        <v>104</v>
      </c>
      <c r="CN7" s="38">
        <v>77.239999999999995</v>
      </c>
      <c r="CO7" s="38">
        <v>58.76</v>
      </c>
      <c r="CP7" s="38">
        <v>57.18</v>
      </c>
      <c r="CQ7" s="38">
        <v>66.349999999999994</v>
      </c>
      <c r="CR7" s="38" t="s">
        <v>104</v>
      </c>
      <c r="CS7" s="38">
        <v>42.9</v>
      </c>
      <c r="CT7" s="38">
        <v>43.36</v>
      </c>
      <c r="CU7" s="38">
        <v>42.56</v>
      </c>
      <c r="CV7" s="38">
        <v>42.47</v>
      </c>
      <c r="CW7" s="38">
        <v>42.86</v>
      </c>
      <c r="CX7" s="38" t="s">
        <v>104</v>
      </c>
      <c r="CY7" s="38">
        <v>94.51</v>
      </c>
      <c r="CZ7" s="38">
        <v>94.93</v>
      </c>
      <c r="DA7" s="38">
        <v>95.22</v>
      </c>
      <c r="DB7" s="38">
        <v>95.22</v>
      </c>
      <c r="DC7" s="38" t="s">
        <v>104</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0.35</v>
      </c>
      <c r="EG7" s="38">
        <v>0.03</v>
      </c>
      <c r="EH7" s="38">
        <v>0</v>
      </c>
      <c r="EI7" s="38">
        <v>0</v>
      </c>
      <c r="EJ7" s="38" t="s">
        <v>104</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2020-12-04T02:53:33Z</dcterms:created>
  <dcterms:modified xsi:type="dcterms:W3CDTF">2021-02-04T07:42:31Z</dcterms:modified>
  <cp:category/>
</cp:coreProperties>
</file>