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turaofile\desktop$\LG-S-takanori01\デスクトップ\R020817_【追加依頼】財政状況資料集の追加分（公会計分）のダウンロードについて\"/>
    </mc:Choice>
  </mc:AlternateContent>
  <bookViews>
    <workbookView xWindow="0" yWindow="0"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A30" i="12"/>
  <c r="AA29" i="12"/>
  <c r="AA28" i="12"/>
  <c r="AA7"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<sst xmlns="http://schemas.openxmlformats.org/spreadsheetml/2006/main" count="1185" uniqueCount="599">
  <si>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</si>
  <si>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</si>
  <si>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</si>
  <si>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</si>
  <si>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</si>
  <si>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</si>
  <si>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</si>
  <si>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</si>
  <si>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</si>
  <si>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</si>
  <si>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</si>
  <si>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</si>
  <si>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</si>
  <si>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</si>
  <si>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</si>
  <si>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</si>
  <si>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</si>
  <si>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</si>
  <si>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</si>
  <si>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</si>
  <si>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</si>
  <si>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</si>
  <si>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</si>
  <si>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</si>
  <si>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</si>
  <si>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</si>
  <si>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</si>
  <si>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</si>
  <si>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</si>
  <si>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</si>
  <si>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</si>
  <si>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</si>
  <si>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</si>
  <si>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</si>
  <si>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</si>
  <si>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</si>
  <si>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</si>
  <si>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</si>
  <si>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</si>
  <si>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</si>
  <si>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</si>
  <si>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</si>
  <si>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</si>
  <si>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</si>
  <si>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</si>
  <si>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</si>
  <si>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</si>
  <si>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</si>
  <si>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</si>
  <si>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</si>
  <si>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</si>
  <si>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</si>
  <si>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</si>
  <si>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</si>
  <si>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</si>
  <si>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</si>
  <si>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</si>
  <si>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</si>
  <si>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</si>
  <si>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</si>
  <si>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</si>
  <si>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</si>
  <si>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</si>
  <si>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</si>
  <si>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</si>
  <si>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</si>
  <si>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</si>
  <si>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</si>
  <si>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</si>
  <si>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</si>
  <si>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</si>
  <si>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</si>
  <si>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</si>
  <si>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</si>
  <si>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</si>
  <si>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</si>
  <si>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</si>
  <si>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</si>
  <si>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</si>
  <si>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</si>
  <si>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</si>
  <si>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</si>
  <si>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</si>
  <si>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</si>
  <si>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</si>
  <si>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</si>
  <si>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</si>
  <si>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</si>
  <si>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</si>
  <si>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</si>
  <si>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</si>
  <si>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</si>
  <si>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</si>
  <si>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</si>
  <si>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</si>
  <si>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</si>
  <si>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</si>
  <si>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葛尾村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</si>
  <si>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</si>
  <si>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</si>
  <si>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</si>
  <si>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</si>
  <si>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</si>
  <si>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</si>
  <si>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</si>
  <si>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</si>
  <si>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</si>
  <si>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</si>
  <si>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</si>
  <si>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</si>
  <si>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</si>
  <si>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</si>
  <si>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</si>
  <si>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</si>
  <si>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</si>
  <si>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</si>
  <si>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</si>
  <si>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</si>
  <si>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</si>
  <si>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</si>
  <si>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</si>
  <si>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</si>
  <si>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</si>
  <si>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</si>
  <si>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</si>
  <si>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</si>
  <si>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</si>
  <si>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</si>
  <si>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</si>
  <si>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</si>
  <si>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</si>
  <si>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</si>
  <si>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</si>
  <si>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</si>
  <si>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</si>
  <si>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</si>
  <si>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</si>
  <si>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</si>
  <si>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</si>
  <si>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</si>
  <si>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</si>
  <si>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</si>
  <si>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</si>
  <si>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</si>
  <si>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</si>
  <si>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</si>
  <si>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</si>
  <si>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</si>
  <si>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</si>
  <si>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</si>
  <si>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</si>
  <si>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</si>
  <si>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</si>
  <si>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</si>
  <si>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</si>
  <si>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</si>
  <si>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</si>
  <si>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</si>
  <si>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</si>
  <si>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</si>
  <si>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</si>
  <si>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</si>
  <si>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</si>
  <si>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</si>
  <si>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</si>
  <si>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</si>
  <si>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</si>
  <si>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</si>
  <si>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</si>
  <si>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</si>
  <si>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</si>
  <si>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</si>
  <si>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</si>
  <si>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</si>
  <si>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</si>
  <si>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</si>
  <si>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</si>
  <si>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</si>
  <si>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</si>
  <si>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</si>
  <si>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</si>
  <si>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</si>
  <si>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</si>
  <si>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</si>
  <si>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</si>
  <si>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</si>
  <si>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</si>
  <si>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</si>
  <si>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</si>
  <si>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</si>
  <si>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</si>
  <si>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</si>
  <si>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</si>
  <si>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</si>
  <si>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</si>
  <si>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</si>
  <si>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</si>
  <si>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</si>
  <si>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</si>
  <si>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</si>
  <si>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</si>
  <si>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</si>
  <si>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</si>
  <si>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</si>
  <si>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</si>
  <si>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</si>
  <si>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</si>
  <si>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</si>
  <si>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</si>
  <si>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</si>
  <si>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</si>
  <si>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</si>
  <si>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</si>
  <si>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福島県葛尾村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</si>
  <si>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</si>
  <si>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</si>
  <si>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</si>
  <si>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</si>
  <si>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</si>
  <si>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</si>
  <si>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</si>
  <si>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</si>
  <si>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</si>
  <si>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</si>
  <si>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</si>
  <si>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</si>
  <si>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</si>
  <si>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</si>
  <si>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</si>
  <si>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</si>
  <si>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</si>
  <si>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</si>
  <si>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</si>
  <si>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</si>
  <si>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</si>
  <si>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</si>
  <si>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</si>
  <si>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</si>
  <si>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</si>
  <si>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</si>
  <si>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</si>
  <si>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</si>
  <si>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</si>
  <si>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</si>
  <si>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</si>
  <si>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</si>
  <si>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</si>
  <si>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</si>
  <si>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</si>
  <si>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</si>
  <si>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</si>
  <si>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</si>
  <si>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</si>
  <si>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</si>
  <si>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</si>
  <si>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</si>
  <si>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</si>
  <si>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</si>
  <si>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</si>
  <si>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</si>
  <si>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</si>
  <si>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</si>
  <si>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</si>
  <si>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</si>
  <si>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</si>
  <si>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</si>
  <si>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</si>
  <si>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</si>
  <si>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</si>
  <si>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</si>
  <si>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</si>
  <si>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</si>
  <si>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</si>
  <si>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</si>
  <si>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</si>
  <si>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</si>
  <si>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</si>
  <si>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</si>
  <si>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</si>
  <si>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</si>
  <si>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</si>
  <si>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</si>
  <si>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</si>
  <si>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</si>
  <si>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</si>
  <si>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</si>
  <si>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</si>
  <si>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</si>
  <si>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</si>
  <si>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</si>
  <si>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</si>
  <si>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</si>
  <si>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</si>
  <si>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</si>
  <si>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</si>
  <si>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</si>
  <si>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</si>
  <si>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</si>
  <si>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</si>
  <si>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</si>
  <si>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</si>
  <si>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</si>
  <si>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</si>
  <si>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</si>
  <si>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</si>
  <si>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</si>
  <si>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</si>
  <si>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</si>
  <si>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</si>
  <si>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</si>
  <si>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</si>
  <si>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</si>
  <si>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</si>
  <si>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</si>
  <si>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</si>
  <si>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</si>
  <si>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</si>
  <si>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</si>
  <si>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</si>
  <si>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</si>
  <si>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</si>
  <si>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</si>
  <si>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</si>
  <si>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</si>
  <si>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</si>
  <si>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</si>
  <si>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</si>
  <si>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</si>
  <si>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</si>
  <si>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</si>
  <si>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</si>
  <si>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</si>
  <si>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</si>
  <si>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</si>
  <si>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</si>
  <si>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</si>
  <si>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</si>
  <si>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</si>
  <si>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</si>
  <si>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</si>
  <si>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</si>
  <si>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</si>
  <si>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</si>
  <si>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</si>
  <si>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</si>
  <si>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</si>
  <si>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</si>
  <si>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</si>
  <si>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</si>
  <si>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</si>
  <si>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</si>
  <si>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</si>
  <si>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</si>
  <si>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</si>
  <si>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</si>
  <si>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</si>
  <si>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</si>
  <si>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</si>
  <si>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</si>
  <si>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</si>
  <si>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</si>
  <si>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</si>
  <si>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</si>
  <si>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福島県葛尾村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</si>
  <si>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</si>
  <si>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</si>
  <si>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</si>
  <si>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</si>
  <si>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</si>
  <si>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</si>
  <si>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</si>
  <si>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</si>
  <si>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</si>
  <si>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</si>
  <si>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</si>
  <si>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</si>
  <si>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</si>
  <si>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</si>
  <si>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</si>
  <si>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</si>
  <si>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</si>
  <si>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</si>
  <si>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</si>
  <si>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</si>
  <si>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</si>
  <si>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</si>
  <si>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</si>
  <si>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</si>
  <si>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</si>
  <si>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</si>
  <si>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</si>
  <si>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</si>
  <si>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</si>
  <si>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</si>
  <si>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</si>
  <si>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</si>
  <si>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</si>
  <si>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</si>
  <si>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</si>
  <si>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</si>
  <si>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</si>
  <si>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</si>
  <si>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</si>
  <si>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</si>
  <si>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</si>
  <si>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</si>
  <si>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</si>
  <si>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</si>
  <si>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</si>
  <si>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</si>
  <si>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</si>
  <si>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</si>
  <si>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</si>
  <si>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</si>
  <si>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</si>
  <si>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</si>
  <si>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</si>
  <si>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</si>
  <si>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</si>
  <si>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</si>
  <si>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</si>
  <si>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</si>
  <si>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</si>
  <si>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</si>
  <si>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</si>
  <si>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</si>
  <si>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</si>
  <si>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</si>
  <si>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</si>
  <si>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</si>
  <si>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</si>
  <si>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</si>
  <si>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</si>
  <si>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</si>
  <si>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</si>
  <si>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</si>
  <si>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</si>
  <si>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</si>
  <si>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</si>
  <si>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</si>
  <si>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</si>
  <si>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</si>
  <si>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</si>
  <si>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</si>
  <si>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</si>
  <si>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</si>
  <si>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</si>
  <si>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</si>
  <si>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</si>
  <si>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</si>
  <si>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</si>
  <si>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</si>
  <si>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</si>
  <si>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</si>
  <si>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</si>
  <si>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</si>
  <si>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</si>
  <si>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</si>
  <si>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</si>
  <si>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</si>
  <si>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</si>
  <si>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</si>
  <si>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</si>
  <si>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</si>
  <si>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</si>
  <si>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</si>
  <si>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国民健康保険事業特別会計</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</si>
  <si>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</si>
  <si>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</si>
  <si>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</si>
  <si>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</si>
  <si>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</si>
  <si>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</si>
  <si>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</si>
  <si>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</si>
  <si>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</si>
  <si>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</si>
  <si>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</si>
  <si>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</si>
  <si>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</si>
  <si>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</si>
  <si>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</si>
  <si>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</si>
  <si>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</si>
  <si>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</si>
  <si>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</si>
  <si>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</si>
  <si>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</si>
  <si>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</si>
  <si>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</si>
  <si>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</si>
  <si>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</si>
  <si>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</si>
  <si>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</si>
  <si>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</si>
  <si>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</si>
  <si>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</si>
  <si>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</si>
  <si>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</si>
  <si>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</si>
  <si>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</si>
  <si>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</si>
  <si>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</si>
  <si>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</si>
  <si>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</si>
  <si>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</si>
  <si>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</si>
  <si>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</si>
  <si>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</si>
  <si>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</si>
  <si>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</si>
  <si>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</si>
  <si>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</si>
  <si>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</si>
  <si>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</si>
  <si>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</si>
  <si>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</si>
  <si>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</si>
  <si>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</si>
  <si>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</si>
  <si>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</si>
  <si>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</si>
  <si>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</si>
  <si>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</si>
  <si>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</si>
  <si>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</si>
  <si>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</si>
  <si>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</si>
  <si>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</si>
  <si>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</si>
  <si>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</si>
  <si>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</si>
  <si>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</si>
  <si>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</si>
  <si>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</si>
  <si>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</si>
  <si>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</si>
  <si>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</si>
  <si>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</si>
  <si>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</si>
  <si>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</si>
  <si>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</si>
  <si>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</si>
  <si>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</si>
  <si>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</si>
  <si>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</si>
  <si>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</si>
  <si>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</si>
  <si>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</si>
  <si>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</si>
  <si>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</si>
  <si>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</si>
  <si>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</si>
  <si>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</si>
  <si>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1.42</t>
  </si>
  <si>
    <t>▲ 16.58</t>
  </si>
  <si>
    <t>▲ 35.55</t>
  </si>
  <si>
    <t>▲ 11.51</t>
  </si>
  <si>
    <t>一般会計</t>
  </si>
  <si>
    <t>介護保険事業特別会計</t>
  </si>
  <si>
    <t>国民健康保険事業特別会計</t>
  </si>
  <si>
    <t>簡易水道事業特別会計</t>
  </si>
  <si>
    <t>診療所特別会計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</si>
  <si>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</si>
  <si>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</si>
  <si>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</si>
  <si>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</si>
  <si>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</si>
  <si>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</si>
  <si>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</si>
  <si>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</si>
  <si>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双葉地方広域市町村圏組合一般会計</t>
    <phoneticPr fontId="2"/>
  </si>
  <si>
    <t>双葉地方広域市町村圏組合下水道事業特別会計</t>
    <phoneticPr fontId="2"/>
  </si>
  <si>
    <t>福島県後期高齢者医療広域連合一般会計</t>
    <phoneticPr fontId="2"/>
  </si>
  <si>
    <t>福島県後期高齢者医療広域連合後期高齢者医療特別会計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</si>
  <si>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</si>
  <si>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</si>
  <si>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</si>
  <si>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</si>
  <si>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</si>
  <si>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震災復興基金</t>
    <rPh sb="0" eb="2">
      <t>シンサイ</t>
    </rPh>
    <rPh sb="2" eb="4">
      <t>フッコウ</t>
    </rPh>
    <rPh sb="4" eb="6">
      <t>キキン</t>
    </rPh>
    <phoneticPr fontId="2"/>
  </si>
  <si>
    <t>地域づくり推進事業基金</t>
    <rPh sb="0" eb="2">
      <t>チイキ</t>
    </rPh>
    <rPh sb="5" eb="7">
      <t>スイシン</t>
    </rPh>
    <rPh sb="7" eb="9">
      <t>ジギョウ</t>
    </rPh>
    <rPh sb="9" eb="11">
      <t>キキン</t>
    </rPh>
    <phoneticPr fontId="2"/>
  </si>
  <si>
    <t>公共用施設維持基金</t>
    <rPh sb="0" eb="3">
      <t>コウキョウヨウ</t>
    </rPh>
    <rPh sb="3" eb="5">
      <t>シセツ</t>
    </rPh>
    <rPh sb="5" eb="7">
      <t>イジ</t>
    </rPh>
    <rPh sb="7" eb="9">
      <t>キキン</t>
    </rPh>
    <phoneticPr fontId="2"/>
  </si>
  <si>
    <t>長期避難者生活拠点形成交付金基金</t>
    <rPh sb="0" eb="2">
      <t>チョウキ</t>
    </rPh>
    <rPh sb="2" eb="5">
      <t>ヒナンシャ</t>
    </rPh>
    <rPh sb="5" eb="7">
      <t>セイカツ</t>
    </rPh>
    <rPh sb="7" eb="9">
      <t>キョテン</t>
    </rPh>
    <rPh sb="9" eb="11">
      <t>ケイセイ</t>
    </rPh>
    <rPh sb="11" eb="14">
      <t>コウフキン</t>
    </rPh>
    <rPh sb="14" eb="16">
      <t>キキン</t>
    </rPh>
    <phoneticPr fontId="2"/>
  </si>
  <si>
    <t>再生加速化交付金（帰還環境整備）基金</t>
    <rPh sb="0" eb="2">
      <t>サイセイ</t>
    </rPh>
    <rPh sb="2" eb="5">
      <t>カソクカ</t>
    </rPh>
    <rPh sb="5" eb="8">
      <t>コウフキン</t>
    </rPh>
    <rPh sb="9" eb="11">
      <t>キカン</t>
    </rPh>
    <rPh sb="11" eb="13">
      <t>カンキョウ</t>
    </rPh>
    <rPh sb="13" eb="15">
      <t>セイビ</t>
    </rPh>
    <rPh sb="16" eb="1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</si>
  <si>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</si>
  <si>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</si>
  <si>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</si>
  <si>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</si>
  <si>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</si>
  <si>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</si>
  <si>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</si>
  <si>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</si>
  <si>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</si>
  <si>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</si>
  <si>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</si>
  <si>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</si>
  <si>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将来負担比率はマイナスであることから比較できないが、実質公債費比率においては、類似団体平均より下回っている。
　インフラに係る復興事業が一段落し、通常の事業や防災インフラ整備に伴う、起債額が増加しつつあることから指標が悪化することが見込まれる。
　実質公債費比率については、適正な借り入れを維持することで、指標の悪化を緩やかにし、財政の健全化に努める。</t>
    <rPh sb="27" eb="29">
      <t>ジッシツ</t>
    </rPh>
    <rPh sb="29" eb="32">
      <t>コウサイヒ</t>
    </rPh>
    <rPh sb="32" eb="34">
      <t>ヒリツ</t>
    </rPh>
    <rPh sb="62" eb="63">
      <t>カカ</t>
    </rPh>
    <rPh sb="64" eb="66">
      <t>フッコウ</t>
    </rPh>
    <rPh sb="66" eb="68">
      <t>ジギョウ</t>
    </rPh>
    <rPh sb="69" eb="72">
      <t>ヒトダンラク</t>
    </rPh>
    <rPh sb="74" eb="76">
      <t>ツウジョウ</t>
    </rPh>
    <rPh sb="77" eb="79">
      <t>ジギョウ</t>
    </rPh>
    <rPh sb="80" eb="82">
      <t>ボウサイ</t>
    </rPh>
    <rPh sb="86" eb="88">
      <t>セイビ</t>
    </rPh>
    <rPh sb="89" eb="90">
      <t>トモナ</t>
    </rPh>
    <rPh sb="92" eb="95">
      <t>キサイガク</t>
    </rPh>
    <rPh sb="96" eb="98">
      <t>ゾウカ</t>
    </rPh>
    <rPh sb="107" eb="109">
      <t>シヒョウ</t>
    </rPh>
    <rPh sb="110" eb="112">
      <t>アッカ</t>
    </rPh>
    <rPh sb="117" eb="119">
      <t>ミコ</t>
    </rPh>
    <rPh sb="125" eb="127">
      <t>ジッシツ</t>
    </rPh>
    <rPh sb="127" eb="130">
      <t>コウサイヒ</t>
    </rPh>
    <rPh sb="130" eb="132">
      <t>ヒリツ</t>
    </rPh>
    <rPh sb="138" eb="140">
      <t>テキセイ</t>
    </rPh>
    <rPh sb="141" eb="142">
      <t>カ</t>
    </rPh>
    <rPh sb="143" eb="144">
      <t>イ</t>
    </rPh>
    <rPh sb="146" eb="148">
      <t>イジ</t>
    </rPh>
    <rPh sb="154" eb="156">
      <t>シヒョウ</t>
    </rPh>
    <rPh sb="157" eb="159">
      <t>アッカ</t>
    </rPh>
    <rPh sb="160" eb="161">
      <t>ユル</t>
    </rPh>
    <rPh sb="166" eb="168">
      <t>ザイセイ</t>
    </rPh>
    <rPh sb="169" eb="172">
      <t>ケンゼンカ</t>
    </rPh>
    <rPh sb="173" eb="174">
      <t>ツト</t>
    </rPh>
    <phoneticPr fontId="5"/>
  </si>
  <si>
    <t xml:space="preserve">　将来負担比率はマイナスであることから比較できないが、有形固定資産原価償却率においては、類似団体平均より下回っている。
　今後は、施設の老朽化に伴い、施設の改修や更新にかかる事業費が増加していくことから、施設の適正な管理を維持していく。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</si>
</sst>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310300</c:v>
                </c:pt>
                <c:pt idx="3">
                  <c:v>317319</c:v>
                </c:pt>
                <c:pt idx="4">
                  <c:v>289738</c:v>
                </c:pt>
              </c:numCache>
            </c:numRef>
          </c:val>
          <c:smooth val="0"/>
          <c:extLst>
            <c:ext xmlns:c16="http://schemas.microsoft.com/office/drawing/2014/chart" uri="{C3380CC4-5D6E-409C-BE32-E72D297353CC}">
              <c16:uniqueId val="{00000000-9ADE-4880-AD43-72EDB3E25A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776200</c:v>
                </c:pt>
                <c:pt idx="1">
                  <c:v>1658313</c:v>
                </c:pt>
                <c:pt idx="2">
                  <c:v>3429408</c:v>
                </c:pt>
                <c:pt idx="3">
                  <c:v>2318343</c:v>
                </c:pt>
                <c:pt idx="4">
                  <c:v>1407548</c:v>
                </c:pt>
              </c:numCache>
            </c:numRef>
          </c:val>
          <c:smooth val="0"/>
          <c:extLst>
            <c:ext xmlns:c16="http://schemas.microsoft.com/office/drawing/2014/chart" uri="{C3380CC4-5D6E-409C-BE32-E72D297353CC}">
              <c16:uniqueId val="{00000001-9ADE-4880-AD43-72EDB3E25A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14.85</c:v>
                </c:pt>
                <c:pt idx="1">
                  <c:v>16.46</c:v>
                </c:pt>
                <c:pt idx="2">
                  <c:v>4.76</c:v>
                </c:pt>
                <c:pt idx="3">
                  <c:v>3.36</c:v>
                </c:pt>
                <c:pt idx="4">
                  <c:v>54.18</c:v>
                </c:pt>
              </c:numCache>
            </c:numRef>
          </c:val>
          <c:extLst>
            <c:ext xmlns:c16="http://schemas.microsoft.com/office/drawing/2014/chart" uri="{C3380CC4-5D6E-409C-BE32-E72D297353CC}">
              <c16:uniqueId val="{00000000-9759-4351-8F57-8645C8CC59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109.05</c:v>
                </c:pt>
                <c:pt idx="1">
                  <c:v>93.24</c:v>
                </c:pt>
                <c:pt idx="2">
                  <c:v>78.2</c:v>
                </c:pt>
                <c:pt idx="3">
                  <c:v>76.849999999999994</c:v>
                </c:pt>
                <c:pt idx="4">
                  <c:v>56.07</c:v>
                </c:pt>
              </c:numCache>
            </c:numRef>
          </c:val>
          <c:extLst>
            <c:ext xmlns:c16="http://schemas.microsoft.com/office/drawing/2014/chart" uri="{C3380CC4-5D6E-409C-BE32-E72D297353CC}">
              <c16:uniqueId val="{00000001-9759-4351-8F57-8645C8CC59F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-1.42</c:v>
                </c:pt>
                <c:pt idx="1">
                  <c:v>-16.579999999999998</c:v>
                </c:pt>
                <c:pt idx="2">
                  <c:v>-35.549999999999997</c:v>
                </c:pt>
                <c:pt idx="3">
                  <c:v>-11.51</c:v>
                </c:pt>
                <c:pt idx="4">
                  <c:v>24.8</c:v>
                </c:pt>
              </c:numCache>
            </c:numRef>
          </c:val>
          <c:smooth val="0"/>
          <c:extLst>
            <c:ext xmlns:c16="http://schemas.microsoft.com/office/drawing/2014/chart" uri="{C3380CC4-5D6E-409C-BE32-E72D297353CC}">
              <c16:uniqueId val="{00000002-9759-4351-8F57-8645C8CC59F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33-457C-8F16-455B27E137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33-457C-8F16-455B27E137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33-457C-8F16-455B27E137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33-457C-8F16-455B27E137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0.06</c:v>
                </c:pt>
                <c:pt idx="4">
                  <c:v>#N/A</c:v>
                </c:pt>
                <c:pt idx="5">
                  <c:v>0.02</c:v>
                </c:pt>
                <c:pt idx="6">
                  <c:v>#N/A</c:v>
                </c:pt>
                <c:pt idx="7">
                  <c:v>0.03</c:v>
                </c:pt>
                <c:pt idx="8">
                  <c:v>#N/A</c:v>
                </c:pt>
                <c:pt idx="9">
                  <c:v>7.0000000000000007E-2</c:v>
                </c:pt>
              </c:numCache>
            </c:numRef>
          </c:val>
          <c:extLst>
            <c:ext xmlns:c16="http://schemas.microsoft.com/office/drawing/2014/chart" uri="{C3380CC4-5D6E-409C-BE32-E72D297353CC}">
              <c16:uniqueId val="{00000004-0833-457C-8F16-455B27E137D8}"/>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0.15</c:v>
                </c:pt>
                <c:pt idx="8">
                  <c:v>#N/A</c:v>
                </c:pt>
                <c:pt idx="9">
                  <c:v>0.16</c:v>
                </c:pt>
              </c:numCache>
            </c:numRef>
          </c:val>
          <c:extLst>
            <c:ext xmlns:c16="http://schemas.microsoft.com/office/drawing/2014/chart" uri="{C3380CC4-5D6E-409C-BE32-E72D297353CC}">
              <c16:uniqueId val="{00000005-0833-457C-8F16-455B27E137D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0.31</c:v>
                </c:pt>
                <c:pt idx="4">
                  <c:v>#N/A</c:v>
                </c:pt>
                <c:pt idx="5">
                  <c:v>0</c:v>
                </c:pt>
                <c:pt idx="6">
                  <c:v>#N/A</c:v>
                </c:pt>
                <c:pt idx="7">
                  <c:v>0.45</c:v>
                </c:pt>
                <c:pt idx="8">
                  <c:v>#N/A</c:v>
                </c:pt>
                <c:pt idx="9">
                  <c:v>0.28999999999999998</c:v>
                </c:pt>
              </c:numCache>
            </c:numRef>
          </c:val>
          <c:extLst>
            <c:ext xmlns:c16="http://schemas.microsoft.com/office/drawing/2014/chart" uri="{C3380CC4-5D6E-409C-BE32-E72D297353CC}">
              <c16:uniqueId val="{00000006-0833-457C-8F16-455B27E137D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4.1100000000000003</c:v>
                </c:pt>
                <c:pt idx="2">
                  <c:v>#N/A</c:v>
                </c:pt>
                <c:pt idx="3">
                  <c:v>3.9</c:v>
                </c:pt>
                <c:pt idx="4">
                  <c:v>#N/A</c:v>
                </c:pt>
                <c:pt idx="5">
                  <c:v>3.41</c:v>
                </c:pt>
                <c:pt idx="6">
                  <c:v>#N/A</c:v>
                </c:pt>
                <c:pt idx="7">
                  <c:v>2.16</c:v>
                </c:pt>
                <c:pt idx="8">
                  <c:v>#N/A</c:v>
                </c:pt>
                <c:pt idx="9">
                  <c:v>2.3199999999999998</c:v>
                </c:pt>
              </c:numCache>
            </c:numRef>
          </c:val>
          <c:extLst>
            <c:ext xmlns:c16="http://schemas.microsoft.com/office/drawing/2014/chart" uri="{C3380CC4-5D6E-409C-BE32-E72D297353CC}">
              <c16:uniqueId val="{00000007-0833-457C-8F16-455B27E137D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1.44</c:v>
                </c:pt>
                <c:pt idx="2">
                  <c:v>#N/A</c:v>
                </c:pt>
                <c:pt idx="3">
                  <c:v>3.35</c:v>
                </c:pt>
                <c:pt idx="4">
                  <c:v>#N/A</c:v>
                </c:pt>
                <c:pt idx="5">
                  <c:v>2.85</c:v>
                </c:pt>
                <c:pt idx="6">
                  <c:v>#N/A</c:v>
                </c:pt>
                <c:pt idx="7">
                  <c:v>2.59</c:v>
                </c:pt>
                <c:pt idx="8">
                  <c:v>#N/A</c:v>
                </c:pt>
                <c:pt idx="9">
                  <c:v>5.85</c:v>
                </c:pt>
              </c:numCache>
            </c:numRef>
          </c:val>
          <c:extLst>
            <c:ext xmlns:c16="http://schemas.microsoft.com/office/drawing/2014/chart" uri="{C3380CC4-5D6E-409C-BE32-E72D297353CC}">
              <c16:uniqueId val="{00000008-0833-457C-8F16-455B27E137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14.84</c:v>
                </c:pt>
                <c:pt idx="2">
                  <c:v>#N/A</c:v>
                </c:pt>
                <c:pt idx="3">
                  <c:v>16.46</c:v>
                </c:pt>
                <c:pt idx="4">
                  <c:v>#N/A</c:v>
                </c:pt>
                <c:pt idx="5">
                  <c:v>4.75</c:v>
                </c:pt>
                <c:pt idx="6">
                  <c:v>#N/A</c:v>
                </c:pt>
                <c:pt idx="7">
                  <c:v>3.21</c:v>
                </c:pt>
                <c:pt idx="8">
                  <c:v>#N/A</c:v>
                </c:pt>
                <c:pt idx="9">
                  <c:v>54.02</c:v>
                </c:pt>
              </c:numCache>
            </c:numRef>
          </c:val>
          <c:extLst>
            <c:ext xmlns:c16="http://schemas.microsoft.com/office/drawing/2014/chart" uri="{C3380CC4-5D6E-409C-BE32-E72D297353CC}">
              <c16:uniqueId val="{00000009-0833-457C-8F16-455B27E137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c:v>
                </c:pt>
                <c:pt idx="5">
                  <c:v>147</c:v>
                </c:pt>
                <c:pt idx="8">
                  <c:v>143</c:v>
                </c:pt>
                <c:pt idx="11">
                  <c:v>137</c:v>
                </c:pt>
                <c:pt idx="14">
                  <c:v>136</c:v>
                </c:pt>
              </c:numCache>
            </c:numRef>
          </c:val>
          <c:extLst>
            <c:ext xmlns:c16="http://schemas.microsoft.com/office/drawing/2014/chart" uri="{C3380CC4-5D6E-409C-BE32-E72D297353CC}">
              <c16:uniqueId val="{00000000-EAA0-453B-9378-798014CB3E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A0-453B-9378-798014CB3E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A0-453B-9378-798014CB3E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4</c:v>
                </c:pt>
                <c:pt idx="6">
                  <c:v>4</c:v>
                </c:pt>
                <c:pt idx="9">
                  <c:v>5</c:v>
                </c:pt>
                <c:pt idx="12">
                  <c:v>4</c:v>
                </c:pt>
              </c:numCache>
            </c:numRef>
          </c:val>
          <c:extLst>
            <c:ext xmlns:c16="http://schemas.microsoft.com/office/drawing/2014/chart" uri="{C3380CC4-5D6E-409C-BE32-E72D297353CC}">
              <c16:uniqueId val="{00000003-EAA0-453B-9378-798014CB3E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A0-453B-9378-798014CB3E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A0-453B-9378-798014CB3E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A0-453B-9378-798014CB3E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179</c:v>
                </c:pt>
                <c:pt idx="3">
                  <c:v>166</c:v>
                </c:pt>
                <c:pt idx="6">
                  <c:v>155</c:v>
                </c:pt>
                <c:pt idx="9">
                  <c:v>153</c:v>
                </c:pt>
                <c:pt idx="12">
                  <c:v>172</c:v>
                </c:pt>
              </c:numCache>
            </c:numRef>
          </c:val>
          <c:extLst>
            <c:ext xmlns:c16="http://schemas.microsoft.com/office/drawing/2014/chart" uri="{C3380CC4-5D6E-409C-BE32-E72D297353CC}">
              <c16:uniqueId val="{00000007-EAA0-453B-9378-798014CB3E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c:v>
                </c:pt>
                <c:pt idx="2">
                  <c:v>#N/A</c:v>
                </c:pt>
                <c:pt idx="3">
                  <c:v>#N/A</c:v>
                </c:pt>
                <c:pt idx="4">
                  <c:v>23</c:v>
                </c:pt>
                <c:pt idx="5">
                  <c:v>#N/A</c:v>
                </c:pt>
                <c:pt idx="6">
                  <c:v>#N/A</c:v>
                </c:pt>
                <c:pt idx="7">
                  <c:v>16</c:v>
                </c:pt>
                <c:pt idx="8">
                  <c:v>#N/A</c:v>
                </c:pt>
                <c:pt idx="9">
                  <c:v>#N/A</c:v>
                </c:pt>
                <c:pt idx="10">
                  <c:v>21</c:v>
                </c:pt>
                <c:pt idx="11">
                  <c:v>#N/A</c:v>
                </c:pt>
                <c:pt idx="12">
                  <c:v>#N/A</c:v>
                </c:pt>
                <c:pt idx="13">
                  <c:v>40</c:v>
                </c:pt>
                <c:pt idx="14">
                  <c:v>#N/A</c:v>
                </c:pt>
              </c:numCache>
            </c:numRef>
          </c:val>
          <c:smooth val="0"/>
          <c:extLst>
            <c:ext xmlns:c16="http://schemas.microsoft.com/office/drawing/2014/chart" uri="{C3380CC4-5D6E-409C-BE32-E72D297353CC}">
              <c16:uniqueId val="{00000008-EAA0-453B-9378-798014CB3E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1217</c:v>
                </c:pt>
                <c:pt idx="5">
                  <c:v>1192</c:v>
                </c:pt>
                <c:pt idx="8">
                  <c:v>1141</c:v>
                </c:pt>
                <c:pt idx="11">
                  <c:v>1136</c:v>
                </c:pt>
                <c:pt idx="14">
                  <c:v>1173</c:v>
                </c:pt>
              </c:numCache>
            </c:numRef>
          </c:val>
          <c:extLst>
            <c:ext xmlns:c16="http://schemas.microsoft.com/office/drawing/2014/chart" uri="{C3380CC4-5D6E-409C-BE32-E72D297353CC}">
              <c16:uniqueId val="{00000000-EFB1-44F7-B1B5-693BD1A20B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FB1-44F7-B1B5-693BD1A20B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2703</c:v>
                </c:pt>
                <c:pt idx="5">
                  <c:v>5685</c:v>
                </c:pt>
                <c:pt idx="8">
                  <c:v>4263</c:v>
                </c:pt>
                <c:pt idx="11">
                  <c:v>3603</c:v>
                </c:pt>
                <c:pt idx="14">
                  <c:v>3063</c:v>
                </c:pt>
              </c:numCache>
            </c:numRef>
          </c:val>
          <c:extLst>
            <c:ext xmlns:c16="http://schemas.microsoft.com/office/drawing/2014/chart" uri="{C3380CC4-5D6E-409C-BE32-E72D297353CC}">
              <c16:uniqueId val="{00000002-EFB1-44F7-B1B5-693BD1A20B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B1-44F7-B1B5-693BD1A20B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B1-44F7-B1B5-693BD1A20B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B1-44F7-B1B5-693BD1A20B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286</c:v>
                </c:pt>
                <c:pt idx="3">
                  <c:v>297</c:v>
                </c:pt>
                <c:pt idx="6">
                  <c:v>303</c:v>
                </c:pt>
                <c:pt idx="9">
                  <c:v>252</c:v>
                </c:pt>
                <c:pt idx="12">
                  <c:v>267</c:v>
                </c:pt>
              </c:numCache>
            </c:numRef>
          </c:val>
          <c:extLst>
            <c:ext xmlns:c16="http://schemas.microsoft.com/office/drawing/2014/chart" uri="{C3380CC4-5D6E-409C-BE32-E72D297353CC}">
              <c16:uniqueId val="{00000006-EFB1-44F7-B1B5-693BD1A20B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c:v>
                </c:pt>
                <c:pt idx="3">
                  <c:v>44</c:v>
                </c:pt>
                <c:pt idx="6">
                  <c:v>39</c:v>
                </c:pt>
                <c:pt idx="9">
                  <c:v>35</c:v>
                </c:pt>
                <c:pt idx="12">
                  <c:v>31</c:v>
                </c:pt>
              </c:numCache>
            </c:numRef>
          </c:val>
          <c:extLst>
            <c:ext xmlns:c16="http://schemas.microsoft.com/office/drawing/2014/chart" uri="{C3380CC4-5D6E-409C-BE32-E72D297353CC}">
              <c16:uniqueId val="{00000007-EFB1-44F7-B1B5-693BD1A20B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FB1-44F7-B1B5-693BD1A20B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B1-44F7-B1B5-693BD1A20B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1324</c:v>
                </c:pt>
                <c:pt idx="3">
                  <c:v>1336</c:v>
                </c:pt>
                <c:pt idx="6">
                  <c:v>1236</c:v>
                </c:pt>
                <c:pt idx="9">
                  <c:v>1292</c:v>
                </c:pt>
                <c:pt idx="12">
                  <c:v>1128</c:v>
                </c:pt>
              </c:numCache>
            </c:numRef>
          </c:val>
          <c:extLst>
            <c:ext xmlns:c16="http://schemas.microsoft.com/office/drawing/2014/chart" uri="{C3380CC4-5D6E-409C-BE32-E72D297353CC}">
              <c16:uniqueId val="{0000000A-EFB1-44F7-B1B5-693BD1A20B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B1-44F7-B1B5-693BD1A20B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857</c:v>
                </c:pt>
                <c:pt idx="1">
                  <c:v>785</c:v>
                </c:pt>
                <c:pt idx="2">
                  <c:v>548</c:v>
                </c:pt>
              </c:numCache>
            </c:numRef>
          </c:val>
          <c:extLst>
            <c:ext xmlns:c16="http://schemas.microsoft.com/office/drawing/2014/chart" uri="{C3380CC4-5D6E-409C-BE32-E72D297353CC}">
              <c16:uniqueId val="{00000000-439C-4777-AF93-EC4A24B7A0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121</c:v>
                </c:pt>
                <c:pt idx="1">
                  <c:v>121</c:v>
                </c:pt>
                <c:pt idx="2">
                  <c:v>121</c:v>
                </c:pt>
              </c:numCache>
            </c:numRef>
          </c:val>
          <c:extLst>
            <c:ext xmlns:c16="http://schemas.microsoft.com/office/drawing/2014/chart" uri="{C3380CC4-5D6E-409C-BE32-E72D297353CC}">
              <c16:uniqueId val="{00000001-439C-4777-AF93-EC4A24B7A0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3862</c:v>
                </c:pt>
                <c:pt idx="1">
                  <c:v>3566</c:v>
                </c:pt>
                <c:pt idx="2">
                  <c:v>4643</c:v>
                </c:pt>
              </c:numCache>
            </c:numRef>
          </c:val>
          <c:extLst>
            <c:ext xmlns:c16="http://schemas.microsoft.com/office/drawing/2014/chart" uri="{C3380CC4-5D6E-409C-BE32-E72D297353CC}">
              <c16:uniqueId val="{00000002-439C-4777-AF93-EC4A24B7A0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{9CA522DD-29DA-4D20-B8C9-02D22A9249AB}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5C1-42C5-A8F2-9F0A7AD4E7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{4DB5B464-FC82-49A2-B5F2-1FD60BC7CE64}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C1-42C5-A8F2-9F0A7AD4E7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{5C69309C-6DA3-4A69-B33B-A7059E496F55}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C1-42C5-A8F2-9F0A7AD4E7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{A78BE3BE-F2E1-49DA-BB4B-54548D9D9CAF}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C1-42C5-A8F2-9F0A7AD4E7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{E2876E32-CAFE-4D7F-8CF1-0DE88749DAAB}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C1-42C5-A8F2-9F0A7AD4E7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{D47408FF-6ECA-4B79-97C7-238E7924E891}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5C1-42C5-A8F2-9F0A7AD4E74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{C024E8F3-D7D9-4333-928A-0517331AEA4F}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5C1-42C5-A8F2-9F0A7AD4E7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{60770CF9-8203-4742-864D-61132565846D}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5C1-42C5-A8F2-9F0A7AD4E7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{9F13DA52-1CF1-4580-AA86-AFBCB008F64E}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5C1-42C5-A8F2-9F0A7AD4E7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46.5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5C1-42C5-A8F2-9F0A7AD4E7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{2BECA302-3E28-4DF7-83D0-C6286A50B034}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5C1-42C5-A8F2-9F0A7AD4E7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{1A953DA5-459D-4AA6-BEB4-806DD0B69017}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C1-42C5-A8F2-9F0A7AD4E7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{CDD30FEB-C6DA-40F4-9724-E60D96CD92DB}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C1-42C5-A8F2-9F0A7AD4E7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{75928C57-8696-42A9-AF79-AD03D564F553}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C1-42C5-A8F2-9F0A7AD4E7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{8C999009-0B40-4470-99AA-D76435DB9F18}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C1-42C5-A8F2-9F0A7AD4E7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{807CA671-40B3-4524-8773-DCD5FD30168B}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5C1-42C5-A8F2-9F0A7AD4E74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{B219F559-C318-4D8B-9ECF-1F405F44469A}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5C1-42C5-A8F2-9F0A7AD4E7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{D49CDB87-59B9-43E3-92E8-EB39E31A64FD}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5C1-42C5-A8F2-9F0A7AD4E746}"/>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{A7FC45DF-0D90-4BA2-BEB9-A2C2B5C7FC15}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5C1-42C5-A8F2-9F0A7AD4E7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58.7</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05C1-42C5-A8F2-9F0A7AD4E746}"/>
            </c:ext>
          </c:extLst>
        </c:ser>
        <c:dLbls>
          <c:showLegendKey val="0"/>
          <c:showVal val="1"/>
          <c:showCatName val="0"/>
          <c:showSerName val="0"/>
          <c:showPercent val="0"/>
          <c:showBubbleSize val="0"/>
        </c:dLbls>
        <c:axId val="46179840"/>
        <c:axId val="46181760"/>
      </c:scatterChart>
      <c:valAx>
        <c:axId val="46179840"/>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{E13D48F5-198F-48B5-9A33-FB8D3CA0C47E}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340-4702-9A02-BCB8233EC9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{3997D0FF-7A6E-43DF-AECC-1F23A54BDE08}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40-4702-9A02-BCB8233EC9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{3804CFAA-2C3C-4DF5-8465-1C97B98E4699}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40-4702-9A02-BCB8233EC9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{7341E54D-FEF9-4388-A175-D5B5A90C765C}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40-4702-9A02-BCB8233EC9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{C42E762B-3B9C-4C29-B5DF-E703DD00F8A4}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40-4702-9A02-BCB8233EC94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{23A90FC5-30F2-4D19-AE09-43273FE1BD4B}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340-4702-9A02-BCB8233EC94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{7DDC9825-0601-4244-855C-85F8AC175D24}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340-4702-9A02-BCB8233EC94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{ECFD35D0-CC58-4423-AB49-ADE7C0DAE555}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340-4702-9A02-BCB8233EC94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{2AA93C9B-5334-44F6-9983-E084A99107BA}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340-4702-9A02-BCB8233EC9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2.8</c:v>
                </c:pt>
                <c:pt idx="16">
                  <c:v>2.4</c:v>
                </c:pt>
                <c:pt idx="24">
                  <c:v>2.1</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340-4702-9A02-BCB8233EC9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{E06F5705-DB60-45DE-AADE-6CE328B2EB7B}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340-4702-9A02-BCB8233EC9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{1751B2F4-13DF-475D-895A-A4CF6A24A99A}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40-4702-9A02-BCB8233EC9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{FEA8D3AB-F7AC-4627-8219-9B8AD866B716}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40-4702-9A02-BCB8233EC9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{AFFF3686-E142-4542-B96E-B623DDD9E8E5}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40-4702-9A02-BCB8233EC9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{3A678EA9-159E-4527-9841-1A60FDC5B18A}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40-4702-9A02-BCB8233EC94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{8EBCA245-FC5F-4EBE-AC3E-61C3579E3B3A}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340-4702-9A02-BCB8233EC94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{8440164F-8769-4A53-AB0F-892DEB7DE8B4}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340-4702-9A02-BCB8233EC94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{AE9AAAA8-6913-4003-8356-83C67F29638C}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340-4702-9A02-BCB8233EC94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{B7DC95CF-FD70-4406-A138-F122385D283D}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340-4702-9A02-BCB8233EC9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340-4702-9A02-BCB8233EC94D}"/>
            </c:ext>
          </c:extLst>
        </c:ser>
        <c:dLbls>
          <c:showLegendKey val="0"/>
          <c:showVal val="1"/>
          <c:showCatName val="0"/>
          <c:showSerName val="0"/>
          <c:showPercent val="0"/>
          <c:showBubbleSize val="0"/>
        </c:dLbls>
        <c:axId val="84219776"/>
        <c:axId val="84234240"/>
      </c:scatterChart>
      <c:valAx>
        <c:axId val="84219776"/>
        <c:scaling>
          <c:orientation val="minMax"/>
          <c:max val="8.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公債費に関しては、起債発行額の抑制と償還期間満了による元利償還金の減少により年々縮小してきていたが、防災等の事業により増加傾向にある。</a:t>
          </a:r>
        </a:p>
        <a:p>
          <a:pPr rtl="0"/>
          <a:r>
            <a:rPr lang="ja-JP" altLang="en-US" sz="1100" b="0" i="0" u="none" strike="noStrike" baseline="0" smtClean="0">
              <a:solidFill>
                <a:schemeClr val="dk1"/>
              </a:solidFill>
              <a:latin typeface="+mn-lt"/>
              <a:ea typeface="+mn-ea"/>
              <a:cs typeface="+mn-cs"/>
            </a:rPr>
            <a:t>新規発行分についても交付税措置率の高い有利な起債を発行し、実質公債費比率上昇を抑制しているが、今後も適正な管理に努め、公債費の圧縮を図る。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将来負担比率の分子は、将来負担額に対し充当可能財源（充当可能基金）が大きいため、マイナスとなっている。</a:t>
          </a:r>
        </a:p>
        <a:p>
          <a:pPr rtl="0"/>
          <a:r>
            <a:rPr lang="ja-JP" altLang="en-US" sz="1100" b="0" i="0" u="none" strike="noStrike" baseline="0" smtClean="0">
              <a:solidFill>
                <a:schemeClr val="dk1"/>
              </a:solidFill>
              <a:latin typeface="+mn-lt"/>
              <a:ea typeface="+mn-ea"/>
              <a:cs typeface="+mn-cs"/>
            </a:rPr>
            <a:t> これは、公共インフラ等整備に係る震災復興関連基金額が多額であることが要因である。今後は震災復興関連基金が急激に減少することを想定し、財政の健全性の確保を維持する。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福島県葛尾村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u="none" strike="noStrike" baseline="0" smtClean="0">
              <a:solidFill>
                <a:schemeClr val="dk1"/>
              </a:solidFill>
              <a:latin typeface="+mn-lt"/>
              <a:ea typeface="+mn-ea"/>
              <a:cs typeface="+mn-cs"/>
            </a:rPr>
            <a:t>（増減理由）</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基金型補助事業により補助金</a:t>
          </a:r>
          <a:r>
            <a:rPr lang="en-US" altLang="ja-JP" sz="1300" b="0" i="0" u="none" strike="noStrike" baseline="0" smtClean="0">
              <a:solidFill>
                <a:schemeClr val="dk1"/>
              </a:solidFill>
              <a:latin typeface="+mn-lt"/>
              <a:ea typeface="+mn-ea"/>
              <a:cs typeface="+mn-cs"/>
            </a:rPr>
            <a:t>1,519</a:t>
          </a:r>
          <a:r>
            <a:rPr lang="ja-JP" altLang="en-US" sz="1300" b="0" i="0" u="none" strike="noStrike" baseline="0" smtClean="0">
              <a:solidFill>
                <a:schemeClr val="dk1"/>
              </a:solidFill>
              <a:latin typeface="+mn-lt"/>
              <a:ea typeface="+mn-ea"/>
              <a:cs typeface="+mn-cs"/>
            </a:rPr>
            <a:t>百万円積み立て、基金を</a:t>
          </a:r>
          <a:r>
            <a:rPr lang="en-US" altLang="ja-JP" sz="1300" b="0" i="0" u="none" strike="noStrike" baseline="0" smtClean="0">
              <a:solidFill>
                <a:schemeClr val="dk1"/>
              </a:solidFill>
              <a:latin typeface="+mn-lt"/>
              <a:ea typeface="+mn-ea"/>
              <a:cs typeface="+mn-cs"/>
            </a:rPr>
            <a:t>448</a:t>
          </a:r>
          <a:r>
            <a:rPr lang="ja-JP" altLang="en-US" sz="1300" b="0" i="0" u="none" strike="noStrike" baseline="0" smtClean="0">
              <a:solidFill>
                <a:schemeClr val="dk1"/>
              </a:solidFill>
              <a:latin typeface="+mn-lt"/>
              <a:ea typeface="+mn-ea"/>
              <a:cs typeface="+mn-cs"/>
            </a:rPr>
            <a:t>百万円取り崩して事業を行ったため、基金残高は</a:t>
          </a:r>
          <a:r>
            <a:rPr lang="en-US" altLang="ja-JP" sz="1300" b="0" i="0" u="none" strike="noStrike" baseline="0" smtClean="0">
              <a:solidFill>
                <a:schemeClr val="dk1"/>
              </a:solidFill>
              <a:latin typeface="+mn-lt"/>
              <a:ea typeface="+mn-ea"/>
              <a:cs typeface="+mn-cs"/>
            </a:rPr>
            <a:t>1,484</a:t>
          </a:r>
          <a:r>
            <a:rPr lang="ja-JP" altLang="en-US" sz="1300" b="0" i="0" u="none" strike="noStrike" baseline="0" smtClean="0">
              <a:solidFill>
                <a:schemeClr val="dk1"/>
              </a:solidFill>
              <a:latin typeface="+mn-lt"/>
              <a:ea typeface="+mn-ea"/>
              <a:cs typeface="+mn-cs"/>
            </a:rPr>
            <a:t>百万円に増加した。</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（今後の方針）</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震災関連基金は復興関連事業の終了と共に廃止するため、震災関連基金以外の基金の適正な維持に努める。</a:t>
          </a:r>
        </a:p>
        <a:p>
          <a:pPr rtl="0"/>
          <a:endParaRPr lang="ja-JP" altLang="en-US" sz="1300" b="0" i="0" u="none" strike="noStrike" baseline="0" smtClean="0">
            <a:solidFill>
              <a:schemeClr val="dk1"/>
            </a:solidFill>
            <a:latin typeface="+mn-lt"/>
            <a:ea typeface="+mn-ea"/>
            <a:cs typeface="+mn-cs"/>
          </a:endParaRPr>
        </a:p>
        <a:p>
          <a:pPr rtl="0"/>
          <a:endParaRPr lang="ja-JP" altLang="en-US" sz="1100" b="0" i="0" u="none" strike="noStrike" baseline="0" smtClean="0">
            <a:solidFill>
              <a:schemeClr val="dk1"/>
            </a:solidFill>
            <a:latin typeface="+mn-lt"/>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u="none" strike="noStrike" baseline="0" smtClean="0">
              <a:solidFill>
                <a:schemeClr val="dk1"/>
              </a:solidFill>
              <a:latin typeface="+mn-lt"/>
              <a:ea typeface="+mn-ea"/>
              <a:cs typeface="+mn-cs"/>
            </a:rPr>
            <a:t>（基金の使途）</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東日本大震災にかかる復旧・復興事業費等に充当している。</a:t>
          </a:r>
        </a:p>
        <a:p>
          <a:pPr rtl="0"/>
          <a:r>
            <a:rPr lang="ja-JP" altLang="en-US" sz="1300" b="0" i="0" u="none" strike="noStrike" baseline="0" smtClean="0">
              <a:solidFill>
                <a:schemeClr val="dk1"/>
              </a:solidFill>
              <a:latin typeface="+mn-lt"/>
              <a:ea typeface="+mn-ea"/>
              <a:cs typeface="+mn-cs"/>
            </a:rPr>
            <a:t>　むらづくり・子育て・再エネ・農畜産業の推進に充当している。</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（増減理由）</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a:t>
          </a:r>
          <a:r>
            <a:rPr lang="ja-JP" altLang="ja-JP" sz="1300" b="0" i="0" baseline="0">
              <a:solidFill>
                <a:schemeClr val="dk1"/>
              </a:solidFill>
              <a:effectLst/>
              <a:latin typeface="+mn-lt"/>
              <a:ea typeface="+mn-ea"/>
              <a:cs typeface="+mn-cs"/>
            </a:rPr>
            <a:t>基金型補助事業</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により</a:t>
          </a:r>
          <a:r>
            <a:rPr lang="en-US" altLang="ja-JP" sz="1300" b="0" i="0" baseline="0">
              <a:solidFill>
                <a:schemeClr val="dk1"/>
              </a:solidFill>
              <a:effectLst/>
              <a:latin typeface="+mn-lt"/>
              <a:ea typeface="+mn-ea"/>
              <a:cs typeface="+mn-cs"/>
            </a:rPr>
            <a:t>1,885</a:t>
          </a:r>
          <a:r>
            <a:rPr lang="ja-JP" altLang="ja-JP" sz="1300" b="0" i="0" baseline="0">
              <a:solidFill>
                <a:schemeClr val="dk1"/>
              </a:solidFill>
              <a:effectLst/>
              <a:latin typeface="+mn-lt"/>
              <a:ea typeface="+mn-ea"/>
              <a:cs typeface="+mn-cs"/>
            </a:rPr>
            <a:t>百万円積み立て、</a:t>
          </a:r>
          <a:r>
            <a:rPr lang="ja-JP" altLang="en-US" sz="1300" b="0" i="0" u="none" strike="noStrike" baseline="0" smtClean="0">
              <a:solidFill>
                <a:schemeClr val="dk1"/>
              </a:solidFill>
              <a:latin typeface="+mn-lt"/>
              <a:ea typeface="+mn-ea"/>
              <a:cs typeface="+mn-cs"/>
            </a:rPr>
            <a:t>事業の進捗に伴い</a:t>
          </a:r>
          <a:r>
            <a:rPr lang="en-US" altLang="ja-JP" sz="1300" b="0" i="0" u="none" strike="noStrike" baseline="0" smtClean="0">
              <a:solidFill>
                <a:schemeClr val="dk1"/>
              </a:solidFill>
              <a:latin typeface="+mn-lt"/>
              <a:ea typeface="+mn-ea"/>
              <a:cs typeface="+mn-cs"/>
            </a:rPr>
            <a:t>449</a:t>
          </a:r>
          <a:r>
            <a:rPr lang="ja-JP" altLang="en-US" sz="1300" b="0" i="0" u="none" strike="noStrike" baseline="0" smtClean="0">
              <a:solidFill>
                <a:schemeClr val="dk1"/>
              </a:solidFill>
              <a:latin typeface="+mn-lt"/>
              <a:ea typeface="+mn-ea"/>
              <a:cs typeface="+mn-cs"/>
            </a:rPr>
            <a:t>百万円を取り崩している。</a:t>
          </a:r>
        </a:p>
        <a:p>
          <a:pPr rtl="0"/>
          <a:r>
            <a:rPr lang="ja-JP" altLang="en-US" sz="1300" b="0" i="0" u="none" strike="noStrike" baseline="0" smtClean="0">
              <a:solidFill>
                <a:schemeClr val="dk1"/>
              </a:solidFill>
              <a:latin typeface="+mn-lt"/>
              <a:ea typeface="+mn-ea"/>
              <a:cs typeface="+mn-cs"/>
            </a:rPr>
            <a:t>　子育て・定住促進・再エネ・農畜産業の推進のため</a:t>
          </a:r>
          <a:r>
            <a:rPr lang="en-US" altLang="ja-JP" sz="1300" b="0" i="0" u="none" strike="noStrike" baseline="0" smtClean="0">
              <a:solidFill>
                <a:schemeClr val="dk1"/>
              </a:solidFill>
              <a:latin typeface="+mn-lt"/>
              <a:ea typeface="+mn-ea"/>
              <a:cs typeface="+mn-cs"/>
            </a:rPr>
            <a:t>359</a:t>
          </a:r>
          <a:r>
            <a:rPr lang="ja-JP" altLang="en-US" sz="1300" b="0" i="0" u="none" strike="noStrike" baseline="0" smtClean="0">
              <a:solidFill>
                <a:schemeClr val="dk1"/>
              </a:solidFill>
              <a:latin typeface="+mn-lt"/>
              <a:ea typeface="+mn-ea"/>
              <a:cs typeface="+mn-cs"/>
            </a:rPr>
            <a:t>百万円を取り崩している。</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（今後の方針）</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震災関連基金は復興関連事業の終了と共に廃止するため、震災関連基金以外の基金の適正な維持に努める。　</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100" b="0" i="0" u="none" strike="noStrike" baseline="0" smtClean="0">
            <a:solidFill>
              <a:schemeClr val="dk1"/>
            </a:solidFill>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u="none" strike="noStrike" baseline="0" smtClean="0">
              <a:solidFill>
                <a:schemeClr val="dk1"/>
              </a:solidFill>
              <a:latin typeface="+mn-lt"/>
              <a:ea typeface="+mn-ea"/>
              <a:cs typeface="+mn-cs"/>
            </a:rPr>
            <a:t>（増減理由）</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資金繰り等のため</a:t>
          </a:r>
          <a:r>
            <a:rPr lang="en-US" altLang="ja-JP" sz="1300" b="0" i="0" u="none" strike="noStrike" baseline="0" smtClean="0">
              <a:solidFill>
                <a:schemeClr val="dk1"/>
              </a:solidFill>
              <a:latin typeface="+mn-lt"/>
              <a:ea typeface="+mn-ea"/>
              <a:cs typeface="+mn-cs"/>
            </a:rPr>
            <a:t>236</a:t>
          </a:r>
          <a:r>
            <a:rPr lang="ja-JP" altLang="en-US" sz="1300" b="0" i="0" u="none" strike="noStrike" baseline="0" smtClean="0">
              <a:solidFill>
                <a:schemeClr val="dk1"/>
              </a:solidFill>
              <a:latin typeface="+mn-lt"/>
              <a:ea typeface="+mn-ea"/>
              <a:cs typeface="+mn-cs"/>
            </a:rPr>
            <a:t>百万円取り崩したことにより、</a:t>
          </a:r>
          <a:r>
            <a:rPr lang="en-US" altLang="ja-JP" sz="1300" b="0" i="0" u="none" strike="noStrike" baseline="0" smtClean="0">
              <a:solidFill>
                <a:schemeClr val="dk1"/>
              </a:solidFill>
              <a:latin typeface="+mn-lt"/>
              <a:ea typeface="+mn-ea"/>
              <a:cs typeface="+mn-cs"/>
            </a:rPr>
            <a:t>548</a:t>
          </a:r>
          <a:r>
            <a:rPr lang="ja-JP" altLang="en-US" sz="1300" b="0" i="0" u="none" strike="noStrike" baseline="0" smtClean="0">
              <a:solidFill>
                <a:schemeClr val="dk1"/>
              </a:solidFill>
              <a:latin typeface="+mn-lt"/>
              <a:ea typeface="+mn-ea"/>
              <a:cs typeface="+mn-cs"/>
            </a:rPr>
            <a:t>百万円に減少したが健全な規模を維持している。　</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（今後の方針）</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今後も不測の事態に備え、適正な規模の財政調整基金の確保に努める。</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100" b="0" i="0" u="none" strike="noStrike" baseline="0" smtClean="0">
            <a:solidFill>
              <a:schemeClr val="dk1"/>
            </a:solidFill>
            <a:latin typeface="+mn-lt"/>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u="none" strike="noStrike" baseline="0" smtClean="0">
              <a:solidFill>
                <a:schemeClr val="dk1"/>
              </a:solidFill>
              <a:latin typeface="+mn-lt"/>
              <a:ea typeface="+mn-ea"/>
              <a:cs typeface="+mn-cs"/>
            </a:rPr>
            <a:t>（増減理由）</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起債については、新規発行の抑制を継続してきたため、減債基金については規模を維持している。</a:t>
          </a: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（今後の方針）</a:t>
          </a:r>
        </a:p>
        <a:p>
          <a:pPr rtl="0"/>
          <a:endParaRPr lang="ja-JP" altLang="en-US" sz="1300" b="0" i="0" u="none" strike="noStrike" baseline="0" smtClean="0">
            <a:solidFill>
              <a:schemeClr val="dk1"/>
            </a:solidFill>
            <a:latin typeface="+mn-lt"/>
            <a:ea typeface="+mn-ea"/>
            <a:cs typeface="+mn-cs"/>
          </a:endParaRPr>
        </a:p>
        <a:p>
          <a:pPr rtl="0"/>
          <a:r>
            <a:rPr lang="ja-JP" altLang="en-US" sz="1300" b="0" i="0" u="none" strike="noStrike" baseline="0" smtClean="0">
              <a:solidFill>
                <a:schemeClr val="dk1"/>
              </a:solidFill>
              <a:latin typeface="+mn-lt"/>
              <a:ea typeface="+mn-ea"/>
              <a:cs typeface="+mn-cs"/>
            </a:rPr>
            <a:t>　今後も不測の事態に備え、適正な規模の減債基金の確保に努める。　</a:t>
          </a:r>
        </a:p>
        <a:p>
          <a:pPr rtl="0"/>
          <a:endParaRPr lang="ja-JP" altLang="en-US" sz="1100" b="0" i="0" u="none" strike="noStrike" baseline="0" smtClean="0">
            <a:solidFill>
              <a:schemeClr val="dk1"/>
            </a:solidFill>
            <a:latin typeface="+mn-lt"/>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1,411
84.37
6,717,811
5,954,881
530,000
978,157
1,226,852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全国平均と比較すると▲</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％、福島県平均との比較では▲</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理由としては、東日本大震災に係る復旧復興により施設修繕等が進んだことにより平均を下回っている。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今後は、施設の老朽化に伴い、施設の改修や更新にかかる事業費が増加していくことから、施設の適正な管理を維持していく。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0" name="直線コネクタ 69"/>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1"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2" name="直線コネクタ 71"/>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3"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4" name="直線コネクタ 73"/>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5"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6" name="フローチャート: 判断 75"/>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7" name="フローチャート: 判断 76"/>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8" name="フローチャート: 判断 77"/>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103928</xdr:rowOff>
    </xdr:from>
    <xdr:to>
      <xdr:col>11</xdr:col>
      <xdr:colOff>187325</xdr:colOff>
      <xdr:row>32</xdr:row>
      <xdr:rowOff>34078</xdr:rowOff>
    </xdr:to>
    <xdr:sp macro="" textlink="">
      <xdr:nvSpPr>
        <xdr:cNvPr id="79" name="フローチャート: 判断 78"/>
        <xdr:cNvSpPr/>
      </xdr:nvSpPr>
      <xdr:spPr>
        <a:xfrm>
          <a:off x="2476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38100</xdr:rowOff>
    </xdr:from>
    <xdr:to>
      <xdr:col>23</xdr:col>
      <xdr:colOff>136525</xdr:colOff>
      <xdr:row>33</xdr:row>
      <xdr:rowOff>139700</xdr:rowOff>
    </xdr:to>
    <xdr:sp macro="" textlink="">
      <xdr:nvSpPr>
        <xdr:cNvPr id="85" name="楕円 84"/>
        <xdr:cNvSpPr/>
      </xdr:nvSpPr>
      <xdr:spPr>
        <a:xfrm>
          <a:off x="47117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124477</xdr:rowOff>
    </xdr:from>
    <xdr:ext cx="405111" cy="259045"/>
    <xdr:sp macro="" textlink="">
      <xdr:nvSpPr>
        <xdr:cNvPr id="86" name="有形固定資産減価償却率該当値テキスト"/>
        <xdr:cNvSpPr txBox="1"/>
      </xdr:nvSpPr>
      <xdr:spPr>
        <a:xfrm>
          <a:off x="4813300" y="638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87"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8"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50605</xdr:rowOff>
    </xdr:from>
    <xdr:ext cx="405111" cy="259045"/>
    <xdr:sp macro="" textlink="">
      <xdr:nvSpPr>
        <xdr:cNvPr id="89" name="n_3aveValue有形固定資産減価償却率"/>
        <xdr:cNvSpPr txBox="1"/>
      </xdr:nvSpPr>
      <xdr:spPr>
        <a:xfrm>
          <a:off x="2324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将来負担額に比して充当可能財源等が多いことから将来負担比率がマイナスとなっているため０％となっている。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通常の事業や防災インフラ整備に伴う、起債額の増加が見込まれることから指標が悪化が懸念されることから、適正な借り入れを維持することで、減債基金を活用しながら指標の悪化を緩やかにし、財政の健全化に努める。</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8" name="直線コネクタ 117"/>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1"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2" name="直線コネクタ 121"/>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23"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4" name="フローチャート: 判断 123"/>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5" name="フローチャート: 判断 124"/>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1"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1,411
84.37
6,717,811
5,954,881
530,000
978,157
1,226,852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75692</xdr:rowOff>
    </xdr:from>
    <xdr:to>
      <xdr:col>10</xdr:col>
      <xdr:colOff>165100</xdr:colOff>
      <xdr:row>40</xdr:row>
      <xdr:rowOff>5842</xdr:rowOff>
    </xdr:to>
    <xdr:sp macro="" textlink="">
      <xdr:nvSpPr>
        <xdr:cNvPr id="63" name="フローチャート: 判断 62"/>
        <xdr:cNvSpPr/>
      </xdr:nvSpPr>
      <xdr:spPr>
        <a:xfrm>
          <a:off x="1968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157988</xdr:rowOff>
    </xdr:from>
    <xdr:to>
      <xdr:col>24</xdr:col>
      <xdr:colOff>114300</xdr:colOff>
      <xdr:row>40</xdr:row>
      <xdr:rowOff>88138</xdr:rowOff>
    </xdr:to>
    <xdr:sp macro="" textlink="">
      <xdr:nvSpPr>
        <xdr:cNvPr id="69" name="楕円 68"/>
        <xdr:cNvSpPr/>
      </xdr:nvSpPr>
      <xdr:spPr>
        <a:xfrm>
          <a:off x="4584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136415</xdr:rowOff>
    </xdr:from>
    <xdr:ext cx="405111" cy="259045"/>
    <xdr:sp macro="" textlink="">
      <xdr:nvSpPr>
        <xdr:cNvPr id="70" name="【道路】&#10;有形固定資産減価償却率該当値テキスト"/>
        <xdr:cNvSpPr txBox="1"/>
      </xdr:nvSpPr>
      <xdr:spPr>
        <a:xfrm>
          <a:off x="4673600"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93235</xdr:rowOff>
    </xdr:from>
    <xdr:ext cx="405111" cy="259045"/>
    <xdr:sp macro="" textlink="">
      <xdr:nvSpPr>
        <xdr:cNvPr id="71"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22369</xdr:rowOff>
    </xdr:from>
    <xdr:ext cx="405111" cy="259045"/>
    <xdr:sp macro="" textlink="">
      <xdr:nvSpPr>
        <xdr:cNvPr id="73" name="n_3aveValue【道路】&#10;有形固定資産減価償却率"/>
        <xdr:cNvSpPr txBox="1"/>
      </xdr:nvSpPr>
      <xdr:spPr>
        <a:xfrm>
          <a:off x="1816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7" name="テキスト ボックス 86"/>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9" name="テキスト ボックス 88"/>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1" name="テキスト ボックス 90"/>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3" name="テキスト ボックス 9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5" name="直線コネクタ 94"/>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6"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97" name="直線コネクタ 96"/>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98"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99" name="直線コネクタ 98"/>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0"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1" name="フローチャート: 判断 100"/>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2" name="フローチャート: 判断 101"/>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3" name="フローチャート: 判断 102"/>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76129</xdr:rowOff>
    </xdr:from>
    <xdr:to>
      <xdr:col>41</xdr:col>
      <xdr:colOff>101600</xdr:colOff>
      <xdr:row>41</xdr:row>
      <xdr:rowOff>6279</xdr:rowOff>
    </xdr:to>
    <xdr:sp macro="" textlink="">
      <xdr:nvSpPr>
        <xdr:cNvPr id="104" name="フローチャート: 判断 103"/>
        <xdr:cNvSpPr/>
      </xdr:nvSpPr>
      <xdr:spPr>
        <a:xfrm>
          <a:off x="7810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130008</xdr:rowOff>
    </xdr:from>
    <xdr:to>
      <xdr:col>55</xdr:col>
      <xdr:colOff>50800</xdr:colOff>
      <xdr:row>41</xdr:row>
      <xdr:rowOff>60158</xdr:rowOff>
    </xdr:to>
    <xdr:sp macro="" textlink="">
      <xdr:nvSpPr>
        <xdr:cNvPr id="110" name="楕円 109"/>
        <xdr:cNvSpPr/>
      </xdr:nvSpPr>
      <xdr:spPr>
        <a:xfrm>
          <a:off x="10426700" y="69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89385</xdr:rowOff>
    </xdr:from>
    <xdr:ext cx="534377" cy="259045"/>
    <xdr:sp macro="" textlink="">
      <xdr:nvSpPr>
        <xdr:cNvPr id="111" name="【道路】&#10;一人当たり延長該当値テキスト"/>
        <xdr:cNvSpPr txBox="1"/>
      </xdr:nvSpPr>
      <xdr:spPr>
        <a:xfrm>
          <a:off x="10515600" y="677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74019</xdr:rowOff>
    </xdr:from>
    <xdr:ext cx="534377" cy="259045"/>
    <xdr:sp macro="" textlink="">
      <xdr:nvSpPr>
        <xdr:cNvPr id="112"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3"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22806</xdr:rowOff>
    </xdr:from>
    <xdr:ext cx="534377" cy="259045"/>
    <xdr:sp macro="" textlink="">
      <xdr:nvSpPr>
        <xdr:cNvPr id="114" name="n_3aveValue【道路】&#10;一人当たり延長"/>
        <xdr:cNvSpPr txBox="1"/>
      </xdr:nvSpPr>
      <xdr:spPr>
        <a:xfrm>
          <a:off x="7594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0" name="直線コネクタ 139"/>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1"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2" name="直線コネクタ 141"/>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3"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44" name="直線コネクタ 143"/>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45" name="【橋りょう・トンネル】&#10;有形固定資産減価償却率平均値テキスト"/>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46" name="フローチャート: 判断 145"/>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47" name="フローチャート: 判断 146"/>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48" name="フローチャート: 判断 147"/>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49" name="フローチャート: 判断 148"/>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123916</xdr:rowOff>
    </xdr:from>
    <xdr:to>
      <xdr:col>24</xdr:col>
      <xdr:colOff>114300</xdr:colOff>
      <xdr:row>60</xdr:row>
      <xdr:rowOff>54066</xdr:rowOff>
    </xdr:to>
    <xdr:sp macro="" textlink="">
      <xdr:nvSpPr>
        <xdr:cNvPr id="155" name="楕円 154"/>
        <xdr:cNvSpPr/>
      </xdr:nvSpPr>
      <xdr:spPr>
        <a:xfrm>
          <a:off x="4584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102343</xdr:rowOff>
    </xdr:from>
    <xdr:ext cx="405111" cy="259045"/>
    <xdr:sp macro="" textlink="">
      <xdr:nvSpPr>
        <xdr:cNvPr id="156" name="【橋りょう・トンネル】&#10;有形固定資産減価償却率該当値テキスト"/>
        <xdr:cNvSpPr txBox="1"/>
      </xdr:nvSpPr>
      <xdr:spPr>
        <a:xfrm>
          <a:off x="4673600"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106515</xdr:rowOff>
    </xdr:from>
    <xdr:ext cx="405111" cy="259045"/>
    <xdr:sp macro="" textlink="">
      <xdr:nvSpPr>
        <xdr:cNvPr id="157"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58"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59"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3" name="テキスト ボックス 17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5" name="テキスト ボックス 17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7" name="テキスト ボックス 17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9" name="テキスト ボックス 17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1" name="テキスト ボックス 18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83" name="直線コネクタ 182"/>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84"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85" name="直線コネクタ 184"/>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86"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87" name="直線コネクタ 186"/>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188"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89" name="フローチャート: 判断 188"/>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0" name="フローチャート: 判断 189"/>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191" name="フローチャート: 判断 190"/>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23658</xdr:rowOff>
    </xdr:from>
    <xdr:to>
      <xdr:col>41</xdr:col>
      <xdr:colOff>101600</xdr:colOff>
      <xdr:row>63</xdr:row>
      <xdr:rowOff>125258</xdr:rowOff>
    </xdr:to>
    <xdr:sp macro="" textlink="">
      <xdr:nvSpPr>
        <xdr:cNvPr id="192" name="フローチャート: 判断 191"/>
        <xdr:cNvSpPr/>
      </xdr:nvSpPr>
      <xdr:spPr>
        <a:xfrm>
          <a:off x="7810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124400</xdr:rowOff>
    </xdr:from>
    <xdr:to>
      <xdr:col>55</xdr:col>
      <xdr:colOff>50800</xdr:colOff>
      <xdr:row>64</xdr:row>
      <xdr:rowOff>54550</xdr:rowOff>
    </xdr:to>
    <xdr:sp macro="" textlink="">
      <xdr:nvSpPr>
        <xdr:cNvPr id="198" name="楕円 197"/>
        <xdr:cNvSpPr/>
      </xdr:nvSpPr>
      <xdr:spPr>
        <a:xfrm>
          <a:off x="10426700" y="109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39327</xdr:rowOff>
    </xdr:from>
    <xdr:ext cx="599010" cy="259045"/>
    <xdr:sp macro="" textlink="">
      <xdr:nvSpPr>
        <xdr:cNvPr id="199" name="【橋りょう・トンネル】&#10;一人当たり有形固定資産（償却資産）額該当値テキスト"/>
        <xdr:cNvSpPr txBox="1"/>
      </xdr:nvSpPr>
      <xdr:spPr>
        <a:xfrm>
          <a:off x="10515600" y="1084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89371</xdr:rowOff>
    </xdr:from>
    <xdr:ext cx="690189" cy="259045"/>
    <xdr:sp macro="" textlink="">
      <xdr:nvSpPr>
        <xdr:cNvPr id="200"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01"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141785</xdr:rowOff>
    </xdr:from>
    <xdr:ext cx="599010" cy="259045"/>
    <xdr:sp macro="" textlink="">
      <xdr:nvSpPr>
        <xdr:cNvPr id="202" name="n_3aveValue【橋りょう・トンネル】&#10;一人当たり有形固定資産（償却資産）額"/>
        <xdr:cNvSpPr txBox="1"/>
      </xdr:nvSpPr>
      <xdr:spPr>
        <a:xfrm>
          <a:off x="7561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27" name="直線コネクタ 226"/>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28"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29" name="直線コネクタ 228"/>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32"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33" name="フローチャート: 判断 232"/>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4" name="フローチャート: 判断 233"/>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35" name="フローチャート: 判断 234"/>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36" name="フローチャート: 判断 235"/>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65405</xdr:rowOff>
    </xdr:from>
    <xdr:to>
      <xdr:col>24</xdr:col>
      <xdr:colOff>114300</xdr:colOff>
      <xdr:row>86</xdr:row>
      <xdr:rowOff>167005</xdr:rowOff>
    </xdr:to>
    <xdr:sp macro="" textlink="">
      <xdr:nvSpPr>
        <xdr:cNvPr id="242" name="楕円 241"/>
        <xdr:cNvSpPr/>
      </xdr:nvSpPr>
      <xdr:spPr>
        <a:xfrm>
          <a:off x="4584700" y="148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151782</xdr:rowOff>
    </xdr:from>
    <xdr:ext cx="405111" cy="259045"/>
    <xdr:sp macro="" textlink="">
      <xdr:nvSpPr>
        <xdr:cNvPr id="243" name="【公営住宅】&#10;有形固定資産減価償却率該当値テキスト"/>
        <xdr:cNvSpPr txBox="1"/>
      </xdr:nvSpPr>
      <xdr:spPr>
        <a:xfrm>
          <a:off x="4673600" y="1472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52088</xdr:rowOff>
    </xdr:from>
    <xdr:ext cx="405111" cy="259045"/>
    <xdr:sp macro="" textlink="">
      <xdr:nvSpPr>
        <xdr:cNvPr id="244"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45"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46"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66" name="テキスト ボックス 26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68" name="テキスト ボックス 26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0" name="テキスト ボックス 26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272" name="直線コネクタ 271"/>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273"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274" name="直線コネクタ 273"/>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275"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276" name="直線コネクタ 275"/>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277"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278" name="フローチャート: 判断 277"/>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279" name="フローチャート: 判断 278"/>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280" name="フローチャート: 判断 279"/>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66766</xdr:rowOff>
    </xdr:from>
    <xdr:to>
      <xdr:col>41</xdr:col>
      <xdr:colOff>101600</xdr:colOff>
      <xdr:row>84</xdr:row>
      <xdr:rowOff>168366</xdr:rowOff>
    </xdr:to>
    <xdr:sp macro="" textlink="">
      <xdr:nvSpPr>
        <xdr:cNvPr id="281" name="フローチャート: 判断 280"/>
        <xdr:cNvSpPr/>
      </xdr:nvSpPr>
      <xdr:spPr>
        <a:xfrm>
          <a:off x="7810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33238</xdr:rowOff>
    </xdr:from>
    <xdr:to>
      <xdr:col>55</xdr:col>
      <xdr:colOff>50800</xdr:colOff>
      <xdr:row>82</xdr:row>
      <xdr:rowOff>134838</xdr:rowOff>
    </xdr:to>
    <xdr:sp macro="" textlink="">
      <xdr:nvSpPr>
        <xdr:cNvPr id="287" name="楕円 286"/>
        <xdr:cNvSpPr/>
      </xdr:nvSpPr>
      <xdr:spPr>
        <a:xfrm>
          <a:off x="10426700" y="140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56115</xdr:rowOff>
    </xdr:from>
    <xdr:ext cx="469744" cy="259045"/>
    <xdr:sp macro="" textlink="">
      <xdr:nvSpPr>
        <xdr:cNvPr id="288" name="【公営住宅】&#10;一人当たり面積該当値テキスト"/>
        <xdr:cNvSpPr txBox="1"/>
      </xdr:nvSpPr>
      <xdr:spPr>
        <a:xfrm>
          <a:off x="10515600" y="139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63952</xdr:rowOff>
    </xdr:from>
    <xdr:ext cx="469744" cy="259045"/>
    <xdr:sp macro="" textlink="">
      <xdr:nvSpPr>
        <xdr:cNvPr id="289"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290"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13443</xdr:rowOff>
    </xdr:from>
    <xdr:ext cx="469744" cy="259045"/>
    <xdr:sp macro="" textlink="">
      <xdr:nvSpPr>
        <xdr:cNvPr id="291" name="n_3aveValue【公営住宅】&#10;一人当たり面積"/>
        <xdr:cNvSpPr txBox="1"/>
      </xdr:nvSpPr>
      <xdr:spPr>
        <a:xfrm>
          <a:off x="76264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8" name="直線コネクタ 3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9" name="テキスト ボックス 3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0" name="直線コネクタ 3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1" name="テキスト ボックス 3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2" name="直線コネクタ 3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3" name="テキスト ボックス 3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4" name="直線コネクタ 3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5" name="テキスト ボックス 3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6" name="直線コネクタ 3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7" name="テキスト ボックス 3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8" name="直線コネクタ 3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9" name="テキスト ボックス 3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33" name="直線コネクタ 332"/>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34"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35" name="直線コネクタ 334"/>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7" name="直線コネクタ 33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338"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39" name="フローチャート: 判断 338"/>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40" name="フローチャート: 判断 339"/>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41" name="フローチャート: 判断 340"/>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42" name="フローチャート: 判断 341"/>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123372</xdr:rowOff>
    </xdr:from>
    <xdr:to>
      <xdr:col>85</xdr:col>
      <xdr:colOff>177800</xdr:colOff>
      <xdr:row>40</xdr:row>
      <xdr:rowOff>53522</xdr:rowOff>
    </xdr:to>
    <xdr:sp macro="" textlink="">
      <xdr:nvSpPr>
        <xdr:cNvPr id="348" name="楕円 347"/>
        <xdr:cNvSpPr/>
      </xdr:nvSpPr>
      <xdr:spPr>
        <a:xfrm>
          <a:off x="16268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101799</xdr:rowOff>
    </xdr:from>
    <xdr:ext cx="405111" cy="259045"/>
    <xdr:sp macro="" textlink="">
      <xdr:nvSpPr>
        <xdr:cNvPr id="349" name="【認定こども園・幼稚園・保育所】&#10;有形固定資産減価償却率該当値テキスト"/>
        <xdr:cNvSpPr txBox="1"/>
      </xdr:nvSpPr>
      <xdr:spPr>
        <a:xfrm>
          <a:off x="16357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350"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51"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52"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78" name="直線コネクタ 377"/>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379"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380" name="直線コネクタ 379"/>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381"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382" name="直線コネクタ 381"/>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383"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384" name="フローチャート: 判断 383"/>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385" name="フローチャート: 判断 384"/>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386" name="フローチャート: 判断 385"/>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387" name="フローチャート: 判断 386"/>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9072</xdr:rowOff>
    </xdr:from>
    <xdr:to>
      <xdr:col>116</xdr:col>
      <xdr:colOff>114300</xdr:colOff>
      <xdr:row>40</xdr:row>
      <xdr:rowOff>110672</xdr:rowOff>
    </xdr:to>
    <xdr:sp macro="" textlink="">
      <xdr:nvSpPr>
        <xdr:cNvPr id="393" name="楕円 392"/>
        <xdr:cNvSpPr/>
      </xdr:nvSpPr>
      <xdr:spPr>
        <a:xfrm>
          <a:off x="22110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158949</xdr:rowOff>
    </xdr:from>
    <xdr:ext cx="469744" cy="259045"/>
    <xdr:sp macro="" textlink="">
      <xdr:nvSpPr>
        <xdr:cNvPr id="394" name="【認定こども園・幼稚園・保育所】&#10;一人当たり面積該当値テキスト"/>
        <xdr:cNvSpPr txBox="1"/>
      </xdr:nvSpPr>
      <xdr:spPr>
        <a:xfrm>
          <a:off x="22199600"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57530</xdr:rowOff>
    </xdr:from>
    <xdr:ext cx="469744" cy="259045"/>
    <xdr:sp macro="" textlink="">
      <xdr:nvSpPr>
        <xdr:cNvPr id="395"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396" name="n_2ave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397"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8" name="テキスト ボックス 4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0" name="テキスト ボックス 4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8" name="テキスト ボックス 41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22" name="直線コネクタ 421"/>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23"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24" name="直線コネクタ 423"/>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25"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26" name="直線コネクタ 425"/>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27"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28" name="フローチャート: 判断 427"/>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9" name="フローチャート: 判断 42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30" name="フローチャート: 判断 429"/>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431" name="フローチャート: 判断 430"/>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437" name="楕円 436"/>
        <xdr:cNvSpPr/>
      </xdr:nvSpPr>
      <xdr:spPr>
        <a:xfrm>
          <a:off x="16268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69232</xdr:rowOff>
    </xdr:from>
    <xdr:ext cx="405111" cy="259045"/>
    <xdr:sp macro="" textlink="">
      <xdr:nvSpPr>
        <xdr:cNvPr id="438" name="【学校施設】&#10;有形固定資産減価償却率該当値テキスト"/>
        <xdr:cNvSpPr txBox="1"/>
      </xdr:nvSpPr>
      <xdr:spPr>
        <a:xfrm>
          <a:off x="16357600"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130192</xdr:rowOff>
    </xdr:from>
    <xdr:ext cx="405111" cy="259045"/>
    <xdr:sp macro="" textlink="">
      <xdr:nvSpPr>
        <xdr:cNvPr id="439"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40"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441" name="n_3aveValue【学校施設】&#10;有形固定資産減価償却率"/>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52" name="直線コネクタ 45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53" name="テキスト ボックス 45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55" name="テキスト ボックス 45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56" name="直線コネクタ 45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57" name="テキスト ボックス 456"/>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9" name="テキスト ボックス 4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61" name="直線コネクタ 460"/>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62"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63" name="直線コネクタ 462"/>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64"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65" name="直線コネクタ 464"/>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466" name="【学校施設】&#10;一人当たり面積平均値テキスト"/>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67" name="フローチャート: 判断 466"/>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68" name="フローチャート: 判断 467"/>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69" name="フローチャート: 判断 468"/>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133794</xdr:rowOff>
    </xdr:from>
    <xdr:to>
      <xdr:col>102</xdr:col>
      <xdr:colOff>165100</xdr:colOff>
      <xdr:row>62</xdr:row>
      <xdr:rowOff>63944</xdr:rowOff>
    </xdr:to>
    <xdr:sp macro="" textlink="">
      <xdr:nvSpPr>
        <xdr:cNvPr id="470" name="フローチャート: 判断 469"/>
        <xdr:cNvSpPr/>
      </xdr:nvSpPr>
      <xdr:spPr>
        <a:xfrm>
          <a:off x="19494500" y="105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109277</xdr:rowOff>
    </xdr:from>
    <xdr:to>
      <xdr:col>116</xdr:col>
      <xdr:colOff>114300</xdr:colOff>
      <xdr:row>63</xdr:row>
      <xdr:rowOff>39427</xdr:rowOff>
    </xdr:to>
    <xdr:sp macro="" textlink="">
      <xdr:nvSpPr>
        <xdr:cNvPr id="476" name="楕円 475"/>
        <xdr:cNvSpPr/>
      </xdr:nvSpPr>
      <xdr:spPr>
        <a:xfrm>
          <a:off x="22110700" y="10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24204</xdr:rowOff>
    </xdr:from>
    <xdr:ext cx="469744" cy="259045"/>
    <xdr:sp macro="" textlink="">
      <xdr:nvSpPr>
        <xdr:cNvPr id="477" name="【学校施設】&#10;一人当たり面積該当値テキスト"/>
        <xdr:cNvSpPr txBox="1"/>
      </xdr:nvSpPr>
      <xdr:spPr>
        <a:xfrm>
          <a:off x="22199600" y="1065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55268</xdr:rowOff>
    </xdr:from>
    <xdr:ext cx="469744" cy="259045"/>
    <xdr:sp macro="" textlink="">
      <xdr:nvSpPr>
        <xdr:cNvPr id="478"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79"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80471</xdr:rowOff>
    </xdr:from>
    <xdr:ext cx="469744" cy="259045"/>
    <xdr:sp macro="" textlink="">
      <xdr:nvSpPr>
        <xdr:cNvPr id="480" name="n_3aveValue【学校施設】&#10;一人当たり面積"/>
        <xdr:cNvSpPr txBox="1"/>
      </xdr:nvSpPr>
      <xdr:spPr>
        <a:xfrm>
          <a:off x="19310427" y="103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4" name="正方形/長方形 50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3" name="正方形/長方形 5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5" name="テキスト ボックス 5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有形固定資産原価償却率において、類似団体や福島県平均、全国平均と比較して、概ね平均以下に留まっており、施設の老朽具合だけを見ると比較的新しいものと言える。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の一人あたり面積は、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類似団体や福島県平均、全国平均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、平均以上の数値となっているが、震災による公営住宅の増加が影響しており、今後の人口推移により施設の除却等の適正な管理が課題となっている。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1,411
84.37
6,717,811
5,954,881
530,000
978,157
1,226,852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114952</xdr:rowOff>
    </xdr:from>
    <xdr:ext cx="405111" cy="259045"/>
    <xdr:sp macro="" textlink="">
      <xdr:nvSpPr>
        <xdr:cNvPr id="80" name="n_1ave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34942</xdr:rowOff>
    </xdr:from>
    <xdr:ext cx="405111" cy="259045"/>
    <xdr:sp macro="" textlink="">
      <xdr:nvSpPr>
        <xdr:cNvPr id="82" name="n_2ave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90" name="楕円 89"/>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91" name="【体育館・プー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17" name="直線コネクタ 116"/>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18"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19" name="直線コネクタ 118"/>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0"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1" name="直線コネクタ 120"/>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22" name="【体育館・プール】&#10;一人当たり面積平均値テキスト"/>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3" name="フローチャート: 判断 122"/>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24" name="フローチャート: 判断 123"/>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25"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26" name="フローチャート: 判断 125"/>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27"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130121</xdr:rowOff>
    </xdr:from>
    <xdr:to>
      <xdr:col>41</xdr:col>
      <xdr:colOff>101600</xdr:colOff>
      <xdr:row>63</xdr:row>
      <xdr:rowOff>60271</xdr:rowOff>
    </xdr:to>
    <xdr:sp macro="" textlink="">
      <xdr:nvSpPr>
        <xdr:cNvPr id="128" name="フローチャート: 判断 127"/>
        <xdr:cNvSpPr/>
      </xdr:nvSpPr>
      <xdr:spPr>
        <a:xfrm>
          <a:off x="7810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76798</xdr:rowOff>
    </xdr:from>
    <xdr:ext cx="469744" cy="259045"/>
    <xdr:sp macro="" textlink="">
      <xdr:nvSpPr>
        <xdr:cNvPr id="129" name="n_3aveValue【体育館・プール】&#10;一人当たり面積"/>
        <xdr:cNvSpPr txBox="1"/>
      </xdr:nvSpPr>
      <xdr:spPr>
        <a:xfrm>
          <a:off x="7626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104974</xdr:rowOff>
    </xdr:from>
    <xdr:to>
      <xdr:col>55</xdr:col>
      <xdr:colOff>50800</xdr:colOff>
      <xdr:row>63</xdr:row>
      <xdr:rowOff>35124</xdr:rowOff>
    </xdr:to>
    <xdr:sp macro="" textlink="">
      <xdr:nvSpPr>
        <xdr:cNvPr id="135" name="楕円 134"/>
        <xdr:cNvSpPr/>
      </xdr:nvSpPr>
      <xdr:spPr>
        <a:xfrm>
          <a:off x="10426700" y="107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83401</xdr:rowOff>
    </xdr:from>
    <xdr:ext cx="469744" cy="259045"/>
    <xdr:sp macro="" textlink="">
      <xdr:nvSpPr>
        <xdr:cNvPr id="136" name="【体育館・プール】&#10;一人当たり面積該当値テキスト"/>
        <xdr:cNvSpPr txBox="1"/>
      </xdr:nvSpPr>
      <xdr:spPr>
        <a:xfrm>
          <a:off x="10515600" y="107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7" name="直線コネクタ 1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8" name="テキスト ボックス 14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9" name="直線コネクタ 1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0" name="テキスト ボックス 1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1" name="直線コネクタ 1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2" name="テキスト ボックス 1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3" name="直線コネクタ 1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4" name="テキスト ボックス 1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5" name="直線コネクタ 1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6" name="テキスト ボックス 1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7" name="直線コネクタ 1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8" name="テキスト ボックス 15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0" name="テキスト ボックス 1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62" name="直線コネクタ 161"/>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63"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64" name="直線コネクタ 163"/>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6" name="直線コネクタ 16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67"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68" name="フローチャート: 判断 167"/>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69" name="フローチャート: 判断 168"/>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70"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71" name="フローチャート: 判断 170"/>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72" name="n_2ave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173" name="フローチャート: 判断 172"/>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159311</xdr:rowOff>
    </xdr:from>
    <xdr:ext cx="405111" cy="259045"/>
    <xdr:sp macro="" textlink="">
      <xdr:nvSpPr>
        <xdr:cNvPr id="174" name="n_3aveValue【福祉施設】&#10;有形固定資産減価償却率"/>
        <xdr:cNvSpPr txBox="1"/>
      </xdr:nvSpPr>
      <xdr:spPr>
        <a:xfrm>
          <a:off x="1816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68943</xdr:rowOff>
    </xdr:from>
    <xdr:to>
      <xdr:col>24</xdr:col>
      <xdr:colOff>114300</xdr:colOff>
      <xdr:row>81</xdr:row>
      <xdr:rowOff>170543</xdr:rowOff>
    </xdr:to>
    <xdr:sp macro="" textlink="">
      <xdr:nvSpPr>
        <xdr:cNvPr id="180" name="楕円 179"/>
        <xdr:cNvSpPr/>
      </xdr:nvSpPr>
      <xdr:spPr>
        <a:xfrm>
          <a:off x="4584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91820</xdr:rowOff>
    </xdr:from>
    <xdr:ext cx="405111" cy="259045"/>
    <xdr:sp macro="" textlink="">
      <xdr:nvSpPr>
        <xdr:cNvPr id="181" name="【福祉施設】&#10;有形固定資産減価償却率該当値テキスト"/>
        <xdr:cNvSpPr txBox="1"/>
      </xdr:nvSpPr>
      <xdr:spPr>
        <a:xfrm>
          <a:off x="4673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05" name="直線コネクタ 204"/>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06"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07" name="直線コネクタ 206"/>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08"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09" name="直線コネクタ 208"/>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10"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11" name="フローチャート: 判断 210"/>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12" name="フローチャート: 判断 211"/>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13"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14" name="フローチャート: 判断 213"/>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15" name="n_2aveValue【福祉施設】&#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108077</xdr:rowOff>
    </xdr:from>
    <xdr:to>
      <xdr:col>41</xdr:col>
      <xdr:colOff>101600</xdr:colOff>
      <xdr:row>85</xdr:row>
      <xdr:rowOff>38227</xdr:rowOff>
    </xdr:to>
    <xdr:sp macro="" textlink="">
      <xdr:nvSpPr>
        <xdr:cNvPr id="216" name="フローチャート: 判断 215"/>
        <xdr:cNvSpPr/>
      </xdr:nvSpPr>
      <xdr:spPr>
        <a:xfrm>
          <a:off x="7810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54754</xdr:rowOff>
    </xdr:from>
    <xdr:ext cx="469744" cy="259045"/>
    <xdr:sp macro="" textlink="">
      <xdr:nvSpPr>
        <xdr:cNvPr id="217" name="n_3aveValue【福祉施設】&#10;一人当たり面積"/>
        <xdr:cNvSpPr txBox="1"/>
      </xdr:nvSpPr>
      <xdr:spPr>
        <a:xfrm>
          <a:off x="7626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61595</xdr:rowOff>
    </xdr:from>
    <xdr:to>
      <xdr:col>55</xdr:col>
      <xdr:colOff>50800</xdr:colOff>
      <xdr:row>83</xdr:row>
      <xdr:rowOff>163195</xdr:rowOff>
    </xdr:to>
    <xdr:sp macro="" textlink="">
      <xdr:nvSpPr>
        <xdr:cNvPr id="223" name="楕円 222"/>
        <xdr:cNvSpPr/>
      </xdr:nvSpPr>
      <xdr:spPr>
        <a:xfrm>
          <a:off x="10426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84472</xdr:rowOff>
    </xdr:from>
    <xdr:ext cx="469744" cy="259045"/>
    <xdr:sp macro="" textlink="">
      <xdr:nvSpPr>
        <xdr:cNvPr id="224" name="【福祉施設】&#10;一人当たり面積該当値テキスト"/>
        <xdr:cNvSpPr txBox="1"/>
      </xdr:nvSpPr>
      <xdr:spPr>
        <a:xfrm>
          <a:off x="10515600" y="141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66" name="直線コネクタ 265"/>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67"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68" name="直線コネクタ 267"/>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9"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0" name="直線コネクタ 26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71"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72" name="フローチャート: 判断 271"/>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73" name="フローチャート: 判断 272"/>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274"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75" name="フローチャート: 判断 274"/>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276"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277" name="フローチャート: 判断 276"/>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278" name="n_3aveValue【一般廃棄物処理施設】&#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43361</xdr:rowOff>
    </xdr:from>
    <xdr:to>
      <xdr:col>85</xdr:col>
      <xdr:colOff>177800</xdr:colOff>
      <xdr:row>36</xdr:row>
      <xdr:rowOff>144961</xdr:rowOff>
    </xdr:to>
    <xdr:sp macro="" textlink="">
      <xdr:nvSpPr>
        <xdr:cNvPr id="284" name="楕円 283"/>
        <xdr:cNvSpPr/>
      </xdr:nvSpPr>
      <xdr:spPr>
        <a:xfrm>
          <a:off x="16268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66238</xdr:rowOff>
    </xdr:from>
    <xdr:ext cx="405111" cy="259045"/>
    <xdr:sp macro="" textlink="">
      <xdr:nvSpPr>
        <xdr:cNvPr id="285" name="【一般廃棄物処理施設】&#10;有形固定資産減価償却率該当値テキスト"/>
        <xdr:cNvSpPr txBox="1"/>
      </xdr:nvSpPr>
      <xdr:spPr>
        <a:xfrm>
          <a:off x="16357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6" name="直線コネクタ 2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7" name="テキスト ボックス 29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8" name="直線コネクタ 2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9" name="テキスト ボックス 29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0" name="直線コネクタ 2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1" name="テキスト ボックス 30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2" name="直線コネクタ 3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3" name="テキスト ボックス 30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4" name="直線コネクタ 3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05" name="テキスト ボックス 30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6" name="直線コネクタ 3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7" name="テキスト ボックス 30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9" name="テキスト ボックス 30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11" name="直線コネクタ 310"/>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12"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13" name="直線コネクタ 312"/>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14"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15" name="直線コネクタ 314"/>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16"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17" name="フローチャート: 判断 316"/>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18" name="フローチャート: 判断 317"/>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19"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20" name="フローチャート: 判断 319"/>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21"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17542</xdr:rowOff>
    </xdr:from>
    <xdr:to>
      <xdr:col>102</xdr:col>
      <xdr:colOff>165100</xdr:colOff>
      <xdr:row>41</xdr:row>
      <xdr:rowOff>119142</xdr:rowOff>
    </xdr:to>
    <xdr:sp macro="" textlink="">
      <xdr:nvSpPr>
        <xdr:cNvPr id="322" name="フローチャート: 判断 321"/>
        <xdr:cNvSpPr/>
      </xdr:nvSpPr>
      <xdr:spPr>
        <a:xfrm>
          <a:off x="19494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135669</xdr:rowOff>
    </xdr:from>
    <xdr:ext cx="599010" cy="259045"/>
    <xdr:sp macro="" textlink="">
      <xdr:nvSpPr>
        <xdr:cNvPr id="323" name="n_3aveValue【一般廃棄物処理施設】&#10;一人当たり有形固定資産（償却資産）額"/>
        <xdr:cNvSpPr txBox="1"/>
      </xdr:nvSpPr>
      <xdr:spPr>
        <a:xfrm>
          <a:off x="19245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44078</xdr:rowOff>
    </xdr:from>
    <xdr:to>
      <xdr:col>116</xdr:col>
      <xdr:colOff>114300</xdr:colOff>
      <xdr:row>41</xdr:row>
      <xdr:rowOff>145678</xdr:rowOff>
    </xdr:to>
    <xdr:sp macro="" textlink="">
      <xdr:nvSpPr>
        <xdr:cNvPr id="329" name="楕円 328"/>
        <xdr:cNvSpPr/>
      </xdr:nvSpPr>
      <xdr:spPr>
        <a:xfrm>
          <a:off x="22110700" y="70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22505</xdr:rowOff>
    </xdr:from>
    <xdr:ext cx="599010" cy="259045"/>
    <xdr:sp macro="" textlink="">
      <xdr:nvSpPr>
        <xdr:cNvPr id="330" name="【一般廃棄物処理施設】&#10;一人当たり有形固定資産（償却資産）額該当値テキスト"/>
        <xdr:cNvSpPr txBox="1"/>
      </xdr:nvSpPr>
      <xdr:spPr>
        <a:xfrm>
          <a:off x="22199600" y="705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7" name="テキスト ボックス 3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8" name="直線コネクタ 3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59" name="テキスト ボックス 3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0" name="直線コネクタ 3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1" name="テキスト ボックス 3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2" name="直線コネクタ 3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3" name="テキスト ボックス 3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4" name="直線コネクタ 3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5" name="テキスト ボックス 3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6" name="直線コネクタ 3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7" name="テキスト ボックス 3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8" name="直線コネクタ 3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9" name="テキスト ボックス 3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371" name="直線コネクタ 370"/>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72"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73" name="直線コネクタ 372"/>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74"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75" name="直線コネクタ 37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376" name="【消防施設】&#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77" name="フローチャート: 判断 376"/>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78" name="フローチャート: 判断 377"/>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379"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80" name="フローチャート: 判断 379"/>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381" name="n_2aveValue【消防施設】&#10;有形固定資産減価償却率"/>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107314</xdr:rowOff>
    </xdr:from>
    <xdr:to>
      <xdr:col>72</xdr:col>
      <xdr:colOff>38100</xdr:colOff>
      <xdr:row>82</xdr:row>
      <xdr:rowOff>37464</xdr:rowOff>
    </xdr:to>
    <xdr:sp macro="" textlink="">
      <xdr:nvSpPr>
        <xdr:cNvPr id="382" name="フローチャート: 判断 381"/>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53991</xdr:rowOff>
    </xdr:from>
    <xdr:ext cx="405111" cy="259045"/>
    <xdr:sp macro="" textlink="">
      <xdr:nvSpPr>
        <xdr:cNvPr id="383" name="n_3aveValue【消防施設】&#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4" name="テキスト ボックス 3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5" name="テキスト ボックス 3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6" name="テキスト ボックス 3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7" name="テキスト ボックス 3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8" name="テキスト ボックス 3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61595</xdr:rowOff>
    </xdr:from>
    <xdr:to>
      <xdr:col>85</xdr:col>
      <xdr:colOff>177800</xdr:colOff>
      <xdr:row>84</xdr:row>
      <xdr:rowOff>163195</xdr:rowOff>
    </xdr:to>
    <xdr:sp macro="" textlink="">
      <xdr:nvSpPr>
        <xdr:cNvPr id="389" name="楕円 388"/>
        <xdr:cNvSpPr/>
      </xdr:nvSpPr>
      <xdr:spPr>
        <a:xfrm>
          <a:off x="16268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40022</xdr:rowOff>
    </xdr:from>
    <xdr:ext cx="405111" cy="259045"/>
    <xdr:sp macro="" textlink="">
      <xdr:nvSpPr>
        <xdr:cNvPr id="390" name="【消防施設】&#10;有形固定資産減価償却率該当値テキスト"/>
        <xdr:cNvSpPr txBox="1"/>
      </xdr:nvSpPr>
      <xdr:spPr>
        <a:xfrm>
          <a:off x="16357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8" name="正方形/長方形 3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9" name="テキスト ボックス 3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0" name="直線コネクタ 3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1" name="直線コネクタ 4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2" name="テキスト ボックス 4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3" name="直線コネクタ 4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4" name="テキスト ボックス 4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5" name="直線コネクタ 4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6" name="テキスト ボックス 4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7" name="直線コネクタ 4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8" name="テキスト ボックス 4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12" name="直線コネクタ 411"/>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13"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14" name="直線コネクタ 413"/>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15"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16" name="直線コネクタ 415"/>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17"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18" name="フローチャート: 判断 417"/>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19" name="フローチャート: 判断 418"/>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20"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21" name="フローチャート: 判断 420"/>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22"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89027</xdr:rowOff>
    </xdr:from>
    <xdr:to>
      <xdr:col>102</xdr:col>
      <xdr:colOff>165100</xdr:colOff>
      <xdr:row>86</xdr:row>
      <xdr:rowOff>19177</xdr:rowOff>
    </xdr:to>
    <xdr:sp macro="" textlink="">
      <xdr:nvSpPr>
        <xdr:cNvPr id="423" name="フローチャート: 判断 422"/>
        <xdr:cNvSpPr/>
      </xdr:nvSpPr>
      <xdr:spPr>
        <a:xfrm>
          <a:off x="19494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35704</xdr:rowOff>
    </xdr:from>
    <xdr:ext cx="469744" cy="259045"/>
    <xdr:sp macro="" textlink="">
      <xdr:nvSpPr>
        <xdr:cNvPr id="424" name="n_3aveValue【消防施設】&#10;一人当たり面積"/>
        <xdr:cNvSpPr txBox="1"/>
      </xdr:nvSpPr>
      <xdr:spPr>
        <a:xfrm>
          <a:off x="19310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5" name="テキスト ボックス 4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108458</xdr:rowOff>
    </xdr:from>
    <xdr:to>
      <xdr:col>116</xdr:col>
      <xdr:colOff>114300</xdr:colOff>
      <xdr:row>79</xdr:row>
      <xdr:rowOff>38608</xdr:rowOff>
    </xdr:to>
    <xdr:sp macro="" textlink="">
      <xdr:nvSpPr>
        <xdr:cNvPr id="430" name="楕円 429"/>
        <xdr:cNvSpPr/>
      </xdr:nvSpPr>
      <xdr:spPr>
        <a:xfrm>
          <a:off x="221107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61485</xdr:rowOff>
    </xdr:from>
    <xdr:ext cx="469744" cy="259045"/>
    <xdr:sp macro="" textlink="">
      <xdr:nvSpPr>
        <xdr:cNvPr id="431" name="【消防施設】&#10;一人当たり面積該当値テキスト"/>
        <xdr:cNvSpPr txBox="1"/>
      </xdr:nvSpPr>
      <xdr:spPr>
        <a:xfrm>
          <a:off x="22199600" y="1343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3" name="テキスト ボックス 4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3" name="テキスト ボックス 4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5" name="テキスト ボックス 4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57" name="直線コネクタ 456"/>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58"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59" name="直線コネクタ 458"/>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1" name="直線コネクタ 46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62"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63" name="フローチャート: 判断 462"/>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64" name="フローチャート: 判断 463"/>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465"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66" name="フローチャート: 判断 465"/>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467" name="n_2aveValue【庁舎】&#10;有形固定資産減価償却率"/>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468" name="フローチャート: 判断 467"/>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168020</xdr:rowOff>
    </xdr:from>
    <xdr:ext cx="405111" cy="259045"/>
    <xdr:sp macro="" textlink="">
      <xdr:nvSpPr>
        <xdr:cNvPr id="469" name="n_3aveValue【庁舎】&#10;有形固定資産減価償却率"/>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475" name="楕円 474"/>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476" name="【庁舎】&#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7" name="直線コネクタ 4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8" name="テキスト ボックス 4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9" name="直線コネクタ 4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0" name="テキスト ボックス 4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1" name="直線コネクタ 4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2" name="テキスト ボックス 4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3" name="直線コネクタ 4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4" name="テキスト ボックス 4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5" name="直線コネクタ 4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6" name="テキスト ボックス 4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7" name="直線コネクタ 4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98" name="テキスト ボックス 49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0" name="テキスト ボックス 49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02" name="直線コネクタ 501"/>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03"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04" name="直線コネクタ 503"/>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05"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06" name="直線コネクタ 505"/>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507" name="【庁舎】&#10;一人当たり面積平均値テキスト"/>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08" name="フローチャート: 判断 507"/>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09" name="フローチャート: 判断 508"/>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510"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11" name="フローチャート: 判断 510"/>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12"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21318</xdr:rowOff>
    </xdr:from>
    <xdr:to>
      <xdr:col>102</xdr:col>
      <xdr:colOff>165100</xdr:colOff>
      <xdr:row>108</xdr:row>
      <xdr:rowOff>122918</xdr:rowOff>
    </xdr:to>
    <xdr:sp macro="" textlink="">
      <xdr:nvSpPr>
        <xdr:cNvPr id="513" name="フローチャート: 判断 512"/>
        <xdr:cNvSpPr/>
      </xdr:nvSpPr>
      <xdr:spPr>
        <a:xfrm>
          <a:off x="19494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139445</xdr:rowOff>
    </xdr:from>
    <xdr:ext cx="469744" cy="259045"/>
    <xdr:sp macro="" textlink="">
      <xdr:nvSpPr>
        <xdr:cNvPr id="514" name="n_3aveValue【庁舎】&#10;一人当たり面積"/>
        <xdr:cNvSpPr txBox="1"/>
      </xdr:nvSpPr>
      <xdr:spPr>
        <a:xfrm>
          <a:off x="19310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62956</xdr:rowOff>
    </xdr:from>
    <xdr:to>
      <xdr:col>116</xdr:col>
      <xdr:colOff>114300</xdr:colOff>
      <xdr:row>108</xdr:row>
      <xdr:rowOff>164556</xdr:rowOff>
    </xdr:to>
    <xdr:sp macro="" textlink="">
      <xdr:nvSpPr>
        <xdr:cNvPr id="520" name="楕円 519"/>
        <xdr:cNvSpPr/>
      </xdr:nvSpPr>
      <xdr:spPr>
        <a:xfrm>
          <a:off x="221107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156663</xdr:rowOff>
    </xdr:from>
    <xdr:ext cx="469744" cy="259045"/>
    <xdr:sp macro="" textlink="">
      <xdr:nvSpPr>
        <xdr:cNvPr id="521" name="【庁舎】&#10;一人当たり面積該当値テキスト"/>
        <xdr:cNvSpPr txBox="1"/>
      </xdr:nvSpPr>
      <xdr:spPr>
        <a:xfrm>
          <a:off x="22199600" y="185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保有施設全体的に老朽化が進んでおり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類似団体や福島県平均、全国平均と比較して、平均以上の数値となっているが、東日本大震災に係る復旧復興により施設修繕等が進んだこ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とにより、若干数値が緩和されたが、今後の修繕や改修が見込まれることから、適正な施設管理を維持する必要がある。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1,411
84.37
6,717,811
5,954,881
530,000
978,157
1,226,852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財政力指数は</a:t>
          </a:r>
          <a:r>
            <a:rPr lang="en-US" altLang="ja-JP" sz="1100" b="0" i="0" u="none" strike="noStrike" baseline="0" smtClean="0">
              <a:solidFill>
                <a:schemeClr val="dk1"/>
              </a:solidFill>
              <a:latin typeface="+mn-lt"/>
              <a:ea typeface="+mn-ea"/>
              <a:cs typeface="+mn-cs"/>
            </a:rPr>
            <a:t>0.19</a:t>
          </a:r>
          <a:r>
            <a:rPr lang="ja-JP" altLang="en-US" sz="1100" b="0" i="0" u="none" strike="noStrike" baseline="0" smtClean="0">
              <a:solidFill>
                <a:schemeClr val="dk1"/>
              </a:solidFill>
              <a:latin typeface="+mn-lt"/>
              <a:ea typeface="+mn-ea"/>
              <a:cs typeface="+mn-cs"/>
            </a:rPr>
            <a:t>と類似団体平均を下回っている。本村は、産業基盤が脆弱であり、今後も状況の変化に期待できないことから、引き続き事務事業の見直し、事業の重点化を図り、行政サービスの効率化と財政の健全化に努めていく。</a:t>
          </a:r>
          <a:endParaRPr lang="ja-JP" altLang="en-US" sz="1100" b="0" i="0" u="none" strike="dblStrike" baseline="0" smtClean="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44</xdr:row>
      <xdr:rowOff>1016</xdr:rowOff>
    </xdr:to>
    <xdr:cxnSp macro="">
      <xdr:nvCxnSpPr>
        <xdr:cNvPr id="66" name="直線コネクタ 65"/>
        <xdr:cNvCxnSpPr/>
      </xdr:nvCxnSpPr>
      <xdr:spPr>
        <a:xfrm flipV="1">
          <a:off x="4114800" y="75255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20320</xdr:rowOff>
    </xdr:to>
    <xdr:cxnSp macro="">
      <xdr:nvCxnSpPr>
        <xdr:cNvPr id="69" name="直線コネクタ 68"/>
        <xdr:cNvCxnSpPr/>
      </xdr:nvCxnSpPr>
      <xdr:spPr>
        <a:xfrm flipV="1">
          <a:off x="3225800" y="754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29972</xdr:rowOff>
    </xdr:to>
    <xdr:cxnSp macro="">
      <xdr:nvCxnSpPr>
        <xdr:cNvPr id="72" name="直線コネクタ 71"/>
        <xdr:cNvCxnSpPr/>
      </xdr:nvCxnSpPr>
      <xdr:spPr>
        <a:xfrm flipV="1">
          <a:off x="2336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49276</xdr:rowOff>
    </xdr:to>
    <xdr:cxnSp macro="">
      <xdr:nvCxnSpPr>
        <xdr:cNvPr id="75" name="直線コネクタ 74"/>
        <xdr:cNvCxnSpPr/>
      </xdr:nvCxnSpPr>
      <xdr:spPr>
        <a:xfrm flipV="1">
          <a:off x="1447800" y="757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150622</xdr:rowOff>
    </xdr:from>
    <xdr:to>
      <xdr:col>11</xdr:col>
      <xdr:colOff>82550</xdr:colOff>
      <xdr:row>44</xdr:row>
      <xdr:rowOff>80772</xdr:rowOff>
    </xdr:to>
    <xdr:sp macro="" textlink="">
      <xdr:nvSpPr>
        <xdr:cNvPr id="91" name="楕円 90"/>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65549</xdr:rowOff>
    </xdr:from>
    <xdr:ext cx="762000" cy="259045"/>
    <xdr:sp macro="" textlink="">
      <xdr:nvSpPr>
        <xdr:cNvPr id="92" name="テキスト ボックス 91"/>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経常収支比率は、復興関連事業費の減少に伴い増加傾向にあるが、昨年度に比べ微減（前年度比</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ポイント減少）となった。今後とも「葛尾村集中改革プラン」を確実に実施し、事務事業及び組織機構等の見直しを含め、人件費、物件費、補助費等のさらなる抑制に努める必要がある。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64</xdr:row>
      <xdr:rowOff>164042</xdr:rowOff>
    </xdr:to>
    <xdr:cxnSp macro="">
      <xdr:nvCxnSpPr>
        <xdr:cNvPr id="129" name="直線コネクタ 128"/>
        <xdr:cNvCxnSpPr/>
      </xdr:nvCxnSpPr>
      <xdr:spPr>
        <a:xfrm flipV="1">
          <a:off x="4114800" y="11100646"/>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92181</xdr:rowOff>
    </xdr:from>
    <xdr:to>
      <xdr:col>19</xdr:col>
      <xdr:colOff>133350</xdr:colOff>
      <xdr:row>64</xdr:row>
      <xdr:rowOff>164042</xdr:rowOff>
    </xdr:to>
    <xdr:cxnSp macro="">
      <xdr:nvCxnSpPr>
        <xdr:cNvPr id="132" name="直線コネクタ 131"/>
        <xdr:cNvCxnSpPr/>
      </xdr:nvCxnSpPr>
      <xdr:spPr>
        <a:xfrm>
          <a:off x="3225800" y="10893531"/>
          <a:ext cx="889000" cy="24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63</xdr:row>
      <xdr:rowOff>92181</xdr:rowOff>
    </xdr:to>
    <xdr:cxnSp macro="">
      <xdr:nvCxnSpPr>
        <xdr:cNvPr id="135" name="直線コネクタ 134"/>
        <xdr:cNvCxnSpPr/>
      </xdr:nvCxnSpPr>
      <xdr:spPr>
        <a:xfrm>
          <a:off x="2336800" y="10605981"/>
          <a:ext cx="889000" cy="28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63</xdr:row>
      <xdr:rowOff>53975</xdr:rowOff>
    </xdr:to>
    <xdr:cxnSp macro="">
      <xdr:nvCxnSpPr>
        <xdr:cNvPr id="138" name="直線コネクタ 137"/>
        <xdr:cNvCxnSpPr/>
      </xdr:nvCxnSpPr>
      <xdr:spPr>
        <a:xfrm flipV="1">
          <a:off x="1447800" y="10605981"/>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48" name="楕円 147"/>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49"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0" name="楕円 149"/>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1" name="テキスト ボックス 150"/>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41381</xdr:rowOff>
    </xdr:from>
    <xdr:to>
      <xdr:col>15</xdr:col>
      <xdr:colOff>133350</xdr:colOff>
      <xdr:row>63</xdr:row>
      <xdr:rowOff>142981</xdr:rowOff>
    </xdr:to>
    <xdr:sp macro="" textlink="">
      <xdr:nvSpPr>
        <xdr:cNvPr id="152" name="楕円 151"/>
        <xdr:cNvSpPr/>
      </xdr:nvSpPr>
      <xdr:spPr>
        <a:xfrm>
          <a:off x="3175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153158</xdr:rowOff>
    </xdr:from>
    <xdr:ext cx="762000" cy="259045"/>
    <xdr:sp macro="" textlink="">
      <xdr:nvSpPr>
        <xdr:cNvPr id="153" name="テキスト ボックス 152"/>
        <xdr:cNvSpPr txBox="1"/>
      </xdr:nvSpPr>
      <xdr:spPr>
        <a:xfrm>
          <a:off x="2844800" y="1061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96731</xdr:rowOff>
    </xdr:from>
    <xdr:to>
      <xdr:col>11</xdr:col>
      <xdr:colOff>82550</xdr:colOff>
      <xdr:row>62</xdr:row>
      <xdr:rowOff>26881</xdr:rowOff>
    </xdr:to>
    <xdr:sp macro="" textlink="">
      <xdr:nvSpPr>
        <xdr:cNvPr id="154" name="楕円 153"/>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55" name="テキスト ボックス 154"/>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6" name="楕円 155"/>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57" name="テキスト ボックス 156"/>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人口減少傾向が続く中で、人件費については、財政健全化対策の一環として抑制に努めているが、物件費については、村内道路除草や見守り支援等の復興関連の委託料等の増が影響し、類似団体平均を大きく上回る結果となった。</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復興関連予算で類似団体平均を大きく上回っているが、数年先からは減少に転ずることになると思われる。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145996</xdr:rowOff>
    </xdr:from>
    <xdr:to>
      <xdr:col>23</xdr:col>
      <xdr:colOff>133350</xdr:colOff>
      <xdr:row>81</xdr:row>
      <xdr:rowOff>148667</xdr:rowOff>
    </xdr:to>
    <xdr:cxnSp macro="">
      <xdr:nvCxnSpPr>
        <xdr:cNvPr id="193" name="直線コネクタ 192"/>
        <xdr:cNvCxnSpPr/>
      </xdr:nvCxnSpPr>
      <xdr:spPr>
        <a:xfrm>
          <a:off x="4114800" y="14033446"/>
          <a:ext cx="8382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140044</xdr:rowOff>
    </xdr:from>
    <xdr:to>
      <xdr:col>19</xdr:col>
      <xdr:colOff>133350</xdr:colOff>
      <xdr:row>81</xdr:row>
      <xdr:rowOff>145996</xdr:rowOff>
    </xdr:to>
    <xdr:cxnSp macro="">
      <xdr:nvCxnSpPr>
        <xdr:cNvPr id="196" name="直線コネクタ 195"/>
        <xdr:cNvCxnSpPr/>
      </xdr:nvCxnSpPr>
      <xdr:spPr>
        <a:xfrm>
          <a:off x="3225800" y="14027494"/>
          <a:ext cx="8890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128471</xdr:rowOff>
    </xdr:from>
    <xdr:to>
      <xdr:col>15</xdr:col>
      <xdr:colOff>82550</xdr:colOff>
      <xdr:row>81</xdr:row>
      <xdr:rowOff>140044</xdr:rowOff>
    </xdr:to>
    <xdr:cxnSp macro="">
      <xdr:nvCxnSpPr>
        <xdr:cNvPr id="199" name="直線コネクタ 198"/>
        <xdr:cNvCxnSpPr/>
      </xdr:nvCxnSpPr>
      <xdr:spPr>
        <a:xfrm>
          <a:off x="2336800" y="14015921"/>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128471</xdr:rowOff>
    </xdr:from>
    <xdr:to>
      <xdr:col>11</xdr:col>
      <xdr:colOff>31750</xdr:colOff>
      <xdr:row>81</xdr:row>
      <xdr:rowOff>134131</xdr:rowOff>
    </xdr:to>
    <xdr:cxnSp macro="">
      <xdr:nvCxnSpPr>
        <xdr:cNvPr id="202" name="直線コネクタ 201"/>
        <xdr:cNvCxnSpPr/>
      </xdr:nvCxnSpPr>
      <xdr:spPr>
        <a:xfrm flipV="1">
          <a:off x="1447800" y="14015921"/>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109834</xdr:rowOff>
    </xdr:from>
    <xdr:to>
      <xdr:col>11</xdr:col>
      <xdr:colOff>82550</xdr:colOff>
      <xdr:row>81</xdr:row>
      <xdr:rowOff>39984</xdr:rowOff>
    </xdr:to>
    <xdr:sp macro="" textlink="">
      <xdr:nvSpPr>
        <xdr:cNvPr id="203" name="フローチャート: 判断 202"/>
        <xdr:cNvSpPr/>
      </xdr:nvSpPr>
      <xdr:spPr>
        <a:xfrm>
          <a:off x="2286000" y="138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50161</xdr:rowOff>
    </xdr:from>
    <xdr:ext cx="762000" cy="259045"/>
    <xdr:sp macro="" textlink="">
      <xdr:nvSpPr>
        <xdr:cNvPr id="204" name="テキスト ボックス 203"/>
        <xdr:cNvSpPr txBox="1"/>
      </xdr:nvSpPr>
      <xdr:spPr>
        <a:xfrm>
          <a:off x="1955800" y="1359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107708</xdr:rowOff>
    </xdr:from>
    <xdr:to>
      <xdr:col>7</xdr:col>
      <xdr:colOff>31750</xdr:colOff>
      <xdr:row>81</xdr:row>
      <xdr:rowOff>37858</xdr:rowOff>
    </xdr:to>
    <xdr:sp macro="" textlink="">
      <xdr:nvSpPr>
        <xdr:cNvPr id="205" name="フローチャート: 判断 204"/>
        <xdr:cNvSpPr/>
      </xdr:nvSpPr>
      <xdr:spPr>
        <a:xfrm>
          <a:off x="1397000" y="1382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48035</xdr:rowOff>
    </xdr:from>
    <xdr:ext cx="762000" cy="259045"/>
    <xdr:sp macro="" textlink="">
      <xdr:nvSpPr>
        <xdr:cNvPr id="206" name="テキスト ボックス 205"/>
        <xdr:cNvSpPr txBox="1"/>
      </xdr:nvSpPr>
      <xdr:spPr>
        <a:xfrm>
          <a:off x="1066800" y="1359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97867</xdr:rowOff>
    </xdr:from>
    <xdr:to>
      <xdr:col>23</xdr:col>
      <xdr:colOff>184150</xdr:colOff>
      <xdr:row>82</xdr:row>
      <xdr:rowOff>28017</xdr:rowOff>
    </xdr:to>
    <xdr:sp macro="" textlink="">
      <xdr:nvSpPr>
        <xdr:cNvPr id="212" name="楕円 211"/>
        <xdr:cNvSpPr/>
      </xdr:nvSpPr>
      <xdr:spPr>
        <a:xfrm>
          <a:off x="4902200" y="139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69944</xdr:rowOff>
    </xdr:from>
    <xdr:ext cx="762000" cy="259045"/>
    <xdr:sp macro="" textlink="">
      <xdr:nvSpPr>
        <xdr:cNvPr id="213" name="人件費・物件費等の状況該当値テキスト"/>
        <xdr:cNvSpPr txBox="1"/>
      </xdr:nvSpPr>
      <xdr:spPr>
        <a:xfrm>
          <a:off x="5041900" y="1395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95196</xdr:rowOff>
    </xdr:from>
    <xdr:to>
      <xdr:col>19</xdr:col>
      <xdr:colOff>184150</xdr:colOff>
      <xdr:row>82</xdr:row>
      <xdr:rowOff>25346</xdr:rowOff>
    </xdr:to>
    <xdr:sp macro="" textlink="">
      <xdr:nvSpPr>
        <xdr:cNvPr id="214" name="楕円 213"/>
        <xdr:cNvSpPr/>
      </xdr:nvSpPr>
      <xdr:spPr>
        <a:xfrm>
          <a:off x="4064000" y="139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10123</xdr:rowOff>
    </xdr:from>
    <xdr:ext cx="736600" cy="259045"/>
    <xdr:sp macro="" textlink="">
      <xdr:nvSpPr>
        <xdr:cNvPr id="215" name="テキスト ボックス 214"/>
        <xdr:cNvSpPr txBox="1"/>
      </xdr:nvSpPr>
      <xdr:spPr>
        <a:xfrm>
          <a:off x="3733800" y="14069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89244</xdr:rowOff>
    </xdr:from>
    <xdr:to>
      <xdr:col>15</xdr:col>
      <xdr:colOff>133350</xdr:colOff>
      <xdr:row>82</xdr:row>
      <xdr:rowOff>19394</xdr:rowOff>
    </xdr:to>
    <xdr:sp macro="" textlink="">
      <xdr:nvSpPr>
        <xdr:cNvPr id="216" name="楕円 215"/>
        <xdr:cNvSpPr/>
      </xdr:nvSpPr>
      <xdr:spPr>
        <a:xfrm>
          <a:off x="3175000" y="139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4171</xdr:rowOff>
    </xdr:from>
    <xdr:ext cx="762000" cy="259045"/>
    <xdr:sp macro="" textlink="">
      <xdr:nvSpPr>
        <xdr:cNvPr id="217" name="テキスト ボックス 216"/>
        <xdr:cNvSpPr txBox="1"/>
      </xdr:nvSpPr>
      <xdr:spPr>
        <a:xfrm>
          <a:off x="2844800" y="1406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77671</xdr:rowOff>
    </xdr:from>
    <xdr:to>
      <xdr:col>11</xdr:col>
      <xdr:colOff>82550</xdr:colOff>
      <xdr:row>82</xdr:row>
      <xdr:rowOff>7821</xdr:rowOff>
    </xdr:to>
    <xdr:sp macro="" textlink="">
      <xdr:nvSpPr>
        <xdr:cNvPr id="218" name="楕円 217"/>
        <xdr:cNvSpPr/>
      </xdr:nvSpPr>
      <xdr:spPr>
        <a:xfrm>
          <a:off x="2286000" y="1396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164048</xdr:rowOff>
    </xdr:from>
    <xdr:ext cx="762000" cy="259045"/>
    <xdr:sp macro="" textlink="">
      <xdr:nvSpPr>
        <xdr:cNvPr id="219" name="テキスト ボックス 218"/>
        <xdr:cNvSpPr txBox="1"/>
      </xdr:nvSpPr>
      <xdr:spPr>
        <a:xfrm>
          <a:off x="1955800" y="140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83331</xdr:rowOff>
    </xdr:from>
    <xdr:to>
      <xdr:col>7</xdr:col>
      <xdr:colOff>31750</xdr:colOff>
      <xdr:row>82</xdr:row>
      <xdr:rowOff>13481</xdr:rowOff>
    </xdr:to>
    <xdr:sp macro="" textlink="">
      <xdr:nvSpPr>
        <xdr:cNvPr id="220" name="楕円 219"/>
        <xdr:cNvSpPr/>
      </xdr:nvSpPr>
      <xdr:spPr>
        <a:xfrm>
          <a:off x="1397000" y="139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169708</xdr:rowOff>
    </xdr:from>
    <xdr:ext cx="762000" cy="259045"/>
    <xdr:sp macro="" textlink="">
      <xdr:nvSpPr>
        <xdr:cNvPr id="221" name="テキスト ボックス 220"/>
        <xdr:cNvSpPr txBox="1"/>
      </xdr:nvSpPr>
      <xdr:spPr>
        <a:xfrm>
          <a:off x="1066800" y="1405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ラスパイレス指数は、再雇用職員や任期付き職員の採用により類似団体平均を下回っているため、今後も引き続き給与の適正化に努める。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13652</xdr:rowOff>
    </xdr:from>
    <xdr:to>
      <xdr:col>81</xdr:col>
      <xdr:colOff>44450</xdr:colOff>
      <xdr:row>85</xdr:row>
      <xdr:rowOff>128270</xdr:rowOff>
    </xdr:to>
    <xdr:cxnSp macro="">
      <xdr:nvCxnSpPr>
        <xdr:cNvPr id="251" name="直線コネクタ 250"/>
        <xdr:cNvCxnSpPr/>
      </xdr:nvCxnSpPr>
      <xdr:spPr>
        <a:xfrm flipV="1">
          <a:off x="16179800" y="14586902"/>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85</xdr:row>
      <xdr:rowOff>128270</xdr:rowOff>
    </xdr:to>
    <xdr:cxnSp macro="">
      <xdr:nvCxnSpPr>
        <xdr:cNvPr id="254" name="直線コネクタ 253"/>
        <xdr:cNvCxnSpPr/>
      </xdr:nvCxnSpPr>
      <xdr:spPr>
        <a:xfrm>
          <a:off x="15290800" y="1451451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112713</xdr:rowOff>
    </xdr:from>
    <xdr:to>
      <xdr:col>72</xdr:col>
      <xdr:colOff>203200</xdr:colOff>
      <xdr:row>85</xdr:row>
      <xdr:rowOff>25718</xdr:rowOff>
    </xdr:to>
    <xdr:cxnSp macro="">
      <xdr:nvCxnSpPr>
        <xdr:cNvPr id="257" name="直線コネクタ 256"/>
        <xdr:cNvCxnSpPr/>
      </xdr:nvCxnSpPr>
      <xdr:spPr>
        <a:xfrm flipV="1">
          <a:off x="14401800" y="1451451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86</xdr:row>
      <xdr:rowOff>131763</xdr:rowOff>
    </xdr:to>
    <xdr:cxnSp macro="">
      <xdr:nvCxnSpPr>
        <xdr:cNvPr id="260" name="直線コネクタ 259"/>
        <xdr:cNvCxnSpPr/>
      </xdr:nvCxnSpPr>
      <xdr:spPr>
        <a:xfrm flipV="1">
          <a:off x="13512800" y="14598968"/>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134302</xdr:rowOff>
    </xdr:from>
    <xdr:to>
      <xdr:col>81</xdr:col>
      <xdr:colOff>95250</xdr:colOff>
      <xdr:row>85</xdr:row>
      <xdr:rowOff>64452</xdr:rowOff>
    </xdr:to>
    <xdr:sp macro="" textlink="">
      <xdr:nvSpPr>
        <xdr:cNvPr id="270" name="楕円 269"/>
        <xdr:cNvSpPr/>
      </xdr:nvSpPr>
      <xdr:spPr>
        <a:xfrm>
          <a:off x="169672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150829</xdr:rowOff>
    </xdr:from>
    <xdr:ext cx="762000" cy="259045"/>
    <xdr:sp macro="" textlink="">
      <xdr:nvSpPr>
        <xdr:cNvPr id="271" name="給与水準   （国との比較）該当値テキスト"/>
        <xdr:cNvSpPr txBox="1"/>
      </xdr:nvSpPr>
      <xdr:spPr>
        <a:xfrm>
          <a:off x="17106900" y="1438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2" name="楕円 271"/>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3" name="テキスト ボックス 272"/>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61913</xdr:rowOff>
    </xdr:from>
    <xdr:to>
      <xdr:col>73</xdr:col>
      <xdr:colOff>44450</xdr:colOff>
      <xdr:row>84</xdr:row>
      <xdr:rowOff>163513</xdr:rowOff>
    </xdr:to>
    <xdr:sp macro="" textlink="">
      <xdr:nvSpPr>
        <xdr:cNvPr id="274" name="楕円 273"/>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2240</xdr:rowOff>
    </xdr:from>
    <xdr:ext cx="762000" cy="259045"/>
    <xdr:sp macro="" textlink="">
      <xdr:nvSpPr>
        <xdr:cNvPr id="275" name="テキスト ボックス 274"/>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76" name="楕円 275"/>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77" name="テキスト ボックス 276"/>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78" name="楕円 277"/>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21290</xdr:rowOff>
    </xdr:from>
    <xdr:ext cx="762000" cy="259045"/>
    <xdr:sp macro="" textlink="">
      <xdr:nvSpPr>
        <xdr:cNvPr id="279" name="テキスト ボックス 278"/>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人口千人当たりの職員数は、人口の自然減と職員構成の変動により減少し、類似団体の平均を若干ではあるが下回った。</a:t>
          </a:r>
        </a:p>
        <a:p>
          <a:pPr rtl="0"/>
          <a:r>
            <a:rPr lang="ja-JP" altLang="en-US" sz="1100" b="0" i="0" u="none" strike="noStrike" baseline="0" smtClean="0">
              <a:solidFill>
                <a:schemeClr val="dk1"/>
              </a:solidFill>
              <a:latin typeface="+mn-lt"/>
              <a:ea typeface="+mn-ea"/>
              <a:cs typeface="+mn-cs"/>
            </a:rPr>
            <a:t>引き続き効率的な事務運営を心がけるとともに、より適切な定員管理に努める。</a:t>
          </a:r>
          <a:endParaRPr lang="ja-JP" altLang="en-US" sz="1100" b="0" i="0" u="none" strike="dblStrike" baseline="0" smtClean="0">
            <a:solidFill>
              <a:schemeClr val="dk1"/>
            </a:solidFill>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92976</xdr:rowOff>
    </xdr:from>
    <xdr:to>
      <xdr:col>81</xdr:col>
      <xdr:colOff>44450</xdr:colOff>
      <xdr:row>59</xdr:row>
      <xdr:rowOff>96538</xdr:rowOff>
    </xdr:to>
    <xdr:cxnSp macro="">
      <xdr:nvCxnSpPr>
        <xdr:cNvPr id="315" name="直線コネクタ 314"/>
        <xdr:cNvCxnSpPr/>
      </xdr:nvCxnSpPr>
      <xdr:spPr>
        <a:xfrm flipV="1">
          <a:off x="16179800" y="10208526"/>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90448</xdr:rowOff>
    </xdr:from>
    <xdr:to>
      <xdr:col>77</xdr:col>
      <xdr:colOff>44450</xdr:colOff>
      <xdr:row>59</xdr:row>
      <xdr:rowOff>96538</xdr:rowOff>
    </xdr:to>
    <xdr:cxnSp macro="">
      <xdr:nvCxnSpPr>
        <xdr:cNvPr id="318" name="直線コネクタ 317"/>
        <xdr:cNvCxnSpPr/>
      </xdr:nvCxnSpPr>
      <xdr:spPr>
        <a:xfrm>
          <a:off x="15290800" y="1020599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90448</xdr:rowOff>
    </xdr:from>
    <xdr:to>
      <xdr:col>72</xdr:col>
      <xdr:colOff>203200</xdr:colOff>
      <xdr:row>59</xdr:row>
      <xdr:rowOff>128252</xdr:rowOff>
    </xdr:to>
    <xdr:cxnSp macro="">
      <xdr:nvCxnSpPr>
        <xdr:cNvPr id="321" name="直線コネクタ 320"/>
        <xdr:cNvCxnSpPr/>
      </xdr:nvCxnSpPr>
      <xdr:spPr>
        <a:xfrm flipV="1">
          <a:off x="14401800" y="10205998"/>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87805</xdr:rowOff>
    </xdr:from>
    <xdr:to>
      <xdr:col>68</xdr:col>
      <xdr:colOff>152400</xdr:colOff>
      <xdr:row>59</xdr:row>
      <xdr:rowOff>128252</xdr:rowOff>
    </xdr:to>
    <xdr:cxnSp macro="">
      <xdr:nvCxnSpPr>
        <xdr:cNvPr id="324" name="直線コネクタ 323"/>
        <xdr:cNvCxnSpPr/>
      </xdr:nvCxnSpPr>
      <xdr:spPr>
        <a:xfrm>
          <a:off x="13512800" y="10203355"/>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10578</xdr:rowOff>
    </xdr:from>
    <xdr:to>
      <xdr:col>68</xdr:col>
      <xdr:colOff>203200</xdr:colOff>
      <xdr:row>59</xdr:row>
      <xdr:rowOff>112178</xdr:rowOff>
    </xdr:to>
    <xdr:sp macro="" textlink="">
      <xdr:nvSpPr>
        <xdr:cNvPr id="325" name="フローチャート: 判断 324"/>
        <xdr:cNvSpPr/>
      </xdr:nvSpPr>
      <xdr:spPr>
        <a:xfrm>
          <a:off x="14351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122355</xdr:rowOff>
    </xdr:from>
    <xdr:ext cx="762000" cy="259045"/>
    <xdr:sp macro="" textlink="">
      <xdr:nvSpPr>
        <xdr:cNvPr id="326" name="テキスト ボックス 325"/>
        <xdr:cNvSpPr txBox="1"/>
      </xdr:nvSpPr>
      <xdr:spPr>
        <a:xfrm>
          <a:off x="14020800" y="98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27" name="フローチャート: 判断 326"/>
        <xdr:cNvSpPr/>
      </xdr:nvSpPr>
      <xdr:spPr>
        <a:xfrm>
          <a:off x="13462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28" name="テキスト ボックス 327"/>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42176</xdr:rowOff>
    </xdr:from>
    <xdr:to>
      <xdr:col>81</xdr:col>
      <xdr:colOff>95250</xdr:colOff>
      <xdr:row>59</xdr:row>
      <xdr:rowOff>143776</xdr:rowOff>
    </xdr:to>
    <xdr:sp macro="" textlink="">
      <xdr:nvSpPr>
        <xdr:cNvPr id="334" name="楕円 333"/>
        <xdr:cNvSpPr/>
      </xdr:nvSpPr>
      <xdr:spPr>
        <a:xfrm>
          <a:off x="16967200" y="101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58703</xdr:rowOff>
    </xdr:from>
    <xdr:ext cx="762000" cy="259045"/>
    <xdr:sp macro="" textlink="">
      <xdr:nvSpPr>
        <xdr:cNvPr id="335" name="定員管理の状況該当値テキスト"/>
        <xdr:cNvSpPr txBox="1"/>
      </xdr:nvSpPr>
      <xdr:spPr>
        <a:xfrm>
          <a:off x="17106900" y="100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45738</xdr:rowOff>
    </xdr:from>
    <xdr:to>
      <xdr:col>77</xdr:col>
      <xdr:colOff>95250</xdr:colOff>
      <xdr:row>59</xdr:row>
      <xdr:rowOff>147338</xdr:rowOff>
    </xdr:to>
    <xdr:sp macro="" textlink="">
      <xdr:nvSpPr>
        <xdr:cNvPr id="336" name="楕円 335"/>
        <xdr:cNvSpPr/>
      </xdr:nvSpPr>
      <xdr:spPr>
        <a:xfrm>
          <a:off x="16129000" y="101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157515</xdr:rowOff>
    </xdr:from>
    <xdr:ext cx="736600" cy="259045"/>
    <xdr:sp macro="" textlink="">
      <xdr:nvSpPr>
        <xdr:cNvPr id="337" name="テキスト ボックス 336"/>
        <xdr:cNvSpPr txBox="1"/>
      </xdr:nvSpPr>
      <xdr:spPr>
        <a:xfrm>
          <a:off x="15798800" y="9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39648</xdr:rowOff>
    </xdr:from>
    <xdr:to>
      <xdr:col>73</xdr:col>
      <xdr:colOff>44450</xdr:colOff>
      <xdr:row>59</xdr:row>
      <xdr:rowOff>141248</xdr:rowOff>
    </xdr:to>
    <xdr:sp macro="" textlink="">
      <xdr:nvSpPr>
        <xdr:cNvPr id="338" name="楕円 337"/>
        <xdr:cNvSpPr/>
      </xdr:nvSpPr>
      <xdr:spPr>
        <a:xfrm>
          <a:off x="15240000" y="101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151425</xdr:rowOff>
    </xdr:from>
    <xdr:ext cx="762000" cy="259045"/>
    <xdr:sp macro="" textlink="">
      <xdr:nvSpPr>
        <xdr:cNvPr id="339" name="テキスト ボックス 338"/>
        <xdr:cNvSpPr txBox="1"/>
      </xdr:nvSpPr>
      <xdr:spPr>
        <a:xfrm>
          <a:off x="14909800" y="99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77452</xdr:rowOff>
    </xdr:from>
    <xdr:to>
      <xdr:col>68</xdr:col>
      <xdr:colOff>203200</xdr:colOff>
      <xdr:row>60</xdr:row>
      <xdr:rowOff>7602</xdr:rowOff>
    </xdr:to>
    <xdr:sp macro="" textlink="">
      <xdr:nvSpPr>
        <xdr:cNvPr id="340" name="楕円 339"/>
        <xdr:cNvSpPr/>
      </xdr:nvSpPr>
      <xdr:spPr>
        <a:xfrm>
          <a:off x="14351000" y="10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163829</xdr:rowOff>
    </xdr:from>
    <xdr:ext cx="762000" cy="259045"/>
    <xdr:sp macro="" textlink="">
      <xdr:nvSpPr>
        <xdr:cNvPr id="341" name="テキスト ボックス 340"/>
        <xdr:cNvSpPr txBox="1"/>
      </xdr:nvSpPr>
      <xdr:spPr>
        <a:xfrm>
          <a:off x="14020800" y="102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37005</xdr:rowOff>
    </xdr:from>
    <xdr:to>
      <xdr:col>64</xdr:col>
      <xdr:colOff>152400</xdr:colOff>
      <xdr:row>59</xdr:row>
      <xdr:rowOff>138605</xdr:rowOff>
    </xdr:to>
    <xdr:sp macro="" textlink="">
      <xdr:nvSpPr>
        <xdr:cNvPr id="342" name="楕円 341"/>
        <xdr:cNvSpPr/>
      </xdr:nvSpPr>
      <xdr:spPr>
        <a:xfrm>
          <a:off x="13462000" y="101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123382</xdr:rowOff>
    </xdr:from>
    <xdr:ext cx="762000" cy="259045"/>
    <xdr:sp macro="" textlink="">
      <xdr:nvSpPr>
        <xdr:cNvPr id="343" name="テキスト ボックス 342"/>
        <xdr:cNvSpPr txBox="1"/>
      </xdr:nvSpPr>
      <xdr:spPr>
        <a:xfrm>
          <a:off x="13131800" y="1023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実質公債費比率は類似団体平均を下回っている。復興関連事業の増加により予算規模が増加した事や平成１５年度から地方債発行限度を設定し借入額を１億円程度に抑制してきことで実質公債費率が減少しているが、復興関連補助事業の縮小に伴い予算規模の減少と地方債発行額の上昇が見込まれるため、集中改革プランに基づき計画的な地方債の発行抑制に努める。</a:t>
          </a:r>
          <a:endParaRPr lang="en-US" altLang="ja-JP" sz="1100" b="0" i="0" u="none" strike="noStrike" baseline="0" smtClean="0">
            <a:solidFill>
              <a:schemeClr val="dk1"/>
            </a:solidFill>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158496</xdr:rowOff>
    </xdr:from>
    <xdr:to>
      <xdr:col>81</xdr:col>
      <xdr:colOff>44450</xdr:colOff>
      <xdr:row>40</xdr:row>
      <xdr:rowOff>25654</xdr:rowOff>
    </xdr:to>
    <xdr:cxnSp macro="">
      <xdr:nvCxnSpPr>
        <xdr:cNvPr id="374" name="直線コネクタ 373"/>
        <xdr:cNvCxnSpPr/>
      </xdr:nvCxnSpPr>
      <xdr:spPr>
        <a:xfrm>
          <a:off x="16179800" y="68450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158496</xdr:rowOff>
    </xdr:from>
    <xdr:to>
      <xdr:col>77</xdr:col>
      <xdr:colOff>44450</xdr:colOff>
      <xdr:row>40</xdr:row>
      <xdr:rowOff>1524</xdr:rowOff>
    </xdr:to>
    <xdr:cxnSp macro="">
      <xdr:nvCxnSpPr>
        <xdr:cNvPr id="377" name="直線コネクタ 376"/>
        <xdr:cNvCxnSpPr/>
      </xdr:nvCxnSpPr>
      <xdr:spPr>
        <a:xfrm flipV="1">
          <a:off x="15290800" y="68450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20828</xdr:rowOff>
    </xdr:to>
    <xdr:cxnSp macro="">
      <xdr:nvCxnSpPr>
        <xdr:cNvPr id="380" name="直線コネクタ 379"/>
        <xdr:cNvCxnSpPr/>
      </xdr:nvCxnSpPr>
      <xdr:spPr>
        <a:xfrm flipV="1">
          <a:off x="14401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54610</xdr:rowOff>
    </xdr:to>
    <xdr:cxnSp macro="">
      <xdr:nvCxnSpPr>
        <xdr:cNvPr id="383" name="直線コネクタ 382"/>
        <xdr:cNvCxnSpPr/>
      </xdr:nvCxnSpPr>
      <xdr:spPr>
        <a:xfrm flipV="1">
          <a:off x="13512800" y="68788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4" name="フローチャート: 判断 383"/>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5" name="テキスト ボックス 384"/>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6" name="フローチャート: 判断 385"/>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7" name="テキスト ボックス 386"/>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146304</xdr:rowOff>
    </xdr:from>
    <xdr:to>
      <xdr:col>81</xdr:col>
      <xdr:colOff>95250</xdr:colOff>
      <xdr:row>40</xdr:row>
      <xdr:rowOff>76454</xdr:rowOff>
    </xdr:to>
    <xdr:sp macro="" textlink="">
      <xdr:nvSpPr>
        <xdr:cNvPr id="393" name="楕円 392"/>
        <xdr:cNvSpPr/>
      </xdr:nvSpPr>
      <xdr:spPr>
        <a:xfrm>
          <a:off x="169672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162831</xdr:rowOff>
    </xdr:from>
    <xdr:ext cx="762000" cy="259045"/>
    <xdr:sp macro="" textlink="">
      <xdr:nvSpPr>
        <xdr:cNvPr id="394" name="公債費負担の状況該当値テキスト"/>
        <xdr:cNvSpPr txBox="1"/>
      </xdr:nvSpPr>
      <xdr:spPr>
        <a:xfrm>
          <a:off x="17106900" y="66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107696</xdr:rowOff>
    </xdr:from>
    <xdr:to>
      <xdr:col>77</xdr:col>
      <xdr:colOff>95250</xdr:colOff>
      <xdr:row>40</xdr:row>
      <xdr:rowOff>37846</xdr:rowOff>
    </xdr:to>
    <xdr:sp macro="" textlink="">
      <xdr:nvSpPr>
        <xdr:cNvPr id="395" name="楕円 394"/>
        <xdr:cNvSpPr/>
      </xdr:nvSpPr>
      <xdr:spPr>
        <a:xfrm>
          <a:off x="16129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48023</xdr:rowOff>
    </xdr:from>
    <xdr:ext cx="736600" cy="259045"/>
    <xdr:sp macro="" textlink="">
      <xdr:nvSpPr>
        <xdr:cNvPr id="396" name="テキスト ボックス 395"/>
        <xdr:cNvSpPr txBox="1"/>
      </xdr:nvSpPr>
      <xdr:spPr>
        <a:xfrm>
          <a:off x="15798800" y="656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397" name="楕円 396"/>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398" name="テキスト ボックス 397"/>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399" name="楕円 398"/>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0" name="テキスト ボックス 399"/>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1" name="楕円 400"/>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2" name="テキスト ボックス 401"/>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将来負担比率は類似団体を下回っている。主な要因としては、平成</a:t>
          </a:r>
          <a:r>
            <a:rPr lang="en-US" altLang="ja-JP" sz="1100" b="0" i="0" u="none" strike="noStrike" baseline="0" smtClean="0">
              <a:solidFill>
                <a:schemeClr val="dk1"/>
              </a:solidFill>
              <a:latin typeface="+mn-lt"/>
              <a:ea typeface="+mn-ea"/>
              <a:cs typeface="+mn-cs"/>
            </a:rPr>
            <a:t>15</a:t>
          </a:r>
          <a:r>
            <a:rPr lang="ja-JP" altLang="en-US" sz="1100" b="0" i="0" u="none" strike="noStrike" baseline="0" smtClean="0">
              <a:solidFill>
                <a:schemeClr val="dk1"/>
              </a:solidFill>
              <a:latin typeface="+mn-lt"/>
              <a:ea typeface="+mn-ea"/>
              <a:cs typeface="+mn-cs"/>
            </a:rPr>
            <a:t>年度から地方債の借入限度額を</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億円程度に抑制してきたこと、財政調整基金の積立による充当可能基金の増額等があげられる。今後も後世への負担を少しでも軽減するよう努め、新規事業の実施等については、必要性や緊急性、費用対効果等の観点から優先順位をつけ取り組むこととし、財政の健全化を図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1,411
84.37
6,717,811
5,954,881
530,000
978,157
1,226,852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人件費は、議員数の削減、議員・特別職等給与カット、職員の手当の見直し及び職員退職による欠員不補充などにより削減に努めきたが、通常業務に加え復興関連業務に対応する必要があるため、類似団体平均と比較すると高い水準で推移している。</a:t>
          </a:r>
        </a:p>
        <a:p>
          <a:pPr rtl="0"/>
          <a:r>
            <a:rPr lang="ja-JP" altLang="en-US" sz="1100" b="0" i="0" u="none" strike="noStrike" baseline="0" smtClean="0">
              <a:solidFill>
                <a:schemeClr val="dk1"/>
              </a:solidFill>
              <a:latin typeface="+mn-lt"/>
              <a:ea typeface="+mn-ea"/>
              <a:cs typeface="+mn-cs"/>
            </a:rPr>
            <a:t>今後は人件費削減に向けた対策を講じるとともに、定員適正化計画の進行管理を行いながら、適切な水準の維持に努める。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xdr:rowOff>
    </xdr:from>
    <xdr:to>
      <xdr:col>24</xdr:col>
      <xdr:colOff>25400</xdr:colOff>
      <xdr:row>36</xdr:row>
      <xdr:rowOff>88900</xdr:rowOff>
    </xdr:to>
    <xdr:cxnSp macro="">
      <xdr:nvCxnSpPr>
        <xdr:cNvPr id="66" name="直線コネクタ 65"/>
        <xdr:cNvCxnSpPr/>
      </xdr:nvCxnSpPr>
      <xdr:spPr>
        <a:xfrm flipV="1">
          <a:off x="3987800" y="61734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xdr:rowOff>
    </xdr:from>
    <xdr:to>
      <xdr:col>19</xdr:col>
      <xdr:colOff>187325</xdr:colOff>
      <xdr:row>36</xdr:row>
      <xdr:rowOff>88900</xdr:rowOff>
    </xdr:to>
    <xdr:cxnSp macro="">
      <xdr:nvCxnSpPr>
        <xdr:cNvPr id="69" name="直線コネクタ 68"/>
        <xdr:cNvCxnSpPr/>
      </xdr:nvCxnSpPr>
      <xdr:spPr>
        <a:xfrm>
          <a:off x="3098800" y="61810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36</xdr:row>
      <xdr:rowOff>8890</xdr:rowOff>
    </xdr:to>
    <xdr:cxnSp macro="">
      <xdr:nvCxnSpPr>
        <xdr:cNvPr id="72" name="直線コネクタ 71"/>
        <xdr:cNvCxnSpPr/>
      </xdr:nvCxnSpPr>
      <xdr:spPr>
        <a:xfrm>
          <a:off x="2209800" y="596392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107950</xdr:rowOff>
    </xdr:to>
    <xdr:cxnSp macro="">
      <xdr:nvCxnSpPr>
        <xdr:cNvPr id="75" name="直線コネクタ 74"/>
        <xdr:cNvCxnSpPr/>
      </xdr:nvCxnSpPr>
      <xdr:spPr>
        <a:xfrm flipV="1">
          <a:off x="1320800" y="5963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60960</xdr:rowOff>
    </xdr:from>
    <xdr:to>
      <xdr:col>11</xdr:col>
      <xdr:colOff>60325</xdr:colOff>
      <xdr:row>33</xdr:row>
      <xdr:rowOff>162560</xdr:rowOff>
    </xdr:to>
    <xdr:sp macro="" textlink="">
      <xdr:nvSpPr>
        <xdr:cNvPr id="76" name="フローチャート: 判断 75"/>
        <xdr:cNvSpPr/>
      </xdr:nvSpPr>
      <xdr:spPr>
        <a:xfrm>
          <a:off x="2159000" y="57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1287</xdr:rowOff>
    </xdr:from>
    <xdr:ext cx="762000" cy="259045"/>
    <xdr:sp macro="" textlink="">
      <xdr:nvSpPr>
        <xdr:cNvPr id="77" name="テキスト ボックス 76"/>
        <xdr:cNvSpPr txBox="1"/>
      </xdr:nvSpPr>
      <xdr:spPr>
        <a:xfrm>
          <a:off x="1828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83820</xdr:rowOff>
    </xdr:from>
    <xdr:to>
      <xdr:col>6</xdr:col>
      <xdr:colOff>171450</xdr:colOff>
      <xdr:row>34</xdr:row>
      <xdr:rowOff>13970</xdr:rowOff>
    </xdr:to>
    <xdr:sp macro="" textlink="">
      <xdr:nvSpPr>
        <xdr:cNvPr id="78" name="フローチャート: 判断 77"/>
        <xdr:cNvSpPr/>
      </xdr:nvSpPr>
      <xdr:spPr>
        <a:xfrm>
          <a:off x="1270000" y="574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24147</xdr:rowOff>
    </xdr:from>
    <xdr:ext cx="762000" cy="259045"/>
    <xdr:sp macro="" textlink="">
      <xdr:nvSpPr>
        <xdr:cNvPr id="79" name="テキスト ボックス 78"/>
        <xdr:cNvSpPr txBox="1"/>
      </xdr:nvSpPr>
      <xdr:spPr>
        <a:xfrm>
          <a:off x="939800" y="551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121920</xdr:rowOff>
    </xdr:from>
    <xdr:to>
      <xdr:col>24</xdr:col>
      <xdr:colOff>76200</xdr:colOff>
      <xdr:row>36</xdr:row>
      <xdr:rowOff>52070</xdr:rowOff>
    </xdr:to>
    <xdr:sp macro="" textlink="">
      <xdr:nvSpPr>
        <xdr:cNvPr id="85" name="楕円 84"/>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93997</xdr:rowOff>
    </xdr:from>
    <xdr:ext cx="762000" cy="259045"/>
    <xdr:sp macro="" textlink="">
      <xdr:nvSpPr>
        <xdr:cNvPr id="86"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129540</xdr:rowOff>
    </xdr:from>
    <xdr:to>
      <xdr:col>15</xdr:col>
      <xdr:colOff>149225</xdr:colOff>
      <xdr:row>36</xdr:row>
      <xdr:rowOff>59690</xdr:rowOff>
    </xdr:to>
    <xdr:sp macro="" textlink="">
      <xdr:nvSpPr>
        <xdr:cNvPr id="89" name="楕円 88"/>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44467</xdr:rowOff>
    </xdr:from>
    <xdr:ext cx="762000" cy="259045"/>
    <xdr:sp macro="" textlink="">
      <xdr:nvSpPr>
        <xdr:cNvPr id="90" name="テキスト ボックス 89"/>
        <xdr:cNvSpPr txBox="1"/>
      </xdr:nvSpPr>
      <xdr:spPr>
        <a:xfrm>
          <a:off x="2717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92" name="テキスト ボックス 91"/>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94" name="テキスト ボックス 93"/>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物件費については原子力災害による全村避難のため、施設管理等の費用が減少し低水準であったが、一部を除く避難解除により施設管理費の増加や新規の施設等の建設に伴い増加してきていることから、適切な水準の確保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18</xdr:row>
      <xdr:rowOff>58420</xdr:rowOff>
    </xdr:to>
    <xdr:cxnSp macro="">
      <xdr:nvCxnSpPr>
        <xdr:cNvPr id="124" name="直線コネクタ 123"/>
        <xdr:cNvCxnSpPr/>
      </xdr:nvCxnSpPr>
      <xdr:spPr>
        <a:xfrm>
          <a:off x="15671800" y="29707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17</xdr:row>
      <xdr:rowOff>56134</xdr:rowOff>
    </xdr:to>
    <xdr:cxnSp macro="">
      <xdr:nvCxnSpPr>
        <xdr:cNvPr id="127" name="直線コネクタ 126"/>
        <xdr:cNvCxnSpPr/>
      </xdr:nvCxnSpPr>
      <xdr:spPr>
        <a:xfrm>
          <a:off x="14782800" y="28519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108712</xdr:rowOff>
    </xdr:to>
    <xdr:cxnSp macro="">
      <xdr:nvCxnSpPr>
        <xdr:cNvPr id="130" name="直線コネクタ 129"/>
        <xdr:cNvCxnSpPr/>
      </xdr:nvCxnSpPr>
      <xdr:spPr>
        <a:xfrm>
          <a:off x="13893800" y="27284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53848</xdr:rowOff>
    </xdr:to>
    <xdr:cxnSp macro="">
      <xdr:nvCxnSpPr>
        <xdr:cNvPr id="133" name="直線コネクタ 132"/>
        <xdr:cNvCxnSpPr/>
      </xdr:nvCxnSpPr>
      <xdr:spPr>
        <a:xfrm flipV="1">
          <a:off x="13004800" y="2728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4" name="フローチャート: 判断 133"/>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5" name="テキスト ボックス 134"/>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6" name="フローチャート: 判断 135"/>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7" name="テキスト ボックス 136"/>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3" name="楕円 142"/>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4"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5" name="楕円 144"/>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46" name="テキスト ボックス 145"/>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7" name="楕円 146"/>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8" name="テキスト ボックス 147"/>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49" name="楕円 148"/>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0" name="テキスト ボックス 149"/>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1" name="楕円 150"/>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2" name="テキスト ボックス 151"/>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扶助費の割合は昨年度と比べ</a:t>
          </a:r>
          <a:r>
            <a:rPr lang="en-US" altLang="ja-JP" sz="1100" b="0" i="0" u="none" strike="noStrike" baseline="0" smtClean="0">
              <a:solidFill>
                <a:schemeClr val="dk1"/>
              </a:solidFill>
              <a:latin typeface="+mn-lt"/>
              <a:ea typeface="+mn-ea"/>
              <a:cs typeface="+mn-cs"/>
            </a:rPr>
            <a:t>0.6</a:t>
          </a:r>
          <a:r>
            <a:rPr lang="ja-JP" altLang="en-US" sz="1100" b="0" i="0" u="none" strike="noStrike" baseline="0" smtClean="0">
              <a:solidFill>
                <a:schemeClr val="dk1"/>
              </a:solidFill>
              <a:latin typeface="+mn-lt"/>
              <a:ea typeface="+mn-ea"/>
              <a:cs typeface="+mn-cs"/>
            </a:rPr>
            <a:t>ポイント減少しており、類似団体平均を下回っている。</a:t>
          </a:r>
        </a:p>
        <a:p>
          <a:pPr rtl="0"/>
          <a:r>
            <a:rPr lang="ja-JP" altLang="en-US" sz="1100" b="0" i="0" u="none" strike="noStrike" baseline="0" smtClean="0">
              <a:solidFill>
                <a:schemeClr val="dk1"/>
              </a:solidFill>
              <a:latin typeface="+mn-lt"/>
              <a:ea typeface="+mn-ea"/>
              <a:cs typeface="+mn-cs"/>
            </a:rPr>
            <a:t>今後も、自立支援等を進めるとともに、資格審査等の一層の適正化を図る。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54</xdr:row>
      <xdr:rowOff>45357</xdr:rowOff>
    </xdr:to>
    <xdr:cxnSp macro="">
      <xdr:nvCxnSpPr>
        <xdr:cNvPr id="186" name="直線コネクタ 185"/>
        <xdr:cNvCxnSpPr/>
      </xdr:nvCxnSpPr>
      <xdr:spPr>
        <a:xfrm flipV="1">
          <a:off x="3987800" y="92056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45357</xdr:rowOff>
    </xdr:to>
    <xdr:cxnSp macro="">
      <xdr:nvCxnSpPr>
        <xdr:cNvPr id="189" name="直線コネクタ 188"/>
        <xdr:cNvCxnSpPr/>
      </xdr:nvCxnSpPr>
      <xdr:spPr>
        <a:xfrm>
          <a:off x="3098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151493</xdr:rowOff>
    </xdr:to>
    <xdr:cxnSp macro="">
      <xdr:nvCxnSpPr>
        <xdr:cNvPr id="192" name="直線コネクタ 191"/>
        <xdr:cNvCxnSpPr/>
      </xdr:nvCxnSpPr>
      <xdr:spPr>
        <a:xfrm>
          <a:off x="2209800" y="9124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69850</xdr:rowOff>
    </xdr:to>
    <xdr:cxnSp macro="">
      <xdr:nvCxnSpPr>
        <xdr:cNvPr id="195" name="直線コネクタ 194"/>
        <xdr:cNvCxnSpPr/>
      </xdr:nvCxnSpPr>
      <xdr:spPr>
        <a:xfrm flipV="1">
          <a:off x="1320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6" name="フローチャート: 判断 195"/>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7" name="テキスト ボックス 196"/>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9" name="テキスト ボックス 198"/>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5" name="楕円 204"/>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6"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7" name="楕円 206"/>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8" name="テキスト ボックス 207"/>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9" name="楕円 208"/>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0" name="テキスト ボックス 209"/>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1" name="楕円 210"/>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2" name="テキスト ボックス 211"/>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3" name="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その他に係る経常収支比率は、類似団体平均より下回った。しかし、介護保険特別会計等の他会計への繰出金については年々増加しているため、事業内容の見直し等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18415</xdr:rowOff>
    </xdr:from>
    <xdr:to>
      <xdr:col>82</xdr:col>
      <xdr:colOff>107950</xdr:colOff>
      <xdr:row>57</xdr:row>
      <xdr:rowOff>121285</xdr:rowOff>
    </xdr:to>
    <xdr:cxnSp macro="">
      <xdr:nvCxnSpPr>
        <xdr:cNvPr id="242" name="直線コネクタ 241"/>
        <xdr:cNvCxnSpPr/>
      </xdr:nvCxnSpPr>
      <xdr:spPr>
        <a:xfrm flipV="1">
          <a:off x="15671800" y="979106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121285</xdr:rowOff>
    </xdr:to>
    <xdr:cxnSp macro="">
      <xdr:nvCxnSpPr>
        <xdr:cNvPr id="245" name="直線コネクタ 244"/>
        <xdr:cNvCxnSpPr/>
      </xdr:nvCxnSpPr>
      <xdr:spPr>
        <a:xfrm>
          <a:off x="14782800" y="975106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149860</xdr:rowOff>
    </xdr:to>
    <xdr:cxnSp macro="">
      <xdr:nvCxnSpPr>
        <xdr:cNvPr id="248" name="直線コネクタ 247"/>
        <xdr:cNvCxnSpPr/>
      </xdr:nvCxnSpPr>
      <xdr:spPr>
        <a:xfrm>
          <a:off x="13893800" y="9671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69850</xdr:rowOff>
    </xdr:to>
    <xdr:cxnSp macro="">
      <xdr:nvCxnSpPr>
        <xdr:cNvPr id="251" name="直線コネクタ 250"/>
        <xdr:cNvCxnSpPr/>
      </xdr:nvCxnSpPr>
      <xdr:spPr>
        <a:xfrm>
          <a:off x="13004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2" name="フローチャート: 判断 251"/>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145432</xdr:rowOff>
    </xdr:from>
    <xdr:ext cx="762000" cy="259045"/>
    <xdr:sp macro="" textlink="">
      <xdr:nvSpPr>
        <xdr:cNvPr id="253" name="テキスト ボックス 252"/>
        <xdr:cNvSpPr txBox="1"/>
      </xdr:nvSpPr>
      <xdr:spPr>
        <a:xfrm>
          <a:off x="13512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4" name="フローチャート: 判断 253"/>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5" name="テキスト ボックス 254"/>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139065</xdr:rowOff>
    </xdr:from>
    <xdr:to>
      <xdr:col>82</xdr:col>
      <xdr:colOff>158750</xdr:colOff>
      <xdr:row>57</xdr:row>
      <xdr:rowOff>69215</xdr:rowOff>
    </xdr:to>
    <xdr:sp macro="" textlink="">
      <xdr:nvSpPr>
        <xdr:cNvPr id="261" name="楕円 260"/>
        <xdr:cNvSpPr/>
      </xdr:nvSpPr>
      <xdr:spPr>
        <a:xfrm>
          <a:off x="164592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155592</xdr:rowOff>
    </xdr:from>
    <xdr:ext cx="762000" cy="259045"/>
    <xdr:sp macro="" textlink="">
      <xdr:nvSpPr>
        <xdr:cNvPr id="262" name="その他該当値テキスト"/>
        <xdr:cNvSpPr txBox="1"/>
      </xdr:nvSpPr>
      <xdr:spPr>
        <a:xfrm>
          <a:off x="16598900" y="958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70485</xdr:rowOff>
    </xdr:from>
    <xdr:to>
      <xdr:col>78</xdr:col>
      <xdr:colOff>120650</xdr:colOff>
      <xdr:row>58</xdr:row>
      <xdr:rowOff>635</xdr:rowOff>
    </xdr:to>
    <xdr:sp macro="" textlink="">
      <xdr:nvSpPr>
        <xdr:cNvPr id="263" name="楕円 262"/>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64" name="テキスト ボックス 263"/>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5" name="楕円 264"/>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6" name="テキスト ボックス 265"/>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67" name="楕円 266"/>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68" name="テキスト ボックス 267"/>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楕円 268"/>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補助費等に係る経常収支比率は、</a:t>
          </a:r>
          <a:r>
            <a:rPr lang="ja-JP" altLang="ja-JP" sz="1100" b="0" i="0" baseline="0">
              <a:solidFill>
                <a:schemeClr val="dk1"/>
              </a:solidFill>
              <a:effectLst/>
              <a:latin typeface="+mn-lt"/>
              <a:ea typeface="+mn-ea"/>
              <a:cs typeface="+mn-cs"/>
            </a:rPr>
            <a:t>復興関連補助金によ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類似団体平均値を上回っている。</a:t>
          </a:r>
        </a:p>
        <a:p>
          <a:pPr rtl="0"/>
          <a:r>
            <a:rPr lang="ja-JP" altLang="en-US" sz="1100" b="0" i="0" u="none" strike="noStrike" baseline="0" smtClean="0">
              <a:solidFill>
                <a:schemeClr val="dk1"/>
              </a:solidFill>
              <a:latin typeface="+mn-lt"/>
              <a:ea typeface="+mn-ea"/>
              <a:cs typeface="+mn-cs"/>
            </a:rPr>
            <a:t>今後は事業経費の負担のあり方や、行政効果を精査し、補助金の廃止、縮小、終期の設定等により整理合理化を図る。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24130</xdr:rowOff>
    </xdr:from>
    <xdr:to>
      <xdr:col>82</xdr:col>
      <xdr:colOff>107950</xdr:colOff>
      <xdr:row>36</xdr:row>
      <xdr:rowOff>138430</xdr:rowOff>
    </xdr:to>
    <xdr:cxnSp macro="">
      <xdr:nvCxnSpPr>
        <xdr:cNvPr id="302" name="直線コネクタ 301"/>
        <xdr:cNvCxnSpPr/>
      </xdr:nvCxnSpPr>
      <xdr:spPr>
        <a:xfrm flipV="1">
          <a:off x="15671800" y="61963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xdr:rowOff>
    </xdr:from>
    <xdr:to>
      <xdr:col>78</xdr:col>
      <xdr:colOff>69850</xdr:colOff>
      <xdr:row>36</xdr:row>
      <xdr:rowOff>138430</xdr:rowOff>
    </xdr:to>
    <xdr:cxnSp macro="">
      <xdr:nvCxnSpPr>
        <xdr:cNvPr id="305" name="直線コネクタ 304"/>
        <xdr:cNvCxnSpPr/>
      </xdr:nvCxnSpPr>
      <xdr:spPr>
        <a:xfrm>
          <a:off x="14782800" y="61810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62230</xdr:rowOff>
    </xdr:from>
    <xdr:to>
      <xdr:col>73</xdr:col>
      <xdr:colOff>180975</xdr:colOff>
      <xdr:row>36</xdr:row>
      <xdr:rowOff>8890</xdr:rowOff>
    </xdr:to>
    <xdr:cxnSp macro="">
      <xdr:nvCxnSpPr>
        <xdr:cNvPr id="308" name="直線コネクタ 307"/>
        <xdr:cNvCxnSpPr/>
      </xdr:nvCxnSpPr>
      <xdr:spPr>
        <a:xfrm>
          <a:off x="13893800" y="606298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36</xdr:row>
      <xdr:rowOff>54610</xdr:rowOff>
    </xdr:to>
    <xdr:cxnSp macro="">
      <xdr:nvCxnSpPr>
        <xdr:cNvPr id="311" name="直線コネクタ 310"/>
        <xdr:cNvCxnSpPr/>
      </xdr:nvCxnSpPr>
      <xdr:spPr>
        <a:xfrm flipV="1">
          <a:off x="13004800" y="606298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38100</xdr:rowOff>
    </xdr:from>
    <xdr:to>
      <xdr:col>69</xdr:col>
      <xdr:colOff>142875</xdr:colOff>
      <xdr:row>35</xdr:row>
      <xdr:rowOff>139700</xdr:rowOff>
    </xdr:to>
    <xdr:sp macro="" textlink="">
      <xdr:nvSpPr>
        <xdr:cNvPr id="312" name="フローチャート: 判断 311"/>
        <xdr:cNvSpPr/>
      </xdr:nvSpPr>
      <xdr:spPr>
        <a:xfrm>
          <a:off x="13843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124477</xdr:rowOff>
    </xdr:from>
    <xdr:ext cx="762000" cy="259045"/>
    <xdr:sp macro="" textlink="">
      <xdr:nvSpPr>
        <xdr:cNvPr id="313" name="テキスト ボックス 312"/>
        <xdr:cNvSpPr txBox="1"/>
      </xdr:nvSpPr>
      <xdr:spPr>
        <a:xfrm>
          <a:off x="13512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60960</xdr:rowOff>
    </xdr:from>
    <xdr:to>
      <xdr:col>65</xdr:col>
      <xdr:colOff>53975</xdr:colOff>
      <xdr:row>35</xdr:row>
      <xdr:rowOff>162560</xdr:rowOff>
    </xdr:to>
    <xdr:sp macro="" textlink="">
      <xdr:nvSpPr>
        <xdr:cNvPr id="314" name="フローチャート: 判断 313"/>
        <xdr:cNvSpPr/>
      </xdr:nvSpPr>
      <xdr:spPr>
        <a:xfrm>
          <a:off x="129540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1287</xdr:rowOff>
    </xdr:from>
    <xdr:ext cx="762000" cy="259045"/>
    <xdr:sp macro="" textlink="">
      <xdr:nvSpPr>
        <xdr:cNvPr id="315" name="テキスト ボックス 314"/>
        <xdr:cNvSpPr txBox="1"/>
      </xdr:nvSpPr>
      <xdr:spPr>
        <a:xfrm>
          <a:off x="12623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144780</xdr:rowOff>
    </xdr:from>
    <xdr:to>
      <xdr:col>82</xdr:col>
      <xdr:colOff>158750</xdr:colOff>
      <xdr:row>36</xdr:row>
      <xdr:rowOff>74930</xdr:rowOff>
    </xdr:to>
    <xdr:sp macro="" textlink="">
      <xdr:nvSpPr>
        <xdr:cNvPr id="321" name="楕円 320"/>
        <xdr:cNvSpPr/>
      </xdr:nvSpPr>
      <xdr:spPr>
        <a:xfrm>
          <a:off x="16459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116857</xdr:rowOff>
    </xdr:from>
    <xdr:ext cx="762000" cy="259045"/>
    <xdr:sp macro="" textlink="">
      <xdr:nvSpPr>
        <xdr:cNvPr id="322" name="補助費等該当値テキスト"/>
        <xdr:cNvSpPr txBox="1"/>
      </xdr:nvSpPr>
      <xdr:spPr>
        <a:xfrm>
          <a:off x="165989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87630</xdr:rowOff>
    </xdr:from>
    <xdr:to>
      <xdr:col>78</xdr:col>
      <xdr:colOff>120650</xdr:colOff>
      <xdr:row>37</xdr:row>
      <xdr:rowOff>17780</xdr:rowOff>
    </xdr:to>
    <xdr:sp macro="" textlink="">
      <xdr:nvSpPr>
        <xdr:cNvPr id="323" name="楕円 322"/>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2557</xdr:rowOff>
    </xdr:from>
    <xdr:ext cx="736600" cy="259045"/>
    <xdr:sp macro="" textlink="">
      <xdr:nvSpPr>
        <xdr:cNvPr id="324" name="テキスト ボックス 323"/>
        <xdr:cNvSpPr txBox="1"/>
      </xdr:nvSpPr>
      <xdr:spPr>
        <a:xfrm>
          <a:off x="15290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129540</xdr:rowOff>
    </xdr:from>
    <xdr:to>
      <xdr:col>74</xdr:col>
      <xdr:colOff>31750</xdr:colOff>
      <xdr:row>36</xdr:row>
      <xdr:rowOff>59690</xdr:rowOff>
    </xdr:to>
    <xdr:sp macro="" textlink="">
      <xdr:nvSpPr>
        <xdr:cNvPr id="325" name="楕円 324"/>
        <xdr:cNvSpPr/>
      </xdr:nvSpPr>
      <xdr:spPr>
        <a:xfrm>
          <a:off x="14732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44467</xdr:rowOff>
    </xdr:from>
    <xdr:ext cx="762000" cy="259045"/>
    <xdr:sp macro="" textlink="">
      <xdr:nvSpPr>
        <xdr:cNvPr id="326" name="テキスト ボックス 325"/>
        <xdr:cNvSpPr txBox="1"/>
      </xdr:nvSpPr>
      <xdr:spPr>
        <a:xfrm>
          <a:off x="14401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xdr:rowOff>
    </xdr:from>
    <xdr:to>
      <xdr:col>69</xdr:col>
      <xdr:colOff>142875</xdr:colOff>
      <xdr:row>35</xdr:row>
      <xdr:rowOff>113030</xdr:rowOff>
    </xdr:to>
    <xdr:sp macro="" textlink="">
      <xdr:nvSpPr>
        <xdr:cNvPr id="327" name="楕円 326"/>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123207</xdr:rowOff>
    </xdr:from>
    <xdr:ext cx="762000" cy="259045"/>
    <xdr:sp macro="" textlink="">
      <xdr:nvSpPr>
        <xdr:cNvPr id="328" name="テキスト ボックス 327"/>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xdr:rowOff>
    </xdr:from>
    <xdr:to>
      <xdr:col>65</xdr:col>
      <xdr:colOff>53975</xdr:colOff>
      <xdr:row>36</xdr:row>
      <xdr:rowOff>105410</xdr:rowOff>
    </xdr:to>
    <xdr:sp macro="" textlink="">
      <xdr:nvSpPr>
        <xdr:cNvPr id="329" name="楕円 328"/>
        <xdr:cNvSpPr/>
      </xdr:nvSpPr>
      <xdr:spPr>
        <a:xfrm>
          <a:off x="12954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90187</xdr:rowOff>
    </xdr:from>
    <xdr:ext cx="762000" cy="259045"/>
    <xdr:sp macro="" textlink="">
      <xdr:nvSpPr>
        <xdr:cNvPr id="330" name="テキスト ボックス 329"/>
        <xdr:cNvSpPr txBox="1"/>
      </xdr:nvSpPr>
      <xdr:spPr>
        <a:xfrm>
          <a:off x="12623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公債費は増加したが類似団体を下回った。復興関連補助事業の縮小に伴い地方債発行額が増加しており、地方債発行抑制を行いながらも、計画的な地方債の発行に努める。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12700</xdr:rowOff>
    </xdr:to>
    <xdr:cxnSp macro="">
      <xdr:nvCxnSpPr>
        <xdr:cNvPr id="362" name="直線コネクタ 361"/>
        <xdr:cNvCxnSpPr/>
      </xdr:nvCxnSpPr>
      <xdr:spPr>
        <a:xfrm>
          <a:off x="3987800" y="131343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104139</xdr:rowOff>
    </xdr:to>
    <xdr:cxnSp macro="">
      <xdr:nvCxnSpPr>
        <xdr:cNvPr id="365" name="直線コネクタ 364"/>
        <xdr:cNvCxnSpPr/>
      </xdr:nvCxnSpPr>
      <xdr:spPr>
        <a:xfrm>
          <a:off x="3098800" y="13092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62230</xdr:rowOff>
    </xdr:to>
    <xdr:cxnSp macro="">
      <xdr:nvCxnSpPr>
        <xdr:cNvPr id="368" name="直線コネクタ 367"/>
        <xdr:cNvCxnSpPr/>
      </xdr:nvCxnSpPr>
      <xdr:spPr>
        <a:xfrm>
          <a:off x="2209800" y="13065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77</xdr:row>
      <xdr:rowOff>1270</xdr:rowOff>
    </xdr:to>
    <xdr:cxnSp macro="">
      <xdr:nvCxnSpPr>
        <xdr:cNvPr id="371" name="直線コネクタ 370"/>
        <xdr:cNvCxnSpPr/>
      </xdr:nvCxnSpPr>
      <xdr:spPr>
        <a:xfrm flipV="1">
          <a:off x="1320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72" name="フローチャート: 判断 371"/>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73" name="テキスト ボックス 372"/>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4" name="フローチャート: 判断 373"/>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5" name="テキスト ボックス 374"/>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81" name="楕円 380"/>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149877</xdr:rowOff>
    </xdr:from>
    <xdr:ext cx="762000" cy="259045"/>
    <xdr:sp macro="" textlink="">
      <xdr:nvSpPr>
        <xdr:cNvPr id="382" name="公債費該当値テキスト"/>
        <xdr:cNvSpPr txBox="1"/>
      </xdr:nvSpPr>
      <xdr:spPr>
        <a:xfrm>
          <a:off x="4914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3" name="楕円 382"/>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4" name="テキスト ボックス 38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5" name="楕円 384"/>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6" name="テキスト ボックス 385"/>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7" name="楕円 38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8" name="テキスト ボックス 38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9" name="楕円 388"/>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0" name="テキスト ボックス 38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公債費以外に係る経常収支比率は、昨年度と比べ</a:t>
          </a:r>
          <a:r>
            <a:rPr lang="en-US" altLang="ja-JP" sz="1100" b="0" i="0" u="none" strike="noStrike" baseline="0" smtClean="0">
              <a:solidFill>
                <a:schemeClr val="dk1"/>
              </a:solidFill>
              <a:latin typeface="+mn-lt"/>
              <a:ea typeface="+mn-ea"/>
              <a:cs typeface="+mn-cs"/>
            </a:rPr>
            <a:t>3.9</a:t>
          </a:r>
          <a:r>
            <a:rPr lang="ja-JP" altLang="en-US" sz="1100" b="0" i="0" u="none" strike="noStrike" baseline="0" smtClean="0">
              <a:solidFill>
                <a:schemeClr val="dk1"/>
              </a:solidFill>
              <a:latin typeface="+mn-lt"/>
              <a:ea typeface="+mn-ea"/>
              <a:cs typeface="+mn-cs"/>
            </a:rPr>
            <a:t>ポイント下回ったが、類似団体平均を大きく上回っている。</a:t>
          </a:r>
        </a:p>
        <a:p>
          <a:pPr rtl="0"/>
          <a:r>
            <a:rPr lang="ja-JP" altLang="en-US" sz="1100" b="0" i="0" u="none" strike="noStrike" baseline="0" smtClean="0">
              <a:solidFill>
                <a:schemeClr val="dk1"/>
              </a:solidFill>
              <a:latin typeface="+mn-lt"/>
              <a:ea typeface="+mn-ea"/>
              <a:cs typeface="+mn-cs"/>
            </a:rPr>
            <a:t>今後は、事務事業について精緻に見直しを図り経費削減に努めていく。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109038</xdr:rowOff>
    </xdr:from>
    <xdr:to>
      <xdr:col>82</xdr:col>
      <xdr:colOff>107950</xdr:colOff>
      <xdr:row>80</xdr:row>
      <xdr:rowOff>64951</xdr:rowOff>
    </xdr:to>
    <xdr:cxnSp macro="">
      <xdr:nvCxnSpPr>
        <xdr:cNvPr id="425" name="直線コネクタ 424"/>
        <xdr:cNvCxnSpPr/>
      </xdr:nvCxnSpPr>
      <xdr:spPr>
        <a:xfrm flipV="1">
          <a:off x="15671800" y="13653588"/>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48623</xdr:rowOff>
    </xdr:from>
    <xdr:to>
      <xdr:col>78</xdr:col>
      <xdr:colOff>69850</xdr:colOff>
      <xdr:row>80</xdr:row>
      <xdr:rowOff>64951</xdr:rowOff>
    </xdr:to>
    <xdr:cxnSp macro="">
      <xdr:nvCxnSpPr>
        <xdr:cNvPr id="428" name="直線コネクタ 427"/>
        <xdr:cNvCxnSpPr/>
      </xdr:nvCxnSpPr>
      <xdr:spPr>
        <a:xfrm>
          <a:off x="14782800" y="13421723"/>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118835</xdr:rowOff>
    </xdr:from>
    <xdr:to>
      <xdr:col>73</xdr:col>
      <xdr:colOff>180975</xdr:colOff>
      <xdr:row>78</xdr:row>
      <xdr:rowOff>48623</xdr:rowOff>
    </xdr:to>
    <xdr:cxnSp macro="">
      <xdr:nvCxnSpPr>
        <xdr:cNvPr id="431" name="直線コネクタ 430"/>
        <xdr:cNvCxnSpPr/>
      </xdr:nvCxnSpPr>
      <xdr:spPr>
        <a:xfrm>
          <a:off x="13893800" y="12977585"/>
          <a:ext cx="889000" cy="4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118835</xdr:rowOff>
    </xdr:from>
    <xdr:to>
      <xdr:col>69</xdr:col>
      <xdr:colOff>92075</xdr:colOff>
      <xdr:row>77</xdr:row>
      <xdr:rowOff>63319</xdr:rowOff>
    </xdr:to>
    <xdr:cxnSp macro="">
      <xdr:nvCxnSpPr>
        <xdr:cNvPr id="434" name="直線コネクタ 433"/>
        <xdr:cNvCxnSpPr/>
      </xdr:nvCxnSpPr>
      <xdr:spPr>
        <a:xfrm flipV="1">
          <a:off x="13004800" y="12977585"/>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128451</xdr:rowOff>
    </xdr:from>
    <xdr:to>
      <xdr:col>65</xdr:col>
      <xdr:colOff>53975</xdr:colOff>
      <xdr:row>77</xdr:row>
      <xdr:rowOff>58601</xdr:rowOff>
    </xdr:to>
    <xdr:sp macro="" textlink="">
      <xdr:nvSpPr>
        <xdr:cNvPr id="437" name="フローチャート: 判断 436"/>
        <xdr:cNvSpPr/>
      </xdr:nvSpPr>
      <xdr:spPr>
        <a:xfrm>
          <a:off x="12954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68778</xdr:rowOff>
    </xdr:from>
    <xdr:ext cx="762000" cy="259045"/>
    <xdr:sp macro="" textlink="">
      <xdr:nvSpPr>
        <xdr:cNvPr id="438" name="テキスト ボックス 437"/>
        <xdr:cNvSpPr txBox="1"/>
      </xdr:nvSpPr>
      <xdr:spPr>
        <a:xfrm>
          <a:off x="12623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58238</xdr:rowOff>
    </xdr:from>
    <xdr:to>
      <xdr:col>82</xdr:col>
      <xdr:colOff>158750</xdr:colOff>
      <xdr:row>79</xdr:row>
      <xdr:rowOff>159838</xdr:rowOff>
    </xdr:to>
    <xdr:sp macro="" textlink="">
      <xdr:nvSpPr>
        <xdr:cNvPr id="444" name="楕円 443"/>
        <xdr:cNvSpPr/>
      </xdr:nvSpPr>
      <xdr:spPr>
        <a:xfrm>
          <a:off x="164592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30315</xdr:rowOff>
    </xdr:from>
    <xdr:ext cx="762000" cy="259045"/>
    <xdr:sp macro="" textlink="">
      <xdr:nvSpPr>
        <xdr:cNvPr id="445" name="公債費以外該当値テキスト"/>
        <xdr:cNvSpPr txBox="1"/>
      </xdr:nvSpPr>
      <xdr:spPr>
        <a:xfrm>
          <a:off x="165989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14151</xdr:rowOff>
    </xdr:from>
    <xdr:to>
      <xdr:col>78</xdr:col>
      <xdr:colOff>120650</xdr:colOff>
      <xdr:row>80</xdr:row>
      <xdr:rowOff>115751</xdr:rowOff>
    </xdr:to>
    <xdr:sp macro="" textlink="">
      <xdr:nvSpPr>
        <xdr:cNvPr id="446" name="楕円 445"/>
        <xdr:cNvSpPr/>
      </xdr:nvSpPr>
      <xdr:spPr>
        <a:xfrm>
          <a:off x="15621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100528</xdr:rowOff>
    </xdr:from>
    <xdr:ext cx="736600" cy="259045"/>
    <xdr:sp macro="" textlink="">
      <xdr:nvSpPr>
        <xdr:cNvPr id="447" name="テキスト ボックス 446"/>
        <xdr:cNvSpPr txBox="1"/>
      </xdr:nvSpPr>
      <xdr:spPr>
        <a:xfrm>
          <a:off x="15290800" y="13816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169273</xdr:rowOff>
    </xdr:from>
    <xdr:to>
      <xdr:col>74</xdr:col>
      <xdr:colOff>31750</xdr:colOff>
      <xdr:row>78</xdr:row>
      <xdr:rowOff>99423</xdr:rowOff>
    </xdr:to>
    <xdr:sp macro="" textlink="">
      <xdr:nvSpPr>
        <xdr:cNvPr id="448" name="楕円 447"/>
        <xdr:cNvSpPr/>
      </xdr:nvSpPr>
      <xdr:spPr>
        <a:xfrm>
          <a:off x="14732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84200</xdr:rowOff>
    </xdr:from>
    <xdr:ext cx="762000" cy="259045"/>
    <xdr:sp macro="" textlink="">
      <xdr:nvSpPr>
        <xdr:cNvPr id="449" name="テキスト ボックス 448"/>
        <xdr:cNvSpPr txBox="1"/>
      </xdr:nvSpPr>
      <xdr:spPr>
        <a:xfrm>
          <a:off x="14401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68035</xdr:rowOff>
    </xdr:from>
    <xdr:to>
      <xdr:col>69</xdr:col>
      <xdr:colOff>142875</xdr:colOff>
      <xdr:row>75</xdr:row>
      <xdr:rowOff>169636</xdr:rowOff>
    </xdr:to>
    <xdr:sp macro="" textlink="">
      <xdr:nvSpPr>
        <xdr:cNvPr id="450" name="楕円 449"/>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8362</xdr:rowOff>
    </xdr:from>
    <xdr:ext cx="762000" cy="259045"/>
    <xdr:sp macro="" textlink="">
      <xdr:nvSpPr>
        <xdr:cNvPr id="451" name="テキスト ボックス 450"/>
        <xdr:cNvSpPr txBox="1"/>
      </xdr:nvSpPr>
      <xdr:spPr>
        <a:xfrm>
          <a:off x="13512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12519</xdr:rowOff>
    </xdr:from>
    <xdr:to>
      <xdr:col>65</xdr:col>
      <xdr:colOff>53975</xdr:colOff>
      <xdr:row>77</xdr:row>
      <xdr:rowOff>114119</xdr:rowOff>
    </xdr:to>
    <xdr:sp macro="" textlink="">
      <xdr:nvSpPr>
        <xdr:cNvPr id="452" name="楕円 451"/>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98896</xdr:rowOff>
    </xdr:from>
    <xdr:ext cx="762000" cy="259045"/>
    <xdr:sp macro="" textlink="">
      <xdr:nvSpPr>
        <xdr:cNvPr id="453" name="テキスト ボックス 452"/>
        <xdr:cNvSpPr txBox="1"/>
      </xdr:nvSpPr>
      <xdr:spPr>
        <a:xfrm>
          <a:off x="12623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162862</xdr:rowOff>
    </xdr:from>
    <xdr:to>
      <xdr:col>29</xdr:col>
      <xdr:colOff>127000</xdr:colOff>
      <xdr:row>18</xdr:row>
      <xdr:rowOff>18127</xdr:rowOff>
    </xdr:to>
    <xdr:cxnSp macro="">
      <xdr:nvCxnSpPr>
        <xdr:cNvPr id="51" name="直線コネクタ 50"/>
        <xdr:cNvCxnSpPr/>
      </xdr:nvCxnSpPr>
      <xdr:spPr bwMode="auto">
        <a:xfrm flipV="1">
          <a:off x="5003800" y="3125137"/>
          <a:ext cx="647700" cy="26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147639</xdr:rowOff>
    </xdr:from>
    <xdr:ext cx="762000" cy="259045"/>
    <xdr:sp macro="" textlink="">
      <xdr:nvSpPr>
        <xdr:cNvPr id="52" name="人口1人当たり決算額の推移平均値テキスト130"/>
        <xdr:cNvSpPr txBox="1"/>
      </xdr:nvSpPr>
      <xdr:spPr>
        <a:xfrm>
          <a:off x="5740400" y="3109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18127</xdr:rowOff>
    </xdr:from>
    <xdr:to>
      <xdr:col>26</xdr:col>
      <xdr:colOff>50800</xdr:colOff>
      <xdr:row>18</xdr:row>
      <xdr:rowOff>39300</xdr:rowOff>
    </xdr:to>
    <xdr:cxnSp macro="">
      <xdr:nvCxnSpPr>
        <xdr:cNvPr id="54" name="直線コネクタ 53"/>
        <xdr:cNvCxnSpPr/>
      </xdr:nvCxnSpPr>
      <xdr:spPr bwMode="auto">
        <a:xfrm flipV="1">
          <a:off x="4305300" y="3151852"/>
          <a:ext cx="698500" cy="2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39300</xdr:rowOff>
    </xdr:from>
    <xdr:to>
      <xdr:col>22</xdr:col>
      <xdr:colOff>114300</xdr:colOff>
      <xdr:row>18</xdr:row>
      <xdr:rowOff>73914</xdr:rowOff>
    </xdr:to>
    <xdr:cxnSp macro="">
      <xdr:nvCxnSpPr>
        <xdr:cNvPr id="57" name="直線コネクタ 56"/>
        <xdr:cNvCxnSpPr/>
      </xdr:nvCxnSpPr>
      <xdr:spPr bwMode="auto">
        <a:xfrm flipV="1">
          <a:off x="3606800" y="3173025"/>
          <a:ext cx="6985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65637</xdr:rowOff>
    </xdr:from>
    <xdr:to>
      <xdr:col>18</xdr:col>
      <xdr:colOff>177800</xdr:colOff>
      <xdr:row>18</xdr:row>
      <xdr:rowOff>73914</xdr:rowOff>
    </xdr:to>
    <xdr:cxnSp macro="">
      <xdr:nvCxnSpPr>
        <xdr:cNvPr id="60" name="直線コネクタ 59"/>
        <xdr:cNvCxnSpPr/>
      </xdr:nvCxnSpPr>
      <xdr:spPr bwMode="auto">
        <a:xfrm>
          <a:off x="2908300" y="3199362"/>
          <a:ext cx="698500" cy="8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45394</xdr:rowOff>
    </xdr:from>
    <xdr:to>
      <xdr:col>19</xdr:col>
      <xdr:colOff>38100</xdr:colOff>
      <xdr:row>18</xdr:row>
      <xdr:rowOff>146994</xdr:rowOff>
    </xdr:to>
    <xdr:sp macro="" textlink="">
      <xdr:nvSpPr>
        <xdr:cNvPr id="61" name="フローチャート: 判断 60"/>
        <xdr:cNvSpPr/>
      </xdr:nvSpPr>
      <xdr:spPr bwMode="auto">
        <a:xfrm>
          <a:off x="3556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131771</xdr:rowOff>
    </xdr:from>
    <xdr:ext cx="762000" cy="259045"/>
    <xdr:sp macro="" textlink="">
      <xdr:nvSpPr>
        <xdr:cNvPr id="62" name="テキスト ボックス 61"/>
        <xdr:cNvSpPr txBox="1"/>
      </xdr:nvSpPr>
      <xdr:spPr>
        <a:xfrm>
          <a:off x="3225800" y="32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47091</xdr:rowOff>
    </xdr:from>
    <xdr:to>
      <xdr:col>15</xdr:col>
      <xdr:colOff>101600</xdr:colOff>
      <xdr:row>18</xdr:row>
      <xdr:rowOff>148691</xdr:rowOff>
    </xdr:to>
    <xdr:sp macro="" textlink="">
      <xdr:nvSpPr>
        <xdr:cNvPr id="63" name="フローチャート: 判断 62"/>
        <xdr:cNvSpPr/>
      </xdr:nvSpPr>
      <xdr:spPr bwMode="auto">
        <a:xfrm>
          <a:off x="2857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133468</xdr:rowOff>
    </xdr:from>
    <xdr:ext cx="762000" cy="259045"/>
    <xdr:sp macro="" textlink="">
      <xdr:nvSpPr>
        <xdr:cNvPr id="64" name="テキスト ボックス 63"/>
        <xdr:cNvSpPr txBox="1"/>
      </xdr:nvSpPr>
      <xdr:spPr>
        <a:xfrm>
          <a:off x="2527300" y="32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112062</xdr:rowOff>
    </xdr:from>
    <xdr:to>
      <xdr:col>29</xdr:col>
      <xdr:colOff>177800</xdr:colOff>
      <xdr:row>18</xdr:row>
      <xdr:rowOff>42212</xdr:rowOff>
    </xdr:to>
    <xdr:sp macro="" textlink="">
      <xdr:nvSpPr>
        <xdr:cNvPr id="70" name="楕円 69"/>
        <xdr:cNvSpPr/>
      </xdr:nvSpPr>
      <xdr:spPr bwMode="auto">
        <a:xfrm>
          <a:off x="5600700" y="307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128589</xdr:rowOff>
    </xdr:from>
    <xdr:ext cx="762000" cy="259045"/>
    <xdr:sp macro="" textlink="">
      <xdr:nvSpPr>
        <xdr:cNvPr id="71" name="人口1人当たり決算額の推移該当値テキスト130"/>
        <xdr:cNvSpPr txBox="1"/>
      </xdr:nvSpPr>
      <xdr:spPr>
        <a:xfrm>
          <a:off x="5740400" y="291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138777</xdr:rowOff>
    </xdr:from>
    <xdr:to>
      <xdr:col>26</xdr:col>
      <xdr:colOff>101600</xdr:colOff>
      <xdr:row>18</xdr:row>
      <xdr:rowOff>68927</xdr:rowOff>
    </xdr:to>
    <xdr:sp macro="" textlink="">
      <xdr:nvSpPr>
        <xdr:cNvPr id="72" name="楕円 71"/>
        <xdr:cNvSpPr/>
      </xdr:nvSpPr>
      <xdr:spPr bwMode="auto">
        <a:xfrm>
          <a:off x="4953000" y="310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79104</xdr:rowOff>
    </xdr:from>
    <xdr:ext cx="736600" cy="259045"/>
    <xdr:sp macro="" textlink="">
      <xdr:nvSpPr>
        <xdr:cNvPr id="73" name="テキスト ボックス 72"/>
        <xdr:cNvSpPr txBox="1"/>
      </xdr:nvSpPr>
      <xdr:spPr>
        <a:xfrm>
          <a:off x="4622800" y="286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159950</xdr:rowOff>
    </xdr:from>
    <xdr:to>
      <xdr:col>22</xdr:col>
      <xdr:colOff>165100</xdr:colOff>
      <xdr:row>18</xdr:row>
      <xdr:rowOff>90100</xdr:rowOff>
    </xdr:to>
    <xdr:sp macro="" textlink="">
      <xdr:nvSpPr>
        <xdr:cNvPr id="74" name="楕円 73"/>
        <xdr:cNvSpPr/>
      </xdr:nvSpPr>
      <xdr:spPr bwMode="auto">
        <a:xfrm>
          <a:off x="4254500" y="312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100277</xdr:rowOff>
    </xdr:from>
    <xdr:ext cx="762000" cy="259045"/>
    <xdr:sp macro="" textlink="">
      <xdr:nvSpPr>
        <xdr:cNvPr id="75" name="テキスト ボックス 74"/>
        <xdr:cNvSpPr txBox="1"/>
      </xdr:nvSpPr>
      <xdr:spPr>
        <a:xfrm>
          <a:off x="3924300" y="289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23114</xdr:rowOff>
    </xdr:from>
    <xdr:to>
      <xdr:col>19</xdr:col>
      <xdr:colOff>38100</xdr:colOff>
      <xdr:row>18</xdr:row>
      <xdr:rowOff>124714</xdr:rowOff>
    </xdr:to>
    <xdr:sp macro="" textlink="">
      <xdr:nvSpPr>
        <xdr:cNvPr id="76" name="楕円 75"/>
        <xdr:cNvSpPr/>
      </xdr:nvSpPr>
      <xdr:spPr bwMode="auto">
        <a:xfrm>
          <a:off x="3556000" y="315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134891</xdr:rowOff>
    </xdr:from>
    <xdr:ext cx="762000" cy="259045"/>
    <xdr:sp macro="" textlink="">
      <xdr:nvSpPr>
        <xdr:cNvPr id="77" name="テキスト ボックス 76"/>
        <xdr:cNvSpPr txBox="1"/>
      </xdr:nvSpPr>
      <xdr:spPr>
        <a:xfrm>
          <a:off x="3225800" y="29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14837</xdr:rowOff>
    </xdr:from>
    <xdr:to>
      <xdr:col>15</xdr:col>
      <xdr:colOff>101600</xdr:colOff>
      <xdr:row>18</xdr:row>
      <xdr:rowOff>116437</xdr:rowOff>
    </xdr:to>
    <xdr:sp macro="" textlink="">
      <xdr:nvSpPr>
        <xdr:cNvPr id="78" name="楕円 77"/>
        <xdr:cNvSpPr/>
      </xdr:nvSpPr>
      <xdr:spPr bwMode="auto">
        <a:xfrm>
          <a:off x="2857500" y="314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126614</xdr:rowOff>
    </xdr:from>
    <xdr:ext cx="762000" cy="259045"/>
    <xdr:sp macro="" textlink="">
      <xdr:nvSpPr>
        <xdr:cNvPr id="79" name="テキスト ボックス 78"/>
        <xdr:cNvSpPr txBox="1"/>
      </xdr:nvSpPr>
      <xdr:spPr>
        <a:xfrm>
          <a:off x="2527300" y="291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150089</xdr:rowOff>
    </xdr:from>
    <xdr:to>
      <xdr:col>29</xdr:col>
      <xdr:colOff>127000</xdr:colOff>
      <xdr:row>37</xdr:row>
      <xdr:rowOff>68544</xdr:rowOff>
    </xdr:to>
    <xdr:cxnSp macro="">
      <xdr:nvCxnSpPr>
        <xdr:cNvPr id="114" name="直線コネクタ 113"/>
        <xdr:cNvCxnSpPr/>
      </xdr:nvCxnSpPr>
      <xdr:spPr bwMode="auto">
        <a:xfrm flipV="1">
          <a:off x="5003800" y="7103339"/>
          <a:ext cx="647700" cy="89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68544</xdr:rowOff>
    </xdr:from>
    <xdr:to>
      <xdr:col>26</xdr:col>
      <xdr:colOff>50800</xdr:colOff>
      <xdr:row>37</xdr:row>
      <xdr:rowOff>84859</xdr:rowOff>
    </xdr:to>
    <xdr:cxnSp macro="">
      <xdr:nvCxnSpPr>
        <xdr:cNvPr id="117" name="直線コネクタ 116"/>
        <xdr:cNvCxnSpPr/>
      </xdr:nvCxnSpPr>
      <xdr:spPr bwMode="auto">
        <a:xfrm flipV="1">
          <a:off x="4305300" y="7193244"/>
          <a:ext cx="698500" cy="1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61548</xdr:rowOff>
    </xdr:from>
    <xdr:to>
      <xdr:col>22</xdr:col>
      <xdr:colOff>114300</xdr:colOff>
      <xdr:row>37</xdr:row>
      <xdr:rowOff>84859</xdr:rowOff>
    </xdr:to>
    <xdr:cxnSp macro="">
      <xdr:nvCxnSpPr>
        <xdr:cNvPr id="120" name="直線コネクタ 119"/>
        <xdr:cNvCxnSpPr/>
      </xdr:nvCxnSpPr>
      <xdr:spPr bwMode="auto">
        <a:xfrm>
          <a:off x="3606800" y="7186248"/>
          <a:ext cx="698500" cy="2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37023</xdr:rowOff>
    </xdr:from>
    <xdr:to>
      <xdr:col>18</xdr:col>
      <xdr:colOff>177800</xdr:colOff>
      <xdr:row>37</xdr:row>
      <xdr:rowOff>61548</xdr:rowOff>
    </xdr:to>
    <xdr:cxnSp macro="">
      <xdr:nvCxnSpPr>
        <xdr:cNvPr id="123" name="直線コネクタ 122"/>
        <xdr:cNvCxnSpPr/>
      </xdr:nvCxnSpPr>
      <xdr:spPr bwMode="auto">
        <a:xfrm>
          <a:off x="2908300" y="7161723"/>
          <a:ext cx="698500" cy="24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3773</xdr:rowOff>
    </xdr:from>
    <xdr:to>
      <xdr:col>19</xdr:col>
      <xdr:colOff>38100</xdr:colOff>
      <xdr:row>36</xdr:row>
      <xdr:rowOff>105373</xdr:rowOff>
    </xdr:to>
    <xdr:sp macro="" textlink="">
      <xdr:nvSpPr>
        <xdr:cNvPr id="124" name="フローチャート: 判断 123"/>
        <xdr:cNvSpPr/>
      </xdr:nvSpPr>
      <xdr:spPr bwMode="auto">
        <a:xfrm>
          <a:off x="3556000" y="695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115550</xdr:rowOff>
    </xdr:from>
    <xdr:ext cx="762000" cy="259045"/>
    <xdr:sp macro="" textlink="">
      <xdr:nvSpPr>
        <xdr:cNvPr id="125" name="テキスト ボックス 124"/>
        <xdr:cNvSpPr txBox="1"/>
      </xdr:nvSpPr>
      <xdr:spPr>
        <a:xfrm>
          <a:off x="3225800" y="672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325877</xdr:rowOff>
    </xdr:from>
    <xdr:to>
      <xdr:col>15</xdr:col>
      <xdr:colOff>101600</xdr:colOff>
      <xdr:row>36</xdr:row>
      <xdr:rowOff>84577</xdr:rowOff>
    </xdr:to>
    <xdr:sp macro="" textlink="">
      <xdr:nvSpPr>
        <xdr:cNvPr id="126" name="フローチャート: 判断 125"/>
        <xdr:cNvSpPr/>
      </xdr:nvSpPr>
      <xdr:spPr bwMode="auto">
        <a:xfrm>
          <a:off x="2857500" y="6936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94754</xdr:rowOff>
    </xdr:from>
    <xdr:ext cx="762000" cy="259045"/>
    <xdr:sp macro="" textlink="">
      <xdr:nvSpPr>
        <xdr:cNvPr id="127" name="テキスト ボックス 126"/>
        <xdr:cNvSpPr txBox="1"/>
      </xdr:nvSpPr>
      <xdr:spPr>
        <a:xfrm>
          <a:off x="2527300" y="670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99289</xdr:rowOff>
    </xdr:from>
    <xdr:to>
      <xdr:col>29</xdr:col>
      <xdr:colOff>177800</xdr:colOff>
      <xdr:row>37</xdr:row>
      <xdr:rowOff>29439</xdr:rowOff>
    </xdr:to>
    <xdr:sp macro="" textlink="">
      <xdr:nvSpPr>
        <xdr:cNvPr id="133" name="楕円 132"/>
        <xdr:cNvSpPr/>
      </xdr:nvSpPr>
      <xdr:spPr bwMode="auto">
        <a:xfrm>
          <a:off x="5600700" y="705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71366</xdr:rowOff>
    </xdr:from>
    <xdr:ext cx="762000" cy="259045"/>
    <xdr:sp macro="" textlink="">
      <xdr:nvSpPr>
        <xdr:cNvPr id="134" name="人口1人当たり決算額の推移該当値テキスト445"/>
        <xdr:cNvSpPr txBox="1"/>
      </xdr:nvSpPr>
      <xdr:spPr>
        <a:xfrm>
          <a:off x="5740400" y="702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17744</xdr:rowOff>
    </xdr:from>
    <xdr:to>
      <xdr:col>26</xdr:col>
      <xdr:colOff>101600</xdr:colOff>
      <xdr:row>37</xdr:row>
      <xdr:rowOff>119344</xdr:rowOff>
    </xdr:to>
    <xdr:sp macro="" textlink="">
      <xdr:nvSpPr>
        <xdr:cNvPr id="135" name="楕円 134"/>
        <xdr:cNvSpPr/>
      </xdr:nvSpPr>
      <xdr:spPr bwMode="auto">
        <a:xfrm>
          <a:off x="4953000" y="7142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104121</xdr:rowOff>
    </xdr:from>
    <xdr:ext cx="736600" cy="259045"/>
    <xdr:sp macro="" textlink="">
      <xdr:nvSpPr>
        <xdr:cNvPr id="136" name="テキスト ボックス 135"/>
        <xdr:cNvSpPr txBox="1"/>
      </xdr:nvSpPr>
      <xdr:spPr>
        <a:xfrm>
          <a:off x="4622800" y="722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34059</xdr:rowOff>
    </xdr:from>
    <xdr:to>
      <xdr:col>22</xdr:col>
      <xdr:colOff>165100</xdr:colOff>
      <xdr:row>37</xdr:row>
      <xdr:rowOff>135659</xdr:rowOff>
    </xdr:to>
    <xdr:sp macro="" textlink="">
      <xdr:nvSpPr>
        <xdr:cNvPr id="137" name="楕円 136"/>
        <xdr:cNvSpPr/>
      </xdr:nvSpPr>
      <xdr:spPr bwMode="auto">
        <a:xfrm>
          <a:off x="4254500" y="715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120436</xdr:rowOff>
    </xdr:from>
    <xdr:ext cx="762000" cy="259045"/>
    <xdr:sp macro="" textlink="">
      <xdr:nvSpPr>
        <xdr:cNvPr id="138" name="テキスト ボックス 137"/>
        <xdr:cNvSpPr txBox="1"/>
      </xdr:nvSpPr>
      <xdr:spPr>
        <a:xfrm>
          <a:off x="3924300" y="724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10748</xdr:rowOff>
    </xdr:from>
    <xdr:to>
      <xdr:col>19</xdr:col>
      <xdr:colOff>38100</xdr:colOff>
      <xdr:row>37</xdr:row>
      <xdr:rowOff>112348</xdr:rowOff>
    </xdr:to>
    <xdr:sp macro="" textlink="">
      <xdr:nvSpPr>
        <xdr:cNvPr id="139" name="楕円 138"/>
        <xdr:cNvSpPr/>
      </xdr:nvSpPr>
      <xdr:spPr bwMode="auto">
        <a:xfrm>
          <a:off x="3556000" y="713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97125</xdr:rowOff>
    </xdr:from>
    <xdr:ext cx="762000" cy="259045"/>
    <xdr:sp macro="" textlink="">
      <xdr:nvSpPr>
        <xdr:cNvPr id="140" name="テキスト ボックス 139"/>
        <xdr:cNvSpPr txBox="1"/>
      </xdr:nvSpPr>
      <xdr:spPr>
        <a:xfrm>
          <a:off x="3225800" y="72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157673</xdr:rowOff>
    </xdr:from>
    <xdr:to>
      <xdr:col>15</xdr:col>
      <xdr:colOff>101600</xdr:colOff>
      <xdr:row>37</xdr:row>
      <xdr:rowOff>87823</xdr:rowOff>
    </xdr:to>
    <xdr:sp macro="" textlink="">
      <xdr:nvSpPr>
        <xdr:cNvPr id="141" name="楕円 140"/>
        <xdr:cNvSpPr/>
      </xdr:nvSpPr>
      <xdr:spPr bwMode="auto">
        <a:xfrm>
          <a:off x="2857500" y="711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72600</xdr:rowOff>
    </xdr:from>
    <xdr:ext cx="762000" cy="259045"/>
    <xdr:sp macro="" textlink="">
      <xdr:nvSpPr>
        <xdr:cNvPr id="142" name="テキスト ボックス 141"/>
        <xdr:cNvSpPr txBox="1"/>
      </xdr:nvSpPr>
      <xdr:spPr>
        <a:xfrm>
          <a:off x="2527300" y="719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1,411
84.37
6,717,811
5,954,881
530,000
978,157
1,226,852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76609</xdr:rowOff>
    </xdr:from>
    <xdr:to>
      <xdr:col>24</xdr:col>
      <xdr:colOff>63500</xdr:colOff>
      <xdr:row>37</xdr:row>
      <xdr:rowOff>84358</xdr:rowOff>
    </xdr:to>
    <xdr:cxnSp macro="">
      <xdr:nvCxnSpPr>
        <xdr:cNvPr id="60" name="直線コネクタ 59"/>
        <xdr:cNvCxnSpPr/>
      </xdr:nvCxnSpPr>
      <xdr:spPr>
        <a:xfrm flipV="1">
          <a:off x="3797300" y="6420259"/>
          <a:ext cx="8382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84358</xdr:rowOff>
    </xdr:from>
    <xdr:to>
      <xdr:col>19</xdr:col>
      <xdr:colOff>177800</xdr:colOff>
      <xdr:row>37</xdr:row>
      <xdr:rowOff>84527</xdr:rowOff>
    </xdr:to>
    <xdr:cxnSp macro="">
      <xdr:nvCxnSpPr>
        <xdr:cNvPr id="63" name="直線コネクタ 62"/>
        <xdr:cNvCxnSpPr/>
      </xdr:nvCxnSpPr>
      <xdr:spPr>
        <a:xfrm flipV="1">
          <a:off x="2908300" y="6428008"/>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84527</xdr:rowOff>
    </xdr:from>
    <xdr:to>
      <xdr:col>15</xdr:col>
      <xdr:colOff>50800</xdr:colOff>
      <xdr:row>37</xdr:row>
      <xdr:rowOff>106638</xdr:rowOff>
    </xdr:to>
    <xdr:cxnSp macro="">
      <xdr:nvCxnSpPr>
        <xdr:cNvPr id="66" name="直線コネクタ 65"/>
        <xdr:cNvCxnSpPr/>
      </xdr:nvCxnSpPr>
      <xdr:spPr>
        <a:xfrm flipV="1">
          <a:off x="2019300" y="6428177"/>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106638</xdr:rowOff>
    </xdr:from>
    <xdr:to>
      <xdr:col>10</xdr:col>
      <xdr:colOff>114300</xdr:colOff>
      <xdr:row>37</xdr:row>
      <xdr:rowOff>111336</xdr:rowOff>
    </xdr:to>
    <xdr:cxnSp macro="">
      <xdr:nvCxnSpPr>
        <xdr:cNvPr id="69" name="直線コネクタ 68"/>
        <xdr:cNvCxnSpPr/>
      </xdr:nvCxnSpPr>
      <xdr:spPr>
        <a:xfrm flipV="1">
          <a:off x="1130300" y="6450288"/>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98863</xdr:rowOff>
    </xdr:from>
    <xdr:to>
      <xdr:col>10</xdr:col>
      <xdr:colOff>165100</xdr:colOff>
      <xdr:row>38</xdr:row>
      <xdr:rowOff>29013</xdr:rowOff>
    </xdr:to>
    <xdr:sp macro="" textlink="">
      <xdr:nvSpPr>
        <xdr:cNvPr id="70" name="フローチャート: 判断 69"/>
        <xdr:cNvSpPr/>
      </xdr:nvSpPr>
      <xdr:spPr>
        <a:xfrm>
          <a:off x="1968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20140</xdr:rowOff>
    </xdr:from>
    <xdr:ext cx="599010" cy="259045"/>
    <xdr:sp macro="" textlink="">
      <xdr:nvSpPr>
        <xdr:cNvPr id="71" name="テキスト ボックス 70"/>
        <xdr:cNvSpPr txBox="1"/>
      </xdr:nvSpPr>
      <xdr:spPr>
        <a:xfrm>
          <a:off x="1719795" y="653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95975</xdr:rowOff>
    </xdr:from>
    <xdr:to>
      <xdr:col>6</xdr:col>
      <xdr:colOff>38100</xdr:colOff>
      <xdr:row>38</xdr:row>
      <xdr:rowOff>26126</xdr:rowOff>
    </xdr:to>
    <xdr:sp macro="" textlink="">
      <xdr:nvSpPr>
        <xdr:cNvPr id="72" name="フローチャート: 判断 71"/>
        <xdr:cNvSpPr/>
      </xdr:nvSpPr>
      <xdr:spPr>
        <a:xfrm>
          <a:off x="1079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17253</xdr:rowOff>
    </xdr:from>
    <xdr:ext cx="599010" cy="259045"/>
    <xdr:sp macro="" textlink="">
      <xdr:nvSpPr>
        <xdr:cNvPr id="73" name="テキスト ボックス 72"/>
        <xdr:cNvSpPr txBox="1"/>
      </xdr:nvSpPr>
      <xdr:spPr>
        <a:xfrm>
          <a:off x="830795" y="65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25809</xdr:rowOff>
    </xdr:from>
    <xdr:to>
      <xdr:col>24</xdr:col>
      <xdr:colOff>114300</xdr:colOff>
      <xdr:row>37</xdr:row>
      <xdr:rowOff>127409</xdr:rowOff>
    </xdr:to>
    <xdr:sp macro="" textlink="">
      <xdr:nvSpPr>
        <xdr:cNvPr id="79" name="楕円 78"/>
        <xdr:cNvSpPr/>
      </xdr:nvSpPr>
      <xdr:spPr>
        <a:xfrm>
          <a:off x="4584700" y="63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48686</xdr:rowOff>
    </xdr:from>
    <xdr:ext cx="599010" cy="259045"/>
    <xdr:sp macro="" textlink="">
      <xdr:nvSpPr>
        <xdr:cNvPr id="80" name="人件費該当値テキスト"/>
        <xdr:cNvSpPr txBox="1"/>
      </xdr:nvSpPr>
      <xdr:spPr>
        <a:xfrm>
          <a:off x="4686300" y="622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33558</xdr:rowOff>
    </xdr:from>
    <xdr:to>
      <xdr:col>20</xdr:col>
      <xdr:colOff>38100</xdr:colOff>
      <xdr:row>37</xdr:row>
      <xdr:rowOff>135158</xdr:rowOff>
    </xdr:to>
    <xdr:sp macro="" textlink="">
      <xdr:nvSpPr>
        <xdr:cNvPr id="81" name="楕円 80"/>
        <xdr:cNvSpPr/>
      </xdr:nvSpPr>
      <xdr:spPr>
        <a:xfrm>
          <a:off x="3746500" y="63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151685</xdr:rowOff>
    </xdr:from>
    <xdr:ext cx="599010" cy="259045"/>
    <xdr:sp macro="" textlink="">
      <xdr:nvSpPr>
        <xdr:cNvPr id="82" name="テキスト ボックス 81"/>
        <xdr:cNvSpPr txBox="1"/>
      </xdr:nvSpPr>
      <xdr:spPr>
        <a:xfrm>
          <a:off x="3497795" y="615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33727</xdr:rowOff>
    </xdr:from>
    <xdr:to>
      <xdr:col>15</xdr:col>
      <xdr:colOff>101600</xdr:colOff>
      <xdr:row>37</xdr:row>
      <xdr:rowOff>135327</xdr:rowOff>
    </xdr:to>
    <xdr:sp macro="" textlink="">
      <xdr:nvSpPr>
        <xdr:cNvPr id="83" name="楕円 82"/>
        <xdr:cNvSpPr/>
      </xdr:nvSpPr>
      <xdr:spPr>
        <a:xfrm>
          <a:off x="2857500" y="63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151854</xdr:rowOff>
    </xdr:from>
    <xdr:ext cx="599010" cy="259045"/>
    <xdr:sp macro="" textlink="">
      <xdr:nvSpPr>
        <xdr:cNvPr id="84" name="テキスト ボックス 83"/>
        <xdr:cNvSpPr txBox="1"/>
      </xdr:nvSpPr>
      <xdr:spPr>
        <a:xfrm>
          <a:off x="2608795" y="615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55838</xdr:rowOff>
    </xdr:from>
    <xdr:to>
      <xdr:col>10</xdr:col>
      <xdr:colOff>165100</xdr:colOff>
      <xdr:row>37</xdr:row>
      <xdr:rowOff>157438</xdr:rowOff>
    </xdr:to>
    <xdr:sp macro="" textlink="">
      <xdr:nvSpPr>
        <xdr:cNvPr id="85" name="楕円 84"/>
        <xdr:cNvSpPr/>
      </xdr:nvSpPr>
      <xdr:spPr>
        <a:xfrm>
          <a:off x="1968500" y="63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2515</xdr:rowOff>
    </xdr:from>
    <xdr:ext cx="599010" cy="259045"/>
    <xdr:sp macro="" textlink="">
      <xdr:nvSpPr>
        <xdr:cNvPr id="86" name="テキスト ボックス 85"/>
        <xdr:cNvSpPr txBox="1"/>
      </xdr:nvSpPr>
      <xdr:spPr>
        <a:xfrm>
          <a:off x="1719795" y="61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60536</xdr:rowOff>
    </xdr:from>
    <xdr:to>
      <xdr:col>6</xdr:col>
      <xdr:colOff>38100</xdr:colOff>
      <xdr:row>37</xdr:row>
      <xdr:rowOff>162136</xdr:rowOff>
    </xdr:to>
    <xdr:sp macro="" textlink="">
      <xdr:nvSpPr>
        <xdr:cNvPr id="87" name="楕円 86"/>
        <xdr:cNvSpPr/>
      </xdr:nvSpPr>
      <xdr:spPr>
        <a:xfrm>
          <a:off x="1079500" y="64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7213</xdr:rowOff>
    </xdr:from>
    <xdr:ext cx="599010" cy="259045"/>
    <xdr:sp macro="" textlink="">
      <xdr:nvSpPr>
        <xdr:cNvPr id="88" name="テキスト ボックス 87"/>
        <xdr:cNvSpPr txBox="1"/>
      </xdr:nvSpPr>
      <xdr:spPr>
        <a:xfrm>
          <a:off x="830795" y="617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4672</xdr:rowOff>
    </xdr:from>
    <xdr:to>
      <xdr:col>24</xdr:col>
      <xdr:colOff>63500</xdr:colOff>
      <xdr:row>58</xdr:row>
      <xdr:rowOff>12929</xdr:rowOff>
    </xdr:to>
    <xdr:cxnSp macro="">
      <xdr:nvCxnSpPr>
        <xdr:cNvPr id="117" name="直線コネクタ 116"/>
        <xdr:cNvCxnSpPr/>
      </xdr:nvCxnSpPr>
      <xdr:spPr>
        <a:xfrm flipV="1">
          <a:off x="3797300" y="9948772"/>
          <a:ext cx="8382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11257</xdr:rowOff>
    </xdr:from>
    <xdr:to>
      <xdr:col>19</xdr:col>
      <xdr:colOff>177800</xdr:colOff>
      <xdr:row>58</xdr:row>
      <xdr:rowOff>12929</xdr:rowOff>
    </xdr:to>
    <xdr:cxnSp macro="">
      <xdr:nvCxnSpPr>
        <xdr:cNvPr id="120" name="直線コネクタ 119"/>
        <xdr:cNvCxnSpPr/>
      </xdr:nvCxnSpPr>
      <xdr:spPr>
        <a:xfrm>
          <a:off x="2908300" y="9955357"/>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11257</xdr:rowOff>
    </xdr:from>
    <xdr:to>
      <xdr:col>15</xdr:col>
      <xdr:colOff>50800</xdr:colOff>
      <xdr:row>58</xdr:row>
      <xdr:rowOff>24795</xdr:rowOff>
    </xdr:to>
    <xdr:cxnSp macro="">
      <xdr:nvCxnSpPr>
        <xdr:cNvPr id="123" name="直線コネクタ 122"/>
        <xdr:cNvCxnSpPr/>
      </xdr:nvCxnSpPr>
      <xdr:spPr>
        <a:xfrm flipV="1">
          <a:off x="2019300" y="9955357"/>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6886</xdr:rowOff>
    </xdr:from>
    <xdr:to>
      <xdr:col>10</xdr:col>
      <xdr:colOff>114300</xdr:colOff>
      <xdr:row>58</xdr:row>
      <xdr:rowOff>24795</xdr:rowOff>
    </xdr:to>
    <xdr:cxnSp macro="">
      <xdr:nvCxnSpPr>
        <xdr:cNvPr id="126" name="直線コネクタ 125"/>
        <xdr:cNvCxnSpPr/>
      </xdr:nvCxnSpPr>
      <xdr:spPr>
        <a:xfrm>
          <a:off x="1130300" y="9950986"/>
          <a:ext cx="889000" cy="1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92468</xdr:rowOff>
    </xdr:from>
    <xdr:to>
      <xdr:col>10</xdr:col>
      <xdr:colOff>165100</xdr:colOff>
      <xdr:row>59</xdr:row>
      <xdr:rowOff>22618</xdr:rowOff>
    </xdr:to>
    <xdr:sp macro="" textlink="">
      <xdr:nvSpPr>
        <xdr:cNvPr id="127" name="フローチャート: 判断 126"/>
        <xdr:cNvSpPr/>
      </xdr:nvSpPr>
      <xdr:spPr>
        <a:xfrm>
          <a:off x="1968500" y="1003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13745</xdr:rowOff>
    </xdr:from>
    <xdr:ext cx="599010" cy="259045"/>
    <xdr:sp macro="" textlink="">
      <xdr:nvSpPr>
        <xdr:cNvPr id="128" name="テキスト ボックス 127"/>
        <xdr:cNvSpPr txBox="1"/>
      </xdr:nvSpPr>
      <xdr:spPr>
        <a:xfrm>
          <a:off x="1719795" y="1012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95114</xdr:rowOff>
    </xdr:from>
    <xdr:to>
      <xdr:col>6</xdr:col>
      <xdr:colOff>38100</xdr:colOff>
      <xdr:row>59</xdr:row>
      <xdr:rowOff>25264</xdr:rowOff>
    </xdr:to>
    <xdr:sp macro="" textlink="">
      <xdr:nvSpPr>
        <xdr:cNvPr id="129" name="フローチャート: 判断 128"/>
        <xdr:cNvSpPr/>
      </xdr:nvSpPr>
      <xdr:spPr>
        <a:xfrm>
          <a:off x="1079500" y="1003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16391</xdr:rowOff>
    </xdr:from>
    <xdr:ext cx="599010" cy="259045"/>
    <xdr:sp macro="" textlink="">
      <xdr:nvSpPr>
        <xdr:cNvPr id="130" name="テキスト ボックス 129"/>
        <xdr:cNvSpPr txBox="1"/>
      </xdr:nvSpPr>
      <xdr:spPr>
        <a:xfrm>
          <a:off x="830795" y="1013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125322</xdr:rowOff>
    </xdr:from>
    <xdr:to>
      <xdr:col>24</xdr:col>
      <xdr:colOff>114300</xdr:colOff>
      <xdr:row>58</xdr:row>
      <xdr:rowOff>55472</xdr:rowOff>
    </xdr:to>
    <xdr:sp macro="" textlink="">
      <xdr:nvSpPr>
        <xdr:cNvPr id="136" name="楕円 135"/>
        <xdr:cNvSpPr/>
      </xdr:nvSpPr>
      <xdr:spPr>
        <a:xfrm>
          <a:off x="4584700" y="98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148199</xdr:rowOff>
    </xdr:from>
    <xdr:ext cx="599010" cy="259045"/>
    <xdr:sp macro="" textlink="">
      <xdr:nvSpPr>
        <xdr:cNvPr id="137" name="物件費該当値テキスト"/>
        <xdr:cNvSpPr txBox="1"/>
      </xdr:nvSpPr>
      <xdr:spPr>
        <a:xfrm>
          <a:off x="4686300" y="974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133579</xdr:rowOff>
    </xdr:from>
    <xdr:to>
      <xdr:col>20</xdr:col>
      <xdr:colOff>38100</xdr:colOff>
      <xdr:row>58</xdr:row>
      <xdr:rowOff>63729</xdr:rowOff>
    </xdr:to>
    <xdr:sp macro="" textlink="">
      <xdr:nvSpPr>
        <xdr:cNvPr id="138" name="楕円 137"/>
        <xdr:cNvSpPr/>
      </xdr:nvSpPr>
      <xdr:spPr>
        <a:xfrm>
          <a:off x="3746500" y="99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80256</xdr:rowOff>
    </xdr:from>
    <xdr:ext cx="599010" cy="259045"/>
    <xdr:sp macro="" textlink="">
      <xdr:nvSpPr>
        <xdr:cNvPr id="139" name="テキスト ボックス 138"/>
        <xdr:cNvSpPr txBox="1"/>
      </xdr:nvSpPr>
      <xdr:spPr>
        <a:xfrm>
          <a:off x="3497795" y="96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131907</xdr:rowOff>
    </xdr:from>
    <xdr:to>
      <xdr:col>15</xdr:col>
      <xdr:colOff>101600</xdr:colOff>
      <xdr:row>58</xdr:row>
      <xdr:rowOff>62057</xdr:rowOff>
    </xdr:to>
    <xdr:sp macro="" textlink="">
      <xdr:nvSpPr>
        <xdr:cNvPr id="140" name="楕円 139"/>
        <xdr:cNvSpPr/>
      </xdr:nvSpPr>
      <xdr:spPr>
        <a:xfrm>
          <a:off x="2857500" y="99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78584</xdr:rowOff>
    </xdr:from>
    <xdr:ext cx="599010" cy="259045"/>
    <xdr:sp macro="" textlink="">
      <xdr:nvSpPr>
        <xdr:cNvPr id="141" name="テキスト ボックス 140"/>
        <xdr:cNvSpPr txBox="1"/>
      </xdr:nvSpPr>
      <xdr:spPr>
        <a:xfrm>
          <a:off x="2608795" y="96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145445</xdr:rowOff>
    </xdr:from>
    <xdr:to>
      <xdr:col>10</xdr:col>
      <xdr:colOff>165100</xdr:colOff>
      <xdr:row>58</xdr:row>
      <xdr:rowOff>75595</xdr:rowOff>
    </xdr:to>
    <xdr:sp macro="" textlink="">
      <xdr:nvSpPr>
        <xdr:cNvPr id="142" name="楕円 141"/>
        <xdr:cNvSpPr/>
      </xdr:nvSpPr>
      <xdr:spPr>
        <a:xfrm>
          <a:off x="1968500" y="9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92122</xdr:rowOff>
    </xdr:from>
    <xdr:ext cx="599010" cy="259045"/>
    <xdr:sp macro="" textlink="">
      <xdr:nvSpPr>
        <xdr:cNvPr id="143" name="テキスト ボックス 142"/>
        <xdr:cNvSpPr txBox="1"/>
      </xdr:nvSpPr>
      <xdr:spPr>
        <a:xfrm>
          <a:off x="1719795" y="969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127536</xdr:rowOff>
    </xdr:from>
    <xdr:to>
      <xdr:col>6</xdr:col>
      <xdr:colOff>38100</xdr:colOff>
      <xdr:row>58</xdr:row>
      <xdr:rowOff>57686</xdr:rowOff>
    </xdr:to>
    <xdr:sp macro="" textlink="">
      <xdr:nvSpPr>
        <xdr:cNvPr id="144" name="楕円 143"/>
        <xdr:cNvSpPr/>
      </xdr:nvSpPr>
      <xdr:spPr>
        <a:xfrm>
          <a:off x="1079500" y="990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74213</xdr:rowOff>
    </xdr:from>
    <xdr:ext cx="599010" cy="259045"/>
    <xdr:sp macro="" textlink="">
      <xdr:nvSpPr>
        <xdr:cNvPr id="145" name="テキスト ボックス 144"/>
        <xdr:cNvSpPr txBox="1"/>
      </xdr:nvSpPr>
      <xdr:spPr>
        <a:xfrm>
          <a:off x="830795" y="967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74073</xdr:rowOff>
    </xdr:from>
    <xdr:to>
      <xdr:col>24</xdr:col>
      <xdr:colOff>63500</xdr:colOff>
      <xdr:row>77</xdr:row>
      <xdr:rowOff>122312</xdr:rowOff>
    </xdr:to>
    <xdr:cxnSp macro="">
      <xdr:nvCxnSpPr>
        <xdr:cNvPr id="174" name="直線コネクタ 173"/>
        <xdr:cNvCxnSpPr/>
      </xdr:nvCxnSpPr>
      <xdr:spPr>
        <a:xfrm>
          <a:off x="3797300" y="13275723"/>
          <a:ext cx="838200" cy="4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74073</xdr:rowOff>
    </xdr:from>
    <xdr:to>
      <xdr:col>19</xdr:col>
      <xdr:colOff>177800</xdr:colOff>
      <xdr:row>77</xdr:row>
      <xdr:rowOff>153969</xdr:rowOff>
    </xdr:to>
    <xdr:cxnSp macro="">
      <xdr:nvCxnSpPr>
        <xdr:cNvPr id="177" name="直線コネクタ 176"/>
        <xdr:cNvCxnSpPr/>
      </xdr:nvCxnSpPr>
      <xdr:spPr>
        <a:xfrm flipV="1">
          <a:off x="2908300" y="13275723"/>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91698</xdr:rowOff>
    </xdr:from>
    <xdr:to>
      <xdr:col>15</xdr:col>
      <xdr:colOff>50800</xdr:colOff>
      <xdr:row>77</xdr:row>
      <xdr:rowOff>153969</xdr:rowOff>
    </xdr:to>
    <xdr:cxnSp macro="">
      <xdr:nvCxnSpPr>
        <xdr:cNvPr id="180" name="直線コネクタ 179"/>
        <xdr:cNvCxnSpPr/>
      </xdr:nvCxnSpPr>
      <xdr:spPr>
        <a:xfrm>
          <a:off x="2019300" y="13293348"/>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91698</xdr:rowOff>
    </xdr:from>
    <xdr:to>
      <xdr:col>10</xdr:col>
      <xdr:colOff>114300</xdr:colOff>
      <xdr:row>78</xdr:row>
      <xdr:rowOff>28387</xdr:rowOff>
    </xdr:to>
    <xdr:cxnSp macro="">
      <xdr:nvCxnSpPr>
        <xdr:cNvPr id="183" name="直線コネクタ 182"/>
        <xdr:cNvCxnSpPr/>
      </xdr:nvCxnSpPr>
      <xdr:spPr>
        <a:xfrm flipV="1">
          <a:off x="1130300" y="13293348"/>
          <a:ext cx="889000" cy="1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73938</xdr:rowOff>
    </xdr:from>
    <xdr:to>
      <xdr:col>10</xdr:col>
      <xdr:colOff>165100</xdr:colOff>
      <xdr:row>79</xdr:row>
      <xdr:rowOff>4088</xdr:rowOff>
    </xdr:to>
    <xdr:sp macro="" textlink="">
      <xdr:nvSpPr>
        <xdr:cNvPr id="184" name="フローチャート: 判断 183"/>
        <xdr:cNvSpPr/>
      </xdr:nvSpPr>
      <xdr:spPr>
        <a:xfrm>
          <a:off x="1968500" y="1344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166665</xdr:rowOff>
    </xdr:from>
    <xdr:ext cx="534377" cy="259045"/>
    <xdr:sp macro="" textlink="">
      <xdr:nvSpPr>
        <xdr:cNvPr id="185" name="テキスト ボックス 184"/>
        <xdr:cNvSpPr txBox="1"/>
      </xdr:nvSpPr>
      <xdr:spPr>
        <a:xfrm>
          <a:off x="1752111" y="135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75101</xdr:rowOff>
    </xdr:from>
    <xdr:to>
      <xdr:col>6</xdr:col>
      <xdr:colOff>38100</xdr:colOff>
      <xdr:row>79</xdr:row>
      <xdr:rowOff>5251</xdr:rowOff>
    </xdr:to>
    <xdr:sp macro="" textlink="">
      <xdr:nvSpPr>
        <xdr:cNvPr id="186" name="フローチャート: 判断 185"/>
        <xdr:cNvSpPr/>
      </xdr:nvSpPr>
      <xdr:spPr>
        <a:xfrm>
          <a:off x="1079500" y="134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167828</xdr:rowOff>
    </xdr:from>
    <xdr:ext cx="534377" cy="259045"/>
    <xdr:sp macro="" textlink="">
      <xdr:nvSpPr>
        <xdr:cNvPr id="187" name="テキスト ボックス 186"/>
        <xdr:cNvSpPr txBox="1"/>
      </xdr:nvSpPr>
      <xdr:spPr>
        <a:xfrm>
          <a:off x="863111" y="135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71512</xdr:rowOff>
    </xdr:from>
    <xdr:to>
      <xdr:col>24</xdr:col>
      <xdr:colOff>114300</xdr:colOff>
      <xdr:row>78</xdr:row>
      <xdr:rowOff>1662</xdr:rowOff>
    </xdr:to>
    <xdr:sp macro="" textlink="">
      <xdr:nvSpPr>
        <xdr:cNvPr id="193" name="楕円 192"/>
        <xdr:cNvSpPr/>
      </xdr:nvSpPr>
      <xdr:spPr>
        <a:xfrm>
          <a:off x="4584700" y="132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94389</xdr:rowOff>
    </xdr:from>
    <xdr:ext cx="534377" cy="259045"/>
    <xdr:sp macro="" textlink="">
      <xdr:nvSpPr>
        <xdr:cNvPr id="194" name="維持補修費該当値テキスト"/>
        <xdr:cNvSpPr txBox="1"/>
      </xdr:nvSpPr>
      <xdr:spPr>
        <a:xfrm>
          <a:off x="4686300" y="131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23273</xdr:rowOff>
    </xdr:from>
    <xdr:to>
      <xdr:col>20</xdr:col>
      <xdr:colOff>38100</xdr:colOff>
      <xdr:row>77</xdr:row>
      <xdr:rowOff>124873</xdr:rowOff>
    </xdr:to>
    <xdr:sp macro="" textlink="">
      <xdr:nvSpPr>
        <xdr:cNvPr id="195" name="楕円 194"/>
        <xdr:cNvSpPr/>
      </xdr:nvSpPr>
      <xdr:spPr>
        <a:xfrm>
          <a:off x="3746500" y="132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141400</xdr:rowOff>
    </xdr:from>
    <xdr:ext cx="534377" cy="259045"/>
    <xdr:sp macro="" textlink="">
      <xdr:nvSpPr>
        <xdr:cNvPr id="196" name="テキスト ボックス 195"/>
        <xdr:cNvSpPr txBox="1"/>
      </xdr:nvSpPr>
      <xdr:spPr>
        <a:xfrm>
          <a:off x="3530111" y="130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103169</xdr:rowOff>
    </xdr:from>
    <xdr:to>
      <xdr:col>15</xdr:col>
      <xdr:colOff>101600</xdr:colOff>
      <xdr:row>78</xdr:row>
      <xdr:rowOff>33319</xdr:rowOff>
    </xdr:to>
    <xdr:sp macro="" textlink="">
      <xdr:nvSpPr>
        <xdr:cNvPr id="197" name="楕円 196"/>
        <xdr:cNvSpPr/>
      </xdr:nvSpPr>
      <xdr:spPr>
        <a:xfrm>
          <a:off x="2857500" y="133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49846</xdr:rowOff>
    </xdr:from>
    <xdr:ext cx="534377" cy="259045"/>
    <xdr:sp macro="" textlink="">
      <xdr:nvSpPr>
        <xdr:cNvPr id="198" name="テキスト ボックス 197"/>
        <xdr:cNvSpPr txBox="1"/>
      </xdr:nvSpPr>
      <xdr:spPr>
        <a:xfrm>
          <a:off x="2641111" y="130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40898</xdr:rowOff>
    </xdr:from>
    <xdr:to>
      <xdr:col>10</xdr:col>
      <xdr:colOff>165100</xdr:colOff>
      <xdr:row>77</xdr:row>
      <xdr:rowOff>142498</xdr:rowOff>
    </xdr:to>
    <xdr:sp macro="" textlink="">
      <xdr:nvSpPr>
        <xdr:cNvPr id="199" name="楕円 198"/>
        <xdr:cNvSpPr/>
      </xdr:nvSpPr>
      <xdr:spPr>
        <a:xfrm>
          <a:off x="1968500" y="132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159025</xdr:rowOff>
    </xdr:from>
    <xdr:ext cx="534377" cy="259045"/>
    <xdr:sp macro="" textlink="">
      <xdr:nvSpPr>
        <xdr:cNvPr id="200" name="テキスト ボックス 199"/>
        <xdr:cNvSpPr txBox="1"/>
      </xdr:nvSpPr>
      <xdr:spPr>
        <a:xfrm>
          <a:off x="1752111" y="1301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149037</xdr:rowOff>
    </xdr:from>
    <xdr:to>
      <xdr:col>6</xdr:col>
      <xdr:colOff>38100</xdr:colOff>
      <xdr:row>78</xdr:row>
      <xdr:rowOff>79187</xdr:rowOff>
    </xdr:to>
    <xdr:sp macro="" textlink="">
      <xdr:nvSpPr>
        <xdr:cNvPr id="201" name="楕円 200"/>
        <xdr:cNvSpPr/>
      </xdr:nvSpPr>
      <xdr:spPr>
        <a:xfrm>
          <a:off x="1079500" y="133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95714</xdr:rowOff>
    </xdr:from>
    <xdr:ext cx="534377" cy="259045"/>
    <xdr:sp macro="" textlink="">
      <xdr:nvSpPr>
        <xdr:cNvPr id="202" name="テキスト ボックス 201"/>
        <xdr:cNvSpPr txBox="1"/>
      </xdr:nvSpPr>
      <xdr:spPr>
        <a:xfrm>
          <a:off x="863111" y="131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128935</xdr:rowOff>
    </xdr:from>
    <xdr:to>
      <xdr:col>24</xdr:col>
      <xdr:colOff>63500</xdr:colOff>
      <xdr:row>96</xdr:row>
      <xdr:rowOff>86773</xdr:rowOff>
    </xdr:to>
    <xdr:cxnSp macro="">
      <xdr:nvCxnSpPr>
        <xdr:cNvPr id="233" name="直線コネクタ 232"/>
        <xdr:cNvCxnSpPr/>
      </xdr:nvCxnSpPr>
      <xdr:spPr>
        <a:xfrm>
          <a:off x="3797300" y="16416685"/>
          <a:ext cx="8382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128935</xdr:rowOff>
    </xdr:from>
    <xdr:to>
      <xdr:col>19</xdr:col>
      <xdr:colOff>177800</xdr:colOff>
      <xdr:row>95</xdr:row>
      <xdr:rowOff>142943</xdr:rowOff>
    </xdr:to>
    <xdr:cxnSp macro="">
      <xdr:nvCxnSpPr>
        <xdr:cNvPr id="236" name="直線コネクタ 235"/>
        <xdr:cNvCxnSpPr/>
      </xdr:nvCxnSpPr>
      <xdr:spPr>
        <a:xfrm flipV="1">
          <a:off x="2908300" y="16416685"/>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142943</xdr:rowOff>
    </xdr:from>
    <xdr:to>
      <xdr:col>15</xdr:col>
      <xdr:colOff>50800</xdr:colOff>
      <xdr:row>96</xdr:row>
      <xdr:rowOff>10530</xdr:rowOff>
    </xdr:to>
    <xdr:cxnSp macro="">
      <xdr:nvCxnSpPr>
        <xdr:cNvPr id="239" name="直線コネクタ 238"/>
        <xdr:cNvCxnSpPr/>
      </xdr:nvCxnSpPr>
      <xdr:spPr>
        <a:xfrm flipV="1">
          <a:off x="2019300" y="16430693"/>
          <a:ext cx="889000" cy="3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3977</xdr:rowOff>
    </xdr:from>
    <xdr:to>
      <xdr:col>10</xdr:col>
      <xdr:colOff>114300</xdr:colOff>
      <xdr:row>96</xdr:row>
      <xdr:rowOff>10530</xdr:rowOff>
    </xdr:to>
    <xdr:cxnSp macro="">
      <xdr:nvCxnSpPr>
        <xdr:cNvPr id="242" name="直線コネクタ 241"/>
        <xdr:cNvCxnSpPr/>
      </xdr:nvCxnSpPr>
      <xdr:spPr>
        <a:xfrm>
          <a:off x="1130300" y="1646317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49374</xdr:rowOff>
    </xdr:from>
    <xdr:to>
      <xdr:col>10</xdr:col>
      <xdr:colOff>165100</xdr:colOff>
      <xdr:row>95</xdr:row>
      <xdr:rowOff>150974</xdr:rowOff>
    </xdr:to>
    <xdr:sp macro="" textlink="">
      <xdr:nvSpPr>
        <xdr:cNvPr id="243" name="フローチャート: 判断 242"/>
        <xdr:cNvSpPr/>
      </xdr:nvSpPr>
      <xdr:spPr>
        <a:xfrm>
          <a:off x="1968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167501</xdr:rowOff>
    </xdr:from>
    <xdr:ext cx="534377" cy="259045"/>
    <xdr:sp macro="" textlink="">
      <xdr:nvSpPr>
        <xdr:cNvPr id="244" name="テキスト ボックス 243"/>
        <xdr:cNvSpPr txBox="1"/>
      </xdr:nvSpPr>
      <xdr:spPr>
        <a:xfrm>
          <a:off x="1752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61522</xdr:rowOff>
    </xdr:from>
    <xdr:to>
      <xdr:col>6</xdr:col>
      <xdr:colOff>38100</xdr:colOff>
      <xdr:row>95</xdr:row>
      <xdr:rowOff>163122</xdr:rowOff>
    </xdr:to>
    <xdr:sp macro="" textlink="">
      <xdr:nvSpPr>
        <xdr:cNvPr id="245" name="フローチャート: 判断 244"/>
        <xdr:cNvSpPr/>
      </xdr:nvSpPr>
      <xdr:spPr>
        <a:xfrm>
          <a:off x="1079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8199</xdr:rowOff>
    </xdr:from>
    <xdr:ext cx="534377" cy="259045"/>
    <xdr:sp macro="" textlink="">
      <xdr:nvSpPr>
        <xdr:cNvPr id="246" name="テキスト ボックス 245"/>
        <xdr:cNvSpPr txBox="1"/>
      </xdr:nvSpPr>
      <xdr:spPr>
        <a:xfrm>
          <a:off x="863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35973</xdr:rowOff>
    </xdr:from>
    <xdr:to>
      <xdr:col>24</xdr:col>
      <xdr:colOff>114300</xdr:colOff>
      <xdr:row>96</xdr:row>
      <xdr:rowOff>137573</xdr:rowOff>
    </xdr:to>
    <xdr:sp macro="" textlink="">
      <xdr:nvSpPr>
        <xdr:cNvPr id="252" name="楕円 251"/>
        <xdr:cNvSpPr/>
      </xdr:nvSpPr>
      <xdr:spPr>
        <a:xfrm>
          <a:off x="4584700" y="164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14400</xdr:rowOff>
    </xdr:from>
    <xdr:ext cx="534377" cy="259045"/>
    <xdr:sp macro="" textlink="">
      <xdr:nvSpPr>
        <xdr:cNvPr id="253" name="扶助費該当値テキスト"/>
        <xdr:cNvSpPr txBox="1"/>
      </xdr:nvSpPr>
      <xdr:spPr>
        <a:xfrm>
          <a:off x="4686300" y="164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78135</xdr:rowOff>
    </xdr:from>
    <xdr:to>
      <xdr:col>20</xdr:col>
      <xdr:colOff>38100</xdr:colOff>
      <xdr:row>96</xdr:row>
      <xdr:rowOff>8285</xdr:rowOff>
    </xdr:to>
    <xdr:sp macro="" textlink="">
      <xdr:nvSpPr>
        <xdr:cNvPr id="254" name="楕円 253"/>
        <xdr:cNvSpPr/>
      </xdr:nvSpPr>
      <xdr:spPr>
        <a:xfrm>
          <a:off x="3746500" y="163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170862</xdr:rowOff>
    </xdr:from>
    <xdr:ext cx="534377" cy="259045"/>
    <xdr:sp macro="" textlink="">
      <xdr:nvSpPr>
        <xdr:cNvPr id="255" name="テキスト ボックス 254"/>
        <xdr:cNvSpPr txBox="1"/>
      </xdr:nvSpPr>
      <xdr:spPr>
        <a:xfrm>
          <a:off x="3530111" y="164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92143</xdr:rowOff>
    </xdr:from>
    <xdr:to>
      <xdr:col>15</xdr:col>
      <xdr:colOff>101600</xdr:colOff>
      <xdr:row>96</xdr:row>
      <xdr:rowOff>22293</xdr:rowOff>
    </xdr:to>
    <xdr:sp macro="" textlink="">
      <xdr:nvSpPr>
        <xdr:cNvPr id="256" name="楕円 255"/>
        <xdr:cNvSpPr/>
      </xdr:nvSpPr>
      <xdr:spPr>
        <a:xfrm>
          <a:off x="2857500" y="163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13420</xdr:rowOff>
    </xdr:from>
    <xdr:ext cx="534377" cy="259045"/>
    <xdr:sp macro="" textlink="">
      <xdr:nvSpPr>
        <xdr:cNvPr id="257" name="テキスト ボックス 256"/>
        <xdr:cNvSpPr txBox="1"/>
      </xdr:nvSpPr>
      <xdr:spPr>
        <a:xfrm>
          <a:off x="2641111" y="1647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131180</xdr:rowOff>
    </xdr:from>
    <xdr:to>
      <xdr:col>10</xdr:col>
      <xdr:colOff>165100</xdr:colOff>
      <xdr:row>96</xdr:row>
      <xdr:rowOff>61330</xdr:rowOff>
    </xdr:to>
    <xdr:sp macro="" textlink="">
      <xdr:nvSpPr>
        <xdr:cNvPr id="258" name="楕円 257"/>
        <xdr:cNvSpPr/>
      </xdr:nvSpPr>
      <xdr:spPr>
        <a:xfrm>
          <a:off x="1968500" y="164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52457</xdr:rowOff>
    </xdr:from>
    <xdr:ext cx="534377" cy="259045"/>
    <xdr:sp macro="" textlink="">
      <xdr:nvSpPr>
        <xdr:cNvPr id="259" name="テキスト ボックス 258"/>
        <xdr:cNvSpPr txBox="1"/>
      </xdr:nvSpPr>
      <xdr:spPr>
        <a:xfrm>
          <a:off x="1752111" y="165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124627</xdr:rowOff>
    </xdr:from>
    <xdr:to>
      <xdr:col>6</xdr:col>
      <xdr:colOff>38100</xdr:colOff>
      <xdr:row>96</xdr:row>
      <xdr:rowOff>54777</xdr:rowOff>
    </xdr:to>
    <xdr:sp macro="" textlink="">
      <xdr:nvSpPr>
        <xdr:cNvPr id="260" name="楕円 259"/>
        <xdr:cNvSpPr/>
      </xdr:nvSpPr>
      <xdr:spPr>
        <a:xfrm>
          <a:off x="1079500" y="164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45904</xdr:rowOff>
    </xdr:from>
    <xdr:ext cx="534377" cy="259045"/>
    <xdr:sp macro="" textlink="">
      <xdr:nvSpPr>
        <xdr:cNvPr id="261" name="テキスト ボックス 260"/>
        <xdr:cNvSpPr txBox="1"/>
      </xdr:nvSpPr>
      <xdr:spPr>
        <a:xfrm>
          <a:off x="863111" y="165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90164</xdr:rowOff>
    </xdr:from>
    <xdr:to>
      <xdr:col>55</xdr:col>
      <xdr:colOff>0</xdr:colOff>
      <xdr:row>35</xdr:row>
      <xdr:rowOff>144270</xdr:rowOff>
    </xdr:to>
    <xdr:cxnSp macro="">
      <xdr:nvCxnSpPr>
        <xdr:cNvPr id="290" name="直線コネクタ 289"/>
        <xdr:cNvCxnSpPr/>
      </xdr:nvCxnSpPr>
      <xdr:spPr>
        <a:xfrm flipV="1">
          <a:off x="9639300" y="6090914"/>
          <a:ext cx="838200" cy="5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144270</xdr:rowOff>
    </xdr:from>
    <xdr:to>
      <xdr:col>50</xdr:col>
      <xdr:colOff>114300</xdr:colOff>
      <xdr:row>36</xdr:row>
      <xdr:rowOff>168163</xdr:rowOff>
    </xdr:to>
    <xdr:cxnSp macro="">
      <xdr:nvCxnSpPr>
        <xdr:cNvPr id="293" name="直線コネクタ 292"/>
        <xdr:cNvCxnSpPr/>
      </xdr:nvCxnSpPr>
      <xdr:spPr>
        <a:xfrm flipV="1">
          <a:off x="8750300" y="6145020"/>
          <a:ext cx="889000" cy="19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168163</xdr:rowOff>
    </xdr:from>
    <xdr:to>
      <xdr:col>45</xdr:col>
      <xdr:colOff>177800</xdr:colOff>
      <xdr:row>37</xdr:row>
      <xdr:rowOff>101406</xdr:rowOff>
    </xdr:to>
    <xdr:cxnSp macro="">
      <xdr:nvCxnSpPr>
        <xdr:cNvPr id="296" name="直線コネクタ 295"/>
        <xdr:cNvCxnSpPr/>
      </xdr:nvCxnSpPr>
      <xdr:spPr>
        <a:xfrm flipV="1">
          <a:off x="7861300" y="6340363"/>
          <a:ext cx="889000" cy="10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107690</xdr:rowOff>
    </xdr:from>
    <xdr:to>
      <xdr:col>41</xdr:col>
      <xdr:colOff>50800</xdr:colOff>
      <xdr:row>37</xdr:row>
      <xdr:rowOff>101406</xdr:rowOff>
    </xdr:to>
    <xdr:cxnSp macro="">
      <xdr:nvCxnSpPr>
        <xdr:cNvPr id="299" name="直線コネクタ 298"/>
        <xdr:cNvCxnSpPr/>
      </xdr:nvCxnSpPr>
      <xdr:spPr>
        <a:xfrm>
          <a:off x="6972300" y="6279890"/>
          <a:ext cx="889000" cy="1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0" name="フローチャート: 判断 299"/>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1" name="テキスト ボックス 300"/>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2" name="フローチャート: 判断 301"/>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3" name="テキスト ボックス 302"/>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39364</xdr:rowOff>
    </xdr:from>
    <xdr:to>
      <xdr:col>55</xdr:col>
      <xdr:colOff>50800</xdr:colOff>
      <xdr:row>35</xdr:row>
      <xdr:rowOff>140964</xdr:rowOff>
    </xdr:to>
    <xdr:sp macro="" textlink="">
      <xdr:nvSpPr>
        <xdr:cNvPr id="309" name="楕円 308"/>
        <xdr:cNvSpPr/>
      </xdr:nvSpPr>
      <xdr:spPr>
        <a:xfrm>
          <a:off x="10426700" y="60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62241</xdr:rowOff>
    </xdr:from>
    <xdr:ext cx="599010" cy="259045"/>
    <xdr:sp macro="" textlink="">
      <xdr:nvSpPr>
        <xdr:cNvPr id="310" name="補助費等該当値テキスト"/>
        <xdr:cNvSpPr txBox="1"/>
      </xdr:nvSpPr>
      <xdr:spPr>
        <a:xfrm>
          <a:off x="10528300" y="589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93470</xdr:rowOff>
    </xdr:from>
    <xdr:to>
      <xdr:col>50</xdr:col>
      <xdr:colOff>165100</xdr:colOff>
      <xdr:row>36</xdr:row>
      <xdr:rowOff>23620</xdr:rowOff>
    </xdr:to>
    <xdr:sp macro="" textlink="">
      <xdr:nvSpPr>
        <xdr:cNvPr id="311" name="楕円 310"/>
        <xdr:cNvSpPr/>
      </xdr:nvSpPr>
      <xdr:spPr>
        <a:xfrm>
          <a:off x="9588500" y="6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40147</xdr:rowOff>
    </xdr:from>
    <xdr:ext cx="599010" cy="259045"/>
    <xdr:sp macro="" textlink="">
      <xdr:nvSpPr>
        <xdr:cNvPr id="312" name="テキスト ボックス 311"/>
        <xdr:cNvSpPr txBox="1"/>
      </xdr:nvSpPr>
      <xdr:spPr>
        <a:xfrm>
          <a:off x="9339795" y="586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117363</xdr:rowOff>
    </xdr:from>
    <xdr:to>
      <xdr:col>46</xdr:col>
      <xdr:colOff>38100</xdr:colOff>
      <xdr:row>37</xdr:row>
      <xdr:rowOff>47513</xdr:rowOff>
    </xdr:to>
    <xdr:sp macro="" textlink="">
      <xdr:nvSpPr>
        <xdr:cNvPr id="313" name="楕円 312"/>
        <xdr:cNvSpPr/>
      </xdr:nvSpPr>
      <xdr:spPr>
        <a:xfrm>
          <a:off x="8699500" y="62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64040</xdr:rowOff>
    </xdr:from>
    <xdr:ext cx="599010" cy="259045"/>
    <xdr:sp macro="" textlink="">
      <xdr:nvSpPr>
        <xdr:cNvPr id="314" name="テキスト ボックス 313"/>
        <xdr:cNvSpPr txBox="1"/>
      </xdr:nvSpPr>
      <xdr:spPr>
        <a:xfrm>
          <a:off x="8450795" y="606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50606</xdr:rowOff>
    </xdr:from>
    <xdr:to>
      <xdr:col>41</xdr:col>
      <xdr:colOff>101600</xdr:colOff>
      <xdr:row>37</xdr:row>
      <xdr:rowOff>152206</xdr:rowOff>
    </xdr:to>
    <xdr:sp macro="" textlink="">
      <xdr:nvSpPr>
        <xdr:cNvPr id="315" name="楕円 314"/>
        <xdr:cNvSpPr/>
      </xdr:nvSpPr>
      <xdr:spPr>
        <a:xfrm>
          <a:off x="7810500" y="63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143332</xdr:rowOff>
    </xdr:from>
    <xdr:ext cx="599010" cy="259045"/>
    <xdr:sp macro="" textlink="">
      <xdr:nvSpPr>
        <xdr:cNvPr id="316" name="テキスト ボックス 315"/>
        <xdr:cNvSpPr txBox="1"/>
      </xdr:nvSpPr>
      <xdr:spPr>
        <a:xfrm>
          <a:off x="7561795" y="648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56890</xdr:rowOff>
    </xdr:from>
    <xdr:to>
      <xdr:col>36</xdr:col>
      <xdr:colOff>165100</xdr:colOff>
      <xdr:row>36</xdr:row>
      <xdr:rowOff>158490</xdr:rowOff>
    </xdr:to>
    <xdr:sp macro="" textlink="">
      <xdr:nvSpPr>
        <xdr:cNvPr id="317" name="楕円 316"/>
        <xdr:cNvSpPr/>
      </xdr:nvSpPr>
      <xdr:spPr>
        <a:xfrm>
          <a:off x="6921500" y="62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3567</xdr:rowOff>
    </xdr:from>
    <xdr:ext cx="599010" cy="259045"/>
    <xdr:sp macro="" textlink="">
      <xdr:nvSpPr>
        <xdr:cNvPr id="318" name="テキスト ボックス 317"/>
        <xdr:cNvSpPr txBox="1"/>
      </xdr:nvSpPr>
      <xdr:spPr>
        <a:xfrm>
          <a:off x="6672795" y="600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18411</xdr:rowOff>
    </xdr:from>
    <xdr:to>
      <xdr:col>55</xdr:col>
      <xdr:colOff>0</xdr:colOff>
      <xdr:row>56</xdr:row>
      <xdr:rowOff>22524</xdr:rowOff>
    </xdr:to>
    <xdr:cxnSp macro="">
      <xdr:nvCxnSpPr>
        <xdr:cNvPr id="347" name="直線コネクタ 346"/>
        <xdr:cNvCxnSpPr/>
      </xdr:nvCxnSpPr>
      <xdr:spPr>
        <a:xfrm>
          <a:off x="9639300" y="9276711"/>
          <a:ext cx="838200" cy="3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109445</xdr:rowOff>
    </xdr:from>
    <xdr:to>
      <xdr:col>50</xdr:col>
      <xdr:colOff>114300</xdr:colOff>
      <xdr:row>54</xdr:row>
      <xdr:rowOff>18411</xdr:rowOff>
    </xdr:to>
    <xdr:cxnSp macro="">
      <xdr:nvCxnSpPr>
        <xdr:cNvPr id="350" name="直線コネクタ 349"/>
        <xdr:cNvCxnSpPr/>
      </xdr:nvCxnSpPr>
      <xdr:spPr>
        <a:xfrm>
          <a:off x="8750300" y="8853395"/>
          <a:ext cx="889000" cy="4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109445</xdr:rowOff>
    </xdr:from>
    <xdr:to>
      <xdr:col>45</xdr:col>
      <xdr:colOff>177800</xdr:colOff>
      <xdr:row>55</xdr:row>
      <xdr:rowOff>98433</xdr:rowOff>
    </xdr:to>
    <xdr:cxnSp macro="">
      <xdr:nvCxnSpPr>
        <xdr:cNvPr id="353" name="直線コネクタ 352"/>
        <xdr:cNvCxnSpPr/>
      </xdr:nvCxnSpPr>
      <xdr:spPr>
        <a:xfrm flipV="1">
          <a:off x="7861300" y="8853395"/>
          <a:ext cx="889000" cy="6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98433</xdr:rowOff>
    </xdr:from>
    <xdr:to>
      <xdr:col>41</xdr:col>
      <xdr:colOff>50800</xdr:colOff>
      <xdr:row>57</xdr:row>
      <xdr:rowOff>91618</xdr:rowOff>
    </xdr:to>
    <xdr:cxnSp macro="">
      <xdr:nvCxnSpPr>
        <xdr:cNvPr id="356" name="直線コネクタ 355"/>
        <xdr:cNvCxnSpPr/>
      </xdr:nvCxnSpPr>
      <xdr:spPr>
        <a:xfrm flipV="1">
          <a:off x="6972300" y="9528183"/>
          <a:ext cx="889000" cy="33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7" name="フローチャート: 判断 356"/>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150972</xdr:rowOff>
    </xdr:from>
    <xdr:ext cx="599010" cy="259045"/>
    <xdr:sp macro="" textlink="">
      <xdr:nvSpPr>
        <xdr:cNvPr id="358" name="テキスト ボックス 357"/>
        <xdr:cNvSpPr txBox="1"/>
      </xdr:nvSpPr>
      <xdr:spPr>
        <a:xfrm>
          <a:off x="7561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59" name="フローチャート: 判断 358"/>
        <xdr:cNvSpPr/>
      </xdr:nvSpPr>
      <xdr:spPr>
        <a:xfrm>
          <a:off x="6921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130949</xdr:rowOff>
    </xdr:from>
    <xdr:ext cx="599010" cy="259045"/>
    <xdr:sp macro="" textlink="">
      <xdr:nvSpPr>
        <xdr:cNvPr id="360" name="テキスト ボックス 359"/>
        <xdr:cNvSpPr txBox="1"/>
      </xdr:nvSpPr>
      <xdr:spPr>
        <a:xfrm>
          <a:off x="6672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143174</xdr:rowOff>
    </xdr:from>
    <xdr:to>
      <xdr:col>55</xdr:col>
      <xdr:colOff>50800</xdr:colOff>
      <xdr:row>56</xdr:row>
      <xdr:rowOff>73324</xdr:rowOff>
    </xdr:to>
    <xdr:sp macro="" textlink="">
      <xdr:nvSpPr>
        <xdr:cNvPr id="366" name="楕円 365"/>
        <xdr:cNvSpPr/>
      </xdr:nvSpPr>
      <xdr:spPr>
        <a:xfrm>
          <a:off x="10426700" y="95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166051</xdr:rowOff>
    </xdr:from>
    <xdr:ext cx="690189" cy="259045"/>
    <xdr:sp macro="" textlink="">
      <xdr:nvSpPr>
        <xdr:cNvPr id="367" name="普通建設事業費該当値テキスト"/>
        <xdr:cNvSpPr txBox="1"/>
      </xdr:nvSpPr>
      <xdr:spPr>
        <a:xfrm>
          <a:off x="10528300" y="9424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139061</xdr:rowOff>
    </xdr:from>
    <xdr:to>
      <xdr:col>50</xdr:col>
      <xdr:colOff>165100</xdr:colOff>
      <xdr:row>54</xdr:row>
      <xdr:rowOff>69211</xdr:rowOff>
    </xdr:to>
    <xdr:sp macro="" textlink="">
      <xdr:nvSpPr>
        <xdr:cNvPr id="368" name="楕円 367"/>
        <xdr:cNvSpPr/>
      </xdr:nvSpPr>
      <xdr:spPr>
        <a:xfrm>
          <a:off x="9588500" y="92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85738</xdr:rowOff>
    </xdr:from>
    <xdr:ext cx="690189" cy="259045"/>
    <xdr:sp macro="" textlink="">
      <xdr:nvSpPr>
        <xdr:cNvPr id="369" name="テキスト ボックス 368"/>
        <xdr:cNvSpPr txBox="1"/>
      </xdr:nvSpPr>
      <xdr:spPr>
        <a:xfrm>
          <a:off x="9294205" y="9001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58645</xdr:rowOff>
    </xdr:from>
    <xdr:to>
      <xdr:col>46</xdr:col>
      <xdr:colOff>38100</xdr:colOff>
      <xdr:row>51</xdr:row>
      <xdr:rowOff>160245</xdr:rowOff>
    </xdr:to>
    <xdr:sp macro="" textlink="">
      <xdr:nvSpPr>
        <xdr:cNvPr id="370" name="楕円 369"/>
        <xdr:cNvSpPr/>
      </xdr:nvSpPr>
      <xdr:spPr>
        <a:xfrm>
          <a:off x="8699500" y="8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5322</xdr:rowOff>
    </xdr:from>
    <xdr:ext cx="690189" cy="259045"/>
    <xdr:sp macro="" textlink="">
      <xdr:nvSpPr>
        <xdr:cNvPr id="371" name="テキスト ボックス 370"/>
        <xdr:cNvSpPr txBox="1"/>
      </xdr:nvSpPr>
      <xdr:spPr>
        <a:xfrm>
          <a:off x="8405205" y="85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47633</xdr:rowOff>
    </xdr:from>
    <xdr:to>
      <xdr:col>41</xdr:col>
      <xdr:colOff>101600</xdr:colOff>
      <xdr:row>55</xdr:row>
      <xdr:rowOff>149233</xdr:rowOff>
    </xdr:to>
    <xdr:sp macro="" textlink="">
      <xdr:nvSpPr>
        <xdr:cNvPr id="372" name="楕円 371"/>
        <xdr:cNvSpPr/>
      </xdr:nvSpPr>
      <xdr:spPr>
        <a:xfrm>
          <a:off x="7810500" y="94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165760</xdr:rowOff>
    </xdr:from>
    <xdr:ext cx="690189" cy="259045"/>
    <xdr:sp macro="" textlink="">
      <xdr:nvSpPr>
        <xdr:cNvPr id="373" name="テキスト ボックス 372"/>
        <xdr:cNvSpPr txBox="1"/>
      </xdr:nvSpPr>
      <xdr:spPr>
        <a:xfrm>
          <a:off x="7516205" y="9252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40818</xdr:rowOff>
    </xdr:from>
    <xdr:to>
      <xdr:col>36</xdr:col>
      <xdr:colOff>165100</xdr:colOff>
      <xdr:row>57</xdr:row>
      <xdr:rowOff>142418</xdr:rowOff>
    </xdr:to>
    <xdr:sp macro="" textlink="">
      <xdr:nvSpPr>
        <xdr:cNvPr id="374" name="楕円 373"/>
        <xdr:cNvSpPr/>
      </xdr:nvSpPr>
      <xdr:spPr>
        <a:xfrm>
          <a:off x="6921500" y="98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158945</xdr:rowOff>
    </xdr:from>
    <xdr:ext cx="599010" cy="259045"/>
    <xdr:sp macro="" textlink="">
      <xdr:nvSpPr>
        <xdr:cNvPr id="375" name="テキスト ボックス 374"/>
        <xdr:cNvSpPr txBox="1"/>
      </xdr:nvSpPr>
      <xdr:spPr>
        <a:xfrm>
          <a:off x="6672795" y="95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157487</xdr:rowOff>
    </xdr:from>
    <xdr:to>
      <xdr:col>54</xdr:col>
      <xdr:colOff>189865</xdr:colOff>
      <xdr:row>78</xdr:row>
      <xdr:rowOff>139700</xdr:rowOff>
    </xdr:to>
    <xdr:cxnSp macro="">
      <xdr:nvCxnSpPr>
        <xdr:cNvPr id="397" name="直線コネクタ 396"/>
        <xdr:cNvCxnSpPr/>
      </xdr:nvCxnSpPr>
      <xdr:spPr>
        <a:xfrm flipV="1">
          <a:off x="10475595" y="12158987"/>
          <a:ext cx="1270" cy="1353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104164</xdr:rowOff>
    </xdr:from>
    <xdr:ext cx="690189" cy="259045"/>
    <xdr:sp macro="" textlink="">
      <xdr:nvSpPr>
        <xdr:cNvPr id="400" name="普通建設事業費 （ うち新規整備　）最大値テキスト"/>
        <xdr:cNvSpPr txBox="1"/>
      </xdr:nvSpPr>
      <xdr:spPr>
        <a:xfrm>
          <a:off x="10528300" y="119342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157487</xdr:rowOff>
    </xdr:from>
    <xdr:to>
      <xdr:col>55</xdr:col>
      <xdr:colOff>88900</xdr:colOff>
      <xdr:row>70</xdr:row>
      <xdr:rowOff>157487</xdr:rowOff>
    </xdr:to>
    <xdr:cxnSp macro="">
      <xdr:nvCxnSpPr>
        <xdr:cNvPr id="401" name="直線コネクタ 400"/>
        <xdr:cNvCxnSpPr/>
      </xdr:nvCxnSpPr>
      <xdr:spPr>
        <a:xfrm>
          <a:off x="10388600" y="1215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33084</xdr:rowOff>
    </xdr:from>
    <xdr:to>
      <xdr:col>55</xdr:col>
      <xdr:colOff>0</xdr:colOff>
      <xdr:row>74</xdr:row>
      <xdr:rowOff>65994</xdr:rowOff>
    </xdr:to>
    <xdr:cxnSp macro="">
      <xdr:nvCxnSpPr>
        <xdr:cNvPr id="402" name="直線コネクタ 401"/>
        <xdr:cNvCxnSpPr/>
      </xdr:nvCxnSpPr>
      <xdr:spPr>
        <a:xfrm>
          <a:off x="9639300" y="12377484"/>
          <a:ext cx="838200" cy="37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135569</xdr:rowOff>
    </xdr:from>
    <xdr:ext cx="599010" cy="259045"/>
    <xdr:sp macro="" textlink="">
      <xdr:nvSpPr>
        <xdr:cNvPr id="403" name="普通建設事業費 （ うち新規整備　）平均値テキスト"/>
        <xdr:cNvSpPr txBox="1"/>
      </xdr:nvSpPr>
      <xdr:spPr>
        <a:xfrm>
          <a:off x="10528300" y="13337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157142</xdr:rowOff>
    </xdr:from>
    <xdr:to>
      <xdr:col>55</xdr:col>
      <xdr:colOff>50800</xdr:colOff>
      <xdr:row>78</xdr:row>
      <xdr:rowOff>87292</xdr:rowOff>
    </xdr:to>
    <xdr:sp macro="" textlink="">
      <xdr:nvSpPr>
        <xdr:cNvPr id="404" name="フローチャート: 判断 403"/>
        <xdr:cNvSpPr/>
      </xdr:nvSpPr>
      <xdr:spPr>
        <a:xfrm>
          <a:off x="10426700" y="1335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71320</xdr:rowOff>
    </xdr:from>
    <xdr:to>
      <xdr:col>50</xdr:col>
      <xdr:colOff>114300</xdr:colOff>
      <xdr:row>72</xdr:row>
      <xdr:rowOff>33084</xdr:rowOff>
    </xdr:to>
    <xdr:cxnSp macro="">
      <xdr:nvCxnSpPr>
        <xdr:cNvPr id="405" name="直線コネクタ 404"/>
        <xdr:cNvCxnSpPr/>
      </xdr:nvCxnSpPr>
      <xdr:spPr>
        <a:xfrm>
          <a:off x="8750300" y="12072820"/>
          <a:ext cx="889000" cy="30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147737</xdr:rowOff>
    </xdr:from>
    <xdr:to>
      <xdr:col>50</xdr:col>
      <xdr:colOff>165100</xdr:colOff>
      <xdr:row>78</xdr:row>
      <xdr:rowOff>77887</xdr:rowOff>
    </xdr:to>
    <xdr:sp macro="" textlink="">
      <xdr:nvSpPr>
        <xdr:cNvPr id="406" name="フローチャート: 判断 405"/>
        <xdr:cNvSpPr/>
      </xdr:nvSpPr>
      <xdr:spPr>
        <a:xfrm>
          <a:off x="9588500" y="1334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69014</xdr:rowOff>
    </xdr:from>
    <xdr:ext cx="599010" cy="259045"/>
    <xdr:sp macro="" textlink="">
      <xdr:nvSpPr>
        <xdr:cNvPr id="407" name="テキスト ボックス 406"/>
        <xdr:cNvSpPr txBox="1"/>
      </xdr:nvSpPr>
      <xdr:spPr>
        <a:xfrm>
          <a:off x="9339795" y="1344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71320</xdr:rowOff>
    </xdr:from>
    <xdr:to>
      <xdr:col>45</xdr:col>
      <xdr:colOff>177800</xdr:colOff>
      <xdr:row>72</xdr:row>
      <xdr:rowOff>71773</xdr:rowOff>
    </xdr:to>
    <xdr:cxnSp macro="">
      <xdr:nvCxnSpPr>
        <xdr:cNvPr id="408" name="直線コネクタ 407"/>
        <xdr:cNvCxnSpPr/>
      </xdr:nvCxnSpPr>
      <xdr:spPr>
        <a:xfrm flipV="1">
          <a:off x="7861300" y="12072820"/>
          <a:ext cx="889000" cy="34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150890</xdr:rowOff>
    </xdr:from>
    <xdr:to>
      <xdr:col>46</xdr:col>
      <xdr:colOff>38100</xdr:colOff>
      <xdr:row>78</xdr:row>
      <xdr:rowOff>81040</xdr:rowOff>
    </xdr:to>
    <xdr:sp macro="" textlink="">
      <xdr:nvSpPr>
        <xdr:cNvPr id="409" name="フローチャート: 判断 408"/>
        <xdr:cNvSpPr/>
      </xdr:nvSpPr>
      <xdr:spPr>
        <a:xfrm>
          <a:off x="8699500" y="13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72167</xdr:rowOff>
    </xdr:from>
    <xdr:ext cx="599010" cy="259045"/>
    <xdr:sp macro="" textlink="">
      <xdr:nvSpPr>
        <xdr:cNvPr id="410" name="テキスト ボックス 409"/>
        <xdr:cNvSpPr txBox="1"/>
      </xdr:nvSpPr>
      <xdr:spPr>
        <a:xfrm>
          <a:off x="8450795" y="134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71773</xdr:rowOff>
    </xdr:from>
    <xdr:to>
      <xdr:col>41</xdr:col>
      <xdr:colOff>50800</xdr:colOff>
      <xdr:row>76</xdr:row>
      <xdr:rowOff>121131</xdr:rowOff>
    </xdr:to>
    <xdr:cxnSp macro="">
      <xdr:nvCxnSpPr>
        <xdr:cNvPr id="411" name="直線コネクタ 410"/>
        <xdr:cNvCxnSpPr/>
      </xdr:nvCxnSpPr>
      <xdr:spPr>
        <a:xfrm flipV="1">
          <a:off x="6972300" y="12416173"/>
          <a:ext cx="889000" cy="7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153867</xdr:rowOff>
    </xdr:from>
    <xdr:to>
      <xdr:col>41</xdr:col>
      <xdr:colOff>101600</xdr:colOff>
      <xdr:row>78</xdr:row>
      <xdr:rowOff>84017</xdr:rowOff>
    </xdr:to>
    <xdr:sp macro="" textlink="">
      <xdr:nvSpPr>
        <xdr:cNvPr id="412" name="フローチャート: 判断 411"/>
        <xdr:cNvSpPr/>
      </xdr:nvSpPr>
      <xdr:spPr>
        <a:xfrm>
          <a:off x="7810500" y="1335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75144</xdr:rowOff>
    </xdr:from>
    <xdr:ext cx="599010" cy="259045"/>
    <xdr:sp macro="" textlink="">
      <xdr:nvSpPr>
        <xdr:cNvPr id="413" name="テキスト ボックス 412"/>
        <xdr:cNvSpPr txBox="1"/>
      </xdr:nvSpPr>
      <xdr:spPr>
        <a:xfrm>
          <a:off x="7561795" y="134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115948</xdr:rowOff>
    </xdr:from>
    <xdr:to>
      <xdr:col>36</xdr:col>
      <xdr:colOff>165100</xdr:colOff>
      <xdr:row>78</xdr:row>
      <xdr:rowOff>46098</xdr:rowOff>
    </xdr:to>
    <xdr:sp macro="" textlink="">
      <xdr:nvSpPr>
        <xdr:cNvPr id="414" name="フローチャート: 判断 413"/>
        <xdr:cNvSpPr/>
      </xdr:nvSpPr>
      <xdr:spPr>
        <a:xfrm>
          <a:off x="6921500" y="133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37225</xdr:rowOff>
    </xdr:from>
    <xdr:ext cx="599010" cy="259045"/>
    <xdr:sp macro="" textlink="">
      <xdr:nvSpPr>
        <xdr:cNvPr id="415" name="テキスト ボックス 414"/>
        <xdr:cNvSpPr txBox="1"/>
      </xdr:nvSpPr>
      <xdr:spPr>
        <a:xfrm>
          <a:off x="6672795" y="1341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15194</xdr:rowOff>
    </xdr:from>
    <xdr:to>
      <xdr:col>55</xdr:col>
      <xdr:colOff>50800</xdr:colOff>
      <xdr:row>74</xdr:row>
      <xdr:rowOff>116794</xdr:rowOff>
    </xdr:to>
    <xdr:sp macro="" textlink="">
      <xdr:nvSpPr>
        <xdr:cNvPr id="421" name="楕円 420"/>
        <xdr:cNvSpPr/>
      </xdr:nvSpPr>
      <xdr:spPr>
        <a:xfrm>
          <a:off x="10426700" y="127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38071</xdr:rowOff>
    </xdr:from>
    <xdr:ext cx="599010" cy="259045"/>
    <xdr:sp macro="" textlink="">
      <xdr:nvSpPr>
        <xdr:cNvPr id="422" name="普通建設事業費 （ うち新規整備　）該当値テキスト"/>
        <xdr:cNvSpPr txBox="1"/>
      </xdr:nvSpPr>
      <xdr:spPr>
        <a:xfrm>
          <a:off x="10528300" y="1255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153734</xdr:rowOff>
    </xdr:from>
    <xdr:to>
      <xdr:col>50</xdr:col>
      <xdr:colOff>165100</xdr:colOff>
      <xdr:row>72</xdr:row>
      <xdr:rowOff>83884</xdr:rowOff>
    </xdr:to>
    <xdr:sp macro="" textlink="">
      <xdr:nvSpPr>
        <xdr:cNvPr id="423" name="楕円 422"/>
        <xdr:cNvSpPr/>
      </xdr:nvSpPr>
      <xdr:spPr>
        <a:xfrm>
          <a:off x="9588500" y="123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70</xdr:row>
      <xdr:rowOff>100411</xdr:rowOff>
    </xdr:from>
    <xdr:ext cx="690189" cy="259045"/>
    <xdr:sp macro="" textlink="">
      <xdr:nvSpPr>
        <xdr:cNvPr id="424" name="テキスト ボックス 423"/>
        <xdr:cNvSpPr txBox="1"/>
      </xdr:nvSpPr>
      <xdr:spPr>
        <a:xfrm>
          <a:off x="9294205" y="12101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20520</xdr:rowOff>
    </xdr:from>
    <xdr:to>
      <xdr:col>46</xdr:col>
      <xdr:colOff>38100</xdr:colOff>
      <xdr:row>70</xdr:row>
      <xdr:rowOff>122120</xdr:rowOff>
    </xdr:to>
    <xdr:sp macro="" textlink="">
      <xdr:nvSpPr>
        <xdr:cNvPr id="425" name="楕円 424"/>
        <xdr:cNvSpPr/>
      </xdr:nvSpPr>
      <xdr:spPr>
        <a:xfrm>
          <a:off x="8699500" y="120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68</xdr:row>
      <xdr:rowOff>138647</xdr:rowOff>
    </xdr:from>
    <xdr:ext cx="690189" cy="259045"/>
    <xdr:sp macro="" textlink="">
      <xdr:nvSpPr>
        <xdr:cNvPr id="426" name="テキスト ボックス 425"/>
        <xdr:cNvSpPr txBox="1"/>
      </xdr:nvSpPr>
      <xdr:spPr>
        <a:xfrm>
          <a:off x="8405205" y="11797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20973</xdr:rowOff>
    </xdr:from>
    <xdr:to>
      <xdr:col>41</xdr:col>
      <xdr:colOff>101600</xdr:colOff>
      <xdr:row>72</xdr:row>
      <xdr:rowOff>122573</xdr:rowOff>
    </xdr:to>
    <xdr:sp macro="" textlink="">
      <xdr:nvSpPr>
        <xdr:cNvPr id="427" name="楕円 426"/>
        <xdr:cNvSpPr/>
      </xdr:nvSpPr>
      <xdr:spPr>
        <a:xfrm>
          <a:off x="7810500" y="123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139100</xdr:rowOff>
    </xdr:from>
    <xdr:ext cx="690189" cy="259045"/>
    <xdr:sp macro="" textlink="">
      <xdr:nvSpPr>
        <xdr:cNvPr id="428" name="テキスト ボックス 427"/>
        <xdr:cNvSpPr txBox="1"/>
      </xdr:nvSpPr>
      <xdr:spPr>
        <a:xfrm>
          <a:off x="7516205" y="12140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70331</xdr:rowOff>
    </xdr:from>
    <xdr:to>
      <xdr:col>36</xdr:col>
      <xdr:colOff>165100</xdr:colOff>
      <xdr:row>77</xdr:row>
      <xdr:rowOff>481</xdr:rowOff>
    </xdr:to>
    <xdr:sp macro="" textlink="">
      <xdr:nvSpPr>
        <xdr:cNvPr id="429" name="楕円 428"/>
        <xdr:cNvSpPr/>
      </xdr:nvSpPr>
      <xdr:spPr>
        <a:xfrm>
          <a:off x="6921500" y="131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17008</xdr:rowOff>
    </xdr:from>
    <xdr:ext cx="599010" cy="259045"/>
    <xdr:sp macro="" textlink="">
      <xdr:nvSpPr>
        <xdr:cNvPr id="430" name="テキスト ボックス 429"/>
        <xdr:cNvSpPr txBox="1"/>
      </xdr:nvSpPr>
      <xdr:spPr>
        <a:xfrm>
          <a:off x="6672795" y="1287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2" name="直線コネクタ 451"/>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3"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4" name="直線コネクタ 453"/>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5"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56" name="直線コネクタ 455"/>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168556</xdr:rowOff>
    </xdr:from>
    <xdr:to>
      <xdr:col>55</xdr:col>
      <xdr:colOff>0</xdr:colOff>
      <xdr:row>97</xdr:row>
      <xdr:rowOff>64190</xdr:rowOff>
    </xdr:to>
    <xdr:cxnSp macro="">
      <xdr:nvCxnSpPr>
        <xdr:cNvPr id="457" name="直線コネクタ 456"/>
        <xdr:cNvCxnSpPr/>
      </xdr:nvCxnSpPr>
      <xdr:spPr>
        <a:xfrm>
          <a:off x="9639300" y="16456306"/>
          <a:ext cx="838200" cy="2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58"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59" name="フローチャート: 判断 458"/>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164962</xdr:rowOff>
    </xdr:from>
    <xdr:to>
      <xdr:col>50</xdr:col>
      <xdr:colOff>114300</xdr:colOff>
      <xdr:row>95</xdr:row>
      <xdr:rowOff>168556</xdr:rowOff>
    </xdr:to>
    <xdr:cxnSp macro="">
      <xdr:nvCxnSpPr>
        <xdr:cNvPr id="460" name="直線コネクタ 459"/>
        <xdr:cNvCxnSpPr/>
      </xdr:nvCxnSpPr>
      <xdr:spPr>
        <a:xfrm>
          <a:off x="8750300" y="16109812"/>
          <a:ext cx="889000" cy="3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1" name="フローチャート: 判断 460"/>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2" name="テキスト ボックス 461"/>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164962</xdr:rowOff>
    </xdr:from>
    <xdr:to>
      <xdr:col>45</xdr:col>
      <xdr:colOff>177800</xdr:colOff>
      <xdr:row>97</xdr:row>
      <xdr:rowOff>115633</xdr:rowOff>
    </xdr:to>
    <xdr:cxnSp macro="">
      <xdr:nvCxnSpPr>
        <xdr:cNvPr id="463" name="直線コネクタ 462"/>
        <xdr:cNvCxnSpPr/>
      </xdr:nvCxnSpPr>
      <xdr:spPr>
        <a:xfrm flipV="1">
          <a:off x="7861300" y="16109812"/>
          <a:ext cx="889000" cy="6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4" name="フローチャート: 判断 463"/>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5" name="テキスト ボックス 464"/>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115633</xdr:rowOff>
    </xdr:from>
    <xdr:to>
      <xdr:col>41</xdr:col>
      <xdr:colOff>50800</xdr:colOff>
      <xdr:row>98</xdr:row>
      <xdr:rowOff>114782</xdr:rowOff>
    </xdr:to>
    <xdr:cxnSp macro="">
      <xdr:nvCxnSpPr>
        <xdr:cNvPr id="466" name="直線コネクタ 465"/>
        <xdr:cNvCxnSpPr/>
      </xdr:nvCxnSpPr>
      <xdr:spPr>
        <a:xfrm flipV="1">
          <a:off x="6972300" y="16746283"/>
          <a:ext cx="889000" cy="1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7" name="フローチャート: 判断 466"/>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68" name="テキスト ボックス 467"/>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69" name="フローチャート: 判断 468"/>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0" name="テキスト ボックス 469"/>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13390</xdr:rowOff>
    </xdr:from>
    <xdr:to>
      <xdr:col>55</xdr:col>
      <xdr:colOff>50800</xdr:colOff>
      <xdr:row>97</xdr:row>
      <xdr:rowOff>114990</xdr:rowOff>
    </xdr:to>
    <xdr:sp macro="" textlink="">
      <xdr:nvSpPr>
        <xdr:cNvPr id="476" name="楕円 475"/>
        <xdr:cNvSpPr/>
      </xdr:nvSpPr>
      <xdr:spPr>
        <a:xfrm>
          <a:off x="10426700" y="166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36267</xdr:rowOff>
    </xdr:from>
    <xdr:ext cx="599010" cy="259045"/>
    <xdr:sp macro="" textlink="">
      <xdr:nvSpPr>
        <xdr:cNvPr id="477" name="普通建設事業費 （ うち更新整備　）該当値テキスト"/>
        <xdr:cNvSpPr txBox="1"/>
      </xdr:nvSpPr>
      <xdr:spPr>
        <a:xfrm>
          <a:off x="10528300" y="1649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117756</xdr:rowOff>
    </xdr:from>
    <xdr:to>
      <xdr:col>50</xdr:col>
      <xdr:colOff>165100</xdr:colOff>
      <xdr:row>96</xdr:row>
      <xdr:rowOff>47906</xdr:rowOff>
    </xdr:to>
    <xdr:sp macro="" textlink="">
      <xdr:nvSpPr>
        <xdr:cNvPr id="478" name="楕円 477"/>
        <xdr:cNvSpPr/>
      </xdr:nvSpPr>
      <xdr:spPr>
        <a:xfrm>
          <a:off x="9588500" y="164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94</xdr:row>
      <xdr:rowOff>64433</xdr:rowOff>
    </xdr:from>
    <xdr:ext cx="690189" cy="259045"/>
    <xdr:sp macro="" textlink="">
      <xdr:nvSpPr>
        <xdr:cNvPr id="479" name="テキスト ボックス 478"/>
        <xdr:cNvSpPr txBox="1"/>
      </xdr:nvSpPr>
      <xdr:spPr>
        <a:xfrm>
          <a:off x="9294205" y="16180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114162</xdr:rowOff>
    </xdr:from>
    <xdr:to>
      <xdr:col>46</xdr:col>
      <xdr:colOff>38100</xdr:colOff>
      <xdr:row>94</xdr:row>
      <xdr:rowOff>44312</xdr:rowOff>
    </xdr:to>
    <xdr:sp macro="" textlink="">
      <xdr:nvSpPr>
        <xdr:cNvPr id="480" name="楕円 479"/>
        <xdr:cNvSpPr/>
      </xdr:nvSpPr>
      <xdr:spPr>
        <a:xfrm>
          <a:off x="8699500" y="160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60839</xdr:rowOff>
    </xdr:from>
    <xdr:ext cx="690189" cy="259045"/>
    <xdr:sp macro="" textlink="">
      <xdr:nvSpPr>
        <xdr:cNvPr id="481" name="テキスト ボックス 480"/>
        <xdr:cNvSpPr txBox="1"/>
      </xdr:nvSpPr>
      <xdr:spPr>
        <a:xfrm>
          <a:off x="8405205" y="158342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64833</xdr:rowOff>
    </xdr:from>
    <xdr:to>
      <xdr:col>41</xdr:col>
      <xdr:colOff>101600</xdr:colOff>
      <xdr:row>97</xdr:row>
      <xdr:rowOff>166433</xdr:rowOff>
    </xdr:to>
    <xdr:sp macro="" textlink="">
      <xdr:nvSpPr>
        <xdr:cNvPr id="482" name="楕円 481"/>
        <xdr:cNvSpPr/>
      </xdr:nvSpPr>
      <xdr:spPr>
        <a:xfrm>
          <a:off x="7810500" y="166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11510</xdr:rowOff>
    </xdr:from>
    <xdr:ext cx="599010" cy="259045"/>
    <xdr:sp macro="" textlink="">
      <xdr:nvSpPr>
        <xdr:cNvPr id="483" name="テキスト ボックス 482"/>
        <xdr:cNvSpPr txBox="1"/>
      </xdr:nvSpPr>
      <xdr:spPr>
        <a:xfrm>
          <a:off x="7561795" y="1647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63982</xdr:rowOff>
    </xdr:from>
    <xdr:to>
      <xdr:col>36</xdr:col>
      <xdr:colOff>165100</xdr:colOff>
      <xdr:row>98</xdr:row>
      <xdr:rowOff>165582</xdr:rowOff>
    </xdr:to>
    <xdr:sp macro="" textlink="">
      <xdr:nvSpPr>
        <xdr:cNvPr id="484" name="楕円 483"/>
        <xdr:cNvSpPr/>
      </xdr:nvSpPr>
      <xdr:spPr>
        <a:xfrm>
          <a:off x="6921500" y="168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156709</xdr:rowOff>
    </xdr:from>
    <xdr:ext cx="534377" cy="259045"/>
    <xdr:sp macro="" textlink="">
      <xdr:nvSpPr>
        <xdr:cNvPr id="485" name="テキスト ボックス 484"/>
        <xdr:cNvSpPr txBox="1"/>
      </xdr:nvSpPr>
      <xdr:spPr>
        <a:xfrm>
          <a:off x="6705111" y="169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7" name="テキスト ボックス 496"/>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1" name="テキスト ボックス 50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5" name="直線コネクタ 504"/>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6"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7" name="直線コネクタ 506"/>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08"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09" name="直線コネクタ 508"/>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34561</xdr:rowOff>
    </xdr:from>
    <xdr:to>
      <xdr:col>85</xdr:col>
      <xdr:colOff>127000</xdr:colOff>
      <xdr:row>37</xdr:row>
      <xdr:rowOff>166572</xdr:rowOff>
    </xdr:to>
    <xdr:cxnSp macro="">
      <xdr:nvCxnSpPr>
        <xdr:cNvPr id="510" name="直線コネクタ 509"/>
        <xdr:cNvCxnSpPr/>
      </xdr:nvCxnSpPr>
      <xdr:spPr>
        <a:xfrm>
          <a:off x="15481300" y="5349511"/>
          <a:ext cx="838200" cy="116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1"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2" name="フローチャート: 判断 511"/>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116023</xdr:rowOff>
    </xdr:from>
    <xdr:to>
      <xdr:col>81</xdr:col>
      <xdr:colOff>50800</xdr:colOff>
      <xdr:row>31</xdr:row>
      <xdr:rowOff>34561</xdr:rowOff>
    </xdr:to>
    <xdr:cxnSp macro="">
      <xdr:nvCxnSpPr>
        <xdr:cNvPr id="513" name="直線コネクタ 512"/>
        <xdr:cNvCxnSpPr/>
      </xdr:nvCxnSpPr>
      <xdr:spPr>
        <a:xfrm>
          <a:off x="14592300" y="5259523"/>
          <a:ext cx="889000" cy="8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4" name="フローチャート: 判断 513"/>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151423</xdr:rowOff>
    </xdr:from>
    <xdr:ext cx="534377" cy="259045"/>
    <xdr:sp macro="" textlink="">
      <xdr:nvSpPr>
        <xdr:cNvPr id="515" name="テキスト ボックス 514"/>
        <xdr:cNvSpPr txBox="1"/>
      </xdr:nvSpPr>
      <xdr:spPr>
        <a:xfrm>
          <a:off x="15214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116023</xdr:rowOff>
    </xdr:from>
    <xdr:to>
      <xdr:col>76</xdr:col>
      <xdr:colOff>114300</xdr:colOff>
      <xdr:row>35</xdr:row>
      <xdr:rowOff>79761</xdr:rowOff>
    </xdr:to>
    <xdr:cxnSp macro="">
      <xdr:nvCxnSpPr>
        <xdr:cNvPr id="516" name="直線コネクタ 515"/>
        <xdr:cNvCxnSpPr/>
      </xdr:nvCxnSpPr>
      <xdr:spPr>
        <a:xfrm flipV="1">
          <a:off x="13703300" y="5259523"/>
          <a:ext cx="889000" cy="8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17" name="フローチャート: 判断 516"/>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4959</xdr:rowOff>
    </xdr:from>
    <xdr:ext cx="534377" cy="259045"/>
    <xdr:sp macro="" textlink="">
      <xdr:nvSpPr>
        <xdr:cNvPr id="518" name="テキスト ボックス 517"/>
        <xdr:cNvSpPr txBox="1"/>
      </xdr:nvSpPr>
      <xdr:spPr>
        <a:xfrm>
          <a:off x="14325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18942</xdr:rowOff>
    </xdr:from>
    <xdr:to>
      <xdr:col>71</xdr:col>
      <xdr:colOff>177800</xdr:colOff>
      <xdr:row>35</xdr:row>
      <xdr:rowOff>79761</xdr:rowOff>
    </xdr:to>
    <xdr:cxnSp macro="">
      <xdr:nvCxnSpPr>
        <xdr:cNvPr id="519" name="直線コネクタ 518"/>
        <xdr:cNvCxnSpPr/>
      </xdr:nvCxnSpPr>
      <xdr:spPr>
        <a:xfrm>
          <a:off x="12814300" y="6019692"/>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62983</xdr:rowOff>
    </xdr:from>
    <xdr:to>
      <xdr:col>72</xdr:col>
      <xdr:colOff>38100</xdr:colOff>
      <xdr:row>37</xdr:row>
      <xdr:rowOff>164582</xdr:rowOff>
    </xdr:to>
    <xdr:sp macro="" textlink="">
      <xdr:nvSpPr>
        <xdr:cNvPr id="520" name="フローチャート: 判断 519"/>
        <xdr:cNvSpPr/>
      </xdr:nvSpPr>
      <xdr:spPr>
        <a:xfrm>
          <a:off x="13652500" y="6406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155709</xdr:rowOff>
    </xdr:from>
    <xdr:ext cx="534377" cy="259045"/>
    <xdr:sp macro="" textlink="">
      <xdr:nvSpPr>
        <xdr:cNvPr id="521" name="テキスト ボックス 520"/>
        <xdr:cNvSpPr txBox="1"/>
      </xdr:nvSpPr>
      <xdr:spPr>
        <a:xfrm>
          <a:off x="13436111" y="64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42437</xdr:rowOff>
    </xdr:from>
    <xdr:to>
      <xdr:col>67</xdr:col>
      <xdr:colOff>101600</xdr:colOff>
      <xdr:row>37</xdr:row>
      <xdr:rowOff>144037</xdr:rowOff>
    </xdr:to>
    <xdr:sp macro="" textlink="">
      <xdr:nvSpPr>
        <xdr:cNvPr id="522" name="フローチャート: 判断 521"/>
        <xdr:cNvSpPr/>
      </xdr:nvSpPr>
      <xdr:spPr>
        <a:xfrm>
          <a:off x="12763500" y="63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135164</xdr:rowOff>
    </xdr:from>
    <xdr:ext cx="534377" cy="259045"/>
    <xdr:sp macro="" textlink="">
      <xdr:nvSpPr>
        <xdr:cNvPr id="523" name="テキスト ボックス 522"/>
        <xdr:cNvSpPr txBox="1"/>
      </xdr:nvSpPr>
      <xdr:spPr>
        <a:xfrm>
          <a:off x="12547111" y="64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115772</xdr:rowOff>
    </xdr:from>
    <xdr:to>
      <xdr:col>85</xdr:col>
      <xdr:colOff>177800</xdr:colOff>
      <xdr:row>38</xdr:row>
      <xdr:rowOff>45922</xdr:rowOff>
    </xdr:to>
    <xdr:sp macro="" textlink="">
      <xdr:nvSpPr>
        <xdr:cNvPr id="529" name="楕円 528"/>
        <xdr:cNvSpPr/>
      </xdr:nvSpPr>
      <xdr:spPr>
        <a:xfrm>
          <a:off x="16268700" y="6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31025</xdr:rowOff>
    </xdr:from>
    <xdr:ext cx="469744" cy="259045"/>
    <xdr:sp macro="" textlink="">
      <xdr:nvSpPr>
        <xdr:cNvPr id="530" name="災害復旧事業費該当値テキスト"/>
        <xdr:cNvSpPr txBox="1"/>
      </xdr:nvSpPr>
      <xdr:spPr>
        <a:xfrm>
          <a:off x="16370300" y="637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155211</xdr:rowOff>
    </xdr:from>
    <xdr:to>
      <xdr:col>81</xdr:col>
      <xdr:colOff>101600</xdr:colOff>
      <xdr:row>31</xdr:row>
      <xdr:rowOff>85361</xdr:rowOff>
    </xdr:to>
    <xdr:sp macro="" textlink="">
      <xdr:nvSpPr>
        <xdr:cNvPr id="531" name="楕円 530"/>
        <xdr:cNvSpPr/>
      </xdr:nvSpPr>
      <xdr:spPr>
        <a:xfrm>
          <a:off x="15430500" y="52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101888</xdr:rowOff>
    </xdr:from>
    <xdr:ext cx="599010" cy="259045"/>
    <xdr:sp macro="" textlink="">
      <xdr:nvSpPr>
        <xdr:cNvPr id="532" name="テキスト ボックス 531"/>
        <xdr:cNvSpPr txBox="1"/>
      </xdr:nvSpPr>
      <xdr:spPr>
        <a:xfrm>
          <a:off x="15181795" y="507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65223</xdr:rowOff>
    </xdr:from>
    <xdr:to>
      <xdr:col>76</xdr:col>
      <xdr:colOff>165100</xdr:colOff>
      <xdr:row>30</xdr:row>
      <xdr:rowOff>166823</xdr:rowOff>
    </xdr:to>
    <xdr:sp macro="" textlink="">
      <xdr:nvSpPr>
        <xdr:cNvPr id="533" name="楕円 532"/>
        <xdr:cNvSpPr/>
      </xdr:nvSpPr>
      <xdr:spPr>
        <a:xfrm>
          <a:off x="14541500" y="52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11900</xdr:rowOff>
    </xdr:from>
    <xdr:ext cx="599010" cy="259045"/>
    <xdr:sp macro="" textlink="">
      <xdr:nvSpPr>
        <xdr:cNvPr id="534" name="テキスト ボックス 533"/>
        <xdr:cNvSpPr txBox="1"/>
      </xdr:nvSpPr>
      <xdr:spPr>
        <a:xfrm>
          <a:off x="14292795" y="498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28961</xdr:rowOff>
    </xdr:from>
    <xdr:to>
      <xdr:col>72</xdr:col>
      <xdr:colOff>38100</xdr:colOff>
      <xdr:row>35</xdr:row>
      <xdr:rowOff>130561</xdr:rowOff>
    </xdr:to>
    <xdr:sp macro="" textlink="">
      <xdr:nvSpPr>
        <xdr:cNvPr id="535" name="楕円 534"/>
        <xdr:cNvSpPr/>
      </xdr:nvSpPr>
      <xdr:spPr>
        <a:xfrm>
          <a:off x="13652500" y="60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147088</xdr:rowOff>
    </xdr:from>
    <xdr:ext cx="534377" cy="259045"/>
    <xdr:sp macro="" textlink="">
      <xdr:nvSpPr>
        <xdr:cNvPr id="536" name="テキスト ボックス 535"/>
        <xdr:cNvSpPr txBox="1"/>
      </xdr:nvSpPr>
      <xdr:spPr>
        <a:xfrm>
          <a:off x="13436111" y="58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139592</xdr:rowOff>
    </xdr:from>
    <xdr:to>
      <xdr:col>67</xdr:col>
      <xdr:colOff>101600</xdr:colOff>
      <xdr:row>35</xdr:row>
      <xdr:rowOff>69742</xdr:rowOff>
    </xdr:to>
    <xdr:sp macro="" textlink="">
      <xdr:nvSpPr>
        <xdr:cNvPr id="537" name="楕円 536"/>
        <xdr:cNvSpPr/>
      </xdr:nvSpPr>
      <xdr:spPr>
        <a:xfrm>
          <a:off x="12763500" y="59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86269</xdr:rowOff>
    </xdr:from>
    <xdr:ext cx="534377" cy="259045"/>
    <xdr:sp macro="" textlink="">
      <xdr:nvSpPr>
        <xdr:cNvPr id="538" name="テキスト ボックス 537"/>
        <xdr:cNvSpPr txBox="1"/>
      </xdr:nvSpPr>
      <xdr:spPr>
        <a:xfrm>
          <a:off x="12547111" y="574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2" name="テキスト ボックス 551"/>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0" name="直線コネクタ 55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75" name="フローチャート: 判断 574"/>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76" name="テキスト ボックス 575"/>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77" name="フローチャート: 判断 576"/>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78" name="テキスト ボックス 577"/>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7" name="直線コネクタ 616"/>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8"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9" name="直線コネクタ 618"/>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0"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1" name="直線コネクタ 620"/>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156891</xdr:rowOff>
    </xdr:from>
    <xdr:to>
      <xdr:col>85</xdr:col>
      <xdr:colOff>127000</xdr:colOff>
      <xdr:row>78</xdr:row>
      <xdr:rowOff>13557</xdr:rowOff>
    </xdr:to>
    <xdr:cxnSp macro="">
      <xdr:nvCxnSpPr>
        <xdr:cNvPr id="622" name="直線コネクタ 621"/>
        <xdr:cNvCxnSpPr/>
      </xdr:nvCxnSpPr>
      <xdr:spPr>
        <a:xfrm flipV="1">
          <a:off x="15481300" y="13358541"/>
          <a:ext cx="8382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3"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4" name="フローチャート: 判断 623"/>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13557</xdr:rowOff>
    </xdr:from>
    <xdr:to>
      <xdr:col>81</xdr:col>
      <xdr:colOff>50800</xdr:colOff>
      <xdr:row>78</xdr:row>
      <xdr:rowOff>15253</xdr:rowOff>
    </xdr:to>
    <xdr:cxnSp macro="">
      <xdr:nvCxnSpPr>
        <xdr:cNvPr id="625" name="直線コネクタ 624"/>
        <xdr:cNvCxnSpPr/>
      </xdr:nvCxnSpPr>
      <xdr:spPr>
        <a:xfrm flipV="1">
          <a:off x="14592300" y="1338665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6" name="フローチャート: 判断 625"/>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7" name="テキスト ボックス 626"/>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2279</xdr:rowOff>
    </xdr:from>
    <xdr:to>
      <xdr:col>76</xdr:col>
      <xdr:colOff>114300</xdr:colOff>
      <xdr:row>78</xdr:row>
      <xdr:rowOff>15253</xdr:rowOff>
    </xdr:to>
    <xdr:cxnSp macro="">
      <xdr:nvCxnSpPr>
        <xdr:cNvPr id="628" name="直線コネクタ 627"/>
        <xdr:cNvCxnSpPr/>
      </xdr:nvCxnSpPr>
      <xdr:spPr>
        <a:xfrm>
          <a:off x="13703300" y="13375379"/>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9" name="フローチャート: 判断 628"/>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30" name="テキスト ボックス 629"/>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158054</xdr:rowOff>
    </xdr:from>
    <xdr:to>
      <xdr:col>71</xdr:col>
      <xdr:colOff>177800</xdr:colOff>
      <xdr:row>78</xdr:row>
      <xdr:rowOff>2279</xdr:rowOff>
    </xdr:to>
    <xdr:cxnSp macro="">
      <xdr:nvCxnSpPr>
        <xdr:cNvPr id="631" name="直線コネクタ 630"/>
        <xdr:cNvCxnSpPr/>
      </xdr:nvCxnSpPr>
      <xdr:spPr>
        <a:xfrm>
          <a:off x="12814300" y="1335970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2" name="フローチャート: 判断 631"/>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3" name="テキスト ボックス 632"/>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34" name="フローチャート: 判断 633"/>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35" name="テキスト ボックス 634"/>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106091</xdr:rowOff>
    </xdr:from>
    <xdr:to>
      <xdr:col>85</xdr:col>
      <xdr:colOff>177800</xdr:colOff>
      <xdr:row>78</xdr:row>
      <xdr:rowOff>36241</xdr:rowOff>
    </xdr:to>
    <xdr:sp macro="" textlink="">
      <xdr:nvSpPr>
        <xdr:cNvPr id="641" name="楕円 640"/>
        <xdr:cNvSpPr/>
      </xdr:nvSpPr>
      <xdr:spPr>
        <a:xfrm>
          <a:off x="16268700" y="13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84518</xdr:rowOff>
    </xdr:from>
    <xdr:ext cx="599010" cy="259045"/>
    <xdr:sp macro="" textlink="">
      <xdr:nvSpPr>
        <xdr:cNvPr id="642" name="公債費該当値テキスト"/>
        <xdr:cNvSpPr txBox="1"/>
      </xdr:nvSpPr>
      <xdr:spPr>
        <a:xfrm>
          <a:off x="16370300" y="1328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134207</xdr:rowOff>
    </xdr:from>
    <xdr:to>
      <xdr:col>81</xdr:col>
      <xdr:colOff>101600</xdr:colOff>
      <xdr:row>78</xdr:row>
      <xdr:rowOff>64357</xdr:rowOff>
    </xdr:to>
    <xdr:sp macro="" textlink="">
      <xdr:nvSpPr>
        <xdr:cNvPr id="643" name="楕円 642"/>
        <xdr:cNvSpPr/>
      </xdr:nvSpPr>
      <xdr:spPr>
        <a:xfrm>
          <a:off x="15430500" y="133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55484</xdr:rowOff>
    </xdr:from>
    <xdr:ext cx="599010" cy="259045"/>
    <xdr:sp macro="" textlink="">
      <xdr:nvSpPr>
        <xdr:cNvPr id="644" name="テキスト ボックス 643"/>
        <xdr:cNvSpPr txBox="1"/>
      </xdr:nvSpPr>
      <xdr:spPr>
        <a:xfrm>
          <a:off x="15181795" y="1342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135903</xdr:rowOff>
    </xdr:from>
    <xdr:to>
      <xdr:col>76</xdr:col>
      <xdr:colOff>165100</xdr:colOff>
      <xdr:row>78</xdr:row>
      <xdr:rowOff>66053</xdr:rowOff>
    </xdr:to>
    <xdr:sp macro="" textlink="">
      <xdr:nvSpPr>
        <xdr:cNvPr id="645" name="楕円 644"/>
        <xdr:cNvSpPr/>
      </xdr:nvSpPr>
      <xdr:spPr>
        <a:xfrm>
          <a:off x="14541500" y="133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57180</xdr:rowOff>
    </xdr:from>
    <xdr:ext cx="599010" cy="259045"/>
    <xdr:sp macro="" textlink="">
      <xdr:nvSpPr>
        <xdr:cNvPr id="646" name="テキスト ボックス 645"/>
        <xdr:cNvSpPr txBox="1"/>
      </xdr:nvSpPr>
      <xdr:spPr>
        <a:xfrm>
          <a:off x="14292795" y="1343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122929</xdr:rowOff>
    </xdr:from>
    <xdr:to>
      <xdr:col>72</xdr:col>
      <xdr:colOff>38100</xdr:colOff>
      <xdr:row>78</xdr:row>
      <xdr:rowOff>53079</xdr:rowOff>
    </xdr:to>
    <xdr:sp macro="" textlink="">
      <xdr:nvSpPr>
        <xdr:cNvPr id="647" name="楕円 646"/>
        <xdr:cNvSpPr/>
      </xdr:nvSpPr>
      <xdr:spPr>
        <a:xfrm>
          <a:off x="13652500" y="13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44206</xdr:rowOff>
    </xdr:from>
    <xdr:ext cx="599010" cy="259045"/>
    <xdr:sp macro="" textlink="">
      <xdr:nvSpPr>
        <xdr:cNvPr id="648" name="テキスト ボックス 647"/>
        <xdr:cNvSpPr txBox="1"/>
      </xdr:nvSpPr>
      <xdr:spPr>
        <a:xfrm>
          <a:off x="13403795" y="1341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107254</xdr:rowOff>
    </xdr:from>
    <xdr:to>
      <xdr:col>67</xdr:col>
      <xdr:colOff>101600</xdr:colOff>
      <xdr:row>78</xdr:row>
      <xdr:rowOff>37404</xdr:rowOff>
    </xdr:to>
    <xdr:sp macro="" textlink="">
      <xdr:nvSpPr>
        <xdr:cNvPr id="649" name="楕円 648"/>
        <xdr:cNvSpPr/>
      </xdr:nvSpPr>
      <xdr:spPr>
        <a:xfrm>
          <a:off x="12763500" y="133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28531</xdr:rowOff>
    </xdr:from>
    <xdr:ext cx="599010" cy="259045"/>
    <xdr:sp macro="" textlink="">
      <xdr:nvSpPr>
        <xdr:cNvPr id="650" name="テキスト ボックス 649"/>
        <xdr:cNvSpPr txBox="1"/>
      </xdr:nvSpPr>
      <xdr:spPr>
        <a:xfrm>
          <a:off x="12514795" y="134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2" name="直線コネクタ 671"/>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3"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4" name="直線コネクタ 67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5"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6" name="直線コネクタ 675"/>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46574</xdr:rowOff>
    </xdr:from>
    <xdr:to>
      <xdr:col>85</xdr:col>
      <xdr:colOff>127000</xdr:colOff>
      <xdr:row>97</xdr:row>
      <xdr:rowOff>22907</xdr:rowOff>
    </xdr:to>
    <xdr:cxnSp macro="">
      <xdr:nvCxnSpPr>
        <xdr:cNvPr id="677" name="直線コネクタ 676"/>
        <xdr:cNvCxnSpPr/>
      </xdr:nvCxnSpPr>
      <xdr:spPr>
        <a:xfrm flipV="1">
          <a:off x="15481300" y="16334324"/>
          <a:ext cx="838200" cy="3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8" name="積立金平均値テキスト"/>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9" name="フローチャート: 判断 678"/>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116391</xdr:rowOff>
    </xdr:from>
    <xdr:to>
      <xdr:col>81</xdr:col>
      <xdr:colOff>50800</xdr:colOff>
      <xdr:row>97</xdr:row>
      <xdr:rowOff>22907</xdr:rowOff>
    </xdr:to>
    <xdr:cxnSp macro="">
      <xdr:nvCxnSpPr>
        <xdr:cNvPr id="680" name="直線コネクタ 679"/>
        <xdr:cNvCxnSpPr/>
      </xdr:nvCxnSpPr>
      <xdr:spPr>
        <a:xfrm>
          <a:off x="14592300" y="16575591"/>
          <a:ext cx="889000" cy="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1" name="フローチャート: 判断 680"/>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2" name="テキスト ボックス 681"/>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146873</xdr:rowOff>
    </xdr:from>
    <xdr:to>
      <xdr:col>76</xdr:col>
      <xdr:colOff>114300</xdr:colOff>
      <xdr:row>96</xdr:row>
      <xdr:rowOff>116391</xdr:rowOff>
    </xdr:to>
    <xdr:cxnSp macro="">
      <xdr:nvCxnSpPr>
        <xdr:cNvPr id="683" name="直線コネクタ 682"/>
        <xdr:cNvCxnSpPr/>
      </xdr:nvCxnSpPr>
      <xdr:spPr>
        <a:xfrm>
          <a:off x="13703300" y="16434623"/>
          <a:ext cx="889000" cy="1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4" name="フローチャート: 判断 683"/>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5" name="テキスト ボックス 684"/>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164537</xdr:rowOff>
    </xdr:from>
    <xdr:to>
      <xdr:col>71</xdr:col>
      <xdr:colOff>177800</xdr:colOff>
      <xdr:row>95</xdr:row>
      <xdr:rowOff>146873</xdr:rowOff>
    </xdr:to>
    <xdr:cxnSp macro="">
      <xdr:nvCxnSpPr>
        <xdr:cNvPr id="686" name="直線コネクタ 685"/>
        <xdr:cNvCxnSpPr/>
      </xdr:nvCxnSpPr>
      <xdr:spPr>
        <a:xfrm>
          <a:off x="12814300" y="15766487"/>
          <a:ext cx="889000" cy="6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52572</xdr:rowOff>
    </xdr:from>
    <xdr:to>
      <xdr:col>72</xdr:col>
      <xdr:colOff>38100</xdr:colOff>
      <xdr:row>98</xdr:row>
      <xdr:rowOff>154172</xdr:rowOff>
    </xdr:to>
    <xdr:sp macro="" textlink="">
      <xdr:nvSpPr>
        <xdr:cNvPr id="687" name="フローチャート: 判断 686"/>
        <xdr:cNvSpPr/>
      </xdr:nvSpPr>
      <xdr:spPr>
        <a:xfrm>
          <a:off x="13652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145299</xdr:rowOff>
    </xdr:from>
    <xdr:ext cx="534377" cy="259045"/>
    <xdr:sp macro="" textlink="">
      <xdr:nvSpPr>
        <xdr:cNvPr id="688" name="テキスト ボックス 687"/>
        <xdr:cNvSpPr txBox="1"/>
      </xdr:nvSpPr>
      <xdr:spPr>
        <a:xfrm>
          <a:off x="13436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58716</xdr:rowOff>
    </xdr:from>
    <xdr:to>
      <xdr:col>67</xdr:col>
      <xdr:colOff>101600</xdr:colOff>
      <xdr:row>98</xdr:row>
      <xdr:rowOff>160316</xdr:rowOff>
    </xdr:to>
    <xdr:sp macro="" textlink="">
      <xdr:nvSpPr>
        <xdr:cNvPr id="689" name="フローチャート: 判断 688"/>
        <xdr:cNvSpPr/>
      </xdr:nvSpPr>
      <xdr:spPr>
        <a:xfrm>
          <a:off x="12763500" y="168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151443</xdr:rowOff>
    </xdr:from>
    <xdr:ext cx="534377" cy="259045"/>
    <xdr:sp macro="" textlink="">
      <xdr:nvSpPr>
        <xdr:cNvPr id="690" name="テキスト ボックス 689"/>
        <xdr:cNvSpPr txBox="1"/>
      </xdr:nvSpPr>
      <xdr:spPr>
        <a:xfrm>
          <a:off x="12547111" y="169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167224</xdr:rowOff>
    </xdr:from>
    <xdr:to>
      <xdr:col>85</xdr:col>
      <xdr:colOff>177800</xdr:colOff>
      <xdr:row>95</xdr:row>
      <xdr:rowOff>97374</xdr:rowOff>
    </xdr:to>
    <xdr:sp macro="" textlink="">
      <xdr:nvSpPr>
        <xdr:cNvPr id="696" name="楕円 695"/>
        <xdr:cNvSpPr/>
      </xdr:nvSpPr>
      <xdr:spPr>
        <a:xfrm>
          <a:off x="16268700" y="162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18651</xdr:rowOff>
    </xdr:from>
    <xdr:ext cx="690189" cy="259045"/>
    <xdr:sp macro="" textlink="">
      <xdr:nvSpPr>
        <xdr:cNvPr id="697" name="積立金該当値テキスト"/>
        <xdr:cNvSpPr txBox="1"/>
      </xdr:nvSpPr>
      <xdr:spPr>
        <a:xfrm>
          <a:off x="16370300" y="1613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143557</xdr:rowOff>
    </xdr:from>
    <xdr:to>
      <xdr:col>81</xdr:col>
      <xdr:colOff>101600</xdr:colOff>
      <xdr:row>97</xdr:row>
      <xdr:rowOff>73707</xdr:rowOff>
    </xdr:to>
    <xdr:sp macro="" textlink="">
      <xdr:nvSpPr>
        <xdr:cNvPr id="698" name="楕円 697"/>
        <xdr:cNvSpPr/>
      </xdr:nvSpPr>
      <xdr:spPr>
        <a:xfrm>
          <a:off x="15430500" y="1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90234</xdr:rowOff>
    </xdr:from>
    <xdr:ext cx="599010" cy="259045"/>
    <xdr:sp macro="" textlink="">
      <xdr:nvSpPr>
        <xdr:cNvPr id="699" name="テキスト ボックス 698"/>
        <xdr:cNvSpPr txBox="1"/>
      </xdr:nvSpPr>
      <xdr:spPr>
        <a:xfrm>
          <a:off x="15181795" y="1637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65591</xdr:rowOff>
    </xdr:from>
    <xdr:to>
      <xdr:col>76</xdr:col>
      <xdr:colOff>165100</xdr:colOff>
      <xdr:row>96</xdr:row>
      <xdr:rowOff>167191</xdr:rowOff>
    </xdr:to>
    <xdr:sp macro="" textlink="">
      <xdr:nvSpPr>
        <xdr:cNvPr id="700" name="楕円 699"/>
        <xdr:cNvSpPr/>
      </xdr:nvSpPr>
      <xdr:spPr>
        <a:xfrm>
          <a:off x="14541500" y="165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12268</xdr:rowOff>
    </xdr:from>
    <xdr:ext cx="599010" cy="259045"/>
    <xdr:sp macro="" textlink="">
      <xdr:nvSpPr>
        <xdr:cNvPr id="701" name="テキスト ボックス 700"/>
        <xdr:cNvSpPr txBox="1"/>
      </xdr:nvSpPr>
      <xdr:spPr>
        <a:xfrm>
          <a:off x="14292795" y="163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96073</xdr:rowOff>
    </xdr:from>
    <xdr:to>
      <xdr:col>72</xdr:col>
      <xdr:colOff>38100</xdr:colOff>
      <xdr:row>96</xdr:row>
      <xdr:rowOff>26223</xdr:rowOff>
    </xdr:to>
    <xdr:sp macro="" textlink="">
      <xdr:nvSpPr>
        <xdr:cNvPr id="702" name="楕円 701"/>
        <xdr:cNvSpPr/>
      </xdr:nvSpPr>
      <xdr:spPr>
        <a:xfrm>
          <a:off x="13652500" y="163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94</xdr:row>
      <xdr:rowOff>42750</xdr:rowOff>
    </xdr:from>
    <xdr:ext cx="690189" cy="259045"/>
    <xdr:sp macro="" textlink="">
      <xdr:nvSpPr>
        <xdr:cNvPr id="703" name="テキスト ボックス 702"/>
        <xdr:cNvSpPr txBox="1"/>
      </xdr:nvSpPr>
      <xdr:spPr>
        <a:xfrm>
          <a:off x="13358205" y="16159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113737</xdr:rowOff>
    </xdr:from>
    <xdr:to>
      <xdr:col>67</xdr:col>
      <xdr:colOff>101600</xdr:colOff>
      <xdr:row>92</xdr:row>
      <xdr:rowOff>43887</xdr:rowOff>
    </xdr:to>
    <xdr:sp macro="" textlink="">
      <xdr:nvSpPr>
        <xdr:cNvPr id="704" name="楕円 703"/>
        <xdr:cNvSpPr/>
      </xdr:nvSpPr>
      <xdr:spPr>
        <a:xfrm>
          <a:off x="12763500" y="157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90</xdr:row>
      <xdr:rowOff>60414</xdr:rowOff>
    </xdr:from>
    <xdr:ext cx="690189" cy="259045"/>
    <xdr:sp macro="" textlink="">
      <xdr:nvSpPr>
        <xdr:cNvPr id="705" name="テキスト ボックス 704"/>
        <xdr:cNvSpPr txBox="1"/>
      </xdr:nvSpPr>
      <xdr:spPr>
        <a:xfrm>
          <a:off x="12469205" y="15490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7" name="直線コネクタ 726"/>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0"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1" name="直線コネクタ 730"/>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32852</xdr:rowOff>
    </xdr:from>
    <xdr:to>
      <xdr:col>116</xdr:col>
      <xdr:colOff>63500</xdr:colOff>
      <xdr:row>36</xdr:row>
      <xdr:rowOff>128179</xdr:rowOff>
    </xdr:to>
    <xdr:cxnSp macro="">
      <xdr:nvCxnSpPr>
        <xdr:cNvPr id="732" name="直線コネクタ 731"/>
        <xdr:cNvCxnSpPr/>
      </xdr:nvCxnSpPr>
      <xdr:spPr>
        <a:xfrm>
          <a:off x="21323300" y="5862152"/>
          <a:ext cx="838200" cy="4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3" name="投資及び出資金平均値テキスト"/>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4" name="フローチャート: 判断 733"/>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32852</xdr:rowOff>
    </xdr:from>
    <xdr:to>
      <xdr:col>111</xdr:col>
      <xdr:colOff>177800</xdr:colOff>
      <xdr:row>38</xdr:row>
      <xdr:rowOff>139700</xdr:rowOff>
    </xdr:to>
    <xdr:cxnSp macro="">
      <xdr:nvCxnSpPr>
        <xdr:cNvPr id="735" name="直線コネクタ 734"/>
        <xdr:cNvCxnSpPr/>
      </xdr:nvCxnSpPr>
      <xdr:spPr>
        <a:xfrm flipV="1">
          <a:off x="20434300" y="5862152"/>
          <a:ext cx="889000" cy="79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6" name="フローチャート: 判断 735"/>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37" name="テキスト ボックス 736"/>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9" name="フローチャート: 判断 738"/>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0" name="テキスト ボックス 739"/>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42" name="フローチャート: 判断 741"/>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43" name="テキスト ボックス 742"/>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44" name="フローチャート: 判断 743"/>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45" name="テキスト ボックス 744"/>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77379</xdr:rowOff>
    </xdr:from>
    <xdr:to>
      <xdr:col>116</xdr:col>
      <xdr:colOff>114300</xdr:colOff>
      <xdr:row>37</xdr:row>
      <xdr:rowOff>7529</xdr:rowOff>
    </xdr:to>
    <xdr:sp macro="" textlink="">
      <xdr:nvSpPr>
        <xdr:cNvPr id="751" name="楕円 750"/>
        <xdr:cNvSpPr/>
      </xdr:nvSpPr>
      <xdr:spPr>
        <a:xfrm>
          <a:off x="22110700" y="62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100256</xdr:rowOff>
    </xdr:from>
    <xdr:ext cx="534377" cy="259045"/>
    <xdr:sp macro="" textlink="">
      <xdr:nvSpPr>
        <xdr:cNvPr id="752" name="投資及び出資金該当値テキスト"/>
        <xdr:cNvSpPr txBox="1"/>
      </xdr:nvSpPr>
      <xdr:spPr>
        <a:xfrm>
          <a:off x="22212300" y="61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153502</xdr:rowOff>
    </xdr:from>
    <xdr:to>
      <xdr:col>112</xdr:col>
      <xdr:colOff>38100</xdr:colOff>
      <xdr:row>34</xdr:row>
      <xdr:rowOff>83652</xdr:rowOff>
    </xdr:to>
    <xdr:sp macro="" textlink="">
      <xdr:nvSpPr>
        <xdr:cNvPr id="753" name="楕円 752"/>
        <xdr:cNvSpPr/>
      </xdr:nvSpPr>
      <xdr:spPr>
        <a:xfrm>
          <a:off x="21272500" y="58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100179</xdr:rowOff>
    </xdr:from>
    <xdr:ext cx="534377" cy="259045"/>
    <xdr:sp macro="" textlink="">
      <xdr:nvSpPr>
        <xdr:cNvPr id="754" name="テキスト ボックス 753"/>
        <xdr:cNvSpPr txBox="1"/>
      </xdr:nvSpPr>
      <xdr:spPr>
        <a:xfrm>
          <a:off x="21056111" y="55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2" name="直線コネクタ 781"/>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5"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6" name="直線コネクタ 785"/>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7" name="直線コネクタ 78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8"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9" name="フローチャート: 判断 788"/>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0" name="直線コネクタ 78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1" name="フローチャート: 判断 790"/>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2" name="テキスト ボックス 791"/>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3" name="直線コネクタ 79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4" name="フローチャート: 判断 793"/>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5" name="テキスト ボックス 794"/>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128636</xdr:rowOff>
    </xdr:from>
    <xdr:to>
      <xdr:col>102</xdr:col>
      <xdr:colOff>114300</xdr:colOff>
      <xdr:row>58</xdr:row>
      <xdr:rowOff>139700</xdr:rowOff>
    </xdr:to>
    <xdr:cxnSp macro="">
      <xdr:nvCxnSpPr>
        <xdr:cNvPr id="796" name="直線コネクタ 795"/>
        <xdr:cNvCxnSpPr/>
      </xdr:nvCxnSpPr>
      <xdr:spPr>
        <a:xfrm>
          <a:off x="18656300" y="10072736"/>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15839</xdr:rowOff>
    </xdr:from>
    <xdr:to>
      <xdr:col>102</xdr:col>
      <xdr:colOff>165100</xdr:colOff>
      <xdr:row>56</xdr:row>
      <xdr:rowOff>117439</xdr:rowOff>
    </xdr:to>
    <xdr:sp macro="" textlink="">
      <xdr:nvSpPr>
        <xdr:cNvPr id="797" name="フローチャート: 判断 796"/>
        <xdr:cNvSpPr/>
      </xdr:nvSpPr>
      <xdr:spPr>
        <a:xfrm>
          <a:off x="19494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133966</xdr:rowOff>
    </xdr:from>
    <xdr:ext cx="469744" cy="259045"/>
    <xdr:sp macro="" textlink="">
      <xdr:nvSpPr>
        <xdr:cNvPr id="798" name="テキスト ボックス 797"/>
        <xdr:cNvSpPr txBox="1"/>
      </xdr:nvSpPr>
      <xdr:spPr>
        <a:xfrm>
          <a:off x="19310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3266</xdr:rowOff>
    </xdr:from>
    <xdr:to>
      <xdr:col>98</xdr:col>
      <xdr:colOff>38100</xdr:colOff>
      <xdr:row>56</xdr:row>
      <xdr:rowOff>104866</xdr:rowOff>
    </xdr:to>
    <xdr:sp macro="" textlink="">
      <xdr:nvSpPr>
        <xdr:cNvPr id="799" name="フローチャート: 判断 798"/>
        <xdr:cNvSpPr/>
      </xdr:nvSpPr>
      <xdr:spPr>
        <a:xfrm>
          <a:off x="18605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121393</xdr:rowOff>
    </xdr:from>
    <xdr:ext cx="469744" cy="259045"/>
    <xdr:sp macro="" textlink="">
      <xdr:nvSpPr>
        <xdr:cNvPr id="800" name="テキスト ボックス 799"/>
        <xdr:cNvSpPr txBox="1"/>
      </xdr:nvSpPr>
      <xdr:spPr>
        <a:xfrm>
          <a:off x="18421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楕円 80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7"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8" name="楕円 80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0" name="楕円 80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2" name="楕円 81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77836</xdr:rowOff>
    </xdr:from>
    <xdr:to>
      <xdr:col>98</xdr:col>
      <xdr:colOff>38100</xdr:colOff>
      <xdr:row>59</xdr:row>
      <xdr:rowOff>7986</xdr:rowOff>
    </xdr:to>
    <xdr:sp macro="" textlink="">
      <xdr:nvSpPr>
        <xdr:cNvPr id="814" name="楕円 813"/>
        <xdr:cNvSpPr/>
      </xdr:nvSpPr>
      <xdr:spPr>
        <a:xfrm>
          <a:off x="186055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170563</xdr:rowOff>
    </xdr:from>
    <xdr:ext cx="378565" cy="259045"/>
    <xdr:sp macro="" textlink="">
      <xdr:nvSpPr>
        <xdr:cNvPr id="815" name="テキスト ボックス 814"/>
        <xdr:cNvSpPr txBox="1"/>
      </xdr:nvSpPr>
      <xdr:spPr>
        <a:xfrm>
          <a:off x="18467017" y="1011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9" name="テキスト ボックス 828"/>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1" name="テキスト ボックス 830"/>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1" name="直線コネクタ 840"/>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2"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3" name="直線コネクタ 842"/>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4"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5" name="直線コネクタ 844"/>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39298</xdr:rowOff>
    </xdr:from>
    <xdr:to>
      <xdr:col>116</xdr:col>
      <xdr:colOff>63500</xdr:colOff>
      <xdr:row>78</xdr:row>
      <xdr:rowOff>56401</xdr:rowOff>
    </xdr:to>
    <xdr:cxnSp macro="">
      <xdr:nvCxnSpPr>
        <xdr:cNvPr id="846" name="直線コネクタ 845"/>
        <xdr:cNvCxnSpPr/>
      </xdr:nvCxnSpPr>
      <xdr:spPr>
        <a:xfrm>
          <a:off x="21323300" y="13412398"/>
          <a:ext cx="838200" cy="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7"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8" name="フローチャート: 判断 847"/>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39298</xdr:rowOff>
    </xdr:from>
    <xdr:to>
      <xdr:col>111</xdr:col>
      <xdr:colOff>177800</xdr:colOff>
      <xdr:row>78</xdr:row>
      <xdr:rowOff>75750</xdr:rowOff>
    </xdr:to>
    <xdr:cxnSp macro="">
      <xdr:nvCxnSpPr>
        <xdr:cNvPr id="849" name="直線コネクタ 848"/>
        <xdr:cNvCxnSpPr/>
      </xdr:nvCxnSpPr>
      <xdr:spPr>
        <a:xfrm flipV="1">
          <a:off x="20434300" y="13412398"/>
          <a:ext cx="8890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0" name="フローチャート: 判断 849"/>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51" name="テキスト ボックス 850"/>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73982</xdr:rowOff>
    </xdr:from>
    <xdr:to>
      <xdr:col>107</xdr:col>
      <xdr:colOff>50800</xdr:colOff>
      <xdr:row>78</xdr:row>
      <xdr:rowOff>75750</xdr:rowOff>
    </xdr:to>
    <xdr:cxnSp macro="">
      <xdr:nvCxnSpPr>
        <xdr:cNvPr id="852" name="直線コネクタ 851"/>
        <xdr:cNvCxnSpPr/>
      </xdr:nvCxnSpPr>
      <xdr:spPr>
        <a:xfrm>
          <a:off x="19545300" y="13447082"/>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3" name="フローチャート: 判断 852"/>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4" name="テキスト ボックス 853"/>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73982</xdr:rowOff>
    </xdr:from>
    <xdr:to>
      <xdr:col>102</xdr:col>
      <xdr:colOff>114300</xdr:colOff>
      <xdr:row>78</xdr:row>
      <xdr:rowOff>99656</xdr:rowOff>
    </xdr:to>
    <xdr:cxnSp macro="">
      <xdr:nvCxnSpPr>
        <xdr:cNvPr id="855" name="直線コネクタ 854"/>
        <xdr:cNvCxnSpPr/>
      </xdr:nvCxnSpPr>
      <xdr:spPr>
        <a:xfrm flipV="1">
          <a:off x="18656300" y="13447082"/>
          <a:ext cx="889000" cy="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39365</xdr:rowOff>
    </xdr:from>
    <xdr:to>
      <xdr:col>102</xdr:col>
      <xdr:colOff>165100</xdr:colOff>
      <xdr:row>77</xdr:row>
      <xdr:rowOff>140965</xdr:rowOff>
    </xdr:to>
    <xdr:sp macro="" textlink="">
      <xdr:nvSpPr>
        <xdr:cNvPr id="856" name="フローチャート: 判断 855"/>
        <xdr:cNvSpPr/>
      </xdr:nvSpPr>
      <xdr:spPr>
        <a:xfrm>
          <a:off x="19494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157492</xdr:rowOff>
    </xdr:from>
    <xdr:ext cx="599010" cy="259045"/>
    <xdr:sp macro="" textlink="">
      <xdr:nvSpPr>
        <xdr:cNvPr id="857" name="テキスト ボックス 856"/>
        <xdr:cNvSpPr txBox="1"/>
      </xdr:nvSpPr>
      <xdr:spPr>
        <a:xfrm>
          <a:off x="19245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49299</xdr:rowOff>
    </xdr:from>
    <xdr:to>
      <xdr:col>98</xdr:col>
      <xdr:colOff>38100</xdr:colOff>
      <xdr:row>77</xdr:row>
      <xdr:rowOff>150899</xdr:rowOff>
    </xdr:to>
    <xdr:sp macro="" textlink="">
      <xdr:nvSpPr>
        <xdr:cNvPr id="858" name="フローチャート: 判断 857"/>
        <xdr:cNvSpPr/>
      </xdr:nvSpPr>
      <xdr:spPr>
        <a:xfrm>
          <a:off x="18605500" y="1325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167426</xdr:rowOff>
    </xdr:from>
    <xdr:ext cx="599010" cy="259045"/>
    <xdr:sp macro="" textlink="">
      <xdr:nvSpPr>
        <xdr:cNvPr id="859" name="テキスト ボックス 858"/>
        <xdr:cNvSpPr txBox="1"/>
      </xdr:nvSpPr>
      <xdr:spPr>
        <a:xfrm>
          <a:off x="18356795" y="1302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5601</xdr:rowOff>
    </xdr:from>
    <xdr:to>
      <xdr:col>116</xdr:col>
      <xdr:colOff>114300</xdr:colOff>
      <xdr:row>78</xdr:row>
      <xdr:rowOff>107201</xdr:rowOff>
    </xdr:to>
    <xdr:sp macro="" textlink="">
      <xdr:nvSpPr>
        <xdr:cNvPr id="865" name="楕円 864"/>
        <xdr:cNvSpPr/>
      </xdr:nvSpPr>
      <xdr:spPr>
        <a:xfrm>
          <a:off x="22110700" y="133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91978</xdr:rowOff>
    </xdr:from>
    <xdr:ext cx="534377" cy="259045"/>
    <xdr:sp macro="" textlink="">
      <xdr:nvSpPr>
        <xdr:cNvPr id="866" name="繰出金該当値テキスト"/>
        <xdr:cNvSpPr txBox="1"/>
      </xdr:nvSpPr>
      <xdr:spPr>
        <a:xfrm>
          <a:off x="22212300" y="13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159948</xdr:rowOff>
    </xdr:from>
    <xdr:to>
      <xdr:col>112</xdr:col>
      <xdr:colOff>38100</xdr:colOff>
      <xdr:row>78</xdr:row>
      <xdr:rowOff>90098</xdr:rowOff>
    </xdr:to>
    <xdr:sp macro="" textlink="">
      <xdr:nvSpPr>
        <xdr:cNvPr id="867" name="楕円 866"/>
        <xdr:cNvSpPr/>
      </xdr:nvSpPr>
      <xdr:spPr>
        <a:xfrm>
          <a:off x="21272500" y="133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81225</xdr:rowOff>
    </xdr:from>
    <xdr:ext cx="534377" cy="259045"/>
    <xdr:sp macro="" textlink="">
      <xdr:nvSpPr>
        <xdr:cNvPr id="868" name="テキスト ボックス 867"/>
        <xdr:cNvSpPr txBox="1"/>
      </xdr:nvSpPr>
      <xdr:spPr>
        <a:xfrm>
          <a:off x="21056111" y="134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24950</xdr:rowOff>
    </xdr:from>
    <xdr:to>
      <xdr:col>107</xdr:col>
      <xdr:colOff>101600</xdr:colOff>
      <xdr:row>78</xdr:row>
      <xdr:rowOff>126550</xdr:rowOff>
    </xdr:to>
    <xdr:sp macro="" textlink="">
      <xdr:nvSpPr>
        <xdr:cNvPr id="869" name="楕円 868"/>
        <xdr:cNvSpPr/>
      </xdr:nvSpPr>
      <xdr:spPr>
        <a:xfrm>
          <a:off x="20383500" y="133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117677</xdr:rowOff>
    </xdr:from>
    <xdr:ext cx="534377" cy="259045"/>
    <xdr:sp macro="" textlink="">
      <xdr:nvSpPr>
        <xdr:cNvPr id="870" name="テキスト ボックス 869"/>
        <xdr:cNvSpPr txBox="1"/>
      </xdr:nvSpPr>
      <xdr:spPr>
        <a:xfrm>
          <a:off x="20167111" y="13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23182</xdr:rowOff>
    </xdr:from>
    <xdr:to>
      <xdr:col>102</xdr:col>
      <xdr:colOff>165100</xdr:colOff>
      <xdr:row>78</xdr:row>
      <xdr:rowOff>124782</xdr:rowOff>
    </xdr:to>
    <xdr:sp macro="" textlink="">
      <xdr:nvSpPr>
        <xdr:cNvPr id="871" name="楕円 870"/>
        <xdr:cNvSpPr/>
      </xdr:nvSpPr>
      <xdr:spPr>
        <a:xfrm>
          <a:off x="19494500" y="133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115909</xdr:rowOff>
    </xdr:from>
    <xdr:ext cx="534377" cy="259045"/>
    <xdr:sp macro="" textlink="">
      <xdr:nvSpPr>
        <xdr:cNvPr id="872" name="テキスト ボックス 871"/>
        <xdr:cNvSpPr txBox="1"/>
      </xdr:nvSpPr>
      <xdr:spPr>
        <a:xfrm>
          <a:off x="19278111" y="134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48856</xdr:rowOff>
    </xdr:from>
    <xdr:to>
      <xdr:col>98</xdr:col>
      <xdr:colOff>38100</xdr:colOff>
      <xdr:row>78</xdr:row>
      <xdr:rowOff>150456</xdr:rowOff>
    </xdr:to>
    <xdr:sp macro="" textlink="">
      <xdr:nvSpPr>
        <xdr:cNvPr id="873" name="楕円 872"/>
        <xdr:cNvSpPr/>
      </xdr:nvSpPr>
      <xdr:spPr>
        <a:xfrm>
          <a:off x="18605500" y="134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141583</xdr:rowOff>
    </xdr:from>
    <xdr:ext cx="534377" cy="259045"/>
    <xdr:sp macro="" textlink="">
      <xdr:nvSpPr>
        <xdr:cNvPr id="874" name="テキスト ボックス 873"/>
        <xdr:cNvSpPr txBox="1"/>
      </xdr:nvSpPr>
      <xdr:spPr>
        <a:xfrm>
          <a:off x="18389111" y="1351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東日本大震災及び原発事故からの復興事業に係る普通建設事業費については、前年に対し大幅な減額となったが、類似団体の平均額を大きく上回っている。</a:t>
          </a:r>
        </a:p>
        <a:p>
          <a:pPr rtl="0"/>
          <a:r>
            <a:rPr lang="ja-JP" altLang="en-US" sz="1100" b="0" i="0" u="none" strike="noStrike" baseline="0" smtClean="0">
              <a:solidFill>
                <a:schemeClr val="dk1"/>
              </a:solidFill>
              <a:latin typeface="+mn-lt"/>
              <a:ea typeface="+mn-ea"/>
              <a:cs typeface="+mn-cs"/>
            </a:rPr>
            <a:t>災害復旧事業費は前年度から大幅減となったが、避難指示解除された区域の災害復旧が一段落したためであり、今後帰還困難区域や通常の災害の発生に伴い増加する。</a:t>
          </a:r>
          <a:endParaRPr lang="en-US" altLang="ja-JP" sz="1100" b="0" i="0" u="none" strike="noStrike" baseline="0" smtClean="0">
            <a:solidFill>
              <a:schemeClr val="dk1"/>
            </a:solidFill>
            <a:latin typeface="+mn-lt"/>
            <a:ea typeface="+mn-ea"/>
            <a:cs typeface="+mn-cs"/>
          </a:endParaRPr>
        </a:p>
        <a:p>
          <a:pPr rtl="0"/>
          <a:r>
            <a:rPr lang="ja-JP" altLang="en-US" sz="1100" b="0" i="0" u="none" strike="noStrike" baseline="0" smtClean="0">
              <a:solidFill>
                <a:schemeClr val="dk1"/>
              </a:solidFill>
              <a:latin typeface="+mn-lt"/>
              <a:ea typeface="+mn-ea"/>
              <a:cs typeface="+mn-cs"/>
            </a:rPr>
            <a:t>補助費については前年度から伸びているため、補助内容や補助対象の見直しを図り適正化を図る。</a:t>
          </a:r>
        </a:p>
        <a:p>
          <a:pPr rtl="0"/>
          <a:r>
            <a:rPr lang="ja-JP" altLang="en-US" sz="1100" b="0" i="0" u="none" strike="noStrike" baseline="0" smtClean="0">
              <a:solidFill>
                <a:schemeClr val="dk1"/>
              </a:solidFill>
              <a:latin typeface="+mn-lt"/>
              <a:ea typeface="+mn-ea"/>
              <a:cs typeface="+mn-cs"/>
            </a:rPr>
            <a:t>今後の人口は長期避難の影響により大きく変動することが想定されるため、復興計画等の着実な実施と併せて、より健全な財政をめざしていく。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1,411
84.37
6,717,811
5,954,881
530,000
978,157
1,226,852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156705</xdr:rowOff>
    </xdr:from>
    <xdr:to>
      <xdr:col>24</xdr:col>
      <xdr:colOff>63500</xdr:colOff>
      <xdr:row>36</xdr:row>
      <xdr:rowOff>169735</xdr:rowOff>
    </xdr:to>
    <xdr:cxnSp macro="">
      <xdr:nvCxnSpPr>
        <xdr:cNvPr id="60" name="直線コネクタ 59"/>
        <xdr:cNvCxnSpPr/>
      </xdr:nvCxnSpPr>
      <xdr:spPr>
        <a:xfrm flipV="1">
          <a:off x="3797300" y="6328905"/>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169735</xdr:rowOff>
    </xdr:from>
    <xdr:to>
      <xdr:col>19</xdr:col>
      <xdr:colOff>177800</xdr:colOff>
      <xdr:row>37</xdr:row>
      <xdr:rowOff>7658</xdr:rowOff>
    </xdr:to>
    <xdr:cxnSp macro="">
      <xdr:nvCxnSpPr>
        <xdr:cNvPr id="63" name="直線コネクタ 62"/>
        <xdr:cNvCxnSpPr/>
      </xdr:nvCxnSpPr>
      <xdr:spPr>
        <a:xfrm flipV="1">
          <a:off x="2908300" y="6341935"/>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7658</xdr:rowOff>
    </xdr:from>
    <xdr:to>
      <xdr:col>15</xdr:col>
      <xdr:colOff>50800</xdr:colOff>
      <xdr:row>37</xdr:row>
      <xdr:rowOff>33960</xdr:rowOff>
    </xdr:to>
    <xdr:cxnSp macro="">
      <xdr:nvCxnSpPr>
        <xdr:cNvPr id="66" name="直線コネクタ 65"/>
        <xdr:cNvCxnSpPr/>
      </xdr:nvCxnSpPr>
      <xdr:spPr>
        <a:xfrm flipV="1">
          <a:off x="2019300" y="6351308"/>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33960</xdr:rowOff>
    </xdr:from>
    <xdr:to>
      <xdr:col>10</xdr:col>
      <xdr:colOff>114300</xdr:colOff>
      <xdr:row>37</xdr:row>
      <xdr:rowOff>53137</xdr:rowOff>
    </xdr:to>
    <xdr:cxnSp macro="">
      <xdr:nvCxnSpPr>
        <xdr:cNvPr id="69" name="直線コネクタ 68"/>
        <xdr:cNvCxnSpPr/>
      </xdr:nvCxnSpPr>
      <xdr:spPr>
        <a:xfrm flipV="1">
          <a:off x="1130300" y="6377610"/>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103848</xdr:rowOff>
    </xdr:from>
    <xdr:to>
      <xdr:col>10</xdr:col>
      <xdr:colOff>165100</xdr:colOff>
      <xdr:row>38</xdr:row>
      <xdr:rowOff>33998</xdr:rowOff>
    </xdr:to>
    <xdr:sp macro="" textlink="">
      <xdr:nvSpPr>
        <xdr:cNvPr id="70" name="フローチャート: 判断 69"/>
        <xdr:cNvSpPr/>
      </xdr:nvSpPr>
      <xdr:spPr>
        <a:xfrm>
          <a:off x="1968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25125</xdr:rowOff>
    </xdr:from>
    <xdr:ext cx="534377" cy="259045"/>
    <xdr:sp macro="" textlink="">
      <xdr:nvSpPr>
        <xdr:cNvPr id="71" name="テキスト ボックス 70"/>
        <xdr:cNvSpPr txBox="1"/>
      </xdr:nvSpPr>
      <xdr:spPr>
        <a:xfrm>
          <a:off x="1752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104419</xdr:rowOff>
    </xdr:from>
    <xdr:to>
      <xdr:col>6</xdr:col>
      <xdr:colOff>38100</xdr:colOff>
      <xdr:row>38</xdr:row>
      <xdr:rowOff>34569</xdr:rowOff>
    </xdr:to>
    <xdr:sp macro="" textlink="">
      <xdr:nvSpPr>
        <xdr:cNvPr id="72" name="フローチャート: 判断 71"/>
        <xdr:cNvSpPr/>
      </xdr:nvSpPr>
      <xdr:spPr>
        <a:xfrm>
          <a:off x="1079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25696</xdr:rowOff>
    </xdr:from>
    <xdr:ext cx="534377" cy="259045"/>
    <xdr:sp macro="" textlink="">
      <xdr:nvSpPr>
        <xdr:cNvPr id="73" name="テキスト ボックス 72"/>
        <xdr:cNvSpPr txBox="1"/>
      </xdr:nvSpPr>
      <xdr:spPr>
        <a:xfrm>
          <a:off x="863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105905</xdr:rowOff>
    </xdr:from>
    <xdr:to>
      <xdr:col>24</xdr:col>
      <xdr:colOff>114300</xdr:colOff>
      <xdr:row>37</xdr:row>
      <xdr:rowOff>36055</xdr:rowOff>
    </xdr:to>
    <xdr:sp macro="" textlink="">
      <xdr:nvSpPr>
        <xdr:cNvPr id="79" name="楕円 78"/>
        <xdr:cNvSpPr/>
      </xdr:nvSpPr>
      <xdr:spPr>
        <a:xfrm>
          <a:off x="4584700" y="62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128782</xdr:rowOff>
    </xdr:from>
    <xdr:ext cx="534377" cy="259045"/>
    <xdr:sp macro="" textlink="">
      <xdr:nvSpPr>
        <xdr:cNvPr id="80" name="議会費該当値テキスト"/>
        <xdr:cNvSpPr txBox="1"/>
      </xdr:nvSpPr>
      <xdr:spPr>
        <a:xfrm>
          <a:off x="4686300" y="612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118935</xdr:rowOff>
    </xdr:from>
    <xdr:to>
      <xdr:col>20</xdr:col>
      <xdr:colOff>38100</xdr:colOff>
      <xdr:row>37</xdr:row>
      <xdr:rowOff>49085</xdr:rowOff>
    </xdr:to>
    <xdr:sp macro="" textlink="">
      <xdr:nvSpPr>
        <xdr:cNvPr id="81" name="楕円 80"/>
        <xdr:cNvSpPr/>
      </xdr:nvSpPr>
      <xdr:spPr>
        <a:xfrm>
          <a:off x="3746500" y="62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65612</xdr:rowOff>
    </xdr:from>
    <xdr:ext cx="534377" cy="259045"/>
    <xdr:sp macro="" textlink="">
      <xdr:nvSpPr>
        <xdr:cNvPr id="82" name="テキスト ボックス 81"/>
        <xdr:cNvSpPr txBox="1"/>
      </xdr:nvSpPr>
      <xdr:spPr>
        <a:xfrm>
          <a:off x="3530111" y="606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128308</xdr:rowOff>
    </xdr:from>
    <xdr:to>
      <xdr:col>15</xdr:col>
      <xdr:colOff>101600</xdr:colOff>
      <xdr:row>37</xdr:row>
      <xdr:rowOff>58458</xdr:rowOff>
    </xdr:to>
    <xdr:sp macro="" textlink="">
      <xdr:nvSpPr>
        <xdr:cNvPr id="83" name="楕円 82"/>
        <xdr:cNvSpPr/>
      </xdr:nvSpPr>
      <xdr:spPr>
        <a:xfrm>
          <a:off x="2857500" y="63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74985</xdr:rowOff>
    </xdr:from>
    <xdr:ext cx="534377" cy="259045"/>
    <xdr:sp macro="" textlink="">
      <xdr:nvSpPr>
        <xdr:cNvPr id="84" name="テキスト ボックス 83"/>
        <xdr:cNvSpPr txBox="1"/>
      </xdr:nvSpPr>
      <xdr:spPr>
        <a:xfrm>
          <a:off x="2641111" y="60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154610</xdr:rowOff>
    </xdr:from>
    <xdr:to>
      <xdr:col>10</xdr:col>
      <xdr:colOff>165100</xdr:colOff>
      <xdr:row>37</xdr:row>
      <xdr:rowOff>84760</xdr:rowOff>
    </xdr:to>
    <xdr:sp macro="" textlink="">
      <xdr:nvSpPr>
        <xdr:cNvPr id="85" name="楕円 84"/>
        <xdr:cNvSpPr/>
      </xdr:nvSpPr>
      <xdr:spPr>
        <a:xfrm>
          <a:off x="1968500" y="63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101287</xdr:rowOff>
    </xdr:from>
    <xdr:ext cx="534377" cy="259045"/>
    <xdr:sp macro="" textlink="">
      <xdr:nvSpPr>
        <xdr:cNvPr id="86" name="テキスト ボックス 85"/>
        <xdr:cNvSpPr txBox="1"/>
      </xdr:nvSpPr>
      <xdr:spPr>
        <a:xfrm>
          <a:off x="1752111" y="61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2337</xdr:rowOff>
    </xdr:from>
    <xdr:to>
      <xdr:col>6</xdr:col>
      <xdr:colOff>38100</xdr:colOff>
      <xdr:row>37</xdr:row>
      <xdr:rowOff>103937</xdr:rowOff>
    </xdr:to>
    <xdr:sp macro="" textlink="">
      <xdr:nvSpPr>
        <xdr:cNvPr id="87" name="楕円 86"/>
        <xdr:cNvSpPr/>
      </xdr:nvSpPr>
      <xdr:spPr>
        <a:xfrm>
          <a:off x="1079500" y="63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120464</xdr:rowOff>
    </xdr:from>
    <xdr:ext cx="534377" cy="259045"/>
    <xdr:sp macro="" textlink="">
      <xdr:nvSpPr>
        <xdr:cNvPr id="88" name="テキスト ボックス 87"/>
        <xdr:cNvSpPr txBox="1"/>
      </xdr:nvSpPr>
      <xdr:spPr>
        <a:xfrm>
          <a:off x="863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86934</xdr:rowOff>
    </xdr:from>
    <xdr:to>
      <xdr:col>24</xdr:col>
      <xdr:colOff>63500</xdr:colOff>
      <xdr:row>58</xdr:row>
      <xdr:rowOff>99105</xdr:rowOff>
    </xdr:to>
    <xdr:cxnSp macro="">
      <xdr:nvCxnSpPr>
        <xdr:cNvPr id="117" name="直線コネクタ 116"/>
        <xdr:cNvCxnSpPr/>
      </xdr:nvCxnSpPr>
      <xdr:spPr>
        <a:xfrm>
          <a:off x="3797300" y="10031034"/>
          <a:ext cx="8382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86934</xdr:rowOff>
    </xdr:from>
    <xdr:to>
      <xdr:col>19</xdr:col>
      <xdr:colOff>177800</xdr:colOff>
      <xdr:row>58</xdr:row>
      <xdr:rowOff>104455</xdr:rowOff>
    </xdr:to>
    <xdr:cxnSp macro="">
      <xdr:nvCxnSpPr>
        <xdr:cNvPr id="120" name="直線コネクタ 119"/>
        <xdr:cNvCxnSpPr/>
      </xdr:nvCxnSpPr>
      <xdr:spPr>
        <a:xfrm flipV="1">
          <a:off x="2908300" y="10031034"/>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104455</xdr:rowOff>
    </xdr:from>
    <xdr:to>
      <xdr:col>15</xdr:col>
      <xdr:colOff>50800</xdr:colOff>
      <xdr:row>58</xdr:row>
      <xdr:rowOff>141965</xdr:rowOff>
    </xdr:to>
    <xdr:cxnSp macro="">
      <xdr:nvCxnSpPr>
        <xdr:cNvPr id="123" name="直線コネクタ 122"/>
        <xdr:cNvCxnSpPr/>
      </xdr:nvCxnSpPr>
      <xdr:spPr>
        <a:xfrm flipV="1">
          <a:off x="2019300" y="10048555"/>
          <a:ext cx="889000" cy="3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56045</xdr:rowOff>
    </xdr:from>
    <xdr:to>
      <xdr:col>10</xdr:col>
      <xdr:colOff>114300</xdr:colOff>
      <xdr:row>58</xdr:row>
      <xdr:rowOff>141965</xdr:rowOff>
    </xdr:to>
    <xdr:cxnSp macro="">
      <xdr:nvCxnSpPr>
        <xdr:cNvPr id="126" name="直線コネクタ 125"/>
        <xdr:cNvCxnSpPr/>
      </xdr:nvCxnSpPr>
      <xdr:spPr>
        <a:xfrm>
          <a:off x="1130300" y="10000145"/>
          <a:ext cx="889000" cy="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114514</xdr:rowOff>
    </xdr:from>
    <xdr:to>
      <xdr:col>10</xdr:col>
      <xdr:colOff>165100</xdr:colOff>
      <xdr:row>59</xdr:row>
      <xdr:rowOff>44664</xdr:rowOff>
    </xdr:to>
    <xdr:sp macro="" textlink="">
      <xdr:nvSpPr>
        <xdr:cNvPr id="127" name="フローチャート: 判断 126"/>
        <xdr:cNvSpPr/>
      </xdr:nvSpPr>
      <xdr:spPr>
        <a:xfrm>
          <a:off x="1968500" y="100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35791</xdr:rowOff>
    </xdr:from>
    <xdr:ext cx="599010" cy="259045"/>
    <xdr:sp macro="" textlink="">
      <xdr:nvSpPr>
        <xdr:cNvPr id="128" name="テキスト ボックス 127"/>
        <xdr:cNvSpPr txBox="1"/>
      </xdr:nvSpPr>
      <xdr:spPr>
        <a:xfrm>
          <a:off x="1719795" y="101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119111</xdr:rowOff>
    </xdr:from>
    <xdr:to>
      <xdr:col>6</xdr:col>
      <xdr:colOff>38100</xdr:colOff>
      <xdr:row>59</xdr:row>
      <xdr:rowOff>49261</xdr:rowOff>
    </xdr:to>
    <xdr:sp macro="" textlink="">
      <xdr:nvSpPr>
        <xdr:cNvPr id="129" name="フローチャート: 判断 128"/>
        <xdr:cNvSpPr/>
      </xdr:nvSpPr>
      <xdr:spPr>
        <a:xfrm>
          <a:off x="1079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40388</xdr:rowOff>
    </xdr:from>
    <xdr:ext cx="599010" cy="259045"/>
    <xdr:sp macro="" textlink="">
      <xdr:nvSpPr>
        <xdr:cNvPr id="130" name="テキスト ボックス 129"/>
        <xdr:cNvSpPr txBox="1"/>
      </xdr:nvSpPr>
      <xdr:spPr>
        <a:xfrm>
          <a:off x="830795" y="1015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48305</xdr:rowOff>
    </xdr:from>
    <xdr:to>
      <xdr:col>24</xdr:col>
      <xdr:colOff>114300</xdr:colOff>
      <xdr:row>58</xdr:row>
      <xdr:rowOff>149905</xdr:rowOff>
    </xdr:to>
    <xdr:sp macro="" textlink="">
      <xdr:nvSpPr>
        <xdr:cNvPr id="136" name="楕円 135"/>
        <xdr:cNvSpPr/>
      </xdr:nvSpPr>
      <xdr:spPr>
        <a:xfrm>
          <a:off x="4584700" y="99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7682</xdr:rowOff>
    </xdr:from>
    <xdr:ext cx="599010" cy="259045"/>
    <xdr:sp macro="" textlink="">
      <xdr:nvSpPr>
        <xdr:cNvPr id="137" name="総務費該当値テキスト"/>
        <xdr:cNvSpPr txBox="1"/>
      </xdr:nvSpPr>
      <xdr:spPr>
        <a:xfrm>
          <a:off x="4686300" y="978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36134</xdr:rowOff>
    </xdr:from>
    <xdr:to>
      <xdr:col>20</xdr:col>
      <xdr:colOff>38100</xdr:colOff>
      <xdr:row>58</xdr:row>
      <xdr:rowOff>137734</xdr:rowOff>
    </xdr:to>
    <xdr:sp macro="" textlink="">
      <xdr:nvSpPr>
        <xdr:cNvPr id="138" name="楕円 137"/>
        <xdr:cNvSpPr/>
      </xdr:nvSpPr>
      <xdr:spPr>
        <a:xfrm>
          <a:off x="3746500" y="998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154261</xdr:rowOff>
    </xdr:from>
    <xdr:ext cx="599010" cy="259045"/>
    <xdr:sp macro="" textlink="">
      <xdr:nvSpPr>
        <xdr:cNvPr id="139" name="テキスト ボックス 138"/>
        <xdr:cNvSpPr txBox="1"/>
      </xdr:nvSpPr>
      <xdr:spPr>
        <a:xfrm>
          <a:off x="3497795" y="975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53655</xdr:rowOff>
    </xdr:from>
    <xdr:to>
      <xdr:col>15</xdr:col>
      <xdr:colOff>101600</xdr:colOff>
      <xdr:row>58</xdr:row>
      <xdr:rowOff>155255</xdr:rowOff>
    </xdr:to>
    <xdr:sp macro="" textlink="">
      <xdr:nvSpPr>
        <xdr:cNvPr id="140" name="楕円 139"/>
        <xdr:cNvSpPr/>
      </xdr:nvSpPr>
      <xdr:spPr>
        <a:xfrm>
          <a:off x="2857500" y="99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332</xdr:rowOff>
    </xdr:from>
    <xdr:ext cx="599010" cy="259045"/>
    <xdr:sp macro="" textlink="">
      <xdr:nvSpPr>
        <xdr:cNvPr id="141" name="テキスト ボックス 140"/>
        <xdr:cNvSpPr txBox="1"/>
      </xdr:nvSpPr>
      <xdr:spPr>
        <a:xfrm>
          <a:off x="2608795" y="977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91165</xdr:rowOff>
    </xdr:from>
    <xdr:to>
      <xdr:col>10</xdr:col>
      <xdr:colOff>165100</xdr:colOff>
      <xdr:row>59</xdr:row>
      <xdr:rowOff>21315</xdr:rowOff>
    </xdr:to>
    <xdr:sp macro="" textlink="">
      <xdr:nvSpPr>
        <xdr:cNvPr id="142" name="楕円 141"/>
        <xdr:cNvSpPr/>
      </xdr:nvSpPr>
      <xdr:spPr>
        <a:xfrm>
          <a:off x="1968500" y="100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37842</xdr:rowOff>
    </xdr:from>
    <xdr:ext cx="599010" cy="259045"/>
    <xdr:sp macro="" textlink="">
      <xdr:nvSpPr>
        <xdr:cNvPr id="143" name="テキスト ボックス 142"/>
        <xdr:cNvSpPr txBox="1"/>
      </xdr:nvSpPr>
      <xdr:spPr>
        <a:xfrm>
          <a:off x="1719795" y="981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5245</xdr:rowOff>
    </xdr:from>
    <xdr:to>
      <xdr:col>6</xdr:col>
      <xdr:colOff>38100</xdr:colOff>
      <xdr:row>58</xdr:row>
      <xdr:rowOff>106845</xdr:rowOff>
    </xdr:to>
    <xdr:sp macro="" textlink="">
      <xdr:nvSpPr>
        <xdr:cNvPr id="144" name="楕円 143"/>
        <xdr:cNvSpPr/>
      </xdr:nvSpPr>
      <xdr:spPr>
        <a:xfrm>
          <a:off x="1079500" y="99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123372</xdr:rowOff>
    </xdr:from>
    <xdr:ext cx="599010" cy="259045"/>
    <xdr:sp macro="" textlink="">
      <xdr:nvSpPr>
        <xdr:cNvPr id="145" name="テキスト ボックス 144"/>
        <xdr:cNvSpPr txBox="1"/>
      </xdr:nvSpPr>
      <xdr:spPr>
        <a:xfrm>
          <a:off x="830795" y="972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69476</xdr:rowOff>
    </xdr:from>
    <xdr:to>
      <xdr:col>24</xdr:col>
      <xdr:colOff>62865</xdr:colOff>
      <xdr:row>78</xdr:row>
      <xdr:rowOff>52681</xdr:rowOff>
    </xdr:to>
    <xdr:cxnSp macro="">
      <xdr:nvCxnSpPr>
        <xdr:cNvPr id="169" name="直線コネクタ 168"/>
        <xdr:cNvCxnSpPr/>
      </xdr:nvCxnSpPr>
      <xdr:spPr>
        <a:xfrm flipV="1">
          <a:off x="4633595" y="12585326"/>
          <a:ext cx="1270" cy="840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56508</xdr:rowOff>
    </xdr:from>
    <xdr:ext cx="599010" cy="259045"/>
    <xdr:sp macro="" textlink="">
      <xdr:nvSpPr>
        <xdr:cNvPr id="170" name="民生費最小値テキスト"/>
        <xdr:cNvSpPr txBox="1"/>
      </xdr:nvSpPr>
      <xdr:spPr>
        <a:xfrm>
          <a:off x="4686300" y="1342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52681</xdr:rowOff>
    </xdr:from>
    <xdr:to>
      <xdr:col>24</xdr:col>
      <xdr:colOff>152400</xdr:colOff>
      <xdr:row>78</xdr:row>
      <xdr:rowOff>52681</xdr:rowOff>
    </xdr:to>
    <xdr:cxnSp macro="">
      <xdr:nvCxnSpPr>
        <xdr:cNvPr id="171" name="直線コネクタ 170"/>
        <xdr:cNvCxnSpPr/>
      </xdr:nvCxnSpPr>
      <xdr:spPr>
        <a:xfrm>
          <a:off x="4546600" y="1342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16153</xdr:rowOff>
    </xdr:from>
    <xdr:ext cx="599010" cy="259045"/>
    <xdr:sp macro="" textlink="">
      <xdr:nvSpPr>
        <xdr:cNvPr id="172" name="民生費最大値テキスト"/>
        <xdr:cNvSpPr txBox="1"/>
      </xdr:nvSpPr>
      <xdr:spPr>
        <a:xfrm>
          <a:off x="4686300" y="1236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69476</xdr:rowOff>
    </xdr:from>
    <xdr:to>
      <xdr:col>24</xdr:col>
      <xdr:colOff>152400</xdr:colOff>
      <xdr:row>73</xdr:row>
      <xdr:rowOff>69476</xdr:rowOff>
    </xdr:to>
    <xdr:cxnSp macro="">
      <xdr:nvCxnSpPr>
        <xdr:cNvPr id="173" name="直線コネクタ 172"/>
        <xdr:cNvCxnSpPr/>
      </xdr:nvCxnSpPr>
      <xdr:spPr>
        <a:xfrm>
          <a:off x="4546600" y="1258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69476</xdr:rowOff>
    </xdr:from>
    <xdr:to>
      <xdr:col>24</xdr:col>
      <xdr:colOff>63500</xdr:colOff>
      <xdr:row>74</xdr:row>
      <xdr:rowOff>72733</xdr:rowOff>
    </xdr:to>
    <xdr:cxnSp macro="">
      <xdr:nvCxnSpPr>
        <xdr:cNvPr id="174" name="直線コネクタ 173"/>
        <xdr:cNvCxnSpPr/>
      </xdr:nvCxnSpPr>
      <xdr:spPr>
        <a:xfrm flipV="1">
          <a:off x="3797300" y="12585326"/>
          <a:ext cx="838200" cy="17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13664</xdr:rowOff>
    </xdr:from>
    <xdr:ext cx="599010" cy="259045"/>
    <xdr:sp macro="" textlink="">
      <xdr:nvSpPr>
        <xdr:cNvPr id="175" name="民生費平均値テキスト"/>
        <xdr:cNvSpPr txBox="1"/>
      </xdr:nvSpPr>
      <xdr:spPr>
        <a:xfrm>
          <a:off x="4686300" y="13215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35237</xdr:rowOff>
    </xdr:from>
    <xdr:to>
      <xdr:col>24</xdr:col>
      <xdr:colOff>114300</xdr:colOff>
      <xdr:row>77</xdr:row>
      <xdr:rowOff>136837</xdr:rowOff>
    </xdr:to>
    <xdr:sp macro="" textlink="">
      <xdr:nvSpPr>
        <xdr:cNvPr id="176" name="フローチャート: 判断 175"/>
        <xdr:cNvSpPr/>
      </xdr:nvSpPr>
      <xdr:spPr>
        <a:xfrm>
          <a:off x="4584700" y="1323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118387</xdr:rowOff>
    </xdr:from>
    <xdr:to>
      <xdr:col>19</xdr:col>
      <xdr:colOff>177800</xdr:colOff>
      <xdr:row>74</xdr:row>
      <xdr:rowOff>72733</xdr:rowOff>
    </xdr:to>
    <xdr:cxnSp macro="">
      <xdr:nvCxnSpPr>
        <xdr:cNvPr id="177" name="直線コネクタ 176"/>
        <xdr:cNvCxnSpPr/>
      </xdr:nvCxnSpPr>
      <xdr:spPr>
        <a:xfrm>
          <a:off x="2908300" y="12634237"/>
          <a:ext cx="889000" cy="12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42199</xdr:rowOff>
    </xdr:from>
    <xdr:to>
      <xdr:col>20</xdr:col>
      <xdr:colOff>38100</xdr:colOff>
      <xdr:row>77</xdr:row>
      <xdr:rowOff>143799</xdr:rowOff>
    </xdr:to>
    <xdr:sp macro="" textlink="">
      <xdr:nvSpPr>
        <xdr:cNvPr id="178" name="フローチャート: 判断 177"/>
        <xdr:cNvSpPr/>
      </xdr:nvSpPr>
      <xdr:spPr>
        <a:xfrm>
          <a:off x="37465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134926</xdr:rowOff>
    </xdr:from>
    <xdr:ext cx="599010" cy="259045"/>
    <xdr:sp macro="" textlink="">
      <xdr:nvSpPr>
        <xdr:cNvPr id="179" name="テキスト ボックス 178"/>
        <xdr:cNvSpPr txBox="1"/>
      </xdr:nvSpPr>
      <xdr:spPr>
        <a:xfrm>
          <a:off x="3497795" y="133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133369</xdr:rowOff>
    </xdr:from>
    <xdr:to>
      <xdr:col>15</xdr:col>
      <xdr:colOff>50800</xdr:colOff>
      <xdr:row>73</xdr:row>
      <xdr:rowOff>118387</xdr:rowOff>
    </xdr:to>
    <xdr:cxnSp macro="">
      <xdr:nvCxnSpPr>
        <xdr:cNvPr id="180" name="直線コネクタ 179"/>
        <xdr:cNvCxnSpPr/>
      </xdr:nvCxnSpPr>
      <xdr:spPr>
        <a:xfrm>
          <a:off x="2019300" y="12134869"/>
          <a:ext cx="889000" cy="49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53870</xdr:rowOff>
    </xdr:from>
    <xdr:to>
      <xdr:col>15</xdr:col>
      <xdr:colOff>101600</xdr:colOff>
      <xdr:row>77</xdr:row>
      <xdr:rowOff>155470</xdr:rowOff>
    </xdr:to>
    <xdr:sp macro="" textlink="">
      <xdr:nvSpPr>
        <xdr:cNvPr id="181" name="フローチャート: 判断 180"/>
        <xdr:cNvSpPr/>
      </xdr:nvSpPr>
      <xdr:spPr>
        <a:xfrm>
          <a:off x="2857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146597</xdr:rowOff>
    </xdr:from>
    <xdr:ext cx="599010" cy="259045"/>
    <xdr:sp macro="" textlink="">
      <xdr:nvSpPr>
        <xdr:cNvPr id="182" name="テキスト ボックス 181"/>
        <xdr:cNvSpPr txBox="1"/>
      </xdr:nvSpPr>
      <xdr:spPr>
        <a:xfrm>
          <a:off x="2608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133369</xdr:rowOff>
    </xdr:from>
    <xdr:to>
      <xdr:col>10</xdr:col>
      <xdr:colOff>114300</xdr:colOff>
      <xdr:row>76</xdr:row>
      <xdr:rowOff>11424</xdr:rowOff>
    </xdr:to>
    <xdr:cxnSp macro="">
      <xdr:nvCxnSpPr>
        <xdr:cNvPr id="183" name="直線コネクタ 182"/>
        <xdr:cNvCxnSpPr/>
      </xdr:nvCxnSpPr>
      <xdr:spPr>
        <a:xfrm flipV="1">
          <a:off x="1130300" y="12134869"/>
          <a:ext cx="889000" cy="9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73121</xdr:rowOff>
    </xdr:from>
    <xdr:to>
      <xdr:col>10</xdr:col>
      <xdr:colOff>165100</xdr:colOff>
      <xdr:row>78</xdr:row>
      <xdr:rowOff>3271</xdr:rowOff>
    </xdr:to>
    <xdr:sp macro="" textlink="">
      <xdr:nvSpPr>
        <xdr:cNvPr id="184" name="フローチャート: 判断 183"/>
        <xdr:cNvSpPr/>
      </xdr:nvSpPr>
      <xdr:spPr>
        <a:xfrm>
          <a:off x="19685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165848</xdr:rowOff>
    </xdr:from>
    <xdr:ext cx="599010" cy="259045"/>
    <xdr:sp macro="" textlink="">
      <xdr:nvSpPr>
        <xdr:cNvPr id="185" name="テキスト ボックス 184"/>
        <xdr:cNvSpPr txBox="1"/>
      </xdr:nvSpPr>
      <xdr:spPr>
        <a:xfrm>
          <a:off x="1719795" y="1336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75084</xdr:rowOff>
    </xdr:from>
    <xdr:to>
      <xdr:col>6</xdr:col>
      <xdr:colOff>38100</xdr:colOff>
      <xdr:row>78</xdr:row>
      <xdr:rowOff>5234</xdr:rowOff>
    </xdr:to>
    <xdr:sp macro="" textlink="">
      <xdr:nvSpPr>
        <xdr:cNvPr id="186" name="フローチャート: 判断 185"/>
        <xdr:cNvSpPr/>
      </xdr:nvSpPr>
      <xdr:spPr>
        <a:xfrm>
          <a:off x="1079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167811</xdr:rowOff>
    </xdr:from>
    <xdr:ext cx="599010" cy="259045"/>
    <xdr:sp macro="" textlink="">
      <xdr:nvSpPr>
        <xdr:cNvPr id="187" name="テキスト ボックス 186"/>
        <xdr:cNvSpPr txBox="1"/>
      </xdr:nvSpPr>
      <xdr:spPr>
        <a:xfrm>
          <a:off x="830795"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18676</xdr:rowOff>
    </xdr:from>
    <xdr:to>
      <xdr:col>24</xdr:col>
      <xdr:colOff>114300</xdr:colOff>
      <xdr:row>73</xdr:row>
      <xdr:rowOff>120276</xdr:rowOff>
    </xdr:to>
    <xdr:sp macro="" textlink="">
      <xdr:nvSpPr>
        <xdr:cNvPr id="193" name="楕円 192"/>
        <xdr:cNvSpPr/>
      </xdr:nvSpPr>
      <xdr:spPr>
        <a:xfrm>
          <a:off x="4584700" y="125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143153</xdr:rowOff>
    </xdr:from>
    <xdr:ext cx="599010" cy="259045"/>
    <xdr:sp macro="" textlink="">
      <xdr:nvSpPr>
        <xdr:cNvPr id="194" name="民生費該当値テキスト"/>
        <xdr:cNvSpPr txBox="1"/>
      </xdr:nvSpPr>
      <xdr:spPr>
        <a:xfrm>
          <a:off x="4686300" y="124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21933</xdr:rowOff>
    </xdr:from>
    <xdr:to>
      <xdr:col>20</xdr:col>
      <xdr:colOff>38100</xdr:colOff>
      <xdr:row>74</xdr:row>
      <xdr:rowOff>123533</xdr:rowOff>
    </xdr:to>
    <xdr:sp macro="" textlink="">
      <xdr:nvSpPr>
        <xdr:cNvPr id="195" name="楕円 194"/>
        <xdr:cNvSpPr/>
      </xdr:nvSpPr>
      <xdr:spPr>
        <a:xfrm>
          <a:off x="3746500" y="127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140060</xdr:rowOff>
    </xdr:from>
    <xdr:ext cx="599010" cy="259045"/>
    <xdr:sp macro="" textlink="">
      <xdr:nvSpPr>
        <xdr:cNvPr id="196" name="テキスト ボックス 195"/>
        <xdr:cNvSpPr txBox="1"/>
      </xdr:nvSpPr>
      <xdr:spPr>
        <a:xfrm>
          <a:off x="3497795" y="1248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67587</xdr:rowOff>
    </xdr:from>
    <xdr:to>
      <xdr:col>15</xdr:col>
      <xdr:colOff>101600</xdr:colOff>
      <xdr:row>73</xdr:row>
      <xdr:rowOff>169187</xdr:rowOff>
    </xdr:to>
    <xdr:sp macro="" textlink="">
      <xdr:nvSpPr>
        <xdr:cNvPr id="197" name="楕円 196"/>
        <xdr:cNvSpPr/>
      </xdr:nvSpPr>
      <xdr:spPr>
        <a:xfrm>
          <a:off x="2857500" y="125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14264</xdr:rowOff>
    </xdr:from>
    <xdr:ext cx="599010" cy="259045"/>
    <xdr:sp macro="" textlink="">
      <xdr:nvSpPr>
        <xdr:cNvPr id="198" name="テキスト ボックス 197"/>
        <xdr:cNvSpPr txBox="1"/>
      </xdr:nvSpPr>
      <xdr:spPr>
        <a:xfrm>
          <a:off x="2608795" y="1235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82569</xdr:rowOff>
    </xdr:from>
    <xdr:to>
      <xdr:col>10</xdr:col>
      <xdr:colOff>165100</xdr:colOff>
      <xdr:row>71</xdr:row>
      <xdr:rowOff>12719</xdr:rowOff>
    </xdr:to>
    <xdr:sp macro="" textlink="">
      <xdr:nvSpPr>
        <xdr:cNvPr id="199" name="楕円 198"/>
        <xdr:cNvSpPr/>
      </xdr:nvSpPr>
      <xdr:spPr>
        <a:xfrm>
          <a:off x="1968500" y="120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69</xdr:row>
      <xdr:rowOff>29246</xdr:rowOff>
    </xdr:from>
    <xdr:ext cx="690189" cy="259045"/>
    <xdr:sp macro="" textlink="">
      <xdr:nvSpPr>
        <xdr:cNvPr id="200" name="テキスト ボックス 199"/>
        <xdr:cNvSpPr txBox="1"/>
      </xdr:nvSpPr>
      <xdr:spPr>
        <a:xfrm>
          <a:off x="1674205" y="118592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132073</xdr:rowOff>
    </xdr:from>
    <xdr:to>
      <xdr:col>6</xdr:col>
      <xdr:colOff>38100</xdr:colOff>
      <xdr:row>76</xdr:row>
      <xdr:rowOff>62223</xdr:rowOff>
    </xdr:to>
    <xdr:sp macro="" textlink="">
      <xdr:nvSpPr>
        <xdr:cNvPr id="201" name="楕円 200"/>
        <xdr:cNvSpPr/>
      </xdr:nvSpPr>
      <xdr:spPr>
        <a:xfrm>
          <a:off x="1079500" y="129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78750</xdr:rowOff>
    </xdr:from>
    <xdr:ext cx="599010" cy="259045"/>
    <xdr:sp macro="" textlink="">
      <xdr:nvSpPr>
        <xdr:cNvPr id="202" name="テキスト ボックス 201"/>
        <xdr:cNvSpPr txBox="1"/>
      </xdr:nvSpPr>
      <xdr:spPr>
        <a:xfrm>
          <a:off x="830795" y="1276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22372</xdr:rowOff>
    </xdr:from>
    <xdr:to>
      <xdr:col>24</xdr:col>
      <xdr:colOff>63500</xdr:colOff>
      <xdr:row>99</xdr:row>
      <xdr:rowOff>27730</xdr:rowOff>
    </xdr:to>
    <xdr:cxnSp macro="">
      <xdr:nvCxnSpPr>
        <xdr:cNvPr id="233" name="直線コネクタ 232"/>
        <xdr:cNvCxnSpPr/>
      </xdr:nvCxnSpPr>
      <xdr:spPr>
        <a:xfrm>
          <a:off x="3797300" y="16995922"/>
          <a:ext cx="8382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22372</xdr:rowOff>
    </xdr:from>
    <xdr:to>
      <xdr:col>19</xdr:col>
      <xdr:colOff>177800</xdr:colOff>
      <xdr:row>99</xdr:row>
      <xdr:rowOff>44495</xdr:rowOff>
    </xdr:to>
    <xdr:cxnSp macro="">
      <xdr:nvCxnSpPr>
        <xdr:cNvPr id="236" name="直線コネクタ 235"/>
        <xdr:cNvCxnSpPr/>
      </xdr:nvCxnSpPr>
      <xdr:spPr>
        <a:xfrm flipV="1">
          <a:off x="2908300" y="16995922"/>
          <a:ext cx="8890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41047</xdr:rowOff>
    </xdr:from>
    <xdr:to>
      <xdr:col>15</xdr:col>
      <xdr:colOff>50800</xdr:colOff>
      <xdr:row>99</xdr:row>
      <xdr:rowOff>44495</xdr:rowOff>
    </xdr:to>
    <xdr:cxnSp macro="">
      <xdr:nvCxnSpPr>
        <xdr:cNvPr id="239" name="直線コネクタ 238"/>
        <xdr:cNvCxnSpPr/>
      </xdr:nvCxnSpPr>
      <xdr:spPr>
        <a:xfrm>
          <a:off x="2019300" y="1701459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29104</xdr:rowOff>
    </xdr:from>
    <xdr:to>
      <xdr:col>10</xdr:col>
      <xdr:colOff>114300</xdr:colOff>
      <xdr:row>99</xdr:row>
      <xdr:rowOff>41047</xdr:rowOff>
    </xdr:to>
    <xdr:cxnSp macro="">
      <xdr:nvCxnSpPr>
        <xdr:cNvPr id="242" name="直線コネクタ 241"/>
        <xdr:cNvCxnSpPr/>
      </xdr:nvCxnSpPr>
      <xdr:spPr>
        <a:xfrm>
          <a:off x="1130300" y="17002654"/>
          <a:ext cx="889000" cy="1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108046</xdr:rowOff>
    </xdr:from>
    <xdr:to>
      <xdr:col>10</xdr:col>
      <xdr:colOff>165100</xdr:colOff>
      <xdr:row>99</xdr:row>
      <xdr:rowOff>38196</xdr:rowOff>
    </xdr:to>
    <xdr:sp macro="" textlink="">
      <xdr:nvSpPr>
        <xdr:cNvPr id="243" name="フローチャート: 判断 242"/>
        <xdr:cNvSpPr/>
      </xdr:nvSpPr>
      <xdr:spPr>
        <a:xfrm>
          <a:off x="1968500" y="1691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54723</xdr:rowOff>
    </xdr:from>
    <xdr:ext cx="599010" cy="259045"/>
    <xdr:sp macro="" textlink="">
      <xdr:nvSpPr>
        <xdr:cNvPr id="244" name="テキスト ボックス 243"/>
        <xdr:cNvSpPr txBox="1"/>
      </xdr:nvSpPr>
      <xdr:spPr>
        <a:xfrm>
          <a:off x="1719795" y="166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103719</xdr:rowOff>
    </xdr:from>
    <xdr:to>
      <xdr:col>6</xdr:col>
      <xdr:colOff>38100</xdr:colOff>
      <xdr:row>99</xdr:row>
      <xdr:rowOff>33869</xdr:rowOff>
    </xdr:to>
    <xdr:sp macro="" textlink="">
      <xdr:nvSpPr>
        <xdr:cNvPr id="245" name="フローチャート: 判断 244"/>
        <xdr:cNvSpPr/>
      </xdr:nvSpPr>
      <xdr:spPr>
        <a:xfrm>
          <a:off x="1079500" y="1690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50396</xdr:rowOff>
    </xdr:from>
    <xdr:ext cx="599010" cy="259045"/>
    <xdr:sp macro="" textlink="">
      <xdr:nvSpPr>
        <xdr:cNvPr id="246" name="テキスト ボックス 245"/>
        <xdr:cNvSpPr txBox="1"/>
      </xdr:nvSpPr>
      <xdr:spPr>
        <a:xfrm>
          <a:off x="830795" y="1668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148380</xdr:rowOff>
    </xdr:from>
    <xdr:to>
      <xdr:col>24</xdr:col>
      <xdr:colOff>114300</xdr:colOff>
      <xdr:row>99</xdr:row>
      <xdr:rowOff>78530</xdr:rowOff>
    </xdr:to>
    <xdr:sp macro="" textlink="">
      <xdr:nvSpPr>
        <xdr:cNvPr id="252" name="楕円 251"/>
        <xdr:cNvSpPr/>
      </xdr:nvSpPr>
      <xdr:spPr>
        <a:xfrm>
          <a:off x="4584700" y="169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63307</xdr:rowOff>
    </xdr:from>
    <xdr:ext cx="534377" cy="259045"/>
    <xdr:sp macro="" textlink="">
      <xdr:nvSpPr>
        <xdr:cNvPr id="253" name="衛生費該当値テキスト"/>
        <xdr:cNvSpPr txBox="1"/>
      </xdr:nvSpPr>
      <xdr:spPr>
        <a:xfrm>
          <a:off x="4686300" y="168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143022</xdr:rowOff>
    </xdr:from>
    <xdr:to>
      <xdr:col>20</xdr:col>
      <xdr:colOff>38100</xdr:colOff>
      <xdr:row>99</xdr:row>
      <xdr:rowOff>73172</xdr:rowOff>
    </xdr:to>
    <xdr:sp macro="" textlink="">
      <xdr:nvSpPr>
        <xdr:cNvPr id="254" name="楕円 253"/>
        <xdr:cNvSpPr/>
      </xdr:nvSpPr>
      <xdr:spPr>
        <a:xfrm>
          <a:off x="3746500" y="1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64299</xdr:rowOff>
    </xdr:from>
    <xdr:ext cx="534377" cy="259045"/>
    <xdr:sp macro="" textlink="">
      <xdr:nvSpPr>
        <xdr:cNvPr id="255" name="テキスト ボックス 254"/>
        <xdr:cNvSpPr txBox="1"/>
      </xdr:nvSpPr>
      <xdr:spPr>
        <a:xfrm>
          <a:off x="3530111" y="170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165145</xdr:rowOff>
    </xdr:from>
    <xdr:to>
      <xdr:col>15</xdr:col>
      <xdr:colOff>101600</xdr:colOff>
      <xdr:row>99</xdr:row>
      <xdr:rowOff>95295</xdr:rowOff>
    </xdr:to>
    <xdr:sp macro="" textlink="">
      <xdr:nvSpPr>
        <xdr:cNvPr id="256" name="楕円 255"/>
        <xdr:cNvSpPr/>
      </xdr:nvSpPr>
      <xdr:spPr>
        <a:xfrm>
          <a:off x="2857500" y="169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86422</xdr:rowOff>
    </xdr:from>
    <xdr:ext cx="534377" cy="259045"/>
    <xdr:sp macro="" textlink="">
      <xdr:nvSpPr>
        <xdr:cNvPr id="257" name="テキスト ボックス 256"/>
        <xdr:cNvSpPr txBox="1"/>
      </xdr:nvSpPr>
      <xdr:spPr>
        <a:xfrm>
          <a:off x="2641111" y="170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161697</xdr:rowOff>
    </xdr:from>
    <xdr:to>
      <xdr:col>10</xdr:col>
      <xdr:colOff>165100</xdr:colOff>
      <xdr:row>99</xdr:row>
      <xdr:rowOff>91847</xdr:rowOff>
    </xdr:to>
    <xdr:sp macro="" textlink="">
      <xdr:nvSpPr>
        <xdr:cNvPr id="258" name="楕円 257"/>
        <xdr:cNvSpPr/>
      </xdr:nvSpPr>
      <xdr:spPr>
        <a:xfrm>
          <a:off x="1968500" y="169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82974</xdr:rowOff>
    </xdr:from>
    <xdr:ext cx="534377" cy="259045"/>
    <xdr:sp macro="" textlink="">
      <xdr:nvSpPr>
        <xdr:cNvPr id="259" name="テキスト ボックス 258"/>
        <xdr:cNvSpPr txBox="1"/>
      </xdr:nvSpPr>
      <xdr:spPr>
        <a:xfrm>
          <a:off x="1752111" y="170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149754</xdr:rowOff>
    </xdr:from>
    <xdr:to>
      <xdr:col>6</xdr:col>
      <xdr:colOff>38100</xdr:colOff>
      <xdr:row>99</xdr:row>
      <xdr:rowOff>79904</xdr:rowOff>
    </xdr:to>
    <xdr:sp macro="" textlink="">
      <xdr:nvSpPr>
        <xdr:cNvPr id="260" name="楕円 259"/>
        <xdr:cNvSpPr/>
      </xdr:nvSpPr>
      <xdr:spPr>
        <a:xfrm>
          <a:off x="1079500" y="169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71031</xdr:rowOff>
    </xdr:from>
    <xdr:ext cx="534377" cy="259045"/>
    <xdr:sp macro="" textlink="">
      <xdr:nvSpPr>
        <xdr:cNvPr id="261" name="テキスト ボックス 260"/>
        <xdr:cNvSpPr txBox="1"/>
      </xdr:nvSpPr>
      <xdr:spPr>
        <a:xfrm>
          <a:off x="863111" y="170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85204</xdr:rowOff>
    </xdr:from>
    <xdr:to>
      <xdr:col>54</xdr:col>
      <xdr:colOff>189865</xdr:colOff>
      <xdr:row>39</xdr:row>
      <xdr:rowOff>44450</xdr:rowOff>
    </xdr:to>
    <xdr:cxnSp macro="">
      <xdr:nvCxnSpPr>
        <xdr:cNvPr id="285" name="直線コネクタ 284"/>
        <xdr:cNvCxnSpPr/>
      </xdr:nvCxnSpPr>
      <xdr:spPr>
        <a:xfrm flipV="1">
          <a:off x="10475595" y="5571604"/>
          <a:ext cx="1270" cy="115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63911</xdr:rowOff>
    </xdr:from>
    <xdr:ext cx="249299" cy="259045"/>
    <xdr:sp macro="" textlink="">
      <xdr:nvSpPr>
        <xdr:cNvPr id="286" name="労働費最小値テキスト"/>
        <xdr:cNvSpPr txBox="1"/>
      </xdr:nvSpPr>
      <xdr:spPr>
        <a:xfrm>
          <a:off x="10528300" y="67504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31881</xdr:rowOff>
    </xdr:from>
    <xdr:ext cx="534377" cy="259045"/>
    <xdr:sp macro="" textlink="">
      <xdr:nvSpPr>
        <xdr:cNvPr id="288" name="労働費最大値テキスト"/>
        <xdr:cNvSpPr txBox="1"/>
      </xdr:nvSpPr>
      <xdr:spPr>
        <a:xfrm>
          <a:off x="10528300" y="534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85204</xdr:rowOff>
    </xdr:from>
    <xdr:to>
      <xdr:col>55</xdr:col>
      <xdr:colOff>88900</xdr:colOff>
      <xdr:row>32</xdr:row>
      <xdr:rowOff>85204</xdr:rowOff>
    </xdr:to>
    <xdr:cxnSp macro="">
      <xdr:nvCxnSpPr>
        <xdr:cNvPr id="289" name="直線コネクタ 288"/>
        <xdr:cNvCxnSpPr/>
      </xdr:nvCxnSpPr>
      <xdr:spPr>
        <a:xfrm>
          <a:off x="10388600" y="55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67310</xdr:rowOff>
    </xdr:from>
    <xdr:to>
      <xdr:col>55</xdr:col>
      <xdr:colOff>0</xdr:colOff>
      <xdr:row>39</xdr:row>
      <xdr:rowOff>44107</xdr:rowOff>
    </xdr:to>
    <xdr:cxnSp macro="">
      <xdr:nvCxnSpPr>
        <xdr:cNvPr id="290" name="直線コネクタ 289"/>
        <xdr:cNvCxnSpPr/>
      </xdr:nvCxnSpPr>
      <xdr:spPr>
        <a:xfrm>
          <a:off x="9639300" y="6582410"/>
          <a:ext cx="838200" cy="1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152811</xdr:rowOff>
    </xdr:from>
    <xdr:ext cx="469744" cy="259045"/>
    <xdr:sp macro="" textlink="">
      <xdr:nvSpPr>
        <xdr:cNvPr id="291" name="労働費平均値テキスト"/>
        <xdr:cNvSpPr txBox="1"/>
      </xdr:nvSpPr>
      <xdr:spPr>
        <a:xfrm>
          <a:off x="10528300" y="649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129934</xdr:rowOff>
    </xdr:from>
    <xdr:to>
      <xdr:col>55</xdr:col>
      <xdr:colOff>50800</xdr:colOff>
      <xdr:row>39</xdr:row>
      <xdr:rowOff>60084</xdr:rowOff>
    </xdr:to>
    <xdr:sp macro="" textlink="">
      <xdr:nvSpPr>
        <xdr:cNvPr id="292" name="フローチャート: 判断 291"/>
        <xdr:cNvSpPr/>
      </xdr:nvSpPr>
      <xdr:spPr>
        <a:xfrm>
          <a:off x="104267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67310</xdr:rowOff>
    </xdr:from>
    <xdr:to>
      <xdr:col>50</xdr:col>
      <xdr:colOff>114300</xdr:colOff>
      <xdr:row>38</xdr:row>
      <xdr:rowOff>168491</xdr:rowOff>
    </xdr:to>
    <xdr:cxnSp macro="">
      <xdr:nvCxnSpPr>
        <xdr:cNvPr id="293" name="直線コネクタ 292"/>
        <xdr:cNvCxnSpPr/>
      </xdr:nvCxnSpPr>
      <xdr:spPr>
        <a:xfrm flipV="1">
          <a:off x="8750300" y="6582410"/>
          <a:ext cx="889000" cy="1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142545</xdr:rowOff>
    </xdr:from>
    <xdr:to>
      <xdr:col>50</xdr:col>
      <xdr:colOff>165100</xdr:colOff>
      <xdr:row>39</xdr:row>
      <xdr:rowOff>72695</xdr:rowOff>
    </xdr:to>
    <xdr:sp macro="" textlink="">
      <xdr:nvSpPr>
        <xdr:cNvPr id="294" name="フローチャート: 判断 293"/>
        <xdr:cNvSpPr/>
      </xdr:nvSpPr>
      <xdr:spPr>
        <a:xfrm>
          <a:off x="9588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63822</xdr:rowOff>
    </xdr:from>
    <xdr:ext cx="469744" cy="259045"/>
    <xdr:sp macro="" textlink="">
      <xdr:nvSpPr>
        <xdr:cNvPr id="295" name="テキスト ボックス 294"/>
        <xdr:cNvSpPr txBox="1"/>
      </xdr:nvSpPr>
      <xdr:spPr>
        <a:xfrm>
          <a:off x="9404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156858</xdr:rowOff>
    </xdr:from>
    <xdr:to>
      <xdr:col>45</xdr:col>
      <xdr:colOff>177800</xdr:colOff>
      <xdr:row>38</xdr:row>
      <xdr:rowOff>168491</xdr:rowOff>
    </xdr:to>
    <xdr:cxnSp macro="">
      <xdr:nvCxnSpPr>
        <xdr:cNvPr id="296" name="直線コネクタ 295"/>
        <xdr:cNvCxnSpPr/>
      </xdr:nvCxnSpPr>
      <xdr:spPr>
        <a:xfrm>
          <a:off x="7861300" y="5471808"/>
          <a:ext cx="889000" cy="12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138608</xdr:rowOff>
    </xdr:from>
    <xdr:to>
      <xdr:col>46</xdr:col>
      <xdr:colOff>38100</xdr:colOff>
      <xdr:row>39</xdr:row>
      <xdr:rowOff>68758</xdr:rowOff>
    </xdr:to>
    <xdr:sp macro="" textlink="">
      <xdr:nvSpPr>
        <xdr:cNvPr id="297" name="フローチャート: 判断 296"/>
        <xdr:cNvSpPr/>
      </xdr:nvSpPr>
      <xdr:spPr>
        <a:xfrm>
          <a:off x="8699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59885</xdr:rowOff>
    </xdr:from>
    <xdr:ext cx="469744" cy="259045"/>
    <xdr:sp macro="" textlink="">
      <xdr:nvSpPr>
        <xdr:cNvPr id="298" name="テキスト ボックス 297"/>
        <xdr:cNvSpPr txBox="1"/>
      </xdr:nvSpPr>
      <xdr:spPr>
        <a:xfrm>
          <a:off x="8515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138976</xdr:rowOff>
    </xdr:from>
    <xdr:to>
      <xdr:col>41</xdr:col>
      <xdr:colOff>50800</xdr:colOff>
      <xdr:row>31</xdr:row>
      <xdr:rowOff>156858</xdr:rowOff>
    </xdr:to>
    <xdr:cxnSp macro="">
      <xdr:nvCxnSpPr>
        <xdr:cNvPr id="299" name="直線コネクタ 298"/>
        <xdr:cNvCxnSpPr/>
      </xdr:nvCxnSpPr>
      <xdr:spPr>
        <a:xfrm>
          <a:off x="6972300" y="5453926"/>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152578</xdr:rowOff>
    </xdr:from>
    <xdr:to>
      <xdr:col>41</xdr:col>
      <xdr:colOff>101600</xdr:colOff>
      <xdr:row>39</xdr:row>
      <xdr:rowOff>82728</xdr:rowOff>
    </xdr:to>
    <xdr:sp macro="" textlink="">
      <xdr:nvSpPr>
        <xdr:cNvPr id="300" name="フローチャート: 判断 299"/>
        <xdr:cNvSpPr/>
      </xdr:nvSpPr>
      <xdr:spPr>
        <a:xfrm>
          <a:off x="7810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73855</xdr:rowOff>
    </xdr:from>
    <xdr:ext cx="378565" cy="259045"/>
    <xdr:sp macro="" textlink="">
      <xdr:nvSpPr>
        <xdr:cNvPr id="301" name="テキスト ボックス 300"/>
        <xdr:cNvSpPr txBox="1"/>
      </xdr:nvSpPr>
      <xdr:spPr>
        <a:xfrm>
          <a:off x="7672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129502</xdr:rowOff>
    </xdr:from>
    <xdr:to>
      <xdr:col>36</xdr:col>
      <xdr:colOff>165100</xdr:colOff>
      <xdr:row>39</xdr:row>
      <xdr:rowOff>59652</xdr:rowOff>
    </xdr:to>
    <xdr:sp macro="" textlink="">
      <xdr:nvSpPr>
        <xdr:cNvPr id="302" name="フローチャート: 判断 301"/>
        <xdr:cNvSpPr/>
      </xdr:nvSpPr>
      <xdr:spPr>
        <a:xfrm>
          <a:off x="6921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50779</xdr:rowOff>
    </xdr:from>
    <xdr:ext cx="469744" cy="259045"/>
    <xdr:sp macro="" textlink="">
      <xdr:nvSpPr>
        <xdr:cNvPr id="303" name="テキスト ボックス 302"/>
        <xdr:cNvSpPr txBox="1"/>
      </xdr:nvSpPr>
      <xdr:spPr>
        <a:xfrm>
          <a:off x="6737428"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164757</xdr:rowOff>
    </xdr:from>
    <xdr:to>
      <xdr:col>55</xdr:col>
      <xdr:colOff>50800</xdr:colOff>
      <xdr:row>39</xdr:row>
      <xdr:rowOff>94907</xdr:rowOff>
    </xdr:to>
    <xdr:sp macro="" textlink="">
      <xdr:nvSpPr>
        <xdr:cNvPr id="309" name="楕円 308"/>
        <xdr:cNvSpPr/>
      </xdr:nvSpPr>
      <xdr:spPr>
        <a:xfrm>
          <a:off x="10426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108361</xdr:rowOff>
    </xdr:from>
    <xdr:ext cx="313932" cy="259045"/>
    <xdr:sp macro="" textlink="">
      <xdr:nvSpPr>
        <xdr:cNvPr id="310" name="労働費該当値テキスト"/>
        <xdr:cNvSpPr txBox="1"/>
      </xdr:nvSpPr>
      <xdr:spPr>
        <a:xfrm>
          <a:off x="10528300" y="6623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xdr:rowOff>
    </xdr:from>
    <xdr:to>
      <xdr:col>50</xdr:col>
      <xdr:colOff>165100</xdr:colOff>
      <xdr:row>38</xdr:row>
      <xdr:rowOff>118110</xdr:rowOff>
    </xdr:to>
    <xdr:sp macro="" textlink="">
      <xdr:nvSpPr>
        <xdr:cNvPr id="311" name="楕円 310"/>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134637</xdr:rowOff>
    </xdr:from>
    <xdr:ext cx="534377" cy="259045"/>
    <xdr:sp macro="" textlink="">
      <xdr:nvSpPr>
        <xdr:cNvPr id="312" name="テキスト ボックス 311"/>
        <xdr:cNvSpPr txBox="1"/>
      </xdr:nvSpPr>
      <xdr:spPr>
        <a:xfrm>
          <a:off x="9372111" y="63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117691</xdr:rowOff>
    </xdr:from>
    <xdr:to>
      <xdr:col>46</xdr:col>
      <xdr:colOff>38100</xdr:colOff>
      <xdr:row>39</xdr:row>
      <xdr:rowOff>47841</xdr:rowOff>
    </xdr:to>
    <xdr:sp macro="" textlink="">
      <xdr:nvSpPr>
        <xdr:cNvPr id="313" name="楕円 312"/>
        <xdr:cNvSpPr/>
      </xdr:nvSpPr>
      <xdr:spPr>
        <a:xfrm>
          <a:off x="8699500" y="66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64368</xdr:rowOff>
    </xdr:from>
    <xdr:ext cx="469744" cy="259045"/>
    <xdr:sp macro="" textlink="">
      <xdr:nvSpPr>
        <xdr:cNvPr id="314" name="テキスト ボックス 313"/>
        <xdr:cNvSpPr txBox="1"/>
      </xdr:nvSpPr>
      <xdr:spPr>
        <a:xfrm>
          <a:off x="8515428" y="64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106058</xdr:rowOff>
    </xdr:from>
    <xdr:to>
      <xdr:col>41</xdr:col>
      <xdr:colOff>101600</xdr:colOff>
      <xdr:row>32</xdr:row>
      <xdr:rowOff>36208</xdr:rowOff>
    </xdr:to>
    <xdr:sp macro="" textlink="">
      <xdr:nvSpPr>
        <xdr:cNvPr id="315" name="楕円 314"/>
        <xdr:cNvSpPr/>
      </xdr:nvSpPr>
      <xdr:spPr>
        <a:xfrm>
          <a:off x="7810500" y="54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52735</xdr:rowOff>
    </xdr:from>
    <xdr:ext cx="534377" cy="259045"/>
    <xdr:sp macro="" textlink="">
      <xdr:nvSpPr>
        <xdr:cNvPr id="316" name="テキスト ボックス 315"/>
        <xdr:cNvSpPr txBox="1"/>
      </xdr:nvSpPr>
      <xdr:spPr>
        <a:xfrm>
          <a:off x="7594111" y="51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88176</xdr:rowOff>
    </xdr:from>
    <xdr:to>
      <xdr:col>36</xdr:col>
      <xdr:colOff>165100</xdr:colOff>
      <xdr:row>32</xdr:row>
      <xdr:rowOff>18326</xdr:rowOff>
    </xdr:to>
    <xdr:sp macro="" textlink="">
      <xdr:nvSpPr>
        <xdr:cNvPr id="317" name="楕円 316"/>
        <xdr:cNvSpPr/>
      </xdr:nvSpPr>
      <xdr:spPr>
        <a:xfrm>
          <a:off x="6921500" y="54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34853</xdr:rowOff>
    </xdr:from>
    <xdr:ext cx="599010" cy="259045"/>
    <xdr:sp macro="" textlink="">
      <xdr:nvSpPr>
        <xdr:cNvPr id="318" name="テキスト ボックス 317"/>
        <xdr:cNvSpPr txBox="1"/>
      </xdr:nvSpPr>
      <xdr:spPr>
        <a:xfrm>
          <a:off x="6672795" y="517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153860</xdr:rowOff>
    </xdr:from>
    <xdr:to>
      <xdr:col>54</xdr:col>
      <xdr:colOff>189865</xdr:colOff>
      <xdr:row>58</xdr:row>
      <xdr:rowOff>139329</xdr:rowOff>
    </xdr:to>
    <xdr:cxnSp macro="">
      <xdr:nvCxnSpPr>
        <xdr:cNvPr id="340" name="直線コネクタ 339"/>
        <xdr:cNvCxnSpPr/>
      </xdr:nvCxnSpPr>
      <xdr:spPr>
        <a:xfrm flipV="1">
          <a:off x="10475595" y="9583610"/>
          <a:ext cx="1270" cy="499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143156</xdr:rowOff>
    </xdr:from>
    <xdr:ext cx="378565" cy="259045"/>
    <xdr:sp macro="" textlink="">
      <xdr:nvSpPr>
        <xdr:cNvPr id="341" name="農林水産業費最小値テキスト"/>
        <xdr:cNvSpPr txBox="1"/>
      </xdr:nvSpPr>
      <xdr:spPr>
        <a:xfrm>
          <a:off x="10528300" y="1008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139329</xdr:rowOff>
    </xdr:from>
    <xdr:to>
      <xdr:col>55</xdr:col>
      <xdr:colOff>88900</xdr:colOff>
      <xdr:row>58</xdr:row>
      <xdr:rowOff>139329</xdr:rowOff>
    </xdr:to>
    <xdr:cxnSp macro="">
      <xdr:nvCxnSpPr>
        <xdr:cNvPr id="342" name="直線コネクタ 341"/>
        <xdr:cNvCxnSpPr/>
      </xdr:nvCxnSpPr>
      <xdr:spPr>
        <a:xfrm>
          <a:off x="10388600" y="1008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100537</xdr:rowOff>
    </xdr:from>
    <xdr:ext cx="599010" cy="259045"/>
    <xdr:sp macro="" textlink="">
      <xdr:nvSpPr>
        <xdr:cNvPr id="343" name="農林水産業費最大値テキスト"/>
        <xdr:cNvSpPr txBox="1"/>
      </xdr:nvSpPr>
      <xdr:spPr>
        <a:xfrm>
          <a:off x="10528300" y="935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153860</xdr:rowOff>
    </xdr:from>
    <xdr:to>
      <xdr:col>55</xdr:col>
      <xdr:colOff>88900</xdr:colOff>
      <xdr:row>55</xdr:row>
      <xdr:rowOff>153860</xdr:rowOff>
    </xdr:to>
    <xdr:cxnSp macro="">
      <xdr:nvCxnSpPr>
        <xdr:cNvPr id="344" name="直線コネクタ 343"/>
        <xdr:cNvCxnSpPr/>
      </xdr:nvCxnSpPr>
      <xdr:spPr>
        <a:xfrm>
          <a:off x="10388600" y="958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130035</xdr:rowOff>
    </xdr:from>
    <xdr:to>
      <xdr:col>55</xdr:col>
      <xdr:colOff>0</xdr:colOff>
      <xdr:row>56</xdr:row>
      <xdr:rowOff>70855</xdr:rowOff>
    </xdr:to>
    <xdr:cxnSp macro="">
      <xdr:nvCxnSpPr>
        <xdr:cNvPr id="345" name="直線コネクタ 344"/>
        <xdr:cNvCxnSpPr/>
      </xdr:nvCxnSpPr>
      <xdr:spPr>
        <a:xfrm>
          <a:off x="9639300" y="8702535"/>
          <a:ext cx="838200" cy="9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138186</xdr:rowOff>
    </xdr:from>
    <xdr:ext cx="599010" cy="259045"/>
    <xdr:sp macro="" textlink="">
      <xdr:nvSpPr>
        <xdr:cNvPr id="346" name="農林水産業費平均値テキスト"/>
        <xdr:cNvSpPr txBox="1"/>
      </xdr:nvSpPr>
      <xdr:spPr>
        <a:xfrm>
          <a:off x="10528300" y="9910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159759</xdr:rowOff>
    </xdr:from>
    <xdr:to>
      <xdr:col>55</xdr:col>
      <xdr:colOff>50800</xdr:colOff>
      <xdr:row>58</xdr:row>
      <xdr:rowOff>89909</xdr:rowOff>
    </xdr:to>
    <xdr:sp macro="" textlink="">
      <xdr:nvSpPr>
        <xdr:cNvPr id="347" name="フローチャート: 判断 346"/>
        <xdr:cNvSpPr/>
      </xdr:nvSpPr>
      <xdr:spPr>
        <a:xfrm>
          <a:off x="10426700" y="99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130035</xdr:rowOff>
    </xdr:from>
    <xdr:to>
      <xdr:col>50</xdr:col>
      <xdr:colOff>114300</xdr:colOff>
      <xdr:row>55</xdr:row>
      <xdr:rowOff>26321</xdr:rowOff>
    </xdr:to>
    <xdr:cxnSp macro="">
      <xdr:nvCxnSpPr>
        <xdr:cNvPr id="348" name="直線コネクタ 347"/>
        <xdr:cNvCxnSpPr/>
      </xdr:nvCxnSpPr>
      <xdr:spPr>
        <a:xfrm flipV="1">
          <a:off x="8750300" y="8702535"/>
          <a:ext cx="889000" cy="75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160556</xdr:rowOff>
    </xdr:from>
    <xdr:to>
      <xdr:col>50</xdr:col>
      <xdr:colOff>165100</xdr:colOff>
      <xdr:row>58</xdr:row>
      <xdr:rowOff>90706</xdr:rowOff>
    </xdr:to>
    <xdr:sp macro="" textlink="">
      <xdr:nvSpPr>
        <xdr:cNvPr id="349" name="フローチャート: 判断 348"/>
        <xdr:cNvSpPr/>
      </xdr:nvSpPr>
      <xdr:spPr>
        <a:xfrm>
          <a:off x="95885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81833</xdr:rowOff>
    </xdr:from>
    <xdr:ext cx="599010" cy="259045"/>
    <xdr:sp macro="" textlink="">
      <xdr:nvSpPr>
        <xdr:cNvPr id="350" name="テキスト ボックス 349"/>
        <xdr:cNvSpPr txBox="1"/>
      </xdr:nvSpPr>
      <xdr:spPr>
        <a:xfrm>
          <a:off x="9339795" y="1002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26321</xdr:rowOff>
    </xdr:from>
    <xdr:to>
      <xdr:col>45</xdr:col>
      <xdr:colOff>177800</xdr:colOff>
      <xdr:row>57</xdr:row>
      <xdr:rowOff>75800</xdr:rowOff>
    </xdr:to>
    <xdr:cxnSp macro="">
      <xdr:nvCxnSpPr>
        <xdr:cNvPr id="351" name="直線コネクタ 350"/>
        <xdr:cNvCxnSpPr/>
      </xdr:nvCxnSpPr>
      <xdr:spPr>
        <a:xfrm flipV="1">
          <a:off x="7861300" y="9456071"/>
          <a:ext cx="889000" cy="39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1972</xdr:rowOff>
    </xdr:from>
    <xdr:to>
      <xdr:col>46</xdr:col>
      <xdr:colOff>38100</xdr:colOff>
      <xdr:row>58</xdr:row>
      <xdr:rowOff>103572</xdr:rowOff>
    </xdr:to>
    <xdr:sp macro="" textlink="">
      <xdr:nvSpPr>
        <xdr:cNvPr id="352" name="フローチャート: 判断 351"/>
        <xdr:cNvSpPr/>
      </xdr:nvSpPr>
      <xdr:spPr>
        <a:xfrm>
          <a:off x="8699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94699</xdr:rowOff>
    </xdr:from>
    <xdr:ext cx="534377" cy="259045"/>
    <xdr:sp macro="" textlink="">
      <xdr:nvSpPr>
        <xdr:cNvPr id="353" name="テキスト ボックス 352"/>
        <xdr:cNvSpPr txBox="1"/>
      </xdr:nvSpPr>
      <xdr:spPr>
        <a:xfrm>
          <a:off x="8483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75800</xdr:rowOff>
    </xdr:from>
    <xdr:to>
      <xdr:col>41</xdr:col>
      <xdr:colOff>50800</xdr:colOff>
      <xdr:row>58</xdr:row>
      <xdr:rowOff>99554</xdr:rowOff>
    </xdr:to>
    <xdr:cxnSp macro="">
      <xdr:nvCxnSpPr>
        <xdr:cNvPr id="354" name="直線コネクタ 353"/>
        <xdr:cNvCxnSpPr/>
      </xdr:nvCxnSpPr>
      <xdr:spPr>
        <a:xfrm flipV="1">
          <a:off x="6972300" y="9848450"/>
          <a:ext cx="889000" cy="19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117496</xdr:rowOff>
    </xdr:from>
    <xdr:to>
      <xdr:col>41</xdr:col>
      <xdr:colOff>101600</xdr:colOff>
      <xdr:row>58</xdr:row>
      <xdr:rowOff>47646</xdr:rowOff>
    </xdr:to>
    <xdr:sp macro="" textlink="">
      <xdr:nvSpPr>
        <xdr:cNvPr id="355" name="フローチャート: 判断 354"/>
        <xdr:cNvSpPr/>
      </xdr:nvSpPr>
      <xdr:spPr>
        <a:xfrm>
          <a:off x="7810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38773</xdr:rowOff>
    </xdr:from>
    <xdr:ext cx="599010" cy="259045"/>
    <xdr:sp macro="" textlink="">
      <xdr:nvSpPr>
        <xdr:cNvPr id="356" name="テキスト ボックス 355"/>
        <xdr:cNvSpPr txBox="1"/>
      </xdr:nvSpPr>
      <xdr:spPr>
        <a:xfrm>
          <a:off x="7561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104211</xdr:rowOff>
    </xdr:from>
    <xdr:to>
      <xdr:col>36</xdr:col>
      <xdr:colOff>165100</xdr:colOff>
      <xdr:row>58</xdr:row>
      <xdr:rowOff>34361</xdr:rowOff>
    </xdr:to>
    <xdr:sp macro="" textlink="">
      <xdr:nvSpPr>
        <xdr:cNvPr id="357" name="フローチャート: 判断 356"/>
        <xdr:cNvSpPr/>
      </xdr:nvSpPr>
      <xdr:spPr>
        <a:xfrm>
          <a:off x="6921500" y="987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50888</xdr:rowOff>
    </xdr:from>
    <xdr:ext cx="599010" cy="259045"/>
    <xdr:sp macro="" textlink="">
      <xdr:nvSpPr>
        <xdr:cNvPr id="358" name="テキスト ボックス 357"/>
        <xdr:cNvSpPr txBox="1"/>
      </xdr:nvSpPr>
      <xdr:spPr>
        <a:xfrm>
          <a:off x="6672795" y="965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20055</xdr:rowOff>
    </xdr:from>
    <xdr:to>
      <xdr:col>55</xdr:col>
      <xdr:colOff>50800</xdr:colOff>
      <xdr:row>56</xdr:row>
      <xdr:rowOff>121655</xdr:rowOff>
    </xdr:to>
    <xdr:sp macro="" textlink="">
      <xdr:nvSpPr>
        <xdr:cNvPr id="364" name="楕円 363"/>
        <xdr:cNvSpPr/>
      </xdr:nvSpPr>
      <xdr:spPr>
        <a:xfrm>
          <a:off x="10426700" y="96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106432</xdr:rowOff>
    </xdr:from>
    <xdr:ext cx="599010" cy="259045"/>
    <xdr:sp macro="" textlink="">
      <xdr:nvSpPr>
        <xdr:cNvPr id="365" name="農林水産業費該当値テキスト"/>
        <xdr:cNvSpPr txBox="1"/>
      </xdr:nvSpPr>
      <xdr:spPr>
        <a:xfrm>
          <a:off x="10528300" y="953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79235</xdr:rowOff>
    </xdr:from>
    <xdr:to>
      <xdr:col>50</xdr:col>
      <xdr:colOff>165100</xdr:colOff>
      <xdr:row>51</xdr:row>
      <xdr:rowOff>9385</xdr:rowOff>
    </xdr:to>
    <xdr:sp macro="" textlink="">
      <xdr:nvSpPr>
        <xdr:cNvPr id="366" name="楕円 365"/>
        <xdr:cNvSpPr/>
      </xdr:nvSpPr>
      <xdr:spPr>
        <a:xfrm>
          <a:off x="9588500" y="8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25912</xdr:rowOff>
    </xdr:from>
    <xdr:ext cx="690189" cy="259045"/>
    <xdr:sp macro="" textlink="">
      <xdr:nvSpPr>
        <xdr:cNvPr id="367" name="テキスト ボックス 366"/>
        <xdr:cNvSpPr txBox="1"/>
      </xdr:nvSpPr>
      <xdr:spPr>
        <a:xfrm>
          <a:off x="9294205" y="84269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146971</xdr:rowOff>
    </xdr:from>
    <xdr:to>
      <xdr:col>46</xdr:col>
      <xdr:colOff>38100</xdr:colOff>
      <xdr:row>55</xdr:row>
      <xdr:rowOff>77121</xdr:rowOff>
    </xdr:to>
    <xdr:sp macro="" textlink="">
      <xdr:nvSpPr>
        <xdr:cNvPr id="368" name="楕円 367"/>
        <xdr:cNvSpPr/>
      </xdr:nvSpPr>
      <xdr:spPr>
        <a:xfrm>
          <a:off x="8699500" y="94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93648</xdr:rowOff>
    </xdr:from>
    <xdr:ext cx="599010" cy="259045"/>
    <xdr:sp macro="" textlink="">
      <xdr:nvSpPr>
        <xdr:cNvPr id="369" name="テキスト ボックス 368"/>
        <xdr:cNvSpPr txBox="1"/>
      </xdr:nvSpPr>
      <xdr:spPr>
        <a:xfrm>
          <a:off x="8450795" y="918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25000</xdr:rowOff>
    </xdr:from>
    <xdr:to>
      <xdr:col>41</xdr:col>
      <xdr:colOff>101600</xdr:colOff>
      <xdr:row>57</xdr:row>
      <xdr:rowOff>126600</xdr:rowOff>
    </xdr:to>
    <xdr:sp macro="" textlink="">
      <xdr:nvSpPr>
        <xdr:cNvPr id="370" name="楕円 369"/>
        <xdr:cNvSpPr/>
      </xdr:nvSpPr>
      <xdr:spPr>
        <a:xfrm>
          <a:off x="7810500" y="97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143127</xdr:rowOff>
    </xdr:from>
    <xdr:ext cx="599010" cy="259045"/>
    <xdr:sp macro="" textlink="">
      <xdr:nvSpPr>
        <xdr:cNvPr id="371" name="テキスト ボックス 370"/>
        <xdr:cNvSpPr txBox="1"/>
      </xdr:nvSpPr>
      <xdr:spPr>
        <a:xfrm>
          <a:off x="7561795" y="957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48754</xdr:rowOff>
    </xdr:from>
    <xdr:to>
      <xdr:col>36</xdr:col>
      <xdr:colOff>165100</xdr:colOff>
      <xdr:row>58</xdr:row>
      <xdr:rowOff>150354</xdr:rowOff>
    </xdr:to>
    <xdr:sp macro="" textlink="">
      <xdr:nvSpPr>
        <xdr:cNvPr id="372" name="楕円 371"/>
        <xdr:cNvSpPr/>
      </xdr:nvSpPr>
      <xdr:spPr>
        <a:xfrm>
          <a:off x="6921500" y="99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141481</xdr:rowOff>
    </xdr:from>
    <xdr:ext cx="534377" cy="259045"/>
    <xdr:sp macro="" textlink="">
      <xdr:nvSpPr>
        <xdr:cNvPr id="373" name="テキスト ボックス 372"/>
        <xdr:cNvSpPr txBox="1"/>
      </xdr:nvSpPr>
      <xdr:spPr>
        <a:xfrm>
          <a:off x="6705111" y="1008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399" name="直線コネクタ 398"/>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0"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1" name="直線コネクタ 400"/>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2"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3" name="直線コネクタ 402"/>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123113</xdr:rowOff>
    </xdr:from>
    <xdr:to>
      <xdr:col>55</xdr:col>
      <xdr:colOff>0</xdr:colOff>
      <xdr:row>79</xdr:row>
      <xdr:rowOff>34857</xdr:rowOff>
    </xdr:to>
    <xdr:cxnSp macro="">
      <xdr:nvCxnSpPr>
        <xdr:cNvPr id="404" name="直線コネクタ 403"/>
        <xdr:cNvCxnSpPr/>
      </xdr:nvCxnSpPr>
      <xdr:spPr>
        <a:xfrm flipV="1">
          <a:off x="9639300" y="12124613"/>
          <a:ext cx="838200" cy="14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5"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6" name="フローチャート: 判断 405"/>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34857</xdr:rowOff>
    </xdr:from>
    <xdr:to>
      <xdr:col>50</xdr:col>
      <xdr:colOff>114300</xdr:colOff>
      <xdr:row>79</xdr:row>
      <xdr:rowOff>93272</xdr:rowOff>
    </xdr:to>
    <xdr:cxnSp macro="">
      <xdr:nvCxnSpPr>
        <xdr:cNvPr id="407" name="直線コネクタ 406"/>
        <xdr:cNvCxnSpPr/>
      </xdr:nvCxnSpPr>
      <xdr:spPr>
        <a:xfrm flipV="1">
          <a:off x="8750300" y="13579407"/>
          <a:ext cx="8890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08" name="フローチャート: 判断 407"/>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09" name="テキスト ボックス 408"/>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93272</xdr:rowOff>
    </xdr:from>
    <xdr:to>
      <xdr:col>45</xdr:col>
      <xdr:colOff>177800</xdr:colOff>
      <xdr:row>79</xdr:row>
      <xdr:rowOff>96808</xdr:rowOff>
    </xdr:to>
    <xdr:cxnSp macro="">
      <xdr:nvCxnSpPr>
        <xdr:cNvPr id="410" name="直線コネクタ 409"/>
        <xdr:cNvCxnSpPr/>
      </xdr:nvCxnSpPr>
      <xdr:spPr>
        <a:xfrm flipV="1">
          <a:off x="7861300" y="13637822"/>
          <a:ext cx="8890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1" name="フローチャート: 判断 410"/>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2" name="テキスト ボックス 411"/>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96808</xdr:rowOff>
    </xdr:from>
    <xdr:to>
      <xdr:col>41</xdr:col>
      <xdr:colOff>50800</xdr:colOff>
      <xdr:row>79</xdr:row>
      <xdr:rowOff>97270</xdr:rowOff>
    </xdr:to>
    <xdr:cxnSp macro="">
      <xdr:nvCxnSpPr>
        <xdr:cNvPr id="413" name="直線コネクタ 412"/>
        <xdr:cNvCxnSpPr/>
      </xdr:nvCxnSpPr>
      <xdr:spPr>
        <a:xfrm flipV="1">
          <a:off x="6972300" y="13641358"/>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167074</xdr:rowOff>
    </xdr:from>
    <xdr:to>
      <xdr:col>41</xdr:col>
      <xdr:colOff>101600</xdr:colOff>
      <xdr:row>79</xdr:row>
      <xdr:rowOff>97224</xdr:rowOff>
    </xdr:to>
    <xdr:sp macro="" textlink="">
      <xdr:nvSpPr>
        <xdr:cNvPr id="414" name="フローチャート: 判断 413"/>
        <xdr:cNvSpPr/>
      </xdr:nvSpPr>
      <xdr:spPr>
        <a:xfrm>
          <a:off x="7810500" y="135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113751</xdr:rowOff>
    </xdr:from>
    <xdr:ext cx="534377" cy="259045"/>
    <xdr:sp macro="" textlink="">
      <xdr:nvSpPr>
        <xdr:cNvPr id="415" name="テキスト ボックス 414"/>
        <xdr:cNvSpPr txBox="1"/>
      </xdr:nvSpPr>
      <xdr:spPr>
        <a:xfrm>
          <a:off x="7594111" y="133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167591</xdr:rowOff>
    </xdr:from>
    <xdr:to>
      <xdr:col>36</xdr:col>
      <xdr:colOff>165100</xdr:colOff>
      <xdr:row>79</xdr:row>
      <xdr:rowOff>97741</xdr:rowOff>
    </xdr:to>
    <xdr:sp macro="" textlink="">
      <xdr:nvSpPr>
        <xdr:cNvPr id="416" name="フローチャート: 判断 415"/>
        <xdr:cNvSpPr/>
      </xdr:nvSpPr>
      <xdr:spPr>
        <a:xfrm>
          <a:off x="6921500" y="135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114268</xdr:rowOff>
    </xdr:from>
    <xdr:ext cx="534377" cy="259045"/>
    <xdr:sp macro="" textlink="">
      <xdr:nvSpPr>
        <xdr:cNvPr id="417" name="テキスト ボックス 416"/>
        <xdr:cNvSpPr txBox="1"/>
      </xdr:nvSpPr>
      <xdr:spPr>
        <a:xfrm>
          <a:off x="6705111" y="133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72313</xdr:rowOff>
    </xdr:from>
    <xdr:to>
      <xdr:col>55</xdr:col>
      <xdr:colOff>50800</xdr:colOff>
      <xdr:row>71</xdr:row>
      <xdr:rowOff>2463</xdr:rowOff>
    </xdr:to>
    <xdr:sp macro="" textlink="">
      <xdr:nvSpPr>
        <xdr:cNvPr id="423" name="楕円 422"/>
        <xdr:cNvSpPr/>
      </xdr:nvSpPr>
      <xdr:spPr>
        <a:xfrm>
          <a:off x="10426700" y="120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25340</xdr:rowOff>
    </xdr:from>
    <xdr:ext cx="690189" cy="259045"/>
    <xdr:sp macro="" textlink="">
      <xdr:nvSpPr>
        <xdr:cNvPr id="424" name="商工費該当値テキスト"/>
        <xdr:cNvSpPr txBox="1"/>
      </xdr:nvSpPr>
      <xdr:spPr>
        <a:xfrm>
          <a:off x="10528300" y="12026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155507</xdr:rowOff>
    </xdr:from>
    <xdr:to>
      <xdr:col>50</xdr:col>
      <xdr:colOff>165100</xdr:colOff>
      <xdr:row>79</xdr:row>
      <xdr:rowOff>85657</xdr:rowOff>
    </xdr:to>
    <xdr:sp macro="" textlink="">
      <xdr:nvSpPr>
        <xdr:cNvPr id="425" name="楕円 424"/>
        <xdr:cNvSpPr/>
      </xdr:nvSpPr>
      <xdr:spPr>
        <a:xfrm>
          <a:off x="9588500" y="135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76784</xdr:rowOff>
    </xdr:from>
    <xdr:ext cx="534377" cy="259045"/>
    <xdr:sp macro="" textlink="">
      <xdr:nvSpPr>
        <xdr:cNvPr id="426" name="テキスト ボックス 425"/>
        <xdr:cNvSpPr txBox="1"/>
      </xdr:nvSpPr>
      <xdr:spPr>
        <a:xfrm>
          <a:off x="9372111" y="136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42472</xdr:rowOff>
    </xdr:from>
    <xdr:to>
      <xdr:col>46</xdr:col>
      <xdr:colOff>38100</xdr:colOff>
      <xdr:row>79</xdr:row>
      <xdr:rowOff>144072</xdr:rowOff>
    </xdr:to>
    <xdr:sp macro="" textlink="">
      <xdr:nvSpPr>
        <xdr:cNvPr id="427" name="楕円 426"/>
        <xdr:cNvSpPr/>
      </xdr:nvSpPr>
      <xdr:spPr>
        <a:xfrm>
          <a:off x="8699500" y="135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135199</xdr:rowOff>
    </xdr:from>
    <xdr:ext cx="469744" cy="259045"/>
    <xdr:sp macro="" textlink="">
      <xdr:nvSpPr>
        <xdr:cNvPr id="428" name="テキスト ボックス 427"/>
        <xdr:cNvSpPr txBox="1"/>
      </xdr:nvSpPr>
      <xdr:spPr>
        <a:xfrm>
          <a:off x="8515428" y="1367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46008</xdr:rowOff>
    </xdr:from>
    <xdr:to>
      <xdr:col>41</xdr:col>
      <xdr:colOff>101600</xdr:colOff>
      <xdr:row>79</xdr:row>
      <xdr:rowOff>147608</xdr:rowOff>
    </xdr:to>
    <xdr:sp macro="" textlink="">
      <xdr:nvSpPr>
        <xdr:cNvPr id="429" name="楕円 428"/>
        <xdr:cNvSpPr/>
      </xdr:nvSpPr>
      <xdr:spPr>
        <a:xfrm>
          <a:off x="7810500" y="13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138735</xdr:rowOff>
    </xdr:from>
    <xdr:ext cx="469744" cy="259045"/>
    <xdr:sp macro="" textlink="">
      <xdr:nvSpPr>
        <xdr:cNvPr id="430" name="テキスト ボックス 429"/>
        <xdr:cNvSpPr txBox="1"/>
      </xdr:nvSpPr>
      <xdr:spPr>
        <a:xfrm>
          <a:off x="7626428" y="136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46470</xdr:rowOff>
    </xdr:from>
    <xdr:to>
      <xdr:col>36</xdr:col>
      <xdr:colOff>165100</xdr:colOff>
      <xdr:row>79</xdr:row>
      <xdr:rowOff>148070</xdr:rowOff>
    </xdr:to>
    <xdr:sp macro="" textlink="">
      <xdr:nvSpPr>
        <xdr:cNvPr id="431" name="楕円 430"/>
        <xdr:cNvSpPr/>
      </xdr:nvSpPr>
      <xdr:spPr>
        <a:xfrm>
          <a:off x="6921500" y="13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139197</xdr:rowOff>
    </xdr:from>
    <xdr:ext cx="469744" cy="259045"/>
    <xdr:sp macro="" textlink="">
      <xdr:nvSpPr>
        <xdr:cNvPr id="432" name="テキスト ボックス 431"/>
        <xdr:cNvSpPr txBox="1"/>
      </xdr:nvSpPr>
      <xdr:spPr>
        <a:xfrm>
          <a:off x="6737428" y="136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170641</xdr:rowOff>
    </xdr:from>
    <xdr:to>
      <xdr:col>54</xdr:col>
      <xdr:colOff>189865</xdr:colOff>
      <xdr:row>98</xdr:row>
      <xdr:rowOff>119997</xdr:rowOff>
    </xdr:to>
    <xdr:cxnSp macro="">
      <xdr:nvCxnSpPr>
        <xdr:cNvPr id="454" name="直線コネクタ 453"/>
        <xdr:cNvCxnSpPr/>
      </xdr:nvCxnSpPr>
      <xdr:spPr>
        <a:xfrm flipV="1">
          <a:off x="10475595" y="16115491"/>
          <a:ext cx="1270" cy="80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123824</xdr:rowOff>
    </xdr:from>
    <xdr:ext cx="534377" cy="259045"/>
    <xdr:sp macro="" textlink="">
      <xdr:nvSpPr>
        <xdr:cNvPr id="455" name="土木費最小値テキスト"/>
        <xdr:cNvSpPr txBox="1"/>
      </xdr:nvSpPr>
      <xdr:spPr>
        <a:xfrm>
          <a:off x="10528300" y="169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119997</xdr:rowOff>
    </xdr:from>
    <xdr:to>
      <xdr:col>55</xdr:col>
      <xdr:colOff>88900</xdr:colOff>
      <xdr:row>98</xdr:row>
      <xdr:rowOff>119997</xdr:rowOff>
    </xdr:to>
    <xdr:cxnSp macro="">
      <xdr:nvCxnSpPr>
        <xdr:cNvPr id="456" name="直線コネクタ 455"/>
        <xdr:cNvCxnSpPr/>
      </xdr:nvCxnSpPr>
      <xdr:spPr>
        <a:xfrm>
          <a:off x="10388600" y="1692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117318</xdr:rowOff>
    </xdr:from>
    <xdr:ext cx="690189" cy="259045"/>
    <xdr:sp macro="" textlink="">
      <xdr:nvSpPr>
        <xdr:cNvPr id="457" name="土木費最大値テキスト"/>
        <xdr:cNvSpPr txBox="1"/>
      </xdr:nvSpPr>
      <xdr:spPr>
        <a:xfrm>
          <a:off x="10528300" y="158907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170641</xdr:rowOff>
    </xdr:from>
    <xdr:to>
      <xdr:col>55</xdr:col>
      <xdr:colOff>88900</xdr:colOff>
      <xdr:row>93</xdr:row>
      <xdr:rowOff>170641</xdr:rowOff>
    </xdr:to>
    <xdr:cxnSp macro="">
      <xdr:nvCxnSpPr>
        <xdr:cNvPr id="458" name="直線コネクタ 457"/>
        <xdr:cNvCxnSpPr/>
      </xdr:nvCxnSpPr>
      <xdr:spPr>
        <a:xfrm>
          <a:off x="10388600" y="1611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146577</xdr:rowOff>
    </xdr:from>
    <xdr:to>
      <xdr:col>55</xdr:col>
      <xdr:colOff>0</xdr:colOff>
      <xdr:row>97</xdr:row>
      <xdr:rowOff>92836</xdr:rowOff>
    </xdr:to>
    <xdr:cxnSp macro="">
      <xdr:nvCxnSpPr>
        <xdr:cNvPr id="459" name="直線コネクタ 458"/>
        <xdr:cNvCxnSpPr/>
      </xdr:nvCxnSpPr>
      <xdr:spPr>
        <a:xfrm>
          <a:off x="9639300" y="16605777"/>
          <a:ext cx="838200" cy="1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165085</xdr:rowOff>
    </xdr:from>
    <xdr:ext cx="599010" cy="259045"/>
    <xdr:sp macro="" textlink="">
      <xdr:nvSpPr>
        <xdr:cNvPr id="460" name="土木費平均値テキスト"/>
        <xdr:cNvSpPr txBox="1"/>
      </xdr:nvSpPr>
      <xdr:spPr>
        <a:xfrm>
          <a:off x="10528300" y="16795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15208</xdr:rowOff>
    </xdr:from>
    <xdr:to>
      <xdr:col>55</xdr:col>
      <xdr:colOff>50800</xdr:colOff>
      <xdr:row>98</xdr:row>
      <xdr:rowOff>116808</xdr:rowOff>
    </xdr:to>
    <xdr:sp macro="" textlink="">
      <xdr:nvSpPr>
        <xdr:cNvPr id="461" name="フローチャート: 判断 460"/>
        <xdr:cNvSpPr/>
      </xdr:nvSpPr>
      <xdr:spPr>
        <a:xfrm>
          <a:off x="10426700" y="1681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123747</xdr:rowOff>
    </xdr:from>
    <xdr:to>
      <xdr:col>50</xdr:col>
      <xdr:colOff>114300</xdr:colOff>
      <xdr:row>96</xdr:row>
      <xdr:rowOff>146577</xdr:rowOff>
    </xdr:to>
    <xdr:cxnSp macro="">
      <xdr:nvCxnSpPr>
        <xdr:cNvPr id="462" name="直線コネクタ 461"/>
        <xdr:cNvCxnSpPr/>
      </xdr:nvCxnSpPr>
      <xdr:spPr>
        <a:xfrm>
          <a:off x="8750300" y="16068597"/>
          <a:ext cx="889000" cy="5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14887</xdr:rowOff>
    </xdr:from>
    <xdr:to>
      <xdr:col>50</xdr:col>
      <xdr:colOff>165100</xdr:colOff>
      <xdr:row>98</xdr:row>
      <xdr:rowOff>116487</xdr:rowOff>
    </xdr:to>
    <xdr:sp macro="" textlink="">
      <xdr:nvSpPr>
        <xdr:cNvPr id="463" name="フローチャート: 判断 462"/>
        <xdr:cNvSpPr/>
      </xdr:nvSpPr>
      <xdr:spPr>
        <a:xfrm>
          <a:off x="9588500" y="168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107614</xdr:rowOff>
    </xdr:from>
    <xdr:ext cx="599010" cy="259045"/>
    <xdr:sp macro="" textlink="">
      <xdr:nvSpPr>
        <xdr:cNvPr id="464" name="テキスト ボックス 463"/>
        <xdr:cNvSpPr txBox="1"/>
      </xdr:nvSpPr>
      <xdr:spPr>
        <a:xfrm>
          <a:off x="9339795" y="1690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123747</xdr:rowOff>
    </xdr:from>
    <xdr:to>
      <xdr:col>45</xdr:col>
      <xdr:colOff>177800</xdr:colOff>
      <xdr:row>94</xdr:row>
      <xdr:rowOff>70213</xdr:rowOff>
    </xdr:to>
    <xdr:cxnSp macro="">
      <xdr:nvCxnSpPr>
        <xdr:cNvPr id="465" name="直線コネクタ 464"/>
        <xdr:cNvCxnSpPr/>
      </xdr:nvCxnSpPr>
      <xdr:spPr>
        <a:xfrm flipV="1">
          <a:off x="7861300" y="16068597"/>
          <a:ext cx="889000" cy="11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18174</xdr:rowOff>
    </xdr:from>
    <xdr:to>
      <xdr:col>46</xdr:col>
      <xdr:colOff>38100</xdr:colOff>
      <xdr:row>98</xdr:row>
      <xdr:rowOff>119774</xdr:rowOff>
    </xdr:to>
    <xdr:sp macro="" textlink="">
      <xdr:nvSpPr>
        <xdr:cNvPr id="466" name="フローチャート: 判断 465"/>
        <xdr:cNvSpPr/>
      </xdr:nvSpPr>
      <xdr:spPr>
        <a:xfrm>
          <a:off x="8699500" y="1682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110901</xdr:rowOff>
    </xdr:from>
    <xdr:ext cx="599010" cy="259045"/>
    <xdr:sp macro="" textlink="">
      <xdr:nvSpPr>
        <xdr:cNvPr id="467" name="テキスト ボックス 466"/>
        <xdr:cNvSpPr txBox="1"/>
      </xdr:nvSpPr>
      <xdr:spPr>
        <a:xfrm>
          <a:off x="8450795" y="1691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31144</xdr:rowOff>
    </xdr:from>
    <xdr:to>
      <xdr:col>41</xdr:col>
      <xdr:colOff>50800</xdr:colOff>
      <xdr:row>94</xdr:row>
      <xdr:rowOff>70213</xdr:rowOff>
    </xdr:to>
    <xdr:cxnSp macro="">
      <xdr:nvCxnSpPr>
        <xdr:cNvPr id="468" name="直線コネクタ 467"/>
        <xdr:cNvCxnSpPr/>
      </xdr:nvCxnSpPr>
      <xdr:spPr>
        <a:xfrm>
          <a:off x="6972300" y="15633094"/>
          <a:ext cx="889000" cy="55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27366</xdr:rowOff>
    </xdr:from>
    <xdr:to>
      <xdr:col>41</xdr:col>
      <xdr:colOff>101600</xdr:colOff>
      <xdr:row>98</xdr:row>
      <xdr:rowOff>128966</xdr:rowOff>
    </xdr:to>
    <xdr:sp macro="" textlink="">
      <xdr:nvSpPr>
        <xdr:cNvPr id="469" name="フローチャート: 判断 468"/>
        <xdr:cNvSpPr/>
      </xdr:nvSpPr>
      <xdr:spPr>
        <a:xfrm>
          <a:off x="7810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120093</xdr:rowOff>
    </xdr:from>
    <xdr:ext cx="599010" cy="259045"/>
    <xdr:sp macro="" textlink="">
      <xdr:nvSpPr>
        <xdr:cNvPr id="470" name="テキスト ボックス 469"/>
        <xdr:cNvSpPr txBox="1"/>
      </xdr:nvSpPr>
      <xdr:spPr>
        <a:xfrm>
          <a:off x="7561795"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15184</xdr:rowOff>
    </xdr:from>
    <xdr:to>
      <xdr:col>36</xdr:col>
      <xdr:colOff>165100</xdr:colOff>
      <xdr:row>98</xdr:row>
      <xdr:rowOff>116784</xdr:rowOff>
    </xdr:to>
    <xdr:sp macro="" textlink="">
      <xdr:nvSpPr>
        <xdr:cNvPr id="471" name="フローチャート: 判断 470"/>
        <xdr:cNvSpPr/>
      </xdr:nvSpPr>
      <xdr:spPr>
        <a:xfrm>
          <a:off x="6921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107911</xdr:rowOff>
    </xdr:from>
    <xdr:ext cx="599010" cy="259045"/>
    <xdr:sp macro="" textlink="">
      <xdr:nvSpPr>
        <xdr:cNvPr id="472" name="テキスト ボックス 471"/>
        <xdr:cNvSpPr txBox="1"/>
      </xdr:nvSpPr>
      <xdr:spPr>
        <a:xfrm>
          <a:off x="6672795"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42036</xdr:rowOff>
    </xdr:from>
    <xdr:to>
      <xdr:col>55</xdr:col>
      <xdr:colOff>50800</xdr:colOff>
      <xdr:row>97</xdr:row>
      <xdr:rowOff>143636</xdr:rowOff>
    </xdr:to>
    <xdr:sp macro="" textlink="">
      <xdr:nvSpPr>
        <xdr:cNvPr id="478" name="楕円 477"/>
        <xdr:cNvSpPr/>
      </xdr:nvSpPr>
      <xdr:spPr>
        <a:xfrm>
          <a:off x="10426700" y="166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64913</xdr:rowOff>
    </xdr:from>
    <xdr:ext cx="599010" cy="259045"/>
    <xdr:sp macro="" textlink="">
      <xdr:nvSpPr>
        <xdr:cNvPr id="479" name="土木費該当値テキスト"/>
        <xdr:cNvSpPr txBox="1"/>
      </xdr:nvSpPr>
      <xdr:spPr>
        <a:xfrm>
          <a:off x="10528300" y="1652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95777</xdr:rowOff>
    </xdr:from>
    <xdr:to>
      <xdr:col>50</xdr:col>
      <xdr:colOff>165100</xdr:colOff>
      <xdr:row>97</xdr:row>
      <xdr:rowOff>25927</xdr:rowOff>
    </xdr:to>
    <xdr:sp macro="" textlink="">
      <xdr:nvSpPr>
        <xdr:cNvPr id="480" name="楕円 479"/>
        <xdr:cNvSpPr/>
      </xdr:nvSpPr>
      <xdr:spPr>
        <a:xfrm>
          <a:off x="9588500" y="165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42454</xdr:rowOff>
    </xdr:from>
    <xdr:ext cx="599010" cy="259045"/>
    <xdr:sp macro="" textlink="">
      <xdr:nvSpPr>
        <xdr:cNvPr id="481" name="テキスト ボックス 480"/>
        <xdr:cNvSpPr txBox="1"/>
      </xdr:nvSpPr>
      <xdr:spPr>
        <a:xfrm>
          <a:off x="9339795" y="1633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72947</xdr:rowOff>
    </xdr:from>
    <xdr:to>
      <xdr:col>46</xdr:col>
      <xdr:colOff>38100</xdr:colOff>
      <xdr:row>94</xdr:row>
      <xdr:rowOff>3097</xdr:rowOff>
    </xdr:to>
    <xdr:sp macro="" textlink="">
      <xdr:nvSpPr>
        <xdr:cNvPr id="482" name="楕円 481"/>
        <xdr:cNvSpPr/>
      </xdr:nvSpPr>
      <xdr:spPr>
        <a:xfrm>
          <a:off x="8699500" y="1601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19624</xdr:rowOff>
    </xdr:from>
    <xdr:ext cx="690189" cy="259045"/>
    <xdr:sp macro="" textlink="">
      <xdr:nvSpPr>
        <xdr:cNvPr id="483" name="テキスト ボックス 482"/>
        <xdr:cNvSpPr txBox="1"/>
      </xdr:nvSpPr>
      <xdr:spPr>
        <a:xfrm>
          <a:off x="8405205" y="15793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19413</xdr:rowOff>
    </xdr:from>
    <xdr:to>
      <xdr:col>41</xdr:col>
      <xdr:colOff>101600</xdr:colOff>
      <xdr:row>94</xdr:row>
      <xdr:rowOff>121013</xdr:rowOff>
    </xdr:to>
    <xdr:sp macro="" textlink="">
      <xdr:nvSpPr>
        <xdr:cNvPr id="484" name="楕円 483"/>
        <xdr:cNvSpPr/>
      </xdr:nvSpPr>
      <xdr:spPr>
        <a:xfrm>
          <a:off x="7810500" y="161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137540</xdr:rowOff>
    </xdr:from>
    <xdr:ext cx="690189" cy="259045"/>
    <xdr:sp macro="" textlink="">
      <xdr:nvSpPr>
        <xdr:cNvPr id="485" name="テキスト ボックス 484"/>
        <xdr:cNvSpPr txBox="1"/>
      </xdr:nvSpPr>
      <xdr:spPr>
        <a:xfrm>
          <a:off x="7516205" y="159109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151794</xdr:rowOff>
    </xdr:from>
    <xdr:to>
      <xdr:col>36</xdr:col>
      <xdr:colOff>165100</xdr:colOff>
      <xdr:row>91</xdr:row>
      <xdr:rowOff>81944</xdr:rowOff>
    </xdr:to>
    <xdr:sp macro="" textlink="">
      <xdr:nvSpPr>
        <xdr:cNvPr id="486" name="楕円 485"/>
        <xdr:cNvSpPr/>
      </xdr:nvSpPr>
      <xdr:spPr>
        <a:xfrm>
          <a:off x="6921500" y="155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98471</xdr:rowOff>
    </xdr:from>
    <xdr:ext cx="690189" cy="259045"/>
    <xdr:sp macro="" textlink="">
      <xdr:nvSpPr>
        <xdr:cNvPr id="487" name="テキスト ボックス 486"/>
        <xdr:cNvSpPr txBox="1"/>
      </xdr:nvSpPr>
      <xdr:spPr>
        <a:xfrm>
          <a:off x="6627205" y="153575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1" name="直線コネクタ 510"/>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2"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3" name="直線コネクタ 512"/>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4"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5" name="直線コネクタ 514"/>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148861</xdr:rowOff>
    </xdr:from>
    <xdr:to>
      <xdr:col>85</xdr:col>
      <xdr:colOff>127000</xdr:colOff>
      <xdr:row>38</xdr:row>
      <xdr:rowOff>109782</xdr:rowOff>
    </xdr:to>
    <xdr:cxnSp macro="">
      <xdr:nvCxnSpPr>
        <xdr:cNvPr id="516" name="直線コネクタ 515"/>
        <xdr:cNvCxnSpPr/>
      </xdr:nvCxnSpPr>
      <xdr:spPr>
        <a:xfrm>
          <a:off x="15481300" y="6321061"/>
          <a:ext cx="838200" cy="30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17"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18" name="フローチャート: 判断 517"/>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148861</xdr:rowOff>
    </xdr:from>
    <xdr:to>
      <xdr:col>81</xdr:col>
      <xdr:colOff>50800</xdr:colOff>
      <xdr:row>38</xdr:row>
      <xdr:rowOff>107700</xdr:rowOff>
    </xdr:to>
    <xdr:cxnSp macro="">
      <xdr:nvCxnSpPr>
        <xdr:cNvPr id="519" name="直線コネクタ 518"/>
        <xdr:cNvCxnSpPr/>
      </xdr:nvCxnSpPr>
      <xdr:spPr>
        <a:xfrm flipV="1">
          <a:off x="14592300" y="6321061"/>
          <a:ext cx="889000" cy="30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0" name="フローチャート: 判断 519"/>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1" name="テキスト ボックス 520"/>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107700</xdr:rowOff>
    </xdr:from>
    <xdr:to>
      <xdr:col>76</xdr:col>
      <xdr:colOff>114300</xdr:colOff>
      <xdr:row>38</xdr:row>
      <xdr:rowOff>127744</xdr:rowOff>
    </xdr:to>
    <xdr:cxnSp macro="">
      <xdr:nvCxnSpPr>
        <xdr:cNvPr id="522" name="直線コネクタ 521"/>
        <xdr:cNvCxnSpPr/>
      </xdr:nvCxnSpPr>
      <xdr:spPr>
        <a:xfrm flipV="1">
          <a:off x="13703300" y="6622800"/>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3" name="フローチャート: 判断 522"/>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4" name="テキスト ボックス 523"/>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127744</xdr:rowOff>
    </xdr:from>
    <xdr:to>
      <xdr:col>71</xdr:col>
      <xdr:colOff>177800</xdr:colOff>
      <xdr:row>38</xdr:row>
      <xdr:rowOff>138521</xdr:rowOff>
    </xdr:to>
    <xdr:cxnSp macro="">
      <xdr:nvCxnSpPr>
        <xdr:cNvPr id="525" name="直線コネクタ 524"/>
        <xdr:cNvCxnSpPr/>
      </xdr:nvCxnSpPr>
      <xdr:spPr>
        <a:xfrm flipV="1">
          <a:off x="12814300" y="6642844"/>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67406</xdr:rowOff>
    </xdr:from>
    <xdr:to>
      <xdr:col>72</xdr:col>
      <xdr:colOff>38100</xdr:colOff>
      <xdr:row>38</xdr:row>
      <xdr:rowOff>169006</xdr:rowOff>
    </xdr:to>
    <xdr:sp macro="" textlink="">
      <xdr:nvSpPr>
        <xdr:cNvPr id="526" name="フローチャート: 判断 525"/>
        <xdr:cNvSpPr/>
      </xdr:nvSpPr>
      <xdr:spPr>
        <a:xfrm>
          <a:off x="13652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14083</xdr:rowOff>
    </xdr:from>
    <xdr:ext cx="534377" cy="259045"/>
    <xdr:sp macro="" textlink="">
      <xdr:nvSpPr>
        <xdr:cNvPr id="527" name="テキスト ボックス 526"/>
        <xdr:cNvSpPr txBox="1"/>
      </xdr:nvSpPr>
      <xdr:spPr>
        <a:xfrm>
          <a:off x="13436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52274</xdr:rowOff>
    </xdr:from>
    <xdr:to>
      <xdr:col>67</xdr:col>
      <xdr:colOff>101600</xdr:colOff>
      <xdr:row>38</xdr:row>
      <xdr:rowOff>153874</xdr:rowOff>
    </xdr:to>
    <xdr:sp macro="" textlink="">
      <xdr:nvSpPr>
        <xdr:cNvPr id="528" name="フローチャート: 判断 527"/>
        <xdr:cNvSpPr/>
      </xdr:nvSpPr>
      <xdr:spPr>
        <a:xfrm>
          <a:off x="12763500" y="65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170401</xdr:rowOff>
    </xdr:from>
    <xdr:ext cx="534377" cy="259045"/>
    <xdr:sp macro="" textlink="">
      <xdr:nvSpPr>
        <xdr:cNvPr id="529" name="テキスト ボックス 528"/>
        <xdr:cNvSpPr txBox="1"/>
      </xdr:nvSpPr>
      <xdr:spPr>
        <a:xfrm>
          <a:off x="12547111" y="63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58982</xdr:rowOff>
    </xdr:from>
    <xdr:to>
      <xdr:col>85</xdr:col>
      <xdr:colOff>177800</xdr:colOff>
      <xdr:row>38</xdr:row>
      <xdr:rowOff>160582</xdr:rowOff>
    </xdr:to>
    <xdr:sp macro="" textlink="">
      <xdr:nvSpPr>
        <xdr:cNvPr id="535" name="楕円 534"/>
        <xdr:cNvSpPr/>
      </xdr:nvSpPr>
      <xdr:spPr>
        <a:xfrm>
          <a:off x="16268700" y="657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36" name="消防費該当値テキスト"/>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98061</xdr:rowOff>
    </xdr:from>
    <xdr:to>
      <xdr:col>81</xdr:col>
      <xdr:colOff>101600</xdr:colOff>
      <xdr:row>37</xdr:row>
      <xdr:rowOff>28211</xdr:rowOff>
    </xdr:to>
    <xdr:sp macro="" textlink="">
      <xdr:nvSpPr>
        <xdr:cNvPr id="537" name="楕円 536"/>
        <xdr:cNvSpPr/>
      </xdr:nvSpPr>
      <xdr:spPr>
        <a:xfrm>
          <a:off x="15430500" y="62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44738</xdr:rowOff>
    </xdr:from>
    <xdr:ext cx="599010" cy="259045"/>
    <xdr:sp macro="" textlink="">
      <xdr:nvSpPr>
        <xdr:cNvPr id="538" name="テキスト ボックス 537"/>
        <xdr:cNvSpPr txBox="1"/>
      </xdr:nvSpPr>
      <xdr:spPr>
        <a:xfrm>
          <a:off x="15181795" y="604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56900</xdr:rowOff>
    </xdr:from>
    <xdr:to>
      <xdr:col>76</xdr:col>
      <xdr:colOff>165100</xdr:colOff>
      <xdr:row>38</xdr:row>
      <xdr:rowOff>158500</xdr:rowOff>
    </xdr:to>
    <xdr:sp macro="" textlink="">
      <xdr:nvSpPr>
        <xdr:cNvPr id="539" name="楕円 538"/>
        <xdr:cNvSpPr/>
      </xdr:nvSpPr>
      <xdr:spPr>
        <a:xfrm>
          <a:off x="14541500" y="65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149627</xdr:rowOff>
    </xdr:from>
    <xdr:ext cx="534377" cy="259045"/>
    <xdr:sp macro="" textlink="">
      <xdr:nvSpPr>
        <xdr:cNvPr id="540" name="テキスト ボックス 539"/>
        <xdr:cNvSpPr txBox="1"/>
      </xdr:nvSpPr>
      <xdr:spPr>
        <a:xfrm>
          <a:off x="14325111" y="66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76944</xdr:rowOff>
    </xdr:from>
    <xdr:to>
      <xdr:col>72</xdr:col>
      <xdr:colOff>38100</xdr:colOff>
      <xdr:row>39</xdr:row>
      <xdr:rowOff>7094</xdr:rowOff>
    </xdr:to>
    <xdr:sp macro="" textlink="">
      <xdr:nvSpPr>
        <xdr:cNvPr id="541" name="楕円 540"/>
        <xdr:cNvSpPr/>
      </xdr:nvSpPr>
      <xdr:spPr>
        <a:xfrm>
          <a:off x="13652500" y="65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169671</xdr:rowOff>
    </xdr:from>
    <xdr:ext cx="534377" cy="259045"/>
    <xdr:sp macro="" textlink="">
      <xdr:nvSpPr>
        <xdr:cNvPr id="542" name="テキスト ボックス 541"/>
        <xdr:cNvSpPr txBox="1"/>
      </xdr:nvSpPr>
      <xdr:spPr>
        <a:xfrm>
          <a:off x="13436111" y="66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87721</xdr:rowOff>
    </xdr:from>
    <xdr:to>
      <xdr:col>67</xdr:col>
      <xdr:colOff>101600</xdr:colOff>
      <xdr:row>39</xdr:row>
      <xdr:rowOff>17871</xdr:rowOff>
    </xdr:to>
    <xdr:sp macro="" textlink="">
      <xdr:nvSpPr>
        <xdr:cNvPr id="543" name="楕円 542"/>
        <xdr:cNvSpPr/>
      </xdr:nvSpPr>
      <xdr:spPr>
        <a:xfrm>
          <a:off x="12763500" y="66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8998</xdr:rowOff>
    </xdr:from>
    <xdr:ext cx="534377" cy="259045"/>
    <xdr:sp macro="" textlink="">
      <xdr:nvSpPr>
        <xdr:cNvPr id="544" name="テキスト ボックス 543"/>
        <xdr:cNvSpPr txBox="1"/>
      </xdr:nvSpPr>
      <xdr:spPr>
        <a:xfrm>
          <a:off x="12547111" y="669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51</xdr:row>
      <xdr:rowOff>21970</xdr:rowOff>
    </xdr:from>
    <xdr:ext cx="685572" cy="259045"/>
    <xdr:sp macro="" textlink="">
      <xdr:nvSpPr>
        <xdr:cNvPr id="564" name="テキスト ボックス 56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2206</xdr:rowOff>
    </xdr:from>
    <xdr:to>
      <xdr:col>85</xdr:col>
      <xdr:colOff>126364</xdr:colOff>
      <xdr:row>59</xdr:row>
      <xdr:rowOff>45048</xdr:rowOff>
    </xdr:to>
    <xdr:cxnSp macro="">
      <xdr:nvCxnSpPr>
        <xdr:cNvPr id="570" name="直線コネクタ 569"/>
        <xdr:cNvCxnSpPr/>
      </xdr:nvCxnSpPr>
      <xdr:spPr>
        <a:xfrm flipV="1">
          <a:off x="16317595" y="9603406"/>
          <a:ext cx="1269" cy="55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48875</xdr:rowOff>
    </xdr:from>
    <xdr:ext cx="534377" cy="259045"/>
    <xdr:sp macro="" textlink="">
      <xdr:nvSpPr>
        <xdr:cNvPr id="571" name="教育費最小値テキスト"/>
        <xdr:cNvSpPr txBox="1"/>
      </xdr:nvSpPr>
      <xdr:spPr>
        <a:xfrm>
          <a:off x="16370300" y="101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45048</xdr:rowOff>
    </xdr:from>
    <xdr:to>
      <xdr:col>86</xdr:col>
      <xdr:colOff>25400</xdr:colOff>
      <xdr:row>59</xdr:row>
      <xdr:rowOff>45048</xdr:rowOff>
    </xdr:to>
    <xdr:cxnSp macro="">
      <xdr:nvCxnSpPr>
        <xdr:cNvPr id="572" name="直線コネクタ 571"/>
        <xdr:cNvCxnSpPr/>
      </xdr:nvCxnSpPr>
      <xdr:spPr>
        <a:xfrm>
          <a:off x="162306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120333</xdr:rowOff>
    </xdr:from>
    <xdr:ext cx="599010" cy="259045"/>
    <xdr:sp macro="" textlink="">
      <xdr:nvSpPr>
        <xdr:cNvPr id="573" name="教育費最大値テキスト"/>
        <xdr:cNvSpPr txBox="1"/>
      </xdr:nvSpPr>
      <xdr:spPr>
        <a:xfrm>
          <a:off x="16370300" y="937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56</xdr:row>
      <xdr:rowOff>2206</xdr:rowOff>
    </xdr:from>
    <xdr:to>
      <xdr:col>86</xdr:col>
      <xdr:colOff>25400</xdr:colOff>
      <xdr:row>56</xdr:row>
      <xdr:rowOff>2206</xdr:rowOff>
    </xdr:to>
    <xdr:cxnSp macro="">
      <xdr:nvCxnSpPr>
        <xdr:cNvPr id="574" name="直線コネクタ 573"/>
        <xdr:cNvCxnSpPr/>
      </xdr:nvCxnSpPr>
      <xdr:spPr>
        <a:xfrm>
          <a:off x="16230600" y="9603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100272</xdr:rowOff>
    </xdr:from>
    <xdr:to>
      <xdr:col>85</xdr:col>
      <xdr:colOff>127000</xdr:colOff>
      <xdr:row>58</xdr:row>
      <xdr:rowOff>62316</xdr:rowOff>
    </xdr:to>
    <xdr:cxnSp macro="">
      <xdr:nvCxnSpPr>
        <xdr:cNvPr id="575" name="直線コネクタ 574"/>
        <xdr:cNvCxnSpPr/>
      </xdr:nvCxnSpPr>
      <xdr:spPr>
        <a:xfrm>
          <a:off x="15481300" y="9872922"/>
          <a:ext cx="838200" cy="1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69098</xdr:rowOff>
    </xdr:from>
    <xdr:ext cx="599010" cy="259045"/>
    <xdr:sp macro="" textlink="">
      <xdr:nvSpPr>
        <xdr:cNvPr id="576" name="教育費平均値テキスト"/>
        <xdr:cNvSpPr txBox="1"/>
      </xdr:nvSpPr>
      <xdr:spPr>
        <a:xfrm>
          <a:off x="16370300" y="1001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90671</xdr:rowOff>
    </xdr:from>
    <xdr:to>
      <xdr:col>85</xdr:col>
      <xdr:colOff>177800</xdr:colOff>
      <xdr:row>59</xdr:row>
      <xdr:rowOff>20821</xdr:rowOff>
    </xdr:to>
    <xdr:sp macro="" textlink="">
      <xdr:nvSpPr>
        <xdr:cNvPr id="577" name="フローチャート: 判断 576"/>
        <xdr:cNvSpPr/>
      </xdr:nvSpPr>
      <xdr:spPr>
        <a:xfrm>
          <a:off x="16268700" y="100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42183</xdr:rowOff>
    </xdr:from>
    <xdr:to>
      <xdr:col>81</xdr:col>
      <xdr:colOff>50800</xdr:colOff>
      <xdr:row>57</xdr:row>
      <xdr:rowOff>100272</xdr:rowOff>
    </xdr:to>
    <xdr:cxnSp macro="">
      <xdr:nvCxnSpPr>
        <xdr:cNvPr id="578" name="直線コネクタ 577"/>
        <xdr:cNvCxnSpPr/>
      </xdr:nvCxnSpPr>
      <xdr:spPr>
        <a:xfrm>
          <a:off x="14592300" y="8786133"/>
          <a:ext cx="889000" cy="10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83217</xdr:rowOff>
    </xdr:from>
    <xdr:to>
      <xdr:col>81</xdr:col>
      <xdr:colOff>101600</xdr:colOff>
      <xdr:row>59</xdr:row>
      <xdr:rowOff>13367</xdr:rowOff>
    </xdr:to>
    <xdr:sp macro="" textlink="">
      <xdr:nvSpPr>
        <xdr:cNvPr id="579" name="フローチャート: 判断 578"/>
        <xdr:cNvSpPr/>
      </xdr:nvSpPr>
      <xdr:spPr>
        <a:xfrm>
          <a:off x="15430500" y="100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59</xdr:row>
      <xdr:rowOff>4494</xdr:rowOff>
    </xdr:from>
    <xdr:ext cx="599010" cy="259045"/>
    <xdr:sp macro="" textlink="">
      <xdr:nvSpPr>
        <xdr:cNvPr id="580" name="テキスト ボックス 579"/>
        <xdr:cNvSpPr txBox="1"/>
      </xdr:nvSpPr>
      <xdr:spPr>
        <a:xfrm>
          <a:off x="15181795" y="101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42183</xdr:rowOff>
    </xdr:from>
    <xdr:to>
      <xdr:col>76</xdr:col>
      <xdr:colOff>114300</xdr:colOff>
      <xdr:row>58</xdr:row>
      <xdr:rowOff>93221</xdr:rowOff>
    </xdr:to>
    <xdr:cxnSp macro="">
      <xdr:nvCxnSpPr>
        <xdr:cNvPr id="581" name="直線コネクタ 580"/>
        <xdr:cNvCxnSpPr/>
      </xdr:nvCxnSpPr>
      <xdr:spPr>
        <a:xfrm flipV="1">
          <a:off x="13703300" y="8786133"/>
          <a:ext cx="889000" cy="12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62616</xdr:rowOff>
    </xdr:from>
    <xdr:to>
      <xdr:col>76</xdr:col>
      <xdr:colOff>165100</xdr:colOff>
      <xdr:row>58</xdr:row>
      <xdr:rowOff>164216</xdr:rowOff>
    </xdr:to>
    <xdr:sp macro="" textlink="">
      <xdr:nvSpPr>
        <xdr:cNvPr id="582" name="フローチャート: 判断 581"/>
        <xdr:cNvSpPr/>
      </xdr:nvSpPr>
      <xdr:spPr>
        <a:xfrm>
          <a:off x="145415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155343</xdr:rowOff>
    </xdr:from>
    <xdr:ext cx="599010" cy="259045"/>
    <xdr:sp macro="" textlink="">
      <xdr:nvSpPr>
        <xdr:cNvPr id="583" name="テキスト ボックス 582"/>
        <xdr:cNvSpPr txBox="1"/>
      </xdr:nvSpPr>
      <xdr:spPr>
        <a:xfrm>
          <a:off x="14292795" y="1009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93221</xdr:rowOff>
    </xdr:from>
    <xdr:to>
      <xdr:col>71</xdr:col>
      <xdr:colOff>177800</xdr:colOff>
      <xdr:row>58</xdr:row>
      <xdr:rowOff>163922</xdr:rowOff>
    </xdr:to>
    <xdr:cxnSp macro="">
      <xdr:nvCxnSpPr>
        <xdr:cNvPr id="584" name="直線コネクタ 583"/>
        <xdr:cNvCxnSpPr/>
      </xdr:nvCxnSpPr>
      <xdr:spPr>
        <a:xfrm flipV="1">
          <a:off x="12814300" y="10037321"/>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75541</xdr:rowOff>
    </xdr:from>
    <xdr:to>
      <xdr:col>72</xdr:col>
      <xdr:colOff>38100</xdr:colOff>
      <xdr:row>59</xdr:row>
      <xdr:rowOff>5691</xdr:rowOff>
    </xdr:to>
    <xdr:sp macro="" textlink="">
      <xdr:nvSpPr>
        <xdr:cNvPr id="585" name="フローチャート: 判断 584"/>
        <xdr:cNvSpPr/>
      </xdr:nvSpPr>
      <xdr:spPr>
        <a:xfrm>
          <a:off x="13652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168268</xdr:rowOff>
    </xdr:from>
    <xdr:ext cx="599010" cy="259045"/>
    <xdr:sp macro="" textlink="">
      <xdr:nvSpPr>
        <xdr:cNvPr id="586" name="テキスト ボックス 585"/>
        <xdr:cNvSpPr txBox="1"/>
      </xdr:nvSpPr>
      <xdr:spPr>
        <a:xfrm>
          <a:off x="13403795" y="101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80625</xdr:rowOff>
    </xdr:from>
    <xdr:to>
      <xdr:col>67</xdr:col>
      <xdr:colOff>101600</xdr:colOff>
      <xdr:row>59</xdr:row>
      <xdr:rowOff>10775</xdr:rowOff>
    </xdr:to>
    <xdr:sp macro="" textlink="">
      <xdr:nvSpPr>
        <xdr:cNvPr id="587" name="フローチャート: 判断 586"/>
        <xdr:cNvSpPr/>
      </xdr:nvSpPr>
      <xdr:spPr>
        <a:xfrm>
          <a:off x="12763500" y="100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27302</xdr:rowOff>
    </xdr:from>
    <xdr:ext cx="599010" cy="259045"/>
    <xdr:sp macro="" textlink="">
      <xdr:nvSpPr>
        <xdr:cNvPr id="588" name="テキスト ボックス 587"/>
        <xdr:cNvSpPr txBox="1"/>
      </xdr:nvSpPr>
      <xdr:spPr>
        <a:xfrm>
          <a:off x="12514795" y="979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11516</xdr:rowOff>
    </xdr:from>
    <xdr:to>
      <xdr:col>85</xdr:col>
      <xdr:colOff>177800</xdr:colOff>
      <xdr:row>58</xdr:row>
      <xdr:rowOff>113116</xdr:rowOff>
    </xdr:to>
    <xdr:sp macro="" textlink="">
      <xdr:nvSpPr>
        <xdr:cNvPr id="594" name="楕円 593"/>
        <xdr:cNvSpPr/>
      </xdr:nvSpPr>
      <xdr:spPr>
        <a:xfrm>
          <a:off x="16268700" y="99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34393</xdr:rowOff>
    </xdr:from>
    <xdr:ext cx="599010" cy="259045"/>
    <xdr:sp macro="" textlink="">
      <xdr:nvSpPr>
        <xdr:cNvPr id="595" name="教育費該当値テキスト"/>
        <xdr:cNvSpPr txBox="1"/>
      </xdr:nvSpPr>
      <xdr:spPr>
        <a:xfrm>
          <a:off x="16370300" y="980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49472</xdr:rowOff>
    </xdr:from>
    <xdr:to>
      <xdr:col>81</xdr:col>
      <xdr:colOff>101600</xdr:colOff>
      <xdr:row>57</xdr:row>
      <xdr:rowOff>151072</xdr:rowOff>
    </xdr:to>
    <xdr:sp macro="" textlink="">
      <xdr:nvSpPr>
        <xdr:cNvPr id="596" name="楕円 595"/>
        <xdr:cNvSpPr/>
      </xdr:nvSpPr>
      <xdr:spPr>
        <a:xfrm>
          <a:off x="15430500" y="98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167599</xdr:rowOff>
    </xdr:from>
    <xdr:ext cx="599010" cy="259045"/>
    <xdr:sp macro="" textlink="">
      <xdr:nvSpPr>
        <xdr:cNvPr id="597" name="テキスト ボックス 596"/>
        <xdr:cNvSpPr txBox="1"/>
      </xdr:nvSpPr>
      <xdr:spPr>
        <a:xfrm>
          <a:off x="15181795" y="959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162833</xdr:rowOff>
    </xdr:from>
    <xdr:to>
      <xdr:col>76</xdr:col>
      <xdr:colOff>165100</xdr:colOff>
      <xdr:row>51</xdr:row>
      <xdr:rowOff>92983</xdr:rowOff>
    </xdr:to>
    <xdr:sp macro="" textlink="">
      <xdr:nvSpPr>
        <xdr:cNvPr id="598" name="楕円 597"/>
        <xdr:cNvSpPr/>
      </xdr:nvSpPr>
      <xdr:spPr>
        <a:xfrm>
          <a:off x="14541500" y="87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49</xdr:row>
      <xdr:rowOff>109510</xdr:rowOff>
    </xdr:from>
    <xdr:ext cx="690189" cy="259045"/>
    <xdr:sp macro="" textlink="">
      <xdr:nvSpPr>
        <xdr:cNvPr id="599" name="テキスト ボックス 598"/>
        <xdr:cNvSpPr txBox="1"/>
      </xdr:nvSpPr>
      <xdr:spPr>
        <a:xfrm>
          <a:off x="14247205" y="8510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42421</xdr:rowOff>
    </xdr:from>
    <xdr:to>
      <xdr:col>72</xdr:col>
      <xdr:colOff>38100</xdr:colOff>
      <xdr:row>58</xdr:row>
      <xdr:rowOff>144021</xdr:rowOff>
    </xdr:to>
    <xdr:sp macro="" textlink="">
      <xdr:nvSpPr>
        <xdr:cNvPr id="600" name="楕円 599"/>
        <xdr:cNvSpPr/>
      </xdr:nvSpPr>
      <xdr:spPr>
        <a:xfrm>
          <a:off x="13652500" y="99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160548</xdr:rowOff>
    </xdr:from>
    <xdr:ext cx="599010" cy="259045"/>
    <xdr:sp macro="" textlink="">
      <xdr:nvSpPr>
        <xdr:cNvPr id="601" name="テキスト ボックス 600"/>
        <xdr:cNvSpPr txBox="1"/>
      </xdr:nvSpPr>
      <xdr:spPr>
        <a:xfrm>
          <a:off x="13403795" y="976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113122</xdr:rowOff>
    </xdr:from>
    <xdr:to>
      <xdr:col>67</xdr:col>
      <xdr:colOff>101600</xdr:colOff>
      <xdr:row>59</xdr:row>
      <xdr:rowOff>43272</xdr:rowOff>
    </xdr:to>
    <xdr:sp macro="" textlink="">
      <xdr:nvSpPr>
        <xdr:cNvPr id="602" name="楕円 601"/>
        <xdr:cNvSpPr/>
      </xdr:nvSpPr>
      <xdr:spPr>
        <a:xfrm>
          <a:off x="12763500" y="100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34399</xdr:rowOff>
    </xdr:from>
    <xdr:ext cx="534377" cy="259045"/>
    <xdr:sp macro="" textlink="">
      <xdr:nvSpPr>
        <xdr:cNvPr id="603" name="テキスト ボックス 602"/>
        <xdr:cNvSpPr txBox="1"/>
      </xdr:nvSpPr>
      <xdr:spPr>
        <a:xfrm>
          <a:off x="12547111" y="101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34561</xdr:rowOff>
    </xdr:from>
    <xdr:to>
      <xdr:col>85</xdr:col>
      <xdr:colOff>127000</xdr:colOff>
      <xdr:row>77</xdr:row>
      <xdr:rowOff>166571</xdr:rowOff>
    </xdr:to>
    <xdr:cxnSp macro="">
      <xdr:nvCxnSpPr>
        <xdr:cNvPr id="628" name="直線コネクタ 627"/>
        <xdr:cNvCxnSpPr/>
      </xdr:nvCxnSpPr>
      <xdr:spPr>
        <a:xfrm>
          <a:off x="15481300" y="12207511"/>
          <a:ext cx="838200" cy="11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116022</xdr:rowOff>
    </xdr:from>
    <xdr:to>
      <xdr:col>81</xdr:col>
      <xdr:colOff>50800</xdr:colOff>
      <xdr:row>71</xdr:row>
      <xdr:rowOff>34561</xdr:rowOff>
    </xdr:to>
    <xdr:cxnSp macro="">
      <xdr:nvCxnSpPr>
        <xdr:cNvPr id="631" name="直線コネクタ 630"/>
        <xdr:cNvCxnSpPr/>
      </xdr:nvCxnSpPr>
      <xdr:spPr>
        <a:xfrm>
          <a:off x="14592300" y="12117522"/>
          <a:ext cx="889000" cy="8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151423</xdr:rowOff>
    </xdr:from>
    <xdr:ext cx="534377" cy="259045"/>
    <xdr:sp macro="" textlink="">
      <xdr:nvSpPr>
        <xdr:cNvPr id="633" name="テキスト ボックス 632"/>
        <xdr:cNvSpPr txBox="1"/>
      </xdr:nvSpPr>
      <xdr:spPr>
        <a:xfrm>
          <a:off x="15214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116022</xdr:rowOff>
    </xdr:from>
    <xdr:to>
      <xdr:col>76</xdr:col>
      <xdr:colOff>114300</xdr:colOff>
      <xdr:row>75</xdr:row>
      <xdr:rowOff>79761</xdr:rowOff>
    </xdr:to>
    <xdr:cxnSp macro="">
      <xdr:nvCxnSpPr>
        <xdr:cNvPr id="634" name="直線コネクタ 633"/>
        <xdr:cNvCxnSpPr/>
      </xdr:nvCxnSpPr>
      <xdr:spPr>
        <a:xfrm flipV="1">
          <a:off x="13703300" y="12117522"/>
          <a:ext cx="889000" cy="8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4937</xdr:rowOff>
    </xdr:from>
    <xdr:ext cx="534377" cy="259045"/>
    <xdr:sp macro="" textlink="">
      <xdr:nvSpPr>
        <xdr:cNvPr id="636" name="テキスト ボックス 635"/>
        <xdr:cNvSpPr txBox="1"/>
      </xdr:nvSpPr>
      <xdr:spPr>
        <a:xfrm>
          <a:off x="14325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18942</xdr:rowOff>
    </xdr:from>
    <xdr:to>
      <xdr:col>71</xdr:col>
      <xdr:colOff>177800</xdr:colOff>
      <xdr:row>75</xdr:row>
      <xdr:rowOff>79761</xdr:rowOff>
    </xdr:to>
    <xdr:cxnSp macro="">
      <xdr:nvCxnSpPr>
        <xdr:cNvPr id="637" name="直線コネクタ 636"/>
        <xdr:cNvCxnSpPr/>
      </xdr:nvCxnSpPr>
      <xdr:spPr>
        <a:xfrm>
          <a:off x="12814300" y="12877692"/>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62982</xdr:rowOff>
    </xdr:from>
    <xdr:to>
      <xdr:col>72</xdr:col>
      <xdr:colOff>38100</xdr:colOff>
      <xdr:row>77</xdr:row>
      <xdr:rowOff>164582</xdr:rowOff>
    </xdr:to>
    <xdr:sp macro="" textlink="">
      <xdr:nvSpPr>
        <xdr:cNvPr id="638" name="フローチャート: 判断 637"/>
        <xdr:cNvSpPr/>
      </xdr:nvSpPr>
      <xdr:spPr>
        <a:xfrm>
          <a:off x="13652500" y="132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155709</xdr:rowOff>
    </xdr:from>
    <xdr:ext cx="534377" cy="259045"/>
    <xdr:sp macro="" textlink="">
      <xdr:nvSpPr>
        <xdr:cNvPr id="639" name="テキスト ボックス 638"/>
        <xdr:cNvSpPr txBox="1"/>
      </xdr:nvSpPr>
      <xdr:spPr>
        <a:xfrm>
          <a:off x="13436111" y="1335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42340</xdr:rowOff>
    </xdr:from>
    <xdr:to>
      <xdr:col>67</xdr:col>
      <xdr:colOff>101600</xdr:colOff>
      <xdr:row>77</xdr:row>
      <xdr:rowOff>143940</xdr:rowOff>
    </xdr:to>
    <xdr:sp macro="" textlink="">
      <xdr:nvSpPr>
        <xdr:cNvPr id="640" name="フローチャート: 判断 639"/>
        <xdr:cNvSpPr/>
      </xdr:nvSpPr>
      <xdr:spPr>
        <a:xfrm>
          <a:off x="12763500" y="132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135067</xdr:rowOff>
    </xdr:from>
    <xdr:ext cx="534377" cy="259045"/>
    <xdr:sp macro="" textlink="">
      <xdr:nvSpPr>
        <xdr:cNvPr id="641" name="テキスト ボックス 640"/>
        <xdr:cNvSpPr txBox="1"/>
      </xdr:nvSpPr>
      <xdr:spPr>
        <a:xfrm>
          <a:off x="12547111" y="133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115771</xdr:rowOff>
    </xdr:from>
    <xdr:to>
      <xdr:col>85</xdr:col>
      <xdr:colOff>177800</xdr:colOff>
      <xdr:row>78</xdr:row>
      <xdr:rowOff>45921</xdr:rowOff>
    </xdr:to>
    <xdr:sp macro="" textlink="">
      <xdr:nvSpPr>
        <xdr:cNvPr id="647" name="楕円 646"/>
        <xdr:cNvSpPr/>
      </xdr:nvSpPr>
      <xdr:spPr>
        <a:xfrm>
          <a:off x="16268700" y="133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30990</xdr:rowOff>
    </xdr:from>
    <xdr:ext cx="469744" cy="259045"/>
    <xdr:sp macro="" textlink="">
      <xdr:nvSpPr>
        <xdr:cNvPr id="648" name="災害復旧費該当値テキスト"/>
        <xdr:cNvSpPr txBox="1"/>
      </xdr:nvSpPr>
      <xdr:spPr>
        <a:xfrm>
          <a:off x="16370300" y="1323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155211</xdr:rowOff>
    </xdr:from>
    <xdr:to>
      <xdr:col>81</xdr:col>
      <xdr:colOff>101600</xdr:colOff>
      <xdr:row>71</xdr:row>
      <xdr:rowOff>85361</xdr:rowOff>
    </xdr:to>
    <xdr:sp macro="" textlink="">
      <xdr:nvSpPr>
        <xdr:cNvPr id="649" name="楕円 648"/>
        <xdr:cNvSpPr/>
      </xdr:nvSpPr>
      <xdr:spPr>
        <a:xfrm>
          <a:off x="15430500" y="121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101888</xdr:rowOff>
    </xdr:from>
    <xdr:ext cx="599010" cy="259045"/>
    <xdr:sp macro="" textlink="">
      <xdr:nvSpPr>
        <xdr:cNvPr id="650" name="テキスト ボックス 649"/>
        <xdr:cNvSpPr txBox="1"/>
      </xdr:nvSpPr>
      <xdr:spPr>
        <a:xfrm>
          <a:off x="15181795" y="1193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65222</xdr:rowOff>
    </xdr:from>
    <xdr:to>
      <xdr:col>76</xdr:col>
      <xdr:colOff>165100</xdr:colOff>
      <xdr:row>70</xdr:row>
      <xdr:rowOff>166822</xdr:rowOff>
    </xdr:to>
    <xdr:sp macro="" textlink="">
      <xdr:nvSpPr>
        <xdr:cNvPr id="651" name="楕円 650"/>
        <xdr:cNvSpPr/>
      </xdr:nvSpPr>
      <xdr:spPr>
        <a:xfrm>
          <a:off x="14541500" y="120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11899</xdr:rowOff>
    </xdr:from>
    <xdr:ext cx="599010" cy="259045"/>
    <xdr:sp macro="" textlink="">
      <xdr:nvSpPr>
        <xdr:cNvPr id="652" name="テキスト ボックス 651"/>
        <xdr:cNvSpPr txBox="1"/>
      </xdr:nvSpPr>
      <xdr:spPr>
        <a:xfrm>
          <a:off x="14292795" y="1184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28961</xdr:rowOff>
    </xdr:from>
    <xdr:to>
      <xdr:col>72</xdr:col>
      <xdr:colOff>38100</xdr:colOff>
      <xdr:row>75</xdr:row>
      <xdr:rowOff>130561</xdr:rowOff>
    </xdr:to>
    <xdr:sp macro="" textlink="">
      <xdr:nvSpPr>
        <xdr:cNvPr id="653" name="楕円 652"/>
        <xdr:cNvSpPr/>
      </xdr:nvSpPr>
      <xdr:spPr>
        <a:xfrm>
          <a:off x="13652500" y="128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147088</xdr:rowOff>
    </xdr:from>
    <xdr:ext cx="534377" cy="259045"/>
    <xdr:sp macro="" textlink="">
      <xdr:nvSpPr>
        <xdr:cNvPr id="654" name="テキスト ボックス 653"/>
        <xdr:cNvSpPr txBox="1"/>
      </xdr:nvSpPr>
      <xdr:spPr>
        <a:xfrm>
          <a:off x="13436111" y="126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139592</xdr:rowOff>
    </xdr:from>
    <xdr:to>
      <xdr:col>67</xdr:col>
      <xdr:colOff>101600</xdr:colOff>
      <xdr:row>75</xdr:row>
      <xdr:rowOff>69742</xdr:rowOff>
    </xdr:to>
    <xdr:sp macro="" textlink="">
      <xdr:nvSpPr>
        <xdr:cNvPr id="655" name="楕円 654"/>
        <xdr:cNvSpPr/>
      </xdr:nvSpPr>
      <xdr:spPr>
        <a:xfrm>
          <a:off x="12763500" y="128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86269</xdr:rowOff>
    </xdr:from>
    <xdr:ext cx="534377" cy="259045"/>
    <xdr:sp macro="" textlink="">
      <xdr:nvSpPr>
        <xdr:cNvPr id="656" name="テキスト ボックス 655"/>
        <xdr:cNvSpPr txBox="1"/>
      </xdr:nvSpPr>
      <xdr:spPr>
        <a:xfrm>
          <a:off x="12547111" y="126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156891</xdr:rowOff>
    </xdr:from>
    <xdr:to>
      <xdr:col>85</xdr:col>
      <xdr:colOff>127000</xdr:colOff>
      <xdr:row>98</xdr:row>
      <xdr:rowOff>13557</xdr:rowOff>
    </xdr:to>
    <xdr:cxnSp macro="">
      <xdr:nvCxnSpPr>
        <xdr:cNvPr id="685" name="直線コネクタ 684"/>
        <xdr:cNvCxnSpPr/>
      </xdr:nvCxnSpPr>
      <xdr:spPr>
        <a:xfrm flipV="1">
          <a:off x="15481300" y="16787541"/>
          <a:ext cx="8382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13557</xdr:rowOff>
    </xdr:from>
    <xdr:to>
      <xdr:col>81</xdr:col>
      <xdr:colOff>50800</xdr:colOff>
      <xdr:row>98</xdr:row>
      <xdr:rowOff>15253</xdr:rowOff>
    </xdr:to>
    <xdr:cxnSp macro="">
      <xdr:nvCxnSpPr>
        <xdr:cNvPr id="688" name="直線コネクタ 687"/>
        <xdr:cNvCxnSpPr/>
      </xdr:nvCxnSpPr>
      <xdr:spPr>
        <a:xfrm flipV="1">
          <a:off x="14592300" y="1681565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2279</xdr:rowOff>
    </xdr:from>
    <xdr:to>
      <xdr:col>76</xdr:col>
      <xdr:colOff>114300</xdr:colOff>
      <xdr:row>98</xdr:row>
      <xdr:rowOff>15253</xdr:rowOff>
    </xdr:to>
    <xdr:cxnSp macro="">
      <xdr:nvCxnSpPr>
        <xdr:cNvPr id="691" name="直線コネクタ 690"/>
        <xdr:cNvCxnSpPr/>
      </xdr:nvCxnSpPr>
      <xdr:spPr>
        <a:xfrm>
          <a:off x="13703300" y="16804379"/>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158054</xdr:rowOff>
    </xdr:from>
    <xdr:to>
      <xdr:col>71</xdr:col>
      <xdr:colOff>177800</xdr:colOff>
      <xdr:row>98</xdr:row>
      <xdr:rowOff>2279</xdr:rowOff>
    </xdr:to>
    <xdr:cxnSp macro="">
      <xdr:nvCxnSpPr>
        <xdr:cNvPr id="694" name="直線コネクタ 693"/>
        <xdr:cNvCxnSpPr/>
      </xdr:nvCxnSpPr>
      <xdr:spPr>
        <a:xfrm>
          <a:off x="12814300" y="1678870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5" name="フローチャート: 判断 694"/>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6" name="テキスト ボックス 695"/>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7" name="フローチャート: 判断 696"/>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8" name="テキスト ボックス 697"/>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106091</xdr:rowOff>
    </xdr:from>
    <xdr:to>
      <xdr:col>85</xdr:col>
      <xdr:colOff>177800</xdr:colOff>
      <xdr:row>98</xdr:row>
      <xdr:rowOff>36241</xdr:rowOff>
    </xdr:to>
    <xdr:sp macro="" textlink="">
      <xdr:nvSpPr>
        <xdr:cNvPr id="704" name="楕円 703"/>
        <xdr:cNvSpPr/>
      </xdr:nvSpPr>
      <xdr:spPr>
        <a:xfrm>
          <a:off x="16268700" y="167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84518</xdr:rowOff>
    </xdr:from>
    <xdr:ext cx="599010" cy="259045"/>
    <xdr:sp macro="" textlink="">
      <xdr:nvSpPr>
        <xdr:cNvPr id="705" name="公債費該当値テキスト"/>
        <xdr:cNvSpPr txBox="1"/>
      </xdr:nvSpPr>
      <xdr:spPr>
        <a:xfrm>
          <a:off x="16370300" y="1671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134207</xdr:rowOff>
    </xdr:from>
    <xdr:to>
      <xdr:col>81</xdr:col>
      <xdr:colOff>101600</xdr:colOff>
      <xdr:row>98</xdr:row>
      <xdr:rowOff>64357</xdr:rowOff>
    </xdr:to>
    <xdr:sp macro="" textlink="">
      <xdr:nvSpPr>
        <xdr:cNvPr id="706" name="楕円 705"/>
        <xdr:cNvSpPr/>
      </xdr:nvSpPr>
      <xdr:spPr>
        <a:xfrm>
          <a:off x="15430500" y="167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55484</xdr:rowOff>
    </xdr:from>
    <xdr:ext cx="599010" cy="259045"/>
    <xdr:sp macro="" textlink="">
      <xdr:nvSpPr>
        <xdr:cNvPr id="707" name="テキスト ボックス 706"/>
        <xdr:cNvSpPr txBox="1"/>
      </xdr:nvSpPr>
      <xdr:spPr>
        <a:xfrm>
          <a:off x="15181795" y="168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135903</xdr:rowOff>
    </xdr:from>
    <xdr:to>
      <xdr:col>76</xdr:col>
      <xdr:colOff>165100</xdr:colOff>
      <xdr:row>98</xdr:row>
      <xdr:rowOff>66053</xdr:rowOff>
    </xdr:to>
    <xdr:sp macro="" textlink="">
      <xdr:nvSpPr>
        <xdr:cNvPr id="708" name="楕円 707"/>
        <xdr:cNvSpPr/>
      </xdr:nvSpPr>
      <xdr:spPr>
        <a:xfrm>
          <a:off x="14541500" y="167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57180</xdr:rowOff>
    </xdr:from>
    <xdr:ext cx="599010" cy="259045"/>
    <xdr:sp macro="" textlink="">
      <xdr:nvSpPr>
        <xdr:cNvPr id="709" name="テキスト ボックス 708"/>
        <xdr:cNvSpPr txBox="1"/>
      </xdr:nvSpPr>
      <xdr:spPr>
        <a:xfrm>
          <a:off x="14292795" y="1685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122929</xdr:rowOff>
    </xdr:from>
    <xdr:to>
      <xdr:col>72</xdr:col>
      <xdr:colOff>38100</xdr:colOff>
      <xdr:row>98</xdr:row>
      <xdr:rowOff>53079</xdr:rowOff>
    </xdr:to>
    <xdr:sp macro="" textlink="">
      <xdr:nvSpPr>
        <xdr:cNvPr id="710" name="楕円 709"/>
        <xdr:cNvSpPr/>
      </xdr:nvSpPr>
      <xdr:spPr>
        <a:xfrm>
          <a:off x="13652500" y="167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44206</xdr:rowOff>
    </xdr:from>
    <xdr:ext cx="599010" cy="259045"/>
    <xdr:sp macro="" textlink="">
      <xdr:nvSpPr>
        <xdr:cNvPr id="711" name="テキスト ボックス 710"/>
        <xdr:cNvSpPr txBox="1"/>
      </xdr:nvSpPr>
      <xdr:spPr>
        <a:xfrm>
          <a:off x="13403795" y="1684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107254</xdr:rowOff>
    </xdr:from>
    <xdr:to>
      <xdr:col>67</xdr:col>
      <xdr:colOff>101600</xdr:colOff>
      <xdr:row>98</xdr:row>
      <xdr:rowOff>37404</xdr:rowOff>
    </xdr:to>
    <xdr:sp macro="" textlink="">
      <xdr:nvSpPr>
        <xdr:cNvPr id="712" name="楕円 711"/>
        <xdr:cNvSpPr/>
      </xdr:nvSpPr>
      <xdr:spPr>
        <a:xfrm>
          <a:off x="12763500" y="167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28531</xdr:rowOff>
    </xdr:from>
    <xdr:ext cx="599010" cy="259045"/>
    <xdr:sp macro="" textlink="">
      <xdr:nvSpPr>
        <xdr:cNvPr id="713" name="テキスト ボックス 712"/>
        <xdr:cNvSpPr txBox="1"/>
      </xdr:nvSpPr>
      <xdr:spPr>
        <a:xfrm>
          <a:off x="12514795" y="1683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86367</xdr:rowOff>
    </xdr:from>
    <xdr:to>
      <xdr:col>102</xdr:col>
      <xdr:colOff>165100</xdr:colOff>
      <xdr:row>39</xdr:row>
      <xdr:rowOff>16517</xdr:rowOff>
    </xdr:to>
    <xdr:sp macro="" textlink="">
      <xdr:nvSpPr>
        <xdr:cNvPr id="750" name="フローチャート: 判断 749"/>
        <xdr:cNvSpPr/>
      </xdr:nvSpPr>
      <xdr:spPr>
        <a:xfrm>
          <a:off x="19494500" y="660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33044</xdr:rowOff>
    </xdr:from>
    <xdr:ext cx="378565" cy="259045"/>
    <xdr:sp macro="" textlink="">
      <xdr:nvSpPr>
        <xdr:cNvPr id="751" name="テキスト ボックス 750"/>
        <xdr:cNvSpPr txBox="1"/>
      </xdr:nvSpPr>
      <xdr:spPr>
        <a:xfrm>
          <a:off x="19356017" y="637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78032</xdr:rowOff>
    </xdr:from>
    <xdr:to>
      <xdr:col>98</xdr:col>
      <xdr:colOff>38100</xdr:colOff>
      <xdr:row>39</xdr:row>
      <xdr:rowOff>8182</xdr:rowOff>
    </xdr:to>
    <xdr:sp macro="" textlink="">
      <xdr:nvSpPr>
        <xdr:cNvPr id="752" name="フローチャート: 判断 751"/>
        <xdr:cNvSpPr/>
      </xdr:nvSpPr>
      <xdr:spPr>
        <a:xfrm>
          <a:off x="18605500" y="659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24709</xdr:rowOff>
    </xdr:from>
    <xdr:ext cx="469744" cy="259045"/>
    <xdr:sp macro="" textlink="">
      <xdr:nvSpPr>
        <xdr:cNvPr id="753" name="テキスト ボックス 752"/>
        <xdr:cNvSpPr txBox="1"/>
      </xdr:nvSpPr>
      <xdr:spPr>
        <a:xfrm>
          <a:off x="18421428" y="63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東日本大震災及び原発事故からの復興事業に係る農林水産業費について、大幅な増により類似団体の平均額を大きく上回っており、今後３～４年程度は高水準で推移する見込みである。</a:t>
          </a:r>
        </a:p>
        <a:p>
          <a:pPr rtl="0"/>
          <a:r>
            <a:rPr lang="ja-JP" altLang="en-US" sz="1100" b="0" i="0" u="none" strike="noStrike" baseline="0" smtClean="0">
              <a:solidFill>
                <a:schemeClr val="dk1"/>
              </a:solidFill>
              <a:latin typeface="+mn-lt"/>
              <a:ea typeface="+mn-ea"/>
              <a:cs typeface="+mn-cs"/>
            </a:rPr>
            <a:t>防災関連事業のため消防費が増加しているが、２年程度で落ち着くものと見られるが、事業に伴う起債により公債費が増加する見込みである。</a:t>
          </a:r>
        </a:p>
        <a:p>
          <a:pPr rtl="0"/>
          <a:r>
            <a:rPr lang="ja-JP" altLang="en-US" sz="1100" b="0" i="0" u="none" strike="noStrike" baseline="0" smtClean="0">
              <a:solidFill>
                <a:schemeClr val="dk1"/>
              </a:solidFill>
              <a:latin typeface="+mn-lt"/>
              <a:ea typeface="+mn-ea"/>
              <a:cs typeface="+mn-cs"/>
            </a:rPr>
            <a:t>今後の人口は長期避難の影響により大きく変動することが想定されるため、復興計画等の着実な実施と併せて、より健全な財政をめざしていく。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財政調整基金は、標準財政規模の１０</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を大きく上回っており、不測の事態に対応できる備えが整っている。</a:t>
          </a:r>
        </a:p>
        <a:p>
          <a:pPr rtl="0"/>
          <a:r>
            <a:rPr lang="ja-JP" altLang="en-US" sz="1100" b="0" i="0" u="none" strike="noStrike" baseline="0" smtClean="0">
              <a:solidFill>
                <a:schemeClr val="dk1"/>
              </a:solidFill>
              <a:latin typeface="+mn-lt"/>
              <a:ea typeface="+mn-ea"/>
              <a:cs typeface="+mn-cs"/>
            </a:rPr>
            <a:t>実質収支比率は増加し、望ましいとされるおおむね３</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～５％程度を大きく超えているが、財政規模が小さいことから増減が激しい結果となっている。今後は１５％前後で推移するよう努める。</a:t>
          </a:r>
        </a:p>
        <a:p>
          <a:pPr rtl="0"/>
          <a:r>
            <a:rPr lang="ja-JP" altLang="en-US" sz="1100" b="0" i="0" u="none" strike="noStrike" baseline="0" smtClean="0">
              <a:solidFill>
                <a:schemeClr val="dk1"/>
              </a:solidFill>
              <a:latin typeface="+mn-lt"/>
              <a:ea typeface="+mn-ea"/>
              <a:cs typeface="+mn-cs"/>
            </a:rPr>
            <a:t>実質単年度収支については、震災復興特別交付税等の収入等により３６．３１ポイント上昇したが、今後も引き続き財政の安定化に努める。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lt"/>
              <a:ea typeface="+mn-ea"/>
              <a:cs typeface="+mn-cs"/>
            </a:rPr>
            <a:t>普通会計及び特別会計においても赤字は生じていない。</a:t>
          </a:r>
        </a:p>
        <a:p>
          <a:pPr rtl="0"/>
          <a:r>
            <a:rPr lang="ja-JP" altLang="en-US" sz="1100" b="0" i="0" u="none" strike="noStrike" baseline="0" smtClean="0">
              <a:solidFill>
                <a:schemeClr val="dk1"/>
              </a:solidFill>
              <a:latin typeface="+mn-lt"/>
              <a:ea typeface="+mn-ea"/>
              <a:cs typeface="+mn-cs"/>
            </a:rPr>
            <a:t>今後も赤字に転じることのないよう、財政の健全性を確保していく。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485_&#33883;&#23614;&#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V53">
            <v>46.5</v>
          </cell>
        </row>
        <row r="55">
          <cell r="AN55" t="str">
            <v>類似団体内平均値</v>
          </cell>
          <cell r="CV55">
            <v>0</v>
          </cell>
        </row>
        <row r="57">
          <cell r="CV57">
            <v>58.7</v>
          </cell>
        </row>
        <row r="72">
          <cell r="BP72" t="str">
            <v>H26</v>
          </cell>
          <cell r="BX72" t="str">
            <v>H27</v>
          </cell>
          <cell r="CF72" t="str">
            <v>H28</v>
          </cell>
          <cell r="CN72" t="str">
            <v>H29</v>
          </cell>
          <cell r="CV72" t="str">
            <v>H30</v>
          </cell>
        </row>
        <row r="73">
          <cell r="AN73" t="str">
            <v>当該団体値</v>
          </cell>
        </row>
        <row r="75">
          <cell r="BP75">
            <v>3.5</v>
          </cell>
          <cell r="BX75">
            <v>2.8</v>
          </cell>
          <cell r="CF75">
            <v>2.4</v>
          </cell>
          <cell r="CN75">
            <v>2.1</v>
          </cell>
          <cell r="CV75">
            <v>2.9</v>
          </cell>
        </row>
        <row r="77">
          <cell r="AN77" t="str">
            <v>類似団体内平均値</v>
          </cell>
          <cell r="BP77">
            <v>0</v>
          </cell>
          <cell r="BX77">
            <v>0</v>
          </cell>
          <cell r="CF77">
            <v>0</v>
          </cell>
          <cell r="CN77">
            <v>0</v>
          </cell>
          <cell r="CV77">
            <v>0</v>
          </cell>
        </row>
        <row r="79">
          <cell r="BP79">
            <v>8.1999999999999993</v>
          </cell>
          <cell r="BX79">
            <v>7.8</v>
          </cell>
          <cell r="CF79">
            <v>6.9</v>
          </cell>
          <cell r="CN79">
            <v>7.1</v>
          </cell>
          <cell r="CV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6717811</v>
      </c>
      <c r="BO4" s="423"/>
      <c r="BP4" s="423"/>
      <c r="BQ4" s="423"/>
      <c r="BR4" s="423"/>
      <c r="BS4" s="423"/>
      <c r="BT4" s="423"/>
      <c r="BU4" s="424"/>
      <c r="BV4" s="422">
        <v>6745312</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54.2</v>
      </c>
      <c r="CU4" s="604"/>
      <c r="CV4" s="604"/>
      <c r="CW4" s="604"/>
      <c r="CX4" s="604"/>
      <c r="CY4" s="604"/>
      <c r="CZ4" s="604"/>
      <c r="DA4" s="605"/>
      <c r="DB4" s="603">
        <v>3.4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5954881</v>
      </c>
      <c r="BO5" s="428"/>
      <c r="BP5" s="428"/>
      <c r="BQ5" s="428"/>
      <c r="BR5" s="428"/>
      <c r="BS5" s="428"/>
      <c r="BT5" s="428"/>
      <c r="BU5" s="429"/>
      <c r="BV5" s="427">
        <v>6619068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95.2</v>
      </c>
      <c r="CU5" s="398"/>
      <c r="CV5" s="398"/>
      <c r="CW5" s="398"/>
      <c r="CX5" s="398"/>
      <c r="CY5" s="398"/>
      <c r="CZ5" s="398"/>
      <c r="DA5" s="399"/>
      <c r="DB5" s="397">
        <v>97</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762930</v>
      </c>
      <c r="BO6" s="428"/>
      <c r="BP6" s="428"/>
      <c r="BQ6" s="428"/>
      <c r="BR6" s="428"/>
      <c r="BS6" s="428"/>
      <c r="BT6" s="428"/>
      <c r="BU6" s="429"/>
      <c r="BV6" s="427">
        <v>126244</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98.8</v>
      </c>
      <c r="CU6" s="578"/>
      <c r="CV6" s="578"/>
      <c r="CW6" s="578"/>
      <c r="CX6" s="578"/>
      <c r="CY6" s="578"/>
      <c r="CZ6" s="578"/>
      <c r="DA6" s="579"/>
      <c r="DB6" s="577">
        <v>97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232930</v>
      </c>
      <c r="BO7" s="428"/>
      <c r="BP7" s="428"/>
      <c r="BQ7" s="428"/>
      <c r="BR7" s="428"/>
      <c r="BS7" s="428"/>
      <c r="BT7" s="428"/>
      <c r="BU7" s="429"/>
      <c r="BV7" s="427">
        <v>91898</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978157</v>
      </c>
      <c r="CU7" s="428"/>
      <c r="CV7" s="428"/>
      <c r="CW7" s="428"/>
      <c r="CX7" s="428"/>
      <c r="CY7" s="428"/>
      <c r="CZ7" s="428"/>
      <c r="DA7" s="429"/>
      <c r="DB7" s="427">
        <v>1020848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530000</v>
      </c>
      <c r="BO8" s="428"/>
      <c r="BP8" s="428"/>
      <c r="BQ8" s="428"/>
      <c r="BR8" s="428"/>
      <c r="BS8" s="428"/>
      <c r="BT8" s="428"/>
      <c r="BU8" s="429"/>
      <c r="BV8" s="427">
        <v>34346</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0.19</v>
      </c>
      <c r="CU8" s="541"/>
      <c r="CV8" s="541"/>
      <c r="CW8" s="541"/>
      <c r="CX8" s="541"/>
      <c r="CY8" s="541"/>
      <c r="CZ8" s="541"/>
      <c r="DA8" s="542"/>
      <c r="DB8" s="540">
        <v>0.17</v>
      </c>
      <c r="DC8" s="541"/>
      <c r="DD8" s="541"/>
      <c r="DE8" s="541"/>
      <c r="DF8" s="541"/>
      <c r="DG8" s="541"/>
      <c r="DH8" s="541"/>
      <c r="DI8" s="542"/>
      <c r="DJ8" s="185"/>
      <c r="DK8" s="185"/>
      <c r="DL8" s="185"/>
      <c r="DM8" s="185"/>
      <c r="DN8" s="185"/>
      <c r="DO8" s="185"/>
    </row>
    <row r="9" spans="1:119" ht="18.75" customHeight="1" thickBot="1" x14ac:dyDescent="0.2">
      <c r="A9" s="186"/>
      <c r="B9" s="566" t="s">
        <v>109</v>
      </c>
      <c r="C9" s="567"/>
      <c r="D9" s="567"/>
      <c r="E9" s="567"/>
      <c r="F9" s="567"/>
      <c r="G9" s="567"/>
      <c r="H9" s="567"/>
      <c r="I9" s="567"/>
      <c r="J9" s="567"/>
      <c r="K9" s="490"/>
      <c r="L9" s="568" t="s">
        <v>110</v>
      </c>
      <c r="M9" s="569"/>
      <c r="N9" s="569"/>
      <c r="O9" s="569"/>
      <c r="P9" s="569"/>
      <c r="Q9" s="570"/>
      <c r="R9" s="571">
        <v>18</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93</v>
      </c>
      <c r="AV9" s="485"/>
      <c r="AW9" s="485"/>
      <c r="AX9" s="485"/>
      <c r="AY9" s="407" t="s">
        <v>113</v>
      </c>
      <c r="AZ9" s="408"/>
      <c r="BA9" s="408"/>
      <c r="BB9" s="408"/>
      <c r="BC9" s="408"/>
      <c r="BD9" s="408"/>
      <c r="BE9" s="408"/>
      <c r="BF9" s="408"/>
      <c r="BG9" s="408"/>
      <c r="BH9" s="408"/>
      <c r="BI9" s="408"/>
      <c r="BJ9" s="408"/>
      <c r="BK9" s="408"/>
      <c r="BL9" s="408"/>
      <c r="BM9" s="409"/>
      <c r="BN9" s="427">
        <v>495654</v>
      </c>
      <c r="BO9" s="428"/>
      <c r="BP9" s="428"/>
      <c r="BQ9" s="428"/>
      <c r="BR9" s="428"/>
      <c r="BS9" s="428"/>
      <c r="BT9" s="428"/>
      <c r="BU9" s="429"/>
      <c r="BV9" s="427">
        <v>-17786</v>
      </c>
      <c r="BW9" s="428"/>
      <c r="BX9" s="428"/>
      <c r="BY9" s="428"/>
      <c r="BZ9" s="428"/>
      <c r="CA9" s="428"/>
      <c r="CB9" s="428"/>
      <c r="CC9" s="429"/>
      <c r="CD9" s="436" t="s">
        <v>114</v>
      </c>
      <c r="CE9" s="437"/>
      <c r="CF9" s="437"/>
      <c r="CG9" s="437"/>
      <c r="CH9" s="437"/>
      <c r="CI9" s="437"/>
      <c r="CJ9" s="437"/>
      <c r="CK9" s="437"/>
      <c r="CL9" s="437"/>
      <c r="CM9" s="437"/>
      <c r="CN9" s="437"/>
      <c r="CO9" s="437"/>
      <c r="CP9" s="437"/>
      <c r="CQ9" s="437"/>
      <c r="CR9" s="437"/>
      <c r="CS9" s="438"/>
      <c r="CT9" s="397">
        <v>7.6</v>
      </c>
      <c r="CU9" s="398"/>
      <c r="CV9" s="398"/>
      <c r="CW9" s="398"/>
      <c r="CX9" s="398"/>
      <c r="CY9" s="398"/>
      <c r="CZ9" s="398"/>
      <c r="DA9" s="399"/>
      <c r="DB9" s="397">
        <v>6.8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115</v>
      </c>
      <c r="M10" s="401"/>
      <c r="N10" s="401"/>
      <c r="O10" s="401"/>
      <c r="P10" s="401"/>
      <c r="Q10" s="402"/>
      <c r="R10" s="403">
        <v>1531</v>
      </c>
      <c r="S10" s="404"/>
      <c r="T10" s="404"/>
      <c r="U10" s="404"/>
      <c r="V10" s="406"/>
      <c r="W10" s="575"/>
      <c r="X10" s="389"/>
      <c r="Y10" s="389"/>
      <c r="Z10" s="389"/>
      <c r="AA10" s="389"/>
      <c r="AB10" s="389"/>
      <c r="AC10" s="389"/>
      <c r="AD10" s="389"/>
      <c r="AE10" s="389"/>
      <c r="AF10" s="389"/>
      <c r="AG10" s="389"/>
      <c r="AH10" s="389"/>
      <c r="AI10" s="389"/>
      <c r="AJ10" s="389"/>
      <c r="AK10" s="389"/>
      <c r="AL10" s="576"/>
      <c r="AM10" s="496" t="s">
        <v>116</v>
      </c>
      <c r="AN10" s="401"/>
      <c r="AO10" s="401"/>
      <c r="AP10" s="401"/>
      <c r="AQ10" s="401"/>
      <c r="AR10" s="401"/>
      <c r="AS10" s="401"/>
      <c r="AT10" s="402"/>
      <c r="AU10" s="484" t="s">
        <v>117</v>
      </c>
      <c r="AV10" s="485"/>
      <c r="AW10" s="485"/>
      <c r="AX10" s="485"/>
      <c r="AY10" s="407" t="s">
        <v>118</v>
      </c>
      <c r="AZ10" s="408"/>
      <c r="BA10" s="408"/>
      <c r="BB10" s="408"/>
      <c r="BC10" s="408"/>
      <c r="BD10" s="408"/>
      <c r="BE10" s="408"/>
      <c r="BF10" s="408"/>
      <c r="BG10" s="408"/>
      <c r="BH10" s="408"/>
      <c r="BI10" s="408"/>
      <c r="BJ10" s="408"/>
      <c r="BK10" s="408"/>
      <c r="BL10" s="408"/>
      <c r="BM10" s="409"/>
      <c r="BN10" s="427">
        <v>114</v>
      </c>
      <c r="BO10" s="428"/>
      <c r="BP10" s="428"/>
      <c r="BQ10" s="428"/>
      <c r="BR10" s="428"/>
      <c r="BS10" s="428"/>
      <c r="BT10" s="428"/>
      <c r="BU10" s="429"/>
      <c r="BV10" s="427">
        <v>365</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1419</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253212</v>
      </c>
      <c r="BO12" s="428"/>
      <c r="BP12" s="428"/>
      <c r="BQ12" s="428"/>
      <c r="BR12" s="428"/>
      <c r="BS12" s="428"/>
      <c r="BT12" s="428"/>
      <c r="BU12" s="429"/>
      <c r="BV12" s="427">
        <v>100037</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1411</v>
      </c>
      <c r="S13" s="531"/>
      <c r="T13" s="531"/>
      <c r="U13" s="531"/>
      <c r="V13" s="532"/>
      <c r="W13" s="518" t="s">
        <v>139</v>
      </c>
      <c r="X13" s="440"/>
      <c r="Y13" s="440"/>
      <c r="Z13" s="440"/>
      <c r="AA13" s="440"/>
      <c r="AB13" s="441"/>
      <c r="AC13" s="403" t="s">
        <v>137</v>
      </c>
      <c r="AD13" s="404"/>
      <c r="AE13" s="404"/>
      <c r="AF13" s="404"/>
      <c r="AG13" s="405"/>
      <c r="AH13" s="403">
        <v>301</v>
      </c>
      <c r="AI13" s="404"/>
      <c r="AJ13" s="404"/>
      <c r="AK13" s="404"/>
      <c r="AL13" s="406"/>
      <c r="AM13" s="496" t="s">
        <v>140</v>
      </c>
      <c r="AN13" s="401"/>
      <c r="AO13" s="401"/>
      <c r="AP13" s="401"/>
      <c r="AQ13" s="401"/>
      <c r="AR13" s="401"/>
      <c r="AS13" s="401"/>
      <c r="AT13" s="402"/>
      <c r="AU13" s="484" t="s">
        <v>93</v>
      </c>
      <c r="AV13" s="485"/>
      <c r="AW13" s="485"/>
      <c r="AX13" s="485"/>
      <c r="AY13" s="407" t="s">
        <v>141</v>
      </c>
      <c r="AZ13" s="408"/>
      <c r="BA13" s="408"/>
      <c r="BB13" s="408"/>
      <c r="BC13" s="408"/>
      <c r="BD13" s="408"/>
      <c r="BE13" s="408"/>
      <c r="BF13" s="408"/>
      <c r="BG13" s="408"/>
      <c r="BH13" s="408"/>
      <c r="BI13" s="408"/>
      <c r="BJ13" s="408"/>
      <c r="BK13" s="408"/>
      <c r="BL13" s="408"/>
      <c r="BM13" s="409"/>
      <c r="BN13" s="427">
        <v>242556</v>
      </c>
      <c r="BO13" s="428"/>
      <c r="BP13" s="428"/>
      <c r="BQ13" s="428"/>
      <c r="BR13" s="428"/>
      <c r="BS13" s="428"/>
      <c r="BT13" s="428"/>
      <c r="BU13" s="429"/>
      <c r="BV13" s="427">
        <v>-117458</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2.9</v>
      </c>
      <c r="CU13" s="398"/>
      <c r="CV13" s="398"/>
      <c r="CW13" s="398"/>
      <c r="CX13" s="398"/>
      <c r="CY13" s="398"/>
      <c r="CZ13" s="398"/>
      <c r="DA13" s="399"/>
      <c r="DB13" s="397">
        <v>2.1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1442</v>
      </c>
      <c r="S14" s="531"/>
      <c r="T14" s="531"/>
      <c r="U14" s="531"/>
      <c r="V14" s="532"/>
      <c r="W14" s="533"/>
      <c r="X14" s="443"/>
      <c r="Y14" s="443"/>
      <c r="Z14" s="443"/>
      <c r="AA14" s="443"/>
      <c r="AB14" s="444"/>
      <c r="AC14" s="523" t="s">
        <v>127</v>
      </c>
      <c r="AD14" s="524"/>
      <c r="AE14" s="524"/>
      <c r="AF14" s="524"/>
      <c r="AG14" s="525"/>
      <c r="AH14" s="523">
        <v>35.700000000000003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137</v>
      </c>
      <c r="CU14" s="535"/>
      <c r="CV14" s="535"/>
      <c r="CW14" s="535"/>
      <c r="CX14" s="535"/>
      <c r="CY14" s="535"/>
      <c r="CZ14" s="535"/>
      <c r="DA14" s="536"/>
      <c r="DB14" s="534" t="s">
        <v>136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1434</v>
      </c>
      <c r="S15" s="531"/>
      <c r="T15" s="531"/>
      <c r="U15" s="531"/>
      <c r="V15" s="532"/>
      <c r="W15" s="518" t="s">
        <v>146</v>
      </c>
      <c r="X15" s="440"/>
      <c r="Y15" s="440"/>
      <c r="Z15" s="440"/>
      <c r="AA15" s="440"/>
      <c r="AB15" s="441"/>
      <c r="AC15" s="403">
        <v>2</v>
      </c>
      <c r="AD15" s="404"/>
      <c r="AE15" s="404"/>
      <c r="AF15" s="404"/>
      <c r="AG15" s="405"/>
      <c r="AH15" s="403">
        <v>245</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188520</v>
      </c>
      <c r="BO15" s="423"/>
      <c r="BP15" s="423"/>
      <c r="BQ15" s="423"/>
      <c r="BR15" s="423"/>
      <c r="BS15" s="423"/>
      <c r="BT15" s="423"/>
      <c r="BU15" s="424"/>
      <c r="BV15" s="422">
        <v>194697</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20</v>
      </c>
      <c r="AD16" s="524"/>
      <c r="AE16" s="524"/>
      <c r="AF16" s="524"/>
      <c r="AG16" s="525"/>
      <c r="AH16" s="523">
        <v>29.1</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883977</v>
      </c>
      <c r="BO16" s="428"/>
      <c r="BP16" s="428"/>
      <c r="BQ16" s="428"/>
      <c r="BR16" s="428"/>
      <c r="BS16" s="428"/>
      <c r="BT16" s="428"/>
      <c r="BU16" s="429"/>
      <c r="BV16" s="427">
        <v>929591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8</v>
      </c>
      <c r="AD17" s="404"/>
      <c r="AE17" s="404"/>
      <c r="AF17" s="404"/>
      <c r="AG17" s="405"/>
      <c r="AH17" s="403">
        <v>297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248017</v>
      </c>
      <c r="BO17" s="428"/>
      <c r="BP17" s="428"/>
      <c r="BQ17" s="428"/>
      <c r="BR17" s="428"/>
      <c r="BS17" s="428"/>
      <c r="BT17" s="428"/>
      <c r="BU17" s="429"/>
      <c r="BV17" s="427">
        <v>251600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84.37</v>
      </c>
      <c r="M18" s="492"/>
      <c r="N18" s="492"/>
      <c r="O18" s="492"/>
      <c r="P18" s="492"/>
      <c r="Q18" s="492"/>
      <c r="R18" s="493"/>
      <c r="S18" s="493"/>
      <c r="T18" s="493"/>
      <c r="U18" s="493"/>
      <c r="V18" s="494"/>
      <c r="W18" s="508"/>
      <c r="X18" s="509"/>
      <c r="Y18" s="509"/>
      <c r="Z18" s="509"/>
      <c r="AA18" s="509"/>
      <c r="AB18" s="519"/>
      <c r="AC18" s="391">
        <v>80</v>
      </c>
      <c r="AD18" s="392"/>
      <c r="AE18" s="392"/>
      <c r="AF18" s="392"/>
      <c r="AG18" s="495"/>
      <c r="AH18" s="391">
        <v>35.200000000000003</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881227</v>
      </c>
      <c r="BO18" s="428"/>
      <c r="BP18" s="428"/>
      <c r="BQ18" s="428"/>
      <c r="BR18" s="428"/>
      <c r="BS18" s="428"/>
      <c r="BT18" s="428"/>
      <c r="BU18" s="429"/>
      <c r="BV18" s="427">
        <v>904914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2259311</v>
      </c>
      <c r="BO19" s="428"/>
      <c r="BP19" s="428"/>
      <c r="BQ19" s="428"/>
      <c r="BR19" s="428"/>
      <c r="BS19" s="428"/>
      <c r="BT19" s="428"/>
      <c r="BU19" s="429"/>
      <c r="BV19" s="427">
        <v>2247978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1226852</v>
      </c>
      <c r="BO23" s="428"/>
      <c r="BP23" s="428"/>
      <c r="BQ23" s="428"/>
      <c r="BR23" s="428"/>
      <c r="BS23" s="428"/>
      <c r="BT23" s="428"/>
      <c r="BU23" s="429"/>
      <c r="BV23" s="427">
        <v>1292310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7160</v>
      </c>
      <c r="R24" s="404"/>
      <c r="S24" s="404"/>
      <c r="T24" s="404"/>
      <c r="U24" s="404"/>
      <c r="V24" s="405"/>
      <c r="W24" s="469"/>
      <c r="X24" s="460"/>
      <c r="Y24" s="461"/>
      <c r="Z24" s="400" t="s">
        <v>170</v>
      </c>
      <c r="AA24" s="401"/>
      <c r="AB24" s="401"/>
      <c r="AC24" s="401"/>
      <c r="AD24" s="401"/>
      <c r="AE24" s="401"/>
      <c r="AF24" s="401"/>
      <c r="AG24" s="402"/>
      <c r="AH24" s="403">
        <v>31</v>
      </c>
      <c r="AI24" s="404"/>
      <c r="AJ24" s="404"/>
      <c r="AK24" s="404"/>
      <c r="AL24" s="405"/>
      <c r="AM24" s="403">
        <v>92318</v>
      </c>
      <c r="AN24" s="404"/>
      <c r="AO24" s="404"/>
      <c r="AP24" s="404"/>
      <c r="AQ24" s="404"/>
      <c r="AR24" s="405"/>
      <c r="AS24" s="403">
        <v>2978</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981908</v>
      </c>
      <c r="BO24" s="428"/>
      <c r="BP24" s="428"/>
      <c r="BQ24" s="428"/>
      <c r="BR24" s="428"/>
      <c r="BS24" s="428"/>
      <c r="BT24" s="428"/>
      <c r="BU24" s="429"/>
      <c r="BV24" s="427">
        <v>1040121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5740</v>
      </c>
      <c r="R25" s="404"/>
      <c r="S25" s="404"/>
      <c r="T25" s="404"/>
      <c r="U25" s="404"/>
      <c r="V25" s="405"/>
      <c r="W25" s="469"/>
      <c r="X25" s="460"/>
      <c r="Y25" s="461"/>
      <c r="Z25" s="400" t="s">
        <v>173</v>
      </c>
      <c r="AA25" s="401"/>
      <c r="AB25" s="401"/>
      <c r="AC25" s="401"/>
      <c r="AD25" s="401"/>
      <c r="AE25" s="401"/>
      <c r="AF25" s="401"/>
      <c r="AG25" s="402"/>
      <c r="AH25" s="403" t="s">
        <v>127</v>
      </c>
      <c r="AI25" s="404"/>
      <c r="AJ25" s="404"/>
      <c r="AK25" s="404"/>
      <c r="AL25" s="405"/>
      <c r="AM25" s="403" t="s">
        <v>174</v>
      </c>
      <c r="AN25" s="404"/>
      <c r="AO25" s="404"/>
      <c r="AP25" s="404"/>
      <c r="AQ25" s="404"/>
      <c r="AR25" s="405"/>
      <c r="AS25" s="403" t="s">
        <v>127</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t="s">
        <v>127</v>
      </c>
      <c r="BO25" s="423"/>
      <c r="BP25" s="423"/>
      <c r="BQ25" s="423"/>
      <c r="BR25" s="423"/>
      <c r="BS25" s="423"/>
      <c r="BT25" s="423"/>
      <c r="BU25" s="424"/>
      <c r="BV25" s="422" t="s">
        <v>137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5300</v>
      </c>
      <c r="R26" s="404"/>
      <c r="S26" s="404"/>
      <c r="T26" s="404"/>
      <c r="U26" s="404"/>
      <c r="V26" s="405"/>
      <c r="W26" s="469"/>
      <c r="X26" s="460"/>
      <c r="Y26" s="461"/>
      <c r="Z26" s="400" t="s">
        <v>177</v>
      </c>
      <c r="AA26" s="482"/>
      <c r="AB26" s="482"/>
      <c r="AC26" s="482"/>
      <c r="AD26" s="482"/>
      <c r="AE26" s="482"/>
      <c r="AF26" s="482"/>
      <c r="AG26" s="483"/>
      <c r="AH26" s="403" t="s">
        <v>137</v>
      </c>
      <c r="AI26" s="404"/>
      <c r="AJ26" s="404"/>
      <c r="AK26" s="404"/>
      <c r="AL26" s="405"/>
      <c r="AM26" s="403" t="s">
        <v>127</v>
      </c>
      <c r="AN26" s="404"/>
      <c r="AO26" s="404"/>
      <c r="AP26" s="404"/>
      <c r="AQ26" s="404"/>
      <c r="AR26" s="405"/>
      <c r="AS26" s="403" t="s">
        <v>127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2640</v>
      </c>
      <c r="R27" s="404"/>
      <c r="S27" s="404"/>
      <c r="T27" s="404"/>
      <c r="U27" s="404"/>
      <c r="V27" s="405"/>
      <c r="W27" s="469"/>
      <c r="X27" s="460"/>
      <c r="Y27" s="461"/>
      <c r="Z27" s="400" t="s">
        <v>180</v>
      </c>
      <c r="AA27" s="401"/>
      <c r="AB27" s="401"/>
      <c r="AC27" s="401"/>
      <c r="AD27" s="401"/>
      <c r="AE27" s="401"/>
      <c r="AF27" s="401"/>
      <c r="AG27" s="402"/>
      <c r="AH27" s="403">
        <v>3</v>
      </c>
      <c r="AI27" s="404"/>
      <c r="AJ27" s="404"/>
      <c r="AK27" s="404"/>
      <c r="AL27" s="405"/>
      <c r="AM27" s="403">
        <v>9351</v>
      </c>
      <c r="AN27" s="404"/>
      <c r="AO27" s="404"/>
      <c r="AP27" s="404"/>
      <c r="AQ27" s="404"/>
      <c r="AR27" s="405"/>
      <c r="AS27" s="403">
        <v>3117</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51381</v>
      </c>
      <c r="BO27" s="431"/>
      <c r="BP27" s="431"/>
      <c r="BQ27" s="431"/>
      <c r="BR27" s="431"/>
      <c r="BS27" s="431"/>
      <c r="BT27" s="431"/>
      <c r="BU27" s="432"/>
      <c r="BV27" s="430">
        <v>51381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2160</v>
      </c>
      <c r="R28" s="404"/>
      <c r="S28" s="404"/>
      <c r="T28" s="404"/>
      <c r="U28" s="404"/>
      <c r="V28" s="405"/>
      <c r="W28" s="469"/>
      <c r="X28" s="460"/>
      <c r="Y28" s="461"/>
      <c r="Z28" s="400" t="s">
        <v>183</v>
      </c>
      <c r="AA28" s="401"/>
      <c r="AB28" s="401"/>
      <c r="AC28" s="401"/>
      <c r="AD28" s="401"/>
      <c r="AE28" s="401"/>
      <c r="AF28" s="401"/>
      <c r="AG28" s="402"/>
      <c r="AH28" s="403" t="s">
        <v>127</v>
      </c>
      <c r="AI28" s="404"/>
      <c r="AJ28" s="404"/>
      <c r="AK28" s="404"/>
      <c r="AL28" s="405"/>
      <c r="AM28" s="403" t="s">
        <v>136</v>
      </c>
      <c r="AN28" s="404"/>
      <c r="AO28" s="404"/>
      <c r="AP28" s="404"/>
      <c r="AQ28" s="404"/>
      <c r="AR28" s="405"/>
      <c r="AS28" s="403" t="s">
        <v>127</v>
      </c>
      <c r="AT28" s="404"/>
      <c r="AU28" s="404"/>
      <c r="AV28" s="404"/>
      <c r="AW28" s="404"/>
      <c r="AX28" s="406"/>
      <c r="AY28" s="410" t="s">
        <v>184</v>
      </c>
      <c r="AZ28" s="411"/>
      <c r="BA28" s="411"/>
      <c r="BB28" s="412"/>
      <c r="BC28" s="419" t="s">
        <v>47</v>
      </c>
      <c r="BD28" s="420"/>
      <c r="BE28" s="420"/>
      <c r="BF28" s="420"/>
      <c r="BG28" s="420"/>
      <c r="BH28" s="420"/>
      <c r="BI28" s="420"/>
      <c r="BJ28" s="420"/>
      <c r="BK28" s="420"/>
      <c r="BL28" s="420"/>
      <c r="BM28" s="421"/>
      <c r="BN28" s="422">
        <v>548465</v>
      </c>
      <c r="BO28" s="423"/>
      <c r="BP28" s="423"/>
      <c r="BQ28" s="423"/>
      <c r="BR28" s="423"/>
      <c r="BS28" s="423"/>
      <c r="BT28" s="423"/>
      <c r="BU28" s="424"/>
      <c r="BV28" s="422">
        <v>784563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6</v>
      </c>
      <c r="M29" s="404"/>
      <c r="N29" s="404"/>
      <c r="O29" s="404"/>
      <c r="P29" s="405"/>
      <c r="Q29" s="403">
        <v>1920</v>
      </c>
      <c r="R29" s="404"/>
      <c r="S29" s="404"/>
      <c r="T29" s="404"/>
      <c r="U29" s="404"/>
      <c r="V29" s="405"/>
      <c r="W29" s="470"/>
      <c r="X29" s="471"/>
      <c r="Y29" s="472"/>
      <c r="Z29" s="400" t="s">
        <v>186</v>
      </c>
      <c r="AA29" s="401"/>
      <c r="AB29" s="401"/>
      <c r="AC29" s="401"/>
      <c r="AD29" s="401"/>
      <c r="AE29" s="401"/>
      <c r="AF29" s="401"/>
      <c r="AG29" s="402"/>
      <c r="AH29" s="403">
        <v>34</v>
      </c>
      <c r="AI29" s="404"/>
      <c r="AJ29" s="404"/>
      <c r="AK29" s="404"/>
      <c r="AL29" s="405"/>
      <c r="AM29" s="403">
        <v>101669</v>
      </c>
      <c r="AN29" s="404"/>
      <c r="AO29" s="404"/>
      <c r="AP29" s="404"/>
      <c r="AQ29" s="404"/>
      <c r="AR29" s="405"/>
      <c r="AS29" s="403">
        <v>2990</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120813</v>
      </c>
      <c r="BO29" s="428"/>
      <c r="BP29" s="428"/>
      <c r="BQ29" s="428"/>
      <c r="BR29" s="428"/>
      <c r="BS29" s="428"/>
      <c r="BT29" s="428"/>
      <c r="BU29" s="429"/>
      <c r="BV29" s="427">
        <v>120749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89.7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4643439</v>
      </c>
      <c r="BO30" s="431"/>
      <c r="BP30" s="431"/>
      <c r="BQ30" s="431"/>
      <c r="BR30" s="431"/>
      <c r="BS30" s="431"/>
      <c r="BT30" s="431"/>
      <c r="BU30" s="432"/>
      <c r="BV30" s="430">
        <v>3565561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201</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双葉地方広域市町村圏組合一般会計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診療所特別会計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双葉地方広域市町村圏組合下水道事業特別会計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福島県後期高齢者医療広域連合一般会計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福島県後期高齢者医療広域連合後期高齢者医療特別会計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福島県市町村総合事務組合・一般会計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福島県市町村総合事務組合・消防補償等特別会計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福島県市町村総合事務組合・消防賞じゅつ金特別会計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福島県市町村総合事務組合・非常勤職員公務災害補償特別会計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福島県市町村総合事務組合・自治会館管理特別会計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Y+Z0/GqY8ca2+7EZ1JBf2hQ6piXmYNKFu8FAS72r6KLRTktMo0NHPPyTRZJxgI6fBHdLCvKkuKtHwbsOybfCw==" saltValue="LB/ajTW++cJZu6gw0zcN0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558</v>
      </c>
      <c r="D34" s="1206"/>
      <c r="E34" s="1207"/>
      <c r="F34" s="32">
        <v>14.84</v>
      </c>
      <c r="G34" s="33">
        <v>16.46</v>
      </c>
      <c r="H34" s="33">
        <v>4.75</v>
      </c>
      <c r="I34" s="33">
        <v>3.21</v>
      </c>
      <c r="J34" s="34">
        <v>54.02</v>
      </c>
      <c r="K34" s="22"/>
      <c r="L34" s="22"/>
      <c r="M34" s="22"/>
      <c r="N34" s="22"/>
      <c r="O34" s="22"/>
      <c r="P34" s="22"/>
    </row>
    <row r="35" spans="1:16" ht="39" customHeight="1" x14ac:dyDescent="0.15">
      <c r="A35" s="22"/>
      <c r="B35" s="35"/>
      <c r="C35" s="1200" t="s">
        <v>559</v>
      </c>
      <c r="D35" s="1201"/>
      <c r="E35" s="1202"/>
      <c r="F35" s="36">
        <v>1.44</v>
      </c>
      <c r="G35" s="37">
        <v>3.35</v>
      </c>
      <c r="H35" s="37">
        <v>2.85</v>
      </c>
      <c r="I35" s="37">
        <v>2.59</v>
      </c>
      <c r="J35" s="38">
        <v>5.85</v>
      </c>
      <c r="K35" s="22"/>
      <c r="L35" s="22"/>
      <c r="M35" s="22"/>
      <c r="N35" s="22"/>
      <c r="O35" s="22"/>
      <c r="P35" s="22"/>
    </row>
    <row r="36" spans="1:16" ht="39" customHeight="1" x14ac:dyDescent="0.15">
      <c r="A36" s="22"/>
      <c r="B36" s="35"/>
      <c r="C36" s="1200" t="s">
        <v>560</v>
      </c>
      <c r="D36" s="1201"/>
      <c r="E36" s="1202"/>
      <c r="F36" s="36">
        <v>4.1100000000000003</v>
      </c>
      <c r="G36" s="37">
        <v>3.9</v>
      </c>
      <c r="H36" s="37">
        <v>3.41</v>
      </c>
      <c r="I36" s="37">
        <v>2.16</v>
      </c>
      <c r="J36" s="38">
        <v>2.3199999999999998</v>
      </c>
      <c r="K36" s="22"/>
      <c r="L36" s="22"/>
      <c r="M36" s="22"/>
      <c r="N36" s="22"/>
      <c r="O36" s="22"/>
      <c r="P36" s="22"/>
    </row>
    <row r="37" spans="1:16" ht="39" customHeight="1" x14ac:dyDescent="0.15">
      <c r="A37" s="22"/>
      <c r="B37" s="35"/>
      <c r="C37" s="1200" t="s">
        <v>561</v>
      </c>
      <c r="D37" s="1201"/>
      <c r="E37" s="1202"/>
      <c r="F37" s="36">
        <v>0.05</v>
      </c>
      <c r="G37" s="37">
        <v>0.31</v>
      </c>
      <c r="H37" s="37">
        <v>0</v>
      </c>
      <c r="I37" s="37">
        <v>0.45</v>
      </c>
      <c r="J37" s="38">
        <v>0.28999999999999998</v>
      </c>
      <c r="K37" s="22"/>
      <c r="L37" s="22"/>
      <c r="M37" s="22"/>
      <c r="N37" s="22"/>
      <c r="O37" s="22"/>
      <c r="P37" s="22"/>
    </row>
    <row r="38" spans="1:16" ht="39" customHeight="1" x14ac:dyDescent="0.15">
      <c r="A38" s="22"/>
      <c r="B38" s="35"/>
      <c r="C38" s="1200" t="s">
        <v>562</v>
      </c>
      <c r="D38" s="1201"/>
      <c r="E38" s="1202"/>
      <c r="F38" s="36" t="s">
        <v>507</v>
      </c>
      <c r="G38" s="37" t="s">
        <v>507</v>
      </c>
      <c r="H38" s="37" t="s">
        <v>507</v>
      </c>
      <c r="I38" s="37">
        <v>0.15</v>
      </c>
      <c r="J38" s="38">
        <v>0.16</v>
      </c>
      <c r="K38" s="22"/>
      <c r="L38" s="22"/>
      <c r="M38" s="22"/>
      <c r="N38" s="22"/>
      <c r="O38" s="22"/>
      <c r="P38" s="22"/>
    </row>
    <row r="39" spans="1:16" ht="39" customHeight="1" x14ac:dyDescent="0.15">
      <c r="A39" s="22"/>
      <c r="B39" s="35"/>
      <c r="C39" s="1200" t="s">
        <v>563</v>
      </c>
      <c r="D39" s="1201"/>
      <c r="E39" s="1202"/>
      <c r="F39" s="36">
        <v>0.02</v>
      </c>
      <c r="G39" s="37">
        <v>0.06</v>
      </c>
      <c r="H39" s="37">
        <v>0.02</v>
      </c>
      <c r="I39" s="37">
        <v>0.03</v>
      </c>
      <c r="J39" s="38">
        <v>7.0000000000000007E-2</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507</v>
      </c>
      <c r="G42" s="37" t="s">
        <v>507</v>
      </c>
      <c r="H42" s="37" t="s">
        <v>507</v>
      </c>
      <c r="I42" s="37" t="s">
        <v>507</v>
      </c>
      <c r="J42" s="38" t="s">
        <v>507</v>
      </c>
      <c r="K42" s="22"/>
      <c r="L42" s="22"/>
      <c r="M42" s="22"/>
      <c r="N42" s="22"/>
      <c r="O42" s="22"/>
      <c r="P42" s="22"/>
    </row>
    <row r="43" spans="1:16" ht="39" customHeight="1" thickBot="1" x14ac:dyDescent="0.2">
      <c r="A43" s="22"/>
      <c r="B43" s="40"/>
      <c r="C43" s="1203" t="s">
        <v>565</v>
      </c>
      <c r="D43" s="1204"/>
      <c r="E43" s="1205"/>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qcPXMaphFQ12TiEEFw51jSWW7WOJdsBE1vNrQp45h0EtJDHDneZa4pAe9uAMZXoPeQjYMq3qZDqpn+Oelx4SQ==" saltValue="PTxwbBZ5LiQnRON2XGTH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179</v>
      </c>
      <c r="L45" s="60">
        <v>166</v>
      </c>
      <c r="M45" s="60">
        <v>155</v>
      </c>
      <c r="N45" s="60">
        <v>153</v>
      </c>
      <c r="O45" s="61">
        <v>172</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507</v>
      </c>
      <c r="L47" s="64" t="s">
        <v>507</v>
      </c>
      <c r="M47" s="64" t="s">
        <v>507</v>
      </c>
      <c r="N47" s="64" t="s">
        <v>507</v>
      </c>
      <c r="O47" s="65" t="s">
        <v>507</v>
      </c>
      <c r="P47" s="48"/>
      <c r="Q47" s="48"/>
      <c r="R47" s="48"/>
      <c r="S47" s="48"/>
      <c r="T47" s="48"/>
      <c r="U47" s="48"/>
    </row>
    <row r="48" spans="1:21" ht="30.75" customHeight="1" x14ac:dyDescent="0.15">
      <c r="A48" s="48"/>
      <c r="B48" s="1228"/>
      <c r="C48" s="1229"/>
      <c r="D48" s="62"/>
      <c r="E48" s="1210" t="s">
        <v>14</v>
      </c>
      <c r="F48" s="1210"/>
      <c r="G48" s="1210"/>
      <c r="H48" s="1210"/>
      <c r="I48" s="1210"/>
      <c r="J48" s="1211"/>
      <c r="K48" s="63" t="s">
        <v>507</v>
      </c>
      <c r="L48" s="64" t="s">
        <v>507</v>
      </c>
      <c r="M48" s="64" t="s">
        <v>507</v>
      </c>
      <c r="N48" s="64" t="s">
        <v>507</v>
      </c>
      <c r="O48" s="65" t="s">
        <v>507</v>
      </c>
      <c r="P48" s="48"/>
      <c r="Q48" s="48"/>
      <c r="R48" s="48"/>
      <c r="S48" s="48"/>
      <c r="T48" s="48"/>
      <c r="U48" s="48"/>
    </row>
    <row r="49" spans="1:21" ht="30.75" customHeight="1" x14ac:dyDescent="0.15">
      <c r="A49" s="48"/>
      <c r="B49" s="1228"/>
      <c r="C49" s="1229"/>
      <c r="D49" s="62"/>
      <c r="E49" s="1210" t="s">
        <v>15</v>
      </c>
      <c r="F49" s="1210"/>
      <c r="G49" s="1210"/>
      <c r="H49" s="1210"/>
      <c r="I49" s="1210"/>
      <c r="J49" s="1211"/>
      <c r="K49" s="63">
        <v>5</v>
      </c>
      <c r="L49" s="64">
        <v>4</v>
      </c>
      <c r="M49" s="64">
        <v>4</v>
      </c>
      <c r="N49" s="64">
        <v>5</v>
      </c>
      <c r="O49" s="65">
        <v>4</v>
      </c>
      <c r="P49" s="48"/>
      <c r="Q49" s="48"/>
      <c r="R49" s="48"/>
      <c r="S49" s="48"/>
      <c r="T49" s="48"/>
      <c r="U49" s="48"/>
    </row>
    <row r="50" spans="1:21" ht="30.75" customHeight="1" x14ac:dyDescent="0.15">
      <c r="A50" s="48"/>
      <c r="B50" s="1228"/>
      <c r="C50" s="1229"/>
      <c r="D50" s="62"/>
      <c r="E50" s="1210" t="s">
        <v>16</v>
      </c>
      <c r="F50" s="1210"/>
      <c r="G50" s="1210"/>
      <c r="H50" s="1210"/>
      <c r="I50" s="1210"/>
      <c r="J50" s="1211"/>
      <c r="K50" s="63" t="s">
        <v>507</v>
      </c>
      <c r="L50" s="64" t="s">
        <v>507</v>
      </c>
      <c r="M50" s="64" t="s">
        <v>507</v>
      </c>
      <c r="N50" s="64" t="s">
        <v>507</v>
      </c>
      <c r="O50" s="65" t="s">
        <v>507</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507</v>
      </c>
      <c r="L51" s="64" t="s">
        <v>507</v>
      </c>
      <c r="M51" s="64" t="s">
        <v>507</v>
      </c>
      <c r="N51" s="64" t="s">
        <v>507</v>
      </c>
      <c r="O51" s="65" t="s">
        <v>507</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156</v>
      </c>
      <c r="L52" s="64">
        <v>147</v>
      </c>
      <c r="M52" s="64">
        <v>143</v>
      </c>
      <c r="N52" s="64">
        <v>137</v>
      </c>
      <c r="O52" s="65">
        <v>136</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28</v>
      </c>
      <c r="L53" s="69">
        <v>23</v>
      </c>
      <c r="M53" s="69">
        <v>16</v>
      </c>
      <c r="N53" s="69">
        <v>21</v>
      </c>
      <c r="O53" s="70">
        <v>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586</v>
      </c>
      <c r="L57" s="83" t="s">
        <v>585</v>
      </c>
      <c r="M57" s="83" t="s">
        <v>586</v>
      </c>
      <c r="N57" s="83" t="s">
        <v>585</v>
      </c>
      <c r="O57" s="84" t="s">
        <v>586</v>
      </c>
    </row>
    <row r="58" spans="1:21" ht="31.5" customHeight="1" thickBot="1" x14ac:dyDescent="0.2">
      <c r="B58" s="1218"/>
      <c r="C58" s="1219"/>
      <c r="D58" s="1223" t="s">
        <v>26</v>
      </c>
      <c r="E58" s="1224"/>
      <c r="F58" s="1224"/>
      <c r="G58" s="1224"/>
      <c r="H58" s="1224"/>
      <c r="I58" s="1224"/>
      <c r="J58" s="1225"/>
      <c r="K58" s="85" t="s">
        <v>585</v>
      </c>
      <c r="L58" s="86" t="s">
        <v>585</v>
      </c>
      <c r="M58" s="86" t="s">
        <v>586</v>
      </c>
      <c r="N58" s="86" t="s">
        <v>585</v>
      </c>
      <c r="O58" s="87" t="s">
        <v>585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NRQgCdyhrwkAgi3x9lA7Q1ajOhbIq+7XVK2ovuVUkdUNxs1uio/lzelPPAsPxZsPex87SiMjXgQ3qd73fpZQQ==" saltValue="6z7Rqm4k0tWclaHap8Na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46" t="s">
        <v>29</v>
      </c>
      <c r="C41" s="1247"/>
      <c r="D41" s="101"/>
      <c r="E41" s="1248" t="s">
        <v>30</v>
      </c>
      <c r="F41" s="1248"/>
      <c r="G41" s="1248"/>
      <c r="H41" s="1249"/>
      <c r="I41" s="102">
        <v>1324</v>
      </c>
      <c r="J41" s="103">
        <v>1336</v>
      </c>
      <c r="K41" s="103">
        <v>1236</v>
      </c>
      <c r="L41" s="103">
        <v>1292</v>
      </c>
      <c r="M41" s="104">
        <v>1128</v>
      </c>
    </row>
    <row r="42" spans="2:13" ht="27.75" customHeight="1" x14ac:dyDescent="0.15">
      <c r="B42" s="1236"/>
      <c r="C42" s="1237"/>
      <c r="D42" s="105"/>
      <c r="E42" s="1240" t="s">
        <v>31</v>
      </c>
      <c r="F42" s="1240"/>
      <c r="G42" s="1240"/>
      <c r="H42" s="1241"/>
      <c r="I42" s="106" t="s">
        <v>507</v>
      </c>
      <c r="J42" s="107" t="s">
        <v>507</v>
      </c>
      <c r="K42" s="107" t="s">
        <v>507</v>
      </c>
      <c r="L42" s="107" t="s">
        <v>507</v>
      </c>
      <c r="M42" s="108" t="s">
        <v>507</v>
      </c>
    </row>
    <row r="43" spans="2:13" ht="27.75" customHeight="1" x14ac:dyDescent="0.15">
      <c r="B43" s="1236"/>
      <c r="C43" s="1237"/>
      <c r="D43" s="105"/>
      <c r="E43" s="1240" t="s">
        <v>32</v>
      </c>
      <c r="F43" s="1240"/>
      <c r="G43" s="1240"/>
      <c r="H43" s="1241"/>
      <c r="I43" s="106" t="s">
        <v>507</v>
      </c>
      <c r="J43" s="107" t="s">
        <v>507</v>
      </c>
      <c r="K43" s="107" t="s">
        <v>507</v>
      </c>
      <c r="L43" s="107" t="s">
        <v>507</v>
      </c>
      <c r="M43" s="108" t="s">
        <v>507</v>
      </c>
    </row>
    <row r="44" spans="2:13" ht="27.75" customHeight="1" x14ac:dyDescent="0.15">
      <c r="B44" s="1236"/>
      <c r="C44" s="1237"/>
      <c r="D44" s="105"/>
      <c r="E44" s="1240" t="s">
        <v>33</v>
      </c>
      <c r="F44" s="1240"/>
      <c r="G44" s="1240"/>
      <c r="H44" s="1241"/>
      <c r="I44" s="106">
        <v>49</v>
      </c>
      <c r="J44" s="107">
        <v>44</v>
      </c>
      <c r="K44" s="107">
        <v>39</v>
      </c>
      <c r="L44" s="107">
        <v>35</v>
      </c>
      <c r="M44" s="108">
        <v>31</v>
      </c>
    </row>
    <row r="45" spans="2:13" ht="27.75" customHeight="1" x14ac:dyDescent="0.15">
      <c r="B45" s="1236"/>
      <c r="C45" s="1237"/>
      <c r="D45" s="105"/>
      <c r="E45" s="1240" t="s">
        <v>34</v>
      </c>
      <c r="F45" s="1240"/>
      <c r="G45" s="1240"/>
      <c r="H45" s="1241"/>
      <c r="I45" s="106">
        <v>286</v>
      </c>
      <c r="J45" s="107">
        <v>297</v>
      </c>
      <c r="K45" s="107">
        <v>303</v>
      </c>
      <c r="L45" s="107">
        <v>252</v>
      </c>
      <c r="M45" s="108">
        <v>267</v>
      </c>
    </row>
    <row r="46" spans="2:13" ht="27.75" customHeight="1" x14ac:dyDescent="0.15">
      <c r="B46" s="1236"/>
      <c r="C46" s="1237"/>
      <c r="D46" s="109"/>
      <c r="E46" s="1240" t="s">
        <v>35</v>
      </c>
      <c r="F46" s="1240"/>
      <c r="G46" s="1240"/>
      <c r="H46" s="1241"/>
      <c r="I46" s="106" t="s">
        <v>507</v>
      </c>
      <c r="J46" s="107" t="s">
        <v>507</v>
      </c>
      <c r="K46" s="107" t="s">
        <v>507</v>
      </c>
      <c r="L46" s="107" t="s">
        <v>507</v>
      </c>
      <c r="M46" s="108" t="s">
        <v>507</v>
      </c>
    </row>
    <row r="47" spans="2:13" ht="27.75" customHeight="1" x14ac:dyDescent="0.15">
      <c r="B47" s="1236"/>
      <c r="C47" s="1237"/>
      <c r="D47" s="110"/>
      <c r="E47" s="1250" t="s">
        <v>36</v>
      </c>
      <c r="F47" s="1251"/>
      <c r="G47" s="1251"/>
      <c r="H47" s="1252"/>
      <c r="I47" s="106" t="s">
        <v>507</v>
      </c>
      <c r="J47" s="107" t="s">
        <v>507</v>
      </c>
      <c r="K47" s="107" t="s">
        <v>507</v>
      </c>
      <c r="L47" s="107" t="s">
        <v>507</v>
      </c>
      <c r="M47" s="108" t="s">
        <v>507</v>
      </c>
    </row>
    <row r="48" spans="2:13" ht="27.75" customHeight="1" x14ac:dyDescent="0.15">
      <c r="B48" s="1236"/>
      <c r="C48" s="1237"/>
      <c r="D48" s="105"/>
      <c r="E48" s="1240" t="s">
        <v>37</v>
      </c>
      <c r="F48" s="1240"/>
      <c r="G48" s="1240"/>
      <c r="H48" s="1241"/>
      <c r="I48" s="106" t="s">
        <v>507</v>
      </c>
      <c r="J48" s="107" t="s">
        <v>507</v>
      </c>
      <c r="K48" s="107" t="s">
        <v>507</v>
      </c>
      <c r="L48" s="107" t="s">
        <v>507</v>
      </c>
      <c r="M48" s="108" t="s">
        <v>507</v>
      </c>
    </row>
    <row r="49" spans="2:13" ht="27.75" customHeight="1" x14ac:dyDescent="0.15">
      <c r="B49" s="1238"/>
      <c r="C49" s="1239"/>
      <c r="D49" s="105"/>
      <c r="E49" s="1240" t="s">
        <v>38</v>
      </c>
      <c r="F49" s="1240"/>
      <c r="G49" s="1240"/>
      <c r="H49" s="1241"/>
      <c r="I49" s="106" t="s">
        <v>507</v>
      </c>
      <c r="J49" s="107" t="s">
        <v>507</v>
      </c>
      <c r="K49" s="107" t="s">
        <v>507</v>
      </c>
      <c r="L49" s="107" t="s">
        <v>507</v>
      </c>
      <c r="M49" s="108" t="s">
        <v>507</v>
      </c>
    </row>
    <row r="50" spans="2:13" ht="27.75" customHeight="1" x14ac:dyDescent="0.15">
      <c r="B50" s="1234" t="s">
        <v>39</v>
      </c>
      <c r="C50" s="1235"/>
      <c r="D50" s="111"/>
      <c r="E50" s="1240" t="s">
        <v>40</v>
      </c>
      <c r="F50" s="1240"/>
      <c r="G50" s="1240"/>
      <c r="H50" s="1241"/>
      <c r="I50" s="106">
        <v>2703</v>
      </c>
      <c r="J50" s="107">
        <v>5685</v>
      </c>
      <c r="K50" s="107">
        <v>4263</v>
      </c>
      <c r="L50" s="107">
        <v>3603</v>
      </c>
      <c r="M50" s="108">
        <v>3063</v>
      </c>
    </row>
    <row r="51" spans="2:13" ht="27.75" customHeight="1" x14ac:dyDescent="0.15">
      <c r="B51" s="1236"/>
      <c r="C51" s="1237"/>
      <c r="D51" s="105"/>
      <c r="E51" s="1240" t="s">
        <v>41</v>
      </c>
      <c r="F51" s="1240"/>
      <c r="G51" s="1240"/>
      <c r="H51" s="1241"/>
      <c r="I51" s="106" t="s">
        <v>507</v>
      </c>
      <c r="J51" s="107" t="s">
        <v>507</v>
      </c>
      <c r="K51" s="107" t="s">
        <v>507</v>
      </c>
      <c r="L51" s="107" t="s">
        <v>507</v>
      </c>
      <c r="M51" s="108" t="s">
        <v>507</v>
      </c>
    </row>
    <row r="52" spans="2:13" ht="27.75" customHeight="1" x14ac:dyDescent="0.15">
      <c r="B52" s="1238"/>
      <c r="C52" s="1239"/>
      <c r="D52" s="105"/>
      <c r="E52" s="1240" t="s">
        <v>42</v>
      </c>
      <c r="F52" s="1240"/>
      <c r="G52" s="1240"/>
      <c r="H52" s="1241"/>
      <c r="I52" s="106">
        <v>1217</v>
      </c>
      <c r="J52" s="107">
        <v>1192</v>
      </c>
      <c r="K52" s="107">
        <v>1141</v>
      </c>
      <c r="L52" s="107">
        <v>1136</v>
      </c>
      <c r="M52" s="108">
        <v>1173</v>
      </c>
    </row>
    <row r="53" spans="2:13" ht="27.75" customHeight="1" thickBot="1" x14ac:dyDescent="0.2">
      <c r="B53" s="1242" t="s">
        <v>43</v>
      </c>
      <c r="C53" s="1243"/>
      <c r="D53" s="112"/>
      <c r="E53" s="1244" t="s">
        <v>44</v>
      </c>
      <c r="F53" s="1244"/>
      <c r="G53" s="1244"/>
      <c r="H53" s="1245"/>
      <c r="I53" s="113">
        <v>-2261</v>
      </c>
      <c r="J53" s="114">
        <v>-5199</v>
      </c>
      <c r="K53" s="114">
        <v>-3826</v>
      </c>
      <c r="L53" s="114">
        <v>-3160</v>
      </c>
      <c r="M53" s="115">
        <v>-2809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Ikua5wyUODMHpkc49kQy61HDzbkR+KyTn7nVqs62Is3eIiDHmbOFKGwANueXFDM9vAqgzMJertTTohrx3HaQ==" saltValue="sAWrno53awc+DEW1KXlw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47</v>
      </c>
      <c r="D55" s="1261"/>
      <c r="E55" s="1262"/>
      <c r="F55" s="127">
        <v>857</v>
      </c>
      <c r="G55" s="127">
        <v>785</v>
      </c>
      <c r="H55" s="128">
        <v>548</v>
      </c>
    </row>
    <row r="56" spans="2:8" ht="52.5" customHeight="1" x14ac:dyDescent="0.15">
      <c r="B56" s="129"/>
      <c r="C56" s="1263" t="s">
        <v>48</v>
      </c>
      <c r="D56" s="1263"/>
      <c r="E56" s="1264"/>
      <c r="F56" s="130">
        <v>121</v>
      </c>
      <c r="G56" s="130">
        <v>121</v>
      </c>
      <c r="H56" s="131">
        <v>121</v>
      </c>
    </row>
    <row r="57" spans="2:8" ht="53.25" customHeight="1" x14ac:dyDescent="0.15">
      <c r="B57" s="129"/>
      <c r="C57" s="1265" t="s">
        <v>49</v>
      </c>
      <c r="D57" s="1265"/>
      <c r="E57" s="1266"/>
      <c r="F57" s="132">
        <v>3862</v>
      </c>
      <c r="G57" s="132">
        <v>3566</v>
      </c>
      <c r="H57" s="133">
        <v>4643</v>
      </c>
    </row>
    <row r="58" spans="2:8" ht="45.75" customHeight="1" x14ac:dyDescent="0.15">
      <c r="B58" s="134"/>
      <c r="C58" s="1253" t="s">
        <v>584</v>
      </c>
      <c r="D58" s="1254"/>
      <c r="E58" s="1255"/>
      <c r="F58" s="135">
        <v>582</v>
      </c>
      <c r="G58" s="135">
        <v>413</v>
      </c>
      <c r="H58" s="136">
        <v>1484</v>
      </c>
    </row>
    <row r="59" spans="2:8" ht="45.75" customHeight="1" x14ac:dyDescent="0.15">
      <c r="B59" s="134"/>
      <c r="C59" s="1253" t="s">
        <v>580</v>
      </c>
      <c r="D59" s="1254"/>
      <c r="E59" s="1255"/>
      <c r="F59" s="135">
        <v>1209</v>
      </c>
      <c r="G59" s="135">
        <v>1050</v>
      </c>
      <c r="H59" s="136">
        <v>883</v>
      </c>
    </row>
    <row r="60" spans="2:8" ht="45.75" customHeight="1" x14ac:dyDescent="0.15">
      <c r="B60" s="134"/>
      <c r="C60" s="1253" t="s">
        <v>581</v>
      </c>
      <c r="D60" s="1254"/>
      <c r="E60" s="1255"/>
      <c r="F60" s="135">
        <v>614</v>
      </c>
      <c r="G60" s="135">
        <v>415</v>
      </c>
      <c r="H60" s="136">
        <v>415</v>
      </c>
    </row>
    <row r="61" spans="2:8" ht="45.75" customHeight="1" x14ac:dyDescent="0.15">
      <c r="B61" s="134"/>
      <c r="C61" s="1253" t="s">
        <v>582</v>
      </c>
      <c r="D61" s="1254"/>
      <c r="E61" s="1255"/>
      <c r="F61" s="135">
        <v>323</v>
      </c>
      <c r="G61" s="135">
        <v>326</v>
      </c>
      <c r="H61" s="136">
        <v>327</v>
      </c>
    </row>
    <row r="62" spans="2:8" ht="45.75" customHeight="1" thickBot="1" x14ac:dyDescent="0.2">
      <c r="B62" s="137"/>
      <c r="C62" s="1256" t="s">
        <v>583</v>
      </c>
      <c r="D62" s="1257"/>
      <c r="E62" s="1258"/>
      <c r="F62" s="138">
        <v>351</v>
      </c>
      <c r="G62" s="138">
        <v>313</v>
      </c>
      <c r="H62" s="139">
        <v>274</v>
      </c>
    </row>
    <row r="63" spans="2:8" ht="52.5" customHeight="1" thickBot="1" x14ac:dyDescent="0.2">
      <c r="B63" s="140"/>
      <c r="C63" s="1259" t="s">
        <v>50</v>
      </c>
      <c r="D63" s="1259"/>
      <c r="E63" s="1260"/>
      <c r="F63" s="141">
        <v>4840</v>
      </c>
      <c r="G63" s="141">
        <v>4471</v>
      </c>
      <c r="H63" s="142">
        <v>5313</v>
      </c>
    </row>
    <row r="64" spans="2:8" ht="15" customHeight="1" x14ac:dyDescent="0.15"/>
    <row r="65" ht="0" hidden="1" customHeight="1" x14ac:dyDescent="0.15"/>
    <row r="66" ht="0" hidden="1" customHeight="1" x14ac:dyDescent="0.15"/>
  </sheetData>
  <sheetProtection algorithmName="SHA-512" hashValue="+gy+f/oE6tJzok+zQ6ORjLWzR0Rm4Pt3k42mNG5fAHzL1NDr5KLmric8iBP64CZ/ATTwxdcWvPI8XA3vmB5yjQ==" saltValue="M9Rm1zUccS1KsvYghlLT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37" zoomScaleNormal="100" zoomScaleSheetLayoutView="55" workbookViewId="0">
      <selection activeCell="AN43" sqref="AN43:DC4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591</v>
      </c>
      <c r="AO51" s="1305"/>
      <c r="AP51" s="1305"/>
      <c r="AQ51" s="1305"/>
      <c r="AR51" s="1305"/>
      <c r="AS51" s="1305"/>
      <c r="AT51" s="1305"/>
      <c r="AU51" s="1305"/>
      <c r="AV51" s="1305"/>
      <c r="AW51" s="1305"/>
      <c r="AX51" s="1305"/>
      <c r="AY51" s="1305"/>
      <c r="AZ51" s="1305"/>
      <c r="BA51" s="1305"/>
      <c r="BB51" s="1305" t="s">
        <v>592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7">
        <v>46.5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594</v>
      </c>
      <c r="AO55" s="1301"/>
      <c r="AP55" s="1301"/>
      <c r="AQ55" s="1301"/>
      <c r="AR55" s="1301"/>
      <c r="AS55" s="1301"/>
      <c r="AT55" s="1301"/>
      <c r="AU55" s="1301"/>
      <c r="AV55" s="1301"/>
      <c r="AW55" s="1301"/>
      <c r="AX55" s="1301"/>
      <c r="AY55" s="1301"/>
      <c r="AZ55" s="1301"/>
      <c r="BA55" s="1301"/>
      <c r="BB55" s="1305" t="s">
        <v>592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7">
        <v>58.7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595</v>
      </c>
    </row>
    <row r="64" spans="1:109" x14ac:dyDescent="0.15">
      <c r="B64" s="1276"/>
      <c r="G64" s="1283"/>
      <c r="I64" s="1317"/>
      <c r="J64" s="1317"/>
      <c r="K64" s="1317"/>
      <c r="L64" s="1317"/>
      <c r="M64" s="1317"/>
      <c r="N64" s="1318"/>
      <c r="AM64" s="1283"/>
      <c r="AN64" s="1283" t="s">
        <v>589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591</v>
      </c>
      <c r="AO73" s="1305"/>
      <c r="AP73" s="1305"/>
      <c r="AQ73" s="1305"/>
      <c r="AR73" s="1305"/>
      <c r="AS73" s="1305"/>
      <c r="AT73" s="1305"/>
      <c r="AU73" s="1305"/>
      <c r="AV73" s="1305"/>
      <c r="AW73" s="1305"/>
      <c r="AX73" s="1305"/>
      <c r="AY73" s="1305"/>
      <c r="AZ73" s="1305"/>
      <c r="BA73" s="1305"/>
      <c r="BB73" s="1305" t="s">
        <v>592</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596</v>
      </c>
      <c r="BC75" s="1305"/>
      <c r="BD75" s="1305"/>
      <c r="BE75" s="1305"/>
      <c r="BF75" s="1305"/>
      <c r="BG75" s="1305"/>
      <c r="BH75" s="1305"/>
      <c r="BI75" s="1305"/>
      <c r="BJ75" s="1305"/>
      <c r="BK75" s="1305"/>
      <c r="BL75" s="1305"/>
      <c r="BM75" s="1305"/>
      <c r="BN75" s="1305"/>
      <c r="BO75" s="1305"/>
      <c r="BP75" s="1307">
        <v>3.5</v>
      </c>
      <c r="BQ75" s="1307"/>
      <c r="BR75" s="1307"/>
      <c r="BS75" s="1307"/>
      <c r="BT75" s="1307"/>
      <c r="BU75" s="1307"/>
      <c r="BV75" s="1307"/>
      <c r="BW75" s="1307"/>
      <c r="BX75" s="1307">
        <v>2.8</v>
      </c>
      <c r="BY75" s="1307"/>
      <c r="BZ75" s="1307"/>
      <c r="CA75" s="1307"/>
      <c r="CB75" s="1307"/>
      <c r="CC75" s="1307"/>
      <c r="CD75" s="1307"/>
      <c r="CE75" s="1307"/>
      <c r="CF75" s="1307">
        <v>2.4</v>
      </c>
      <c r="CG75" s="1307"/>
      <c r="CH75" s="1307"/>
      <c r="CI75" s="1307"/>
      <c r="CJ75" s="1307"/>
      <c r="CK75" s="1307"/>
      <c r="CL75" s="1307"/>
      <c r="CM75" s="1307"/>
      <c r="CN75" s="1307">
        <v>2.1</v>
      </c>
      <c r="CO75" s="1307"/>
      <c r="CP75" s="1307"/>
      <c r="CQ75" s="1307"/>
      <c r="CR75" s="1307"/>
      <c r="CS75" s="1307"/>
      <c r="CT75" s="1307"/>
      <c r="CU75" s="1307"/>
      <c r="CV75" s="1307">
        <v>2.9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594</v>
      </c>
      <c r="AO77" s="1301"/>
      <c r="AP77" s="1301"/>
      <c r="AQ77" s="1301"/>
      <c r="AR77" s="1301"/>
      <c r="AS77" s="1301"/>
      <c r="AT77" s="1301"/>
      <c r="AU77" s="1301"/>
      <c r="AV77" s="1301"/>
      <c r="AW77" s="1301"/>
      <c r="AX77" s="1301"/>
      <c r="AY77" s="1301"/>
      <c r="AZ77" s="1301"/>
      <c r="BA77" s="1301"/>
      <c r="BB77" s="1305" t="s">
        <v>592</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596</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6.9</v>
      </c>
      <c r="CG79" s="1307"/>
      <c r="CH79" s="1307"/>
      <c r="CI79" s="1307"/>
      <c r="CJ79" s="1307"/>
      <c r="CK79" s="1307"/>
      <c r="CL79" s="1307"/>
      <c r="CM79" s="1307"/>
      <c r="CN79" s="1307">
        <v>7.1</v>
      </c>
      <c r="CO79" s="1307"/>
      <c r="CP79" s="1307"/>
      <c r="CQ79" s="1307"/>
      <c r="CR79" s="1307"/>
      <c r="CS79" s="1307"/>
      <c r="CT79" s="1307"/>
      <c r="CU79" s="1307"/>
      <c r="CV79" s="1307">
        <v>7.4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ymAE9EcVnXPcnkQ3vyNwnBY6ULAYUAVBQzUtWh+fHL/BtOUWgYM/GDNosVKJe2MK5z943u20XnDHKc4ImUb5Q==" saltValue="dLl/mvz7McnaeUsGUyHm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43" zoomScaleNormal="100" zoomScaleSheetLayoutView="70" workbookViewId="0">
      <selection activeCell="C119" sqref="C11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A/oYvZ4enpU9tpfzHQDfb4pyFPzrJO8DoUgwUyt+gjn6YRCkwbgPs8YrzKyn6XOT47vaPEWloDFzS1HNorjJQ==" saltValue="PO+X/wF2FtvlHw0nEsoT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70" zoomScaleNormal="100" zoomScaleSheetLayoutView="55" workbookViewId="0">
      <selection activeCell="BH105" sqref="BH10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oZkvU52DsUJFMUjBzrxg5PBGQcopCTXwwLHbq+YJOVfRHyrRBdSWIV7gMuth9SxyyWm5RLcDsqSAppljf8H2A==" saltValue="q82L774QU2FwIzFR376i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776200</v>
      </c>
      <c r="E3" s="161"/>
      <c r="F3" s="162">
        <v>333013</v>
      </c>
      <c r="G3" s="163"/>
      <c r="H3" s="164"/>
    </row>
    <row r="4" spans="1:8" x14ac:dyDescent="0.15">
      <c r="A4" s="165"/>
      <c r="B4" s="166"/>
      <c r="C4" s="167"/>
      <c r="D4" s="168">
        <v>76899</v>
      </c>
      <c r="E4" s="169"/>
      <c r="F4" s="170">
        <v>126732</v>
      </c>
      <c r="G4" s="171"/>
      <c r="H4" s="172"/>
    </row>
    <row r="5" spans="1:8" x14ac:dyDescent="0.15">
      <c r="A5" s="153" t="s">
        <v>541</v>
      </c>
      <c r="B5" s="158"/>
      <c r="C5" s="159"/>
      <c r="D5" s="160">
        <v>1658313</v>
      </c>
      <c r="E5" s="161"/>
      <c r="F5" s="162">
        <v>280458</v>
      </c>
      <c r="G5" s="163"/>
      <c r="H5" s="164"/>
    </row>
    <row r="6" spans="1:8" x14ac:dyDescent="0.15">
      <c r="A6" s="165"/>
      <c r="B6" s="166"/>
      <c r="C6" s="167"/>
      <c r="D6" s="168">
        <v>110497</v>
      </c>
      <c r="E6" s="169"/>
      <c r="F6" s="170">
        <v>127286</v>
      </c>
      <c r="G6" s="171"/>
      <c r="H6" s="172"/>
    </row>
    <row r="7" spans="1:8" x14ac:dyDescent="0.15">
      <c r="A7" s="153" t="s">
        <v>542</v>
      </c>
      <c r="B7" s="158"/>
      <c r="C7" s="159"/>
      <c r="D7" s="160">
        <v>3429408</v>
      </c>
      <c r="E7" s="161"/>
      <c r="F7" s="162">
        <v>310300</v>
      </c>
      <c r="G7" s="163"/>
      <c r="H7" s="164"/>
    </row>
    <row r="8" spans="1:8" x14ac:dyDescent="0.15">
      <c r="A8" s="165"/>
      <c r="B8" s="166"/>
      <c r="C8" s="167"/>
      <c r="D8" s="168">
        <v>123109</v>
      </c>
      <c r="E8" s="169"/>
      <c r="F8" s="170">
        <v>157576</v>
      </c>
      <c r="G8" s="171"/>
      <c r="H8" s="172"/>
    </row>
    <row r="9" spans="1:8" x14ac:dyDescent="0.15">
      <c r="A9" s="153" t="s">
        <v>543</v>
      </c>
      <c r="B9" s="158"/>
      <c r="C9" s="159"/>
      <c r="D9" s="160">
        <v>2318343</v>
      </c>
      <c r="E9" s="161"/>
      <c r="F9" s="162">
        <v>317319</v>
      </c>
      <c r="G9" s="163"/>
      <c r="H9" s="164"/>
    </row>
    <row r="10" spans="1:8" x14ac:dyDescent="0.15">
      <c r="A10" s="165"/>
      <c r="B10" s="166"/>
      <c r="C10" s="167"/>
      <c r="D10" s="168">
        <v>110848</v>
      </c>
      <c r="E10" s="169"/>
      <c r="F10" s="170">
        <v>164214</v>
      </c>
      <c r="G10" s="171"/>
      <c r="H10" s="172"/>
    </row>
    <row r="11" spans="1:8" x14ac:dyDescent="0.15">
      <c r="A11" s="153" t="s">
        <v>544</v>
      </c>
      <c r="B11" s="158"/>
      <c r="C11" s="159"/>
      <c r="D11" s="160">
        <v>1407548</v>
      </c>
      <c r="E11" s="161"/>
      <c r="F11" s="162">
        <v>289738</v>
      </c>
      <c r="G11" s="163"/>
      <c r="H11" s="164"/>
    </row>
    <row r="12" spans="1:8" x14ac:dyDescent="0.15">
      <c r="A12" s="165"/>
      <c r="B12" s="166"/>
      <c r="C12" s="173"/>
      <c r="D12" s="168">
        <v>78583</v>
      </c>
      <c r="E12" s="169"/>
      <c r="F12" s="170">
        <v>156238</v>
      </c>
      <c r="G12" s="171"/>
      <c r="H12" s="172"/>
    </row>
    <row r="13" spans="1:8" x14ac:dyDescent="0.15">
      <c r="A13" s="153"/>
      <c r="B13" s="158"/>
      <c r="C13" s="174"/>
      <c r="D13" s="175">
        <v>1917962</v>
      </c>
      <c r="E13" s="176"/>
      <c r="F13" s="177">
        <v>306166</v>
      </c>
      <c r="G13" s="178"/>
      <c r="H13" s="164"/>
    </row>
    <row r="14" spans="1:8" x14ac:dyDescent="0.15">
      <c r="A14" s="165"/>
      <c r="B14" s="166"/>
      <c r="C14" s="167"/>
      <c r="D14" s="168">
        <v>99987</v>
      </c>
      <c r="E14" s="169"/>
      <c r="F14" s="170">
        <v>146409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14.85</v>
      </c>
      <c r="C19" s="179">
        <f>ROUND(VALUE(SUBSTITUTE(実質収支比率等に係る経年分析!G$48,"▲","-")),2)</f>
        <v>16.46</v>
      </c>
      <c r="D19" s="179">
        <f>ROUND(VALUE(SUBSTITUTE(実質収支比率等に係る経年分析!H$48,"▲","-")),2)</f>
        <v>4.76</v>
      </c>
      <c r="E19" s="179">
        <f>ROUND(VALUE(SUBSTITUTE(実質収支比率等に係る経年分析!I$48,"▲","-")),2)</f>
        <v>3.36</v>
      </c>
      <c r="F19" s="179">
        <f>ROUND(VALUE(SUBSTITUTE(実質収支比率等に係る経年分析!J$48,"▲","-")),2)</f>
        <v>54.18</v>
      </c>
    </row>
    <row r="20" spans="1:11" x14ac:dyDescent="0.15">
      <c r="A20" s="179" t="s">
        <v>54</v>
      </c>
      <c r="B20" s="179">
        <f>ROUND(VALUE(SUBSTITUTE(実質収支比率等に係る経年分析!F$47,"▲","-")),2)</f>
        <v>109.05</v>
      </c>
      <c r="C20" s="179">
        <f>ROUND(VALUE(SUBSTITUTE(実質収支比率等に係る経年分析!G$47,"▲","-")),2)</f>
        <v>93.24</v>
      </c>
      <c r="D20" s="179">
        <f>ROUND(VALUE(SUBSTITUTE(実質収支比率等に係る経年分析!H$47,"▲","-")),2)</f>
        <v>78.2</v>
      </c>
      <c r="E20" s="179">
        <f>ROUND(VALUE(SUBSTITUTE(実質収支比率等に係る経年分析!I$47,"▲","-")),2)</f>
        <v>76.849999999999994</v>
      </c>
      <c r="F20" s="179">
        <f>ROUND(VALUE(SUBSTITUTE(実質収支比率等に係る経年分析!J$47,"▲","-")),2)</f>
        <v>56.07</v>
      </c>
    </row>
    <row r="21" spans="1:11" x14ac:dyDescent="0.15">
      <c r="A21" s="179" t="s">
        <v>55</v>
      </c>
      <c r="B21" s="179">
        <f>IF(ISNUMBER(VALUE(SUBSTITUTE(実質収支比率等に係る経年分析!F$49,"▲","-"))),ROUND(VALUE(SUBSTITUTE(実質収支比率等に係る経年分析!F$49,"▲","-")),2),NA())</f>
        <v>-1.42</v>
      </c>
      <c r="C21" s="179">
        <f>IF(ISNUMBER(VALUE(SUBSTITUTE(実質収支比率等に係る経年分析!G$49,"▲","-"))),ROUND(VALUE(SUBSTITUTE(実質収支比率等に係る経年分析!G$49,"▲","-")),2),NA())</f>
        <v>-16.579999999999998</v>
      </c>
      <c r="D21" s="179">
        <f>IF(ISNUMBER(VALUE(SUBSTITUTE(実質収支比率等に係る経年分析!H$49,"▲","-"))),ROUND(VALUE(SUBSTITUTE(実質収支比率等に係る経年分析!H$49,"▲","-")),2),NA())</f>
        <v>-35.549999999999997</v>
      </c>
      <c r="E21" s="179">
        <f>IF(ISNUMBER(VALUE(SUBSTITUTE(実質収支比率等に係る経年分析!I$49,"▲","-"))),ROUND(VALUE(SUBSTITUTE(実質収支比率等に係る経年分析!I$49,"▲","-")),2),NA())</f>
        <v>-11.51</v>
      </c>
      <c r="F21" s="179">
        <f>IF(ISNUMBER(VALUE(SUBSTITUTE(実質収支比率等に係る経年分析!J$49,"▲","-"))),ROUND(VALUE(SUBSTITUTE(実質収支比率等に係る経年分析!J$49,"▲","-")),2),NA())</f>
        <v>24.8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診療所特別会計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0.28999999999999998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4.1100000000000003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2.3199999999999998</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54.02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156</v>
      </c>
      <c r="E42" s="181"/>
      <c r="F42" s="181"/>
      <c r="G42" s="181">
        <f>'実質公債費比率（分子）の構造'!L$52</f>
        <v>147</v>
      </c>
      <c r="H42" s="181"/>
      <c r="I42" s="181"/>
      <c r="J42" s="181">
        <f>'実質公債費比率（分子）の構造'!M$52</f>
        <v>143</v>
      </c>
      <c r="K42" s="181"/>
      <c r="L42" s="181"/>
      <c r="M42" s="181">
        <f>'実質公債費比率（分子）の構造'!N$52</f>
        <v>137</v>
      </c>
      <c r="N42" s="181"/>
      <c r="O42" s="181"/>
      <c r="P42" s="181">
        <f>'実質公債費比率（分子）の構造'!O$52</f>
        <v>136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5</v>
      </c>
      <c r="C45" s="181"/>
      <c r="D45" s="181"/>
      <c r="E45" s="181">
        <f>'実質公債費比率（分子）の構造'!L$49</f>
        <v>4</v>
      </c>
      <c r="F45" s="181"/>
      <c r="G45" s="181"/>
      <c r="H45" s="181">
        <f>'実質公債費比率（分子）の構造'!M$49</f>
        <v>4</v>
      </c>
      <c r="I45" s="181"/>
      <c r="J45" s="181"/>
      <c r="K45" s="181">
        <f>'実質公債費比率（分子）の構造'!N$49</f>
        <v>5</v>
      </c>
      <c r="L45" s="181"/>
      <c r="M45" s="181"/>
      <c r="N45" s="181">
        <f>'実質公債費比率（分子）の構造'!O$49</f>
        <v>4</v>
      </c>
      <c r="O45" s="181"/>
      <c r="P45" s="181"/>
    </row>
    <row r="46" spans="1:16" x14ac:dyDescent="0.15">
      <c r="A46" s="181" t="s">
        <v>66</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179</v>
      </c>
      <c r="C49" s="181"/>
      <c r="D49" s="181"/>
      <c r="E49" s="181">
        <f>'実質公債費比率（分子）の構造'!L$45</f>
        <v>166</v>
      </c>
      <c r="F49" s="181"/>
      <c r="G49" s="181"/>
      <c r="H49" s="181">
        <f>'実質公債費比率（分子）の構造'!M$45</f>
        <v>155</v>
      </c>
      <c r="I49" s="181"/>
      <c r="J49" s="181"/>
      <c r="K49" s="181">
        <f>'実質公債費比率（分子）の構造'!N$45</f>
        <v>153</v>
      </c>
      <c r="L49" s="181"/>
      <c r="M49" s="181"/>
      <c r="N49" s="181">
        <f>'実質公債費比率（分子）の構造'!O$45</f>
        <v>172</v>
      </c>
      <c r="O49" s="181"/>
      <c r="P49" s="181"/>
    </row>
    <row r="50" spans="1:16" x14ac:dyDescent="0.15">
      <c r="A50" s="181" t="s">
        <v>70</v>
      </c>
      <c r="B50" s="181" t="e">
        <f>NA()</f>
        <v>#N/A</v>
      </c>
      <c r="C50" s="181">
        <f>IF(ISNUMBER('実質公債費比率（分子）の構造'!K$53),'実質公債費比率（分子）の構造'!K$53,NA())</f>
        <v>28</v>
      </c>
      <c r="D50" s="181" t="e">
        <f>NA()</f>
        <v>#N/A</v>
      </c>
      <c r="E50" s="181" t="e">
        <f>NA()</f>
        <v>#N/A</v>
      </c>
      <c r="F50" s="181">
        <f>IF(ISNUMBER('実質公債費比率（分子）の構造'!L$53),'実質公債費比率（分子）の構造'!L$53,NA())</f>
        <v>23</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21</v>
      </c>
      <c r="M50" s="181" t="e">
        <f>NA()</f>
        <v>#N/A</v>
      </c>
      <c r="N50" s="181" t="e">
        <f>NA()</f>
        <v>#N/A</v>
      </c>
      <c r="O50" s="181">
        <f>IF(ISNUMBER('実質公債費比率（分子）の構造'!O$53),'実質公債費比率（分子）の構造'!O$53,NA())</f>
        <v>40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1217</v>
      </c>
      <c r="E56" s="180"/>
      <c r="F56" s="180"/>
      <c r="G56" s="180">
        <f>'将来負担比率（分子）の構造'!J$52</f>
        <v>1192</v>
      </c>
      <c r="H56" s="180"/>
      <c r="I56" s="180"/>
      <c r="J56" s="180">
        <f>'将来負担比率（分子）の構造'!K$52</f>
        <v>1141</v>
      </c>
      <c r="K56" s="180"/>
      <c r="L56" s="180"/>
      <c r="M56" s="180">
        <f>'将来負担比率（分子）の構造'!L$52</f>
        <v>1136</v>
      </c>
      <c r="N56" s="180"/>
      <c r="O56" s="180"/>
      <c r="P56" s="180">
        <f>'将来負担比率（分子）の構造'!M$52</f>
        <v>1173</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2703</v>
      </c>
      <c r="E58" s="180"/>
      <c r="F58" s="180"/>
      <c r="G58" s="180">
        <f>'将来負担比率（分子）の構造'!J$50</f>
        <v>5685</v>
      </c>
      <c r="H58" s="180"/>
      <c r="I58" s="180"/>
      <c r="J58" s="180">
        <f>'将来負担比率（分子）の構造'!K$50</f>
        <v>4263</v>
      </c>
      <c r="K58" s="180"/>
      <c r="L58" s="180"/>
      <c r="M58" s="180">
        <f>'将来負担比率（分子）の構造'!L$50</f>
        <v>3603</v>
      </c>
      <c r="N58" s="180"/>
      <c r="O58" s="180"/>
      <c r="P58" s="180">
        <f>'将来負担比率（分子）の構造'!M$50</f>
        <v>3063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286</v>
      </c>
      <c r="C62" s="180"/>
      <c r="D62" s="180"/>
      <c r="E62" s="180">
        <f>'将来負担比率（分子）の構造'!J$45</f>
        <v>297</v>
      </c>
      <c r="F62" s="180"/>
      <c r="G62" s="180"/>
      <c r="H62" s="180">
        <f>'将来負担比率（分子）の構造'!K$45</f>
        <v>303</v>
      </c>
      <c r="I62" s="180"/>
      <c r="J62" s="180"/>
      <c r="K62" s="180">
        <f>'将来負担比率（分子）の構造'!L$45</f>
        <v>252</v>
      </c>
      <c r="L62" s="180"/>
      <c r="M62" s="180"/>
      <c r="N62" s="180">
        <f>'将来負担比率（分子）の構造'!M$45</f>
        <v>267</v>
      </c>
      <c r="O62" s="180"/>
      <c r="P62" s="180"/>
    </row>
    <row r="63" spans="1:16" x14ac:dyDescent="0.15">
      <c r="A63" s="180" t="s">
        <v>33</v>
      </c>
      <c r="B63" s="180">
        <f>'将来負担比率（分子）の構造'!I$44</f>
        <v>49</v>
      </c>
      <c r="C63" s="180"/>
      <c r="D63" s="180"/>
      <c r="E63" s="180">
        <f>'将来負担比率（分子）の構造'!J$44</f>
        <v>44</v>
      </c>
      <c r="F63" s="180"/>
      <c r="G63" s="180"/>
      <c r="H63" s="180">
        <f>'将来負担比率（分子）の構造'!K$44</f>
        <v>39</v>
      </c>
      <c r="I63" s="180"/>
      <c r="J63" s="180"/>
      <c r="K63" s="180">
        <f>'将来負担比率（分子）の構造'!L$44</f>
        <v>35</v>
      </c>
      <c r="L63" s="180"/>
      <c r="M63" s="180"/>
      <c r="N63" s="180">
        <f>'将来負担比率（分子）の構造'!M$44</f>
        <v>31</v>
      </c>
      <c r="O63" s="180"/>
      <c r="P63" s="180"/>
    </row>
    <row r="64" spans="1:16" x14ac:dyDescent="0.15">
      <c r="A64" s="180" t="s">
        <v>32</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1324</v>
      </c>
      <c r="C66" s="180"/>
      <c r="D66" s="180"/>
      <c r="E66" s="180">
        <f>'将来負担比率（分子）の構造'!J$41</f>
        <v>1336</v>
      </c>
      <c r="F66" s="180"/>
      <c r="G66" s="180"/>
      <c r="H66" s="180">
        <f>'将来負担比率（分子）の構造'!K$41</f>
        <v>1236</v>
      </c>
      <c r="I66" s="180"/>
      <c r="J66" s="180"/>
      <c r="K66" s="180">
        <f>'将来負担比率（分子）の構造'!L$41</f>
        <v>1292</v>
      </c>
      <c r="L66" s="180"/>
      <c r="M66" s="180"/>
      <c r="N66" s="180">
        <f>'将来負担比率（分子）の構造'!M$41</f>
        <v>1128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857</v>
      </c>
      <c r="C72" s="184">
        <f>基金残高に係る経年分析!G55</f>
        <v>785</v>
      </c>
      <c r="D72" s="184">
        <f>基金残高に係る経年分析!H55</f>
        <v>548</v>
      </c>
    </row>
    <row r="73" spans="1:16" x14ac:dyDescent="0.15">
      <c r="A73" s="183" t="s">
        <v>77</v>
      </c>
      <c r="B73" s="184">
        <f>基金残高に係る経年分析!F56</f>
        <v>121</v>
      </c>
      <c r="C73" s="184">
        <f>基金残高に係る経年分析!G56</f>
        <v>121</v>
      </c>
      <c r="D73" s="184">
        <f>基金残高に係る経年分析!H56</f>
        <v>121</v>
      </c>
    </row>
    <row r="74" spans="1:16" x14ac:dyDescent="0.15">
      <c r="A74" s="183" t="s">
        <v>78</v>
      </c>
      <c r="B74" s="184">
        <f>基金残高に係る経年分析!F57</f>
        <v>3862</v>
      </c>
      <c r="C74" s="184">
        <f>基金残高に係る経年分析!G57</f>
        <v>3566</v>
      </c>
      <c r="D74" s="184">
        <f>基金残高に係る経年分析!H57</f>
        <v>4643</v>
      </c>
    </row>
  </sheetData>
  <sheetProtection algorithmName="SHA-512" hashValue="E1FUiaRfFygNbDQgqTlu+VzEc3XSqLclvXz10SEVjLgQOWxV/9gn1vRX/diWr2gGDKGfQucfKPyor389wsRrWA==" saltValue="46j48R/pja9onEp2Q0KF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111594</v>
      </c>
      <c r="S5" s="689"/>
      <c r="T5" s="689"/>
      <c r="U5" s="689"/>
      <c r="V5" s="689"/>
      <c r="W5" s="689"/>
      <c r="X5" s="689"/>
      <c r="Y5" s="735"/>
      <c r="Z5" s="753">
        <v>1.7</v>
      </c>
      <c r="AA5" s="753"/>
      <c r="AB5" s="753"/>
      <c r="AC5" s="753"/>
      <c r="AD5" s="754">
        <v>111594</v>
      </c>
      <c r="AE5" s="754"/>
      <c r="AF5" s="754"/>
      <c r="AG5" s="754"/>
      <c r="AH5" s="754"/>
      <c r="AI5" s="754"/>
      <c r="AJ5" s="754"/>
      <c r="AK5" s="754"/>
      <c r="AL5" s="736">
        <v>12.5</v>
      </c>
      <c r="AM5" s="705"/>
      <c r="AN5" s="705"/>
      <c r="AO5" s="737"/>
      <c r="AP5" s="722" t="s">
        <v>226</v>
      </c>
      <c r="AQ5" s="723"/>
      <c r="AR5" s="723"/>
      <c r="AS5" s="723"/>
      <c r="AT5" s="723"/>
      <c r="AU5" s="723"/>
      <c r="AV5" s="723"/>
      <c r="AW5" s="723"/>
      <c r="AX5" s="723"/>
      <c r="AY5" s="723"/>
      <c r="AZ5" s="723"/>
      <c r="BA5" s="723"/>
      <c r="BB5" s="723"/>
      <c r="BC5" s="723"/>
      <c r="BD5" s="723"/>
      <c r="BE5" s="723"/>
      <c r="BF5" s="724"/>
      <c r="BG5" s="629">
        <v>111594</v>
      </c>
      <c r="BH5" s="630"/>
      <c r="BI5" s="630"/>
      <c r="BJ5" s="630"/>
      <c r="BK5" s="630"/>
      <c r="BL5" s="630"/>
      <c r="BM5" s="630"/>
      <c r="BN5" s="631"/>
      <c r="BO5" s="685">
        <v>100</v>
      </c>
      <c r="BP5" s="685"/>
      <c r="BQ5" s="685"/>
      <c r="BR5" s="685"/>
      <c r="BS5" s="686" t="s">
        <v>227</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219</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6" t="s">
        <v>231</v>
      </c>
      <c r="C6" s="627"/>
      <c r="D6" s="627"/>
      <c r="E6" s="627"/>
      <c r="F6" s="627"/>
      <c r="G6" s="627"/>
      <c r="H6" s="627"/>
      <c r="I6" s="627"/>
      <c r="J6" s="627"/>
      <c r="K6" s="627"/>
      <c r="L6" s="627"/>
      <c r="M6" s="627"/>
      <c r="N6" s="627"/>
      <c r="O6" s="627"/>
      <c r="P6" s="627"/>
      <c r="Q6" s="628"/>
      <c r="R6" s="629">
        <v>18842</v>
      </c>
      <c r="S6" s="630"/>
      <c r="T6" s="630"/>
      <c r="U6" s="630"/>
      <c r="V6" s="630"/>
      <c r="W6" s="630"/>
      <c r="X6" s="630"/>
      <c r="Y6" s="631"/>
      <c r="Z6" s="685">
        <v>0.3</v>
      </c>
      <c r="AA6" s="685"/>
      <c r="AB6" s="685"/>
      <c r="AC6" s="685"/>
      <c r="AD6" s="686">
        <v>18842</v>
      </c>
      <c r="AE6" s="686"/>
      <c r="AF6" s="686"/>
      <c r="AG6" s="686"/>
      <c r="AH6" s="686"/>
      <c r="AI6" s="686"/>
      <c r="AJ6" s="686"/>
      <c r="AK6" s="686"/>
      <c r="AL6" s="632">
        <v>2.1</v>
      </c>
      <c r="AM6" s="633"/>
      <c r="AN6" s="633"/>
      <c r="AO6" s="687"/>
      <c r="AP6" s="626" t="s">
        <v>232</v>
      </c>
      <c r="AQ6" s="627"/>
      <c r="AR6" s="627"/>
      <c r="AS6" s="627"/>
      <c r="AT6" s="627"/>
      <c r="AU6" s="627"/>
      <c r="AV6" s="627"/>
      <c r="AW6" s="627"/>
      <c r="AX6" s="627"/>
      <c r="AY6" s="627"/>
      <c r="AZ6" s="627"/>
      <c r="BA6" s="627"/>
      <c r="BB6" s="627"/>
      <c r="BC6" s="627"/>
      <c r="BD6" s="627"/>
      <c r="BE6" s="627"/>
      <c r="BF6" s="628"/>
      <c r="BG6" s="629">
        <v>111594</v>
      </c>
      <c r="BH6" s="630"/>
      <c r="BI6" s="630"/>
      <c r="BJ6" s="630"/>
      <c r="BK6" s="630"/>
      <c r="BL6" s="630"/>
      <c r="BM6" s="630"/>
      <c r="BN6" s="631"/>
      <c r="BO6" s="685">
        <v>100</v>
      </c>
      <c r="BP6" s="685"/>
      <c r="BQ6" s="685"/>
      <c r="BR6" s="685"/>
      <c r="BS6" s="686" t="s">
        <v>127</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9">
        <v>44927</v>
      </c>
      <c r="CS6" s="630"/>
      <c r="CT6" s="630"/>
      <c r="CU6" s="630"/>
      <c r="CV6" s="630"/>
      <c r="CW6" s="630"/>
      <c r="CX6" s="630"/>
      <c r="CY6" s="631"/>
      <c r="CZ6" s="736">
        <v>0.8</v>
      </c>
      <c r="DA6" s="705"/>
      <c r="DB6" s="705"/>
      <c r="DC6" s="739"/>
      <c r="DD6" s="617" t="s">
        <v>127</v>
      </c>
      <c r="DE6" s="630"/>
      <c r="DF6" s="630"/>
      <c r="DG6" s="630"/>
      <c r="DH6" s="630"/>
      <c r="DI6" s="630"/>
      <c r="DJ6" s="630"/>
      <c r="DK6" s="630"/>
      <c r="DL6" s="630"/>
      <c r="DM6" s="630"/>
      <c r="DN6" s="630"/>
      <c r="DO6" s="630"/>
      <c r="DP6" s="631"/>
      <c r="DQ6" s="617">
        <v>44927</v>
      </c>
      <c r="DR6" s="630"/>
      <c r="DS6" s="630"/>
      <c r="DT6" s="630"/>
      <c r="DU6" s="630"/>
      <c r="DV6" s="630"/>
      <c r="DW6" s="630"/>
      <c r="DX6" s="630"/>
      <c r="DY6" s="630"/>
      <c r="DZ6" s="630"/>
      <c r="EA6" s="630"/>
      <c r="EB6" s="630"/>
      <c r="EC6" s="666"/>
    </row>
    <row r="7" spans="2:143" ht="11.25" customHeight="1" x14ac:dyDescent="0.15">
      <c r="B7" s="626" t="s">
        <v>234</v>
      </c>
      <c r="C7" s="627"/>
      <c r="D7" s="627"/>
      <c r="E7" s="627"/>
      <c r="F7" s="627"/>
      <c r="G7" s="627"/>
      <c r="H7" s="627"/>
      <c r="I7" s="627"/>
      <c r="J7" s="627"/>
      <c r="K7" s="627"/>
      <c r="L7" s="627"/>
      <c r="M7" s="627"/>
      <c r="N7" s="627"/>
      <c r="O7" s="627"/>
      <c r="P7" s="627"/>
      <c r="Q7" s="628"/>
      <c r="R7" s="629">
        <v>343</v>
      </c>
      <c r="S7" s="630"/>
      <c r="T7" s="630"/>
      <c r="U7" s="630"/>
      <c r="V7" s="630"/>
      <c r="W7" s="630"/>
      <c r="X7" s="630"/>
      <c r="Y7" s="631"/>
      <c r="Z7" s="685">
        <v>0</v>
      </c>
      <c r="AA7" s="685"/>
      <c r="AB7" s="685"/>
      <c r="AC7" s="685"/>
      <c r="AD7" s="686">
        <v>343</v>
      </c>
      <c r="AE7" s="686"/>
      <c r="AF7" s="686"/>
      <c r="AG7" s="686"/>
      <c r="AH7" s="686"/>
      <c r="AI7" s="686"/>
      <c r="AJ7" s="686"/>
      <c r="AK7" s="686"/>
      <c r="AL7" s="632">
        <v>0</v>
      </c>
      <c r="AM7" s="633"/>
      <c r="AN7" s="633"/>
      <c r="AO7" s="687"/>
      <c r="AP7" s="626" t="s">
        <v>235</v>
      </c>
      <c r="AQ7" s="627"/>
      <c r="AR7" s="627"/>
      <c r="AS7" s="627"/>
      <c r="AT7" s="627"/>
      <c r="AU7" s="627"/>
      <c r="AV7" s="627"/>
      <c r="AW7" s="627"/>
      <c r="AX7" s="627"/>
      <c r="AY7" s="627"/>
      <c r="AZ7" s="627"/>
      <c r="BA7" s="627"/>
      <c r="BB7" s="627"/>
      <c r="BC7" s="627"/>
      <c r="BD7" s="627"/>
      <c r="BE7" s="627"/>
      <c r="BF7" s="628"/>
      <c r="BG7" s="629">
        <v>72595</v>
      </c>
      <c r="BH7" s="630"/>
      <c r="BI7" s="630"/>
      <c r="BJ7" s="630"/>
      <c r="BK7" s="630"/>
      <c r="BL7" s="630"/>
      <c r="BM7" s="630"/>
      <c r="BN7" s="631"/>
      <c r="BO7" s="685">
        <v>65.099999999999994</v>
      </c>
      <c r="BP7" s="685"/>
      <c r="BQ7" s="685"/>
      <c r="BR7" s="685"/>
      <c r="BS7" s="686" t="s">
        <v>227</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9">
        <v>869987</v>
      </c>
      <c r="CS7" s="630"/>
      <c r="CT7" s="630"/>
      <c r="CU7" s="630"/>
      <c r="CV7" s="630"/>
      <c r="CW7" s="630"/>
      <c r="CX7" s="630"/>
      <c r="CY7" s="631"/>
      <c r="CZ7" s="685">
        <v>14.6</v>
      </c>
      <c r="DA7" s="685"/>
      <c r="DB7" s="685"/>
      <c r="DC7" s="685"/>
      <c r="DD7" s="617">
        <v>460854</v>
      </c>
      <c r="DE7" s="630"/>
      <c r="DF7" s="630"/>
      <c r="DG7" s="630"/>
      <c r="DH7" s="630"/>
      <c r="DI7" s="630"/>
      <c r="DJ7" s="630"/>
      <c r="DK7" s="630"/>
      <c r="DL7" s="630"/>
      <c r="DM7" s="630"/>
      <c r="DN7" s="630"/>
      <c r="DO7" s="630"/>
      <c r="DP7" s="631"/>
      <c r="DQ7" s="617">
        <v>421186</v>
      </c>
      <c r="DR7" s="630"/>
      <c r="DS7" s="630"/>
      <c r="DT7" s="630"/>
      <c r="DU7" s="630"/>
      <c r="DV7" s="630"/>
      <c r="DW7" s="630"/>
      <c r="DX7" s="630"/>
      <c r="DY7" s="630"/>
      <c r="DZ7" s="630"/>
      <c r="EA7" s="630"/>
      <c r="EB7" s="630"/>
      <c r="EC7" s="666"/>
    </row>
    <row r="8" spans="2:143" ht="11.25" customHeight="1" x14ac:dyDescent="0.15">
      <c r="B8" s="626" t="s">
        <v>237</v>
      </c>
      <c r="C8" s="627"/>
      <c r="D8" s="627"/>
      <c r="E8" s="627"/>
      <c r="F8" s="627"/>
      <c r="G8" s="627"/>
      <c r="H8" s="627"/>
      <c r="I8" s="627"/>
      <c r="J8" s="627"/>
      <c r="K8" s="627"/>
      <c r="L8" s="627"/>
      <c r="M8" s="627"/>
      <c r="N8" s="627"/>
      <c r="O8" s="627"/>
      <c r="P8" s="627"/>
      <c r="Q8" s="628"/>
      <c r="R8" s="629">
        <v>633</v>
      </c>
      <c r="S8" s="630"/>
      <c r="T8" s="630"/>
      <c r="U8" s="630"/>
      <c r="V8" s="630"/>
      <c r="W8" s="630"/>
      <c r="X8" s="630"/>
      <c r="Y8" s="631"/>
      <c r="Z8" s="685">
        <v>0</v>
      </c>
      <c r="AA8" s="685"/>
      <c r="AB8" s="685"/>
      <c r="AC8" s="685"/>
      <c r="AD8" s="686">
        <v>633</v>
      </c>
      <c r="AE8" s="686"/>
      <c r="AF8" s="686"/>
      <c r="AG8" s="686"/>
      <c r="AH8" s="686"/>
      <c r="AI8" s="686"/>
      <c r="AJ8" s="686"/>
      <c r="AK8" s="686"/>
      <c r="AL8" s="632">
        <v>0.1</v>
      </c>
      <c r="AM8" s="633"/>
      <c r="AN8" s="633"/>
      <c r="AO8" s="687"/>
      <c r="AP8" s="626" t="s">
        <v>238</v>
      </c>
      <c r="AQ8" s="627"/>
      <c r="AR8" s="627"/>
      <c r="AS8" s="627"/>
      <c r="AT8" s="627"/>
      <c r="AU8" s="627"/>
      <c r="AV8" s="627"/>
      <c r="AW8" s="627"/>
      <c r="AX8" s="627"/>
      <c r="AY8" s="627"/>
      <c r="AZ8" s="627"/>
      <c r="BA8" s="627"/>
      <c r="BB8" s="627"/>
      <c r="BC8" s="627"/>
      <c r="BD8" s="627"/>
      <c r="BE8" s="627"/>
      <c r="BF8" s="628"/>
      <c r="BG8" s="629">
        <v>496</v>
      </c>
      <c r="BH8" s="630"/>
      <c r="BI8" s="630"/>
      <c r="BJ8" s="630"/>
      <c r="BK8" s="630"/>
      <c r="BL8" s="630"/>
      <c r="BM8" s="630"/>
      <c r="BN8" s="631"/>
      <c r="BO8" s="685">
        <v>0.4</v>
      </c>
      <c r="BP8" s="685"/>
      <c r="BQ8" s="685"/>
      <c r="BR8" s="685"/>
      <c r="BS8" s="617" t="s">
        <v>127</v>
      </c>
      <c r="BT8" s="630"/>
      <c r="BU8" s="630"/>
      <c r="BV8" s="630"/>
      <c r="BW8" s="630"/>
      <c r="BX8" s="630"/>
      <c r="BY8" s="630"/>
      <c r="BZ8" s="630"/>
      <c r="CA8" s="630"/>
      <c r="CB8" s="666"/>
      <c r="CD8" s="667" t="s">
        <v>239</v>
      </c>
      <c r="CE8" s="664"/>
      <c r="CF8" s="664"/>
      <c r="CG8" s="664"/>
      <c r="CH8" s="664"/>
      <c r="CI8" s="664"/>
      <c r="CJ8" s="664"/>
      <c r="CK8" s="664"/>
      <c r="CL8" s="664"/>
      <c r="CM8" s="664"/>
      <c r="CN8" s="664"/>
      <c r="CO8" s="664"/>
      <c r="CP8" s="664"/>
      <c r="CQ8" s="665"/>
      <c r="CR8" s="629">
        <v>1121429</v>
      </c>
      <c r="CS8" s="630"/>
      <c r="CT8" s="630"/>
      <c r="CU8" s="630"/>
      <c r="CV8" s="630"/>
      <c r="CW8" s="630"/>
      <c r="CX8" s="630"/>
      <c r="CY8" s="631"/>
      <c r="CZ8" s="685">
        <v>18.8</v>
      </c>
      <c r="DA8" s="685"/>
      <c r="DB8" s="685"/>
      <c r="DC8" s="685"/>
      <c r="DD8" s="617">
        <v>234081</v>
      </c>
      <c r="DE8" s="630"/>
      <c r="DF8" s="630"/>
      <c r="DG8" s="630"/>
      <c r="DH8" s="630"/>
      <c r="DI8" s="630"/>
      <c r="DJ8" s="630"/>
      <c r="DK8" s="630"/>
      <c r="DL8" s="630"/>
      <c r="DM8" s="630"/>
      <c r="DN8" s="630"/>
      <c r="DO8" s="630"/>
      <c r="DP8" s="631"/>
      <c r="DQ8" s="617">
        <v>308736</v>
      </c>
      <c r="DR8" s="630"/>
      <c r="DS8" s="630"/>
      <c r="DT8" s="630"/>
      <c r="DU8" s="630"/>
      <c r="DV8" s="630"/>
      <c r="DW8" s="630"/>
      <c r="DX8" s="630"/>
      <c r="DY8" s="630"/>
      <c r="DZ8" s="630"/>
      <c r="EA8" s="630"/>
      <c r="EB8" s="630"/>
      <c r="EC8" s="666"/>
    </row>
    <row r="9" spans="2:143" ht="11.25" customHeight="1" x14ac:dyDescent="0.15">
      <c r="B9" s="626" t="s">
        <v>240</v>
      </c>
      <c r="C9" s="627"/>
      <c r="D9" s="627"/>
      <c r="E9" s="627"/>
      <c r="F9" s="627"/>
      <c r="G9" s="627"/>
      <c r="H9" s="627"/>
      <c r="I9" s="627"/>
      <c r="J9" s="627"/>
      <c r="K9" s="627"/>
      <c r="L9" s="627"/>
      <c r="M9" s="627"/>
      <c r="N9" s="627"/>
      <c r="O9" s="627"/>
      <c r="P9" s="627"/>
      <c r="Q9" s="628"/>
      <c r="R9" s="629">
        <v>512</v>
      </c>
      <c r="S9" s="630"/>
      <c r="T9" s="630"/>
      <c r="U9" s="630"/>
      <c r="V9" s="630"/>
      <c r="W9" s="630"/>
      <c r="X9" s="630"/>
      <c r="Y9" s="631"/>
      <c r="Z9" s="685">
        <v>0</v>
      </c>
      <c r="AA9" s="685"/>
      <c r="AB9" s="685"/>
      <c r="AC9" s="685"/>
      <c r="AD9" s="686">
        <v>512</v>
      </c>
      <c r="AE9" s="686"/>
      <c r="AF9" s="686"/>
      <c r="AG9" s="686"/>
      <c r="AH9" s="686"/>
      <c r="AI9" s="686"/>
      <c r="AJ9" s="686"/>
      <c r="AK9" s="686"/>
      <c r="AL9" s="632">
        <v>0.1</v>
      </c>
      <c r="AM9" s="633"/>
      <c r="AN9" s="633"/>
      <c r="AO9" s="687"/>
      <c r="AP9" s="626" t="s">
        <v>241</v>
      </c>
      <c r="AQ9" s="627"/>
      <c r="AR9" s="627"/>
      <c r="AS9" s="627"/>
      <c r="AT9" s="627"/>
      <c r="AU9" s="627"/>
      <c r="AV9" s="627"/>
      <c r="AW9" s="627"/>
      <c r="AX9" s="627"/>
      <c r="AY9" s="627"/>
      <c r="AZ9" s="627"/>
      <c r="BA9" s="627"/>
      <c r="BB9" s="627"/>
      <c r="BC9" s="627"/>
      <c r="BD9" s="627"/>
      <c r="BE9" s="627"/>
      <c r="BF9" s="628"/>
      <c r="BG9" s="629">
        <v>56715</v>
      </c>
      <c r="BH9" s="630"/>
      <c r="BI9" s="630"/>
      <c r="BJ9" s="630"/>
      <c r="BK9" s="630"/>
      <c r="BL9" s="630"/>
      <c r="BM9" s="630"/>
      <c r="BN9" s="631"/>
      <c r="BO9" s="685">
        <v>50.8</v>
      </c>
      <c r="BP9" s="685"/>
      <c r="BQ9" s="685"/>
      <c r="BR9" s="685"/>
      <c r="BS9" s="617" t="s">
        <v>127</v>
      </c>
      <c r="BT9" s="630"/>
      <c r="BU9" s="630"/>
      <c r="BV9" s="630"/>
      <c r="BW9" s="630"/>
      <c r="BX9" s="630"/>
      <c r="BY9" s="630"/>
      <c r="BZ9" s="630"/>
      <c r="CA9" s="630"/>
      <c r="CB9" s="666"/>
      <c r="CD9" s="667" t="s">
        <v>242</v>
      </c>
      <c r="CE9" s="664"/>
      <c r="CF9" s="664"/>
      <c r="CG9" s="664"/>
      <c r="CH9" s="664"/>
      <c r="CI9" s="664"/>
      <c r="CJ9" s="664"/>
      <c r="CK9" s="664"/>
      <c r="CL9" s="664"/>
      <c r="CM9" s="664"/>
      <c r="CN9" s="664"/>
      <c r="CO9" s="664"/>
      <c r="CP9" s="664"/>
      <c r="CQ9" s="665"/>
      <c r="CR9" s="629">
        <v>92744</v>
      </c>
      <c r="CS9" s="630"/>
      <c r="CT9" s="630"/>
      <c r="CU9" s="630"/>
      <c r="CV9" s="630"/>
      <c r="CW9" s="630"/>
      <c r="CX9" s="630"/>
      <c r="CY9" s="631"/>
      <c r="CZ9" s="685">
        <v>1.6</v>
      </c>
      <c r="DA9" s="685"/>
      <c r="DB9" s="685"/>
      <c r="DC9" s="685"/>
      <c r="DD9" s="617">
        <v>5606</v>
      </c>
      <c r="DE9" s="630"/>
      <c r="DF9" s="630"/>
      <c r="DG9" s="630"/>
      <c r="DH9" s="630"/>
      <c r="DI9" s="630"/>
      <c r="DJ9" s="630"/>
      <c r="DK9" s="630"/>
      <c r="DL9" s="630"/>
      <c r="DM9" s="630"/>
      <c r="DN9" s="630"/>
      <c r="DO9" s="630"/>
      <c r="DP9" s="631"/>
      <c r="DQ9" s="617">
        <v>48376</v>
      </c>
      <c r="DR9" s="630"/>
      <c r="DS9" s="630"/>
      <c r="DT9" s="630"/>
      <c r="DU9" s="630"/>
      <c r="DV9" s="630"/>
      <c r="DW9" s="630"/>
      <c r="DX9" s="630"/>
      <c r="DY9" s="630"/>
      <c r="DZ9" s="630"/>
      <c r="EA9" s="630"/>
      <c r="EB9" s="630"/>
      <c r="EC9" s="666"/>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227</v>
      </c>
      <c r="S10" s="630"/>
      <c r="T10" s="630"/>
      <c r="U10" s="630"/>
      <c r="V10" s="630"/>
      <c r="W10" s="630"/>
      <c r="X10" s="630"/>
      <c r="Y10" s="631"/>
      <c r="Z10" s="685" t="s">
        <v>127</v>
      </c>
      <c r="AA10" s="685"/>
      <c r="AB10" s="685"/>
      <c r="AC10" s="685"/>
      <c r="AD10" s="686" t="s">
        <v>227</v>
      </c>
      <c r="AE10" s="686"/>
      <c r="AF10" s="686"/>
      <c r="AG10" s="686"/>
      <c r="AH10" s="686"/>
      <c r="AI10" s="686"/>
      <c r="AJ10" s="686"/>
      <c r="AK10" s="686"/>
      <c r="AL10" s="632" t="s">
        <v>127</v>
      </c>
      <c r="AM10" s="633"/>
      <c r="AN10" s="633"/>
      <c r="AO10" s="687"/>
      <c r="AP10" s="626" t="s">
        <v>244</v>
      </c>
      <c r="AQ10" s="627"/>
      <c r="AR10" s="627"/>
      <c r="AS10" s="627"/>
      <c r="AT10" s="627"/>
      <c r="AU10" s="627"/>
      <c r="AV10" s="627"/>
      <c r="AW10" s="627"/>
      <c r="AX10" s="627"/>
      <c r="AY10" s="627"/>
      <c r="AZ10" s="627"/>
      <c r="BA10" s="627"/>
      <c r="BB10" s="627"/>
      <c r="BC10" s="627"/>
      <c r="BD10" s="627"/>
      <c r="BE10" s="627"/>
      <c r="BF10" s="628"/>
      <c r="BG10" s="629">
        <v>5490</v>
      </c>
      <c r="BH10" s="630"/>
      <c r="BI10" s="630"/>
      <c r="BJ10" s="630"/>
      <c r="BK10" s="630"/>
      <c r="BL10" s="630"/>
      <c r="BM10" s="630"/>
      <c r="BN10" s="631"/>
      <c r="BO10" s="685">
        <v>4.9000000000000004</v>
      </c>
      <c r="BP10" s="685"/>
      <c r="BQ10" s="685"/>
      <c r="BR10" s="685"/>
      <c r="BS10" s="617" t="s">
        <v>227</v>
      </c>
      <c r="BT10" s="630"/>
      <c r="BU10" s="630"/>
      <c r="BV10" s="630"/>
      <c r="BW10" s="630"/>
      <c r="BX10" s="630"/>
      <c r="BY10" s="630"/>
      <c r="BZ10" s="630"/>
      <c r="CA10" s="630"/>
      <c r="CB10" s="666"/>
      <c r="CD10" s="667" t="s">
        <v>245</v>
      </c>
      <c r="CE10" s="664"/>
      <c r="CF10" s="664"/>
      <c r="CG10" s="664"/>
      <c r="CH10" s="664"/>
      <c r="CI10" s="664"/>
      <c r="CJ10" s="664"/>
      <c r="CK10" s="664"/>
      <c r="CL10" s="664"/>
      <c r="CM10" s="664"/>
      <c r="CN10" s="664"/>
      <c r="CO10" s="664"/>
      <c r="CP10" s="664"/>
      <c r="CQ10" s="665"/>
      <c r="CR10" s="629">
        <v>38</v>
      </c>
      <c r="CS10" s="630"/>
      <c r="CT10" s="630"/>
      <c r="CU10" s="630"/>
      <c r="CV10" s="630"/>
      <c r="CW10" s="630"/>
      <c r="CX10" s="630"/>
      <c r="CY10" s="631"/>
      <c r="CZ10" s="685">
        <v>0</v>
      </c>
      <c r="DA10" s="685"/>
      <c r="DB10" s="685"/>
      <c r="DC10" s="685"/>
      <c r="DD10" s="617" t="s">
        <v>227</v>
      </c>
      <c r="DE10" s="630"/>
      <c r="DF10" s="630"/>
      <c r="DG10" s="630"/>
      <c r="DH10" s="630"/>
      <c r="DI10" s="630"/>
      <c r="DJ10" s="630"/>
      <c r="DK10" s="630"/>
      <c r="DL10" s="630"/>
      <c r="DM10" s="630"/>
      <c r="DN10" s="630"/>
      <c r="DO10" s="630"/>
      <c r="DP10" s="631"/>
      <c r="DQ10" s="617">
        <v>3</v>
      </c>
      <c r="DR10" s="630"/>
      <c r="DS10" s="630"/>
      <c r="DT10" s="630"/>
      <c r="DU10" s="630"/>
      <c r="DV10" s="630"/>
      <c r="DW10" s="630"/>
      <c r="DX10" s="630"/>
      <c r="DY10" s="630"/>
      <c r="DZ10" s="630"/>
      <c r="EA10" s="630"/>
      <c r="EB10" s="630"/>
      <c r="EC10" s="666"/>
    </row>
    <row r="11" spans="2:143" ht="11.25" customHeight="1" x14ac:dyDescent="0.15">
      <c r="B11" s="626" t="s">
        <v>246</v>
      </c>
      <c r="C11" s="627"/>
      <c r="D11" s="627"/>
      <c r="E11" s="627"/>
      <c r="F11" s="627"/>
      <c r="G11" s="627"/>
      <c r="H11" s="627"/>
      <c r="I11" s="627"/>
      <c r="J11" s="627"/>
      <c r="K11" s="627"/>
      <c r="L11" s="627"/>
      <c r="M11" s="627"/>
      <c r="N11" s="627"/>
      <c r="O11" s="627"/>
      <c r="P11" s="627"/>
      <c r="Q11" s="628"/>
      <c r="R11" s="629" t="s">
        <v>127</v>
      </c>
      <c r="S11" s="630"/>
      <c r="T11" s="630"/>
      <c r="U11" s="630"/>
      <c r="V11" s="630"/>
      <c r="W11" s="630"/>
      <c r="X11" s="630"/>
      <c r="Y11" s="631"/>
      <c r="Z11" s="685" t="s">
        <v>227</v>
      </c>
      <c r="AA11" s="685"/>
      <c r="AB11" s="685"/>
      <c r="AC11" s="685"/>
      <c r="AD11" s="686" t="s">
        <v>227</v>
      </c>
      <c r="AE11" s="686"/>
      <c r="AF11" s="686"/>
      <c r="AG11" s="686"/>
      <c r="AH11" s="686"/>
      <c r="AI11" s="686"/>
      <c r="AJ11" s="686"/>
      <c r="AK11" s="686"/>
      <c r="AL11" s="632" t="s">
        <v>227</v>
      </c>
      <c r="AM11" s="633"/>
      <c r="AN11" s="633"/>
      <c r="AO11" s="687"/>
      <c r="AP11" s="626" t="s">
        <v>247</v>
      </c>
      <c r="AQ11" s="627"/>
      <c r="AR11" s="627"/>
      <c r="AS11" s="627"/>
      <c r="AT11" s="627"/>
      <c r="AU11" s="627"/>
      <c r="AV11" s="627"/>
      <c r="AW11" s="627"/>
      <c r="AX11" s="627"/>
      <c r="AY11" s="627"/>
      <c r="AZ11" s="627"/>
      <c r="BA11" s="627"/>
      <c r="BB11" s="627"/>
      <c r="BC11" s="627"/>
      <c r="BD11" s="627"/>
      <c r="BE11" s="627"/>
      <c r="BF11" s="628"/>
      <c r="BG11" s="629">
        <v>9894</v>
      </c>
      <c r="BH11" s="630"/>
      <c r="BI11" s="630"/>
      <c r="BJ11" s="630"/>
      <c r="BK11" s="630"/>
      <c r="BL11" s="630"/>
      <c r="BM11" s="630"/>
      <c r="BN11" s="631"/>
      <c r="BO11" s="685">
        <v>8.9</v>
      </c>
      <c r="BP11" s="685"/>
      <c r="BQ11" s="685"/>
      <c r="BR11" s="685"/>
      <c r="BS11" s="617" t="s">
        <v>227</v>
      </c>
      <c r="BT11" s="630"/>
      <c r="BU11" s="630"/>
      <c r="BV11" s="630"/>
      <c r="BW11" s="630"/>
      <c r="BX11" s="630"/>
      <c r="BY11" s="630"/>
      <c r="BZ11" s="630"/>
      <c r="CA11" s="630"/>
      <c r="CB11" s="666"/>
      <c r="CD11" s="667" t="s">
        <v>248</v>
      </c>
      <c r="CE11" s="664"/>
      <c r="CF11" s="664"/>
      <c r="CG11" s="664"/>
      <c r="CH11" s="664"/>
      <c r="CI11" s="664"/>
      <c r="CJ11" s="664"/>
      <c r="CK11" s="664"/>
      <c r="CL11" s="664"/>
      <c r="CM11" s="664"/>
      <c r="CN11" s="664"/>
      <c r="CO11" s="664"/>
      <c r="CP11" s="664"/>
      <c r="CQ11" s="665"/>
      <c r="CR11" s="629">
        <v>638961</v>
      </c>
      <c r="CS11" s="630"/>
      <c r="CT11" s="630"/>
      <c r="CU11" s="630"/>
      <c r="CV11" s="630"/>
      <c r="CW11" s="630"/>
      <c r="CX11" s="630"/>
      <c r="CY11" s="631"/>
      <c r="CZ11" s="685">
        <v>10.7</v>
      </c>
      <c r="DA11" s="685"/>
      <c r="DB11" s="685"/>
      <c r="DC11" s="685"/>
      <c r="DD11" s="617">
        <v>284295</v>
      </c>
      <c r="DE11" s="630"/>
      <c r="DF11" s="630"/>
      <c r="DG11" s="630"/>
      <c r="DH11" s="630"/>
      <c r="DI11" s="630"/>
      <c r="DJ11" s="630"/>
      <c r="DK11" s="630"/>
      <c r="DL11" s="630"/>
      <c r="DM11" s="630"/>
      <c r="DN11" s="630"/>
      <c r="DO11" s="630"/>
      <c r="DP11" s="631"/>
      <c r="DQ11" s="617">
        <v>112683</v>
      </c>
      <c r="DR11" s="630"/>
      <c r="DS11" s="630"/>
      <c r="DT11" s="630"/>
      <c r="DU11" s="630"/>
      <c r="DV11" s="630"/>
      <c r="DW11" s="630"/>
      <c r="DX11" s="630"/>
      <c r="DY11" s="630"/>
      <c r="DZ11" s="630"/>
      <c r="EA11" s="630"/>
      <c r="EB11" s="630"/>
      <c r="EC11" s="666"/>
    </row>
    <row r="12" spans="2:143" ht="11.25" customHeight="1" x14ac:dyDescent="0.15">
      <c r="B12" s="626" t="s">
        <v>249</v>
      </c>
      <c r="C12" s="627"/>
      <c r="D12" s="627"/>
      <c r="E12" s="627"/>
      <c r="F12" s="627"/>
      <c r="G12" s="627"/>
      <c r="H12" s="627"/>
      <c r="I12" s="627"/>
      <c r="J12" s="627"/>
      <c r="K12" s="627"/>
      <c r="L12" s="627"/>
      <c r="M12" s="627"/>
      <c r="N12" s="627"/>
      <c r="O12" s="627"/>
      <c r="P12" s="627"/>
      <c r="Q12" s="628"/>
      <c r="R12" s="629">
        <v>23356</v>
      </c>
      <c r="S12" s="630"/>
      <c r="T12" s="630"/>
      <c r="U12" s="630"/>
      <c r="V12" s="630"/>
      <c r="W12" s="630"/>
      <c r="X12" s="630"/>
      <c r="Y12" s="631"/>
      <c r="Z12" s="685">
        <v>0.3</v>
      </c>
      <c r="AA12" s="685"/>
      <c r="AB12" s="685"/>
      <c r="AC12" s="685"/>
      <c r="AD12" s="686">
        <v>23356</v>
      </c>
      <c r="AE12" s="686"/>
      <c r="AF12" s="686"/>
      <c r="AG12" s="686"/>
      <c r="AH12" s="686"/>
      <c r="AI12" s="686"/>
      <c r="AJ12" s="686"/>
      <c r="AK12" s="686"/>
      <c r="AL12" s="632">
        <v>2.6</v>
      </c>
      <c r="AM12" s="633"/>
      <c r="AN12" s="633"/>
      <c r="AO12" s="687"/>
      <c r="AP12" s="626" t="s">
        <v>250</v>
      </c>
      <c r="AQ12" s="627"/>
      <c r="AR12" s="627"/>
      <c r="AS12" s="627"/>
      <c r="AT12" s="627"/>
      <c r="AU12" s="627"/>
      <c r="AV12" s="627"/>
      <c r="AW12" s="627"/>
      <c r="AX12" s="627"/>
      <c r="AY12" s="627"/>
      <c r="AZ12" s="627"/>
      <c r="BA12" s="627"/>
      <c r="BB12" s="627"/>
      <c r="BC12" s="627"/>
      <c r="BD12" s="627"/>
      <c r="BE12" s="627"/>
      <c r="BF12" s="628"/>
      <c r="BG12" s="629">
        <v>32777</v>
      </c>
      <c r="BH12" s="630"/>
      <c r="BI12" s="630"/>
      <c r="BJ12" s="630"/>
      <c r="BK12" s="630"/>
      <c r="BL12" s="630"/>
      <c r="BM12" s="630"/>
      <c r="BN12" s="631"/>
      <c r="BO12" s="685">
        <v>29.4</v>
      </c>
      <c r="BP12" s="685"/>
      <c r="BQ12" s="685"/>
      <c r="BR12" s="685"/>
      <c r="BS12" s="617" t="s">
        <v>127</v>
      </c>
      <c r="BT12" s="630"/>
      <c r="BU12" s="630"/>
      <c r="BV12" s="630"/>
      <c r="BW12" s="630"/>
      <c r="BX12" s="630"/>
      <c r="BY12" s="630"/>
      <c r="BZ12" s="630"/>
      <c r="CA12" s="630"/>
      <c r="CB12" s="666"/>
      <c r="CD12" s="667" t="s">
        <v>251</v>
      </c>
      <c r="CE12" s="664"/>
      <c r="CF12" s="664"/>
      <c r="CG12" s="664"/>
      <c r="CH12" s="664"/>
      <c r="CI12" s="664"/>
      <c r="CJ12" s="664"/>
      <c r="CK12" s="664"/>
      <c r="CL12" s="664"/>
      <c r="CM12" s="664"/>
      <c r="CN12" s="664"/>
      <c r="CO12" s="664"/>
      <c r="CP12" s="664"/>
      <c r="CQ12" s="665"/>
      <c r="CR12" s="629">
        <v>1979841</v>
      </c>
      <c r="CS12" s="630"/>
      <c r="CT12" s="630"/>
      <c r="CU12" s="630"/>
      <c r="CV12" s="630"/>
      <c r="CW12" s="630"/>
      <c r="CX12" s="630"/>
      <c r="CY12" s="631"/>
      <c r="CZ12" s="685">
        <v>33.200000000000003</v>
      </c>
      <c r="DA12" s="685"/>
      <c r="DB12" s="685"/>
      <c r="DC12" s="685"/>
      <c r="DD12" s="617">
        <v>447137</v>
      </c>
      <c r="DE12" s="630"/>
      <c r="DF12" s="630"/>
      <c r="DG12" s="630"/>
      <c r="DH12" s="630"/>
      <c r="DI12" s="630"/>
      <c r="DJ12" s="630"/>
      <c r="DK12" s="630"/>
      <c r="DL12" s="630"/>
      <c r="DM12" s="630"/>
      <c r="DN12" s="630"/>
      <c r="DO12" s="630"/>
      <c r="DP12" s="631"/>
      <c r="DQ12" s="617">
        <v>112883</v>
      </c>
      <c r="DR12" s="630"/>
      <c r="DS12" s="630"/>
      <c r="DT12" s="630"/>
      <c r="DU12" s="630"/>
      <c r="DV12" s="630"/>
      <c r="DW12" s="630"/>
      <c r="DX12" s="630"/>
      <c r="DY12" s="630"/>
      <c r="DZ12" s="630"/>
      <c r="EA12" s="630"/>
      <c r="EB12" s="630"/>
      <c r="EC12" s="666"/>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227</v>
      </c>
      <c r="S13" s="630"/>
      <c r="T13" s="630"/>
      <c r="U13" s="630"/>
      <c r="V13" s="630"/>
      <c r="W13" s="630"/>
      <c r="X13" s="630"/>
      <c r="Y13" s="631"/>
      <c r="Z13" s="685" t="s">
        <v>227</v>
      </c>
      <c r="AA13" s="685"/>
      <c r="AB13" s="685"/>
      <c r="AC13" s="685"/>
      <c r="AD13" s="686" t="s">
        <v>127</v>
      </c>
      <c r="AE13" s="686"/>
      <c r="AF13" s="686"/>
      <c r="AG13" s="686"/>
      <c r="AH13" s="686"/>
      <c r="AI13" s="686"/>
      <c r="AJ13" s="686"/>
      <c r="AK13" s="686"/>
      <c r="AL13" s="632" t="s">
        <v>227</v>
      </c>
      <c r="AM13" s="633"/>
      <c r="AN13" s="633"/>
      <c r="AO13" s="687"/>
      <c r="AP13" s="626" t="s">
        <v>253</v>
      </c>
      <c r="AQ13" s="627"/>
      <c r="AR13" s="627"/>
      <c r="AS13" s="627"/>
      <c r="AT13" s="627"/>
      <c r="AU13" s="627"/>
      <c r="AV13" s="627"/>
      <c r="AW13" s="627"/>
      <c r="AX13" s="627"/>
      <c r="AY13" s="627"/>
      <c r="AZ13" s="627"/>
      <c r="BA13" s="627"/>
      <c r="BB13" s="627"/>
      <c r="BC13" s="627"/>
      <c r="BD13" s="627"/>
      <c r="BE13" s="627"/>
      <c r="BF13" s="628"/>
      <c r="BG13" s="629">
        <v>28292</v>
      </c>
      <c r="BH13" s="630"/>
      <c r="BI13" s="630"/>
      <c r="BJ13" s="630"/>
      <c r="BK13" s="630"/>
      <c r="BL13" s="630"/>
      <c r="BM13" s="630"/>
      <c r="BN13" s="631"/>
      <c r="BO13" s="685">
        <v>25.4</v>
      </c>
      <c r="BP13" s="685"/>
      <c r="BQ13" s="685"/>
      <c r="BR13" s="685"/>
      <c r="BS13" s="617" t="s">
        <v>227</v>
      </c>
      <c r="BT13" s="630"/>
      <c r="BU13" s="630"/>
      <c r="BV13" s="630"/>
      <c r="BW13" s="630"/>
      <c r="BX13" s="630"/>
      <c r="BY13" s="630"/>
      <c r="BZ13" s="630"/>
      <c r="CA13" s="630"/>
      <c r="CB13" s="666"/>
      <c r="CD13" s="667" t="s">
        <v>254</v>
      </c>
      <c r="CE13" s="664"/>
      <c r="CF13" s="664"/>
      <c r="CG13" s="664"/>
      <c r="CH13" s="664"/>
      <c r="CI13" s="664"/>
      <c r="CJ13" s="664"/>
      <c r="CK13" s="664"/>
      <c r="CL13" s="664"/>
      <c r="CM13" s="664"/>
      <c r="CN13" s="664"/>
      <c r="CO13" s="664"/>
      <c r="CP13" s="664"/>
      <c r="CQ13" s="665"/>
      <c r="CR13" s="629">
        <v>677574</v>
      </c>
      <c r="CS13" s="630"/>
      <c r="CT13" s="630"/>
      <c r="CU13" s="630"/>
      <c r="CV13" s="630"/>
      <c r="CW13" s="630"/>
      <c r="CX13" s="630"/>
      <c r="CY13" s="631"/>
      <c r="CZ13" s="685">
        <v>11.4</v>
      </c>
      <c r="DA13" s="685"/>
      <c r="DB13" s="685"/>
      <c r="DC13" s="685"/>
      <c r="DD13" s="617">
        <v>469093</v>
      </c>
      <c r="DE13" s="630"/>
      <c r="DF13" s="630"/>
      <c r="DG13" s="630"/>
      <c r="DH13" s="630"/>
      <c r="DI13" s="630"/>
      <c r="DJ13" s="630"/>
      <c r="DK13" s="630"/>
      <c r="DL13" s="630"/>
      <c r="DM13" s="630"/>
      <c r="DN13" s="630"/>
      <c r="DO13" s="630"/>
      <c r="DP13" s="631"/>
      <c r="DQ13" s="617">
        <v>61900</v>
      </c>
      <c r="DR13" s="630"/>
      <c r="DS13" s="630"/>
      <c r="DT13" s="630"/>
      <c r="DU13" s="630"/>
      <c r="DV13" s="630"/>
      <c r="DW13" s="630"/>
      <c r="DX13" s="630"/>
      <c r="DY13" s="630"/>
      <c r="DZ13" s="630"/>
      <c r="EA13" s="630"/>
      <c r="EB13" s="630"/>
      <c r="EC13" s="666"/>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85" t="s">
        <v>127</v>
      </c>
      <c r="AA14" s="685"/>
      <c r="AB14" s="685"/>
      <c r="AC14" s="685"/>
      <c r="AD14" s="686" t="s">
        <v>127</v>
      </c>
      <c r="AE14" s="686"/>
      <c r="AF14" s="686"/>
      <c r="AG14" s="686"/>
      <c r="AH14" s="686"/>
      <c r="AI14" s="686"/>
      <c r="AJ14" s="686"/>
      <c r="AK14" s="686"/>
      <c r="AL14" s="632" t="s">
        <v>227</v>
      </c>
      <c r="AM14" s="633"/>
      <c r="AN14" s="633"/>
      <c r="AO14" s="687"/>
      <c r="AP14" s="626" t="s">
        <v>256</v>
      </c>
      <c r="AQ14" s="627"/>
      <c r="AR14" s="627"/>
      <c r="AS14" s="627"/>
      <c r="AT14" s="627"/>
      <c r="AU14" s="627"/>
      <c r="AV14" s="627"/>
      <c r="AW14" s="627"/>
      <c r="AX14" s="627"/>
      <c r="AY14" s="627"/>
      <c r="AZ14" s="627"/>
      <c r="BA14" s="627"/>
      <c r="BB14" s="627"/>
      <c r="BC14" s="627"/>
      <c r="BD14" s="627"/>
      <c r="BE14" s="627"/>
      <c r="BF14" s="628"/>
      <c r="BG14" s="629">
        <v>4075</v>
      </c>
      <c r="BH14" s="630"/>
      <c r="BI14" s="630"/>
      <c r="BJ14" s="630"/>
      <c r="BK14" s="630"/>
      <c r="BL14" s="630"/>
      <c r="BM14" s="630"/>
      <c r="BN14" s="631"/>
      <c r="BO14" s="685">
        <v>3.7</v>
      </c>
      <c r="BP14" s="685"/>
      <c r="BQ14" s="685"/>
      <c r="BR14" s="685"/>
      <c r="BS14" s="617" t="s">
        <v>127</v>
      </c>
      <c r="BT14" s="630"/>
      <c r="BU14" s="630"/>
      <c r="BV14" s="630"/>
      <c r="BW14" s="630"/>
      <c r="BX14" s="630"/>
      <c r="BY14" s="630"/>
      <c r="BZ14" s="630"/>
      <c r="CA14" s="630"/>
      <c r="CB14" s="666"/>
      <c r="CD14" s="667" t="s">
        <v>257</v>
      </c>
      <c r="CE14" s="664"/>
      <c r="CF14" s="664"/>
      <c r="CG14" s="664"/>
      <c r="CH14" s="664"/>
      <c r="CI14" s="664"/>
      <c r="CJ14" s="664"/>
      <c r="CK14" s="664"/>
      <c r="CL14" s="664"/>
      <c r="CM14" s="664"/>
      <c r="CN14" s="664"/>
      <c r="CO14" s="664"/>
      <c r="CP14" s="664"/>
      <c r="CQ14" s="665"/>
      <c r="CR14" s="629">
        <v>79045</v>
      </c>
      <c r="CS14" s="630"/>
      <c r="CT14" s="630"/>
      <c r="CU14" s="630"/>
      <c r="CV14" s="630"/>
      <c r="CW14" s="630"/>
      <c r="CX14" s="630"/>
      <c r="CY14" s="631"/>
      <c r="CZ14" s="685">
        <v>1.3</v>
      </c>
      <c r="DA14" s="685"/>
      <c r="DB14" s="685"/>
      <c r="DC14" s="685"/>
      <c r="DD14" s="617">
        <v>8494</v>
      </c>
      <c r="DE14" s="630"/>
      <c r="DF14" s="630"/>
      <c r="DG14" s="630"/>
      <c r="DH14" s="630"/>
      <c r="DI14" s="630"/>
      <c r="DJ14" s="630"/>
      <c r="DK14" s="630"/>
      <c r="DL14" s="630"/>
      <c r="DM14" s="630"/>
      <c r="DN14" s="630"/>
      <c r="DO14" s="630"/>
      <c r="DP14" s="631"/>
      <c r="DQ14" s="617">
        <v>60982</v>
      </c>
      <c r="DR14" s="630"/>
      <c r="DS14" s="630"/>
      <c r="DT14" s="630"/>
      <c r="DU14" s="630"/>
      <c r="DV14" s="630"/>
      <c r="DW14" s="630"/>
      <c r="DX14" s="630"/>
      <c r="DY14" s="630"/>
      <c r="DZ14" s="630"/>
      <c r="EA14" s="630"/>
      <c r="EB14" s="630"/>
      <c r="EC14" s="666"/>
    </row>
    <row r="15" spans="2:143" ht="11.25" customHeight="1" x14ac:dyDescent="0.15">
      <c r="B15" s="626" t="s">
        <v>258</v>
      </c>
      <c r="C15" s="627"/>
      <c r="D15" s="627"/>
      <c r="E15" s="627"/>
      <c r="F15" s="627"/>
      <c r="G15" s="627"/>
      <c r="H15" s="627"/>
      <c r="I15" s="627"/>
      <c r="J15" s="627"/>
      <c r="K15" s="627"/>
      <c r="L15" s="627"/>
      <c r="M15" s="627"/>
      <c r="N15" s="627"/>
      <c r="O15" s="627"/>
      <c r="P15" s="627"/>
      <c r="Q15" s="628"/>
      <c r="R15" s="629">
        <v>4202</v>
      </c>
      <c r="S15" s="630"/>
      <c r="T15" s="630"/>
      <c r="U15" s="630"/>
      <c r="V15" s="630"/>
      <c r="W15" s="630"/>
      <c r="X15" s="630"/>
      <c r="Y15" s="631"/>
      <c r="Z15" s="685">
        <v>0.1</v>
      </c>
      <c r="AA15" s="685"/>
      <c r="AB15" s="685"/>
      <c r="AC15" s="685"/>
      <c r="AD15" s="686">
        <v>4202</v>
      </c>
      <c r="AE15" s="686"/>
      <c r="AF15" s="686"/>
      <c r="AG15" s="686"/>
      <c r="AH15" s="686"/>
      <c r="AI15" s="686"/>
      <c r="AJ15" s="686"/>
      <c r="AK15" s="686"/>
      <c r="AL15" s="632">
        <v>0.5</v>
      </c>
      <c r="AM15" s="633"/>
      <c r="AN15" s="633"/>
      <c r="AO15" s="687"/>
      <c r="AP15" s="626" t="s">
        <v>259</v>
      </c>
      <c r="AQ15" s="627"/>
      <c r="AR15" s="627"/>
      <c r="AS15" s="627"/>
      <c r="AT15" s="627"/>
      <c r="AU15" s="627"/>
      <c r="AV15" s="627"/>
      <c r="AW15" s="627"/>
      <c r="AX15" s="627"/>
      <c r="AY15" s="627"/>
      <c r="AZ15" s="627"/>
      <c r="BA15" s="627"/>
      <c r="BB15" s="627"/>
      <c r="BC15" s="627"/>
      <c r="BD15" s="627"/>
      <c r="BE15" s="627"/>
      <c r="BF15" s="628"/>
      <c r="BG15" s="629">
        <v>2147</v>
      </c>
      <c r="BH15" s="630"/>
      <c r="BI15" s="630"/>
      <c r="BJ15" s="630"/>
      <c r="BK15" s="630"/>
      <c r="BL15" s="630"/>
      <c r="BM15" s="630"/>
      <c r="BN15" s="631"/>
      <c r="BO15" s="685">
        <v>1.9</v>
      </c>
      <c r="BP15" s="685"/>
      <c r="BQ15" s="685"/>
      <c r="BR15" s="685"/>
      <c r="BS15" s="617" t="s">
        <v>227</v>
      </c>
      <c r="BT15" s="630"/>
      <c r="BU15" s="630"/>
      <c r="BV15" s="630"/>
      <c r="BW15" s="630"/>
      <c r="BX15" s="630"/>
      <c r="BY15" s="630"/>
      <c r="BZ15" s="630"/>
      <c r="CA15" s="630"/>
      <c r="CB15" s="666"/>
      <c r="CD15" s="667" t="s">
        <v>260</v>
      </c>
      <c r="CE15" s="664"/>
      <c r="CF15" s="664"/>
      <c r="CG15" s="664"/>
      <c r="CH15" s="664"/>
      <c r="CI15" s="664"/>
      <c r="CJ15" s="664"/>
      <c r="CK15" s="664"/>
      <c r="CL15" s="664"/>
      <c r="CM15" s="664"/>
      <c r="CN15" s="664"/>
      <c r="CO15" s="664"/>
      <c r="CP15" s="664"/>
      <c r="CQ15" s="665"/>
      <c r="CR15" s="629">
        <v>271152</v>
      </c>
      <c r="CS15" s="630"/>
      <c r="CT15" s="630"/>
      <c r="CU15" s="630"/>
      <c r="CV15" s="630"/>
      <c r="CW15" s="630"/>
      <c r="CX15" s="630"/>
      <c r="CY15" s="631"/>
      <c r="CZ15" s="685">
        <v>4.5999999999999996</v>
      </c>
      <c r="DA15" s="685"/>
      <c r="DB15" s="685"/>
      <c r="DC15" s="685"/>
      <c r="DD15" s="617">
        <v>87750</v>
      </c>
      <c r="DE15" s="630"/>
      <c r="DF15" s="630"/>
      <c r="DG15" s="630"/>
      <c r="DH15" s="630"/>
      <c r="DI15" s="630"/>
      <c r="DJ15" s="630"/>
      <c r="DK15" s="630"/>
      <c r="DL15" s="630"/>
      <c r="DM15" s="630"/>
      <c r="DN15" s="630"/>
      <c r="DO15" s="630"/>
      <c r="DP15" s="631"/>
      <c r="DQ15" s="617">
        <v>148728</v>
      </c>
      <c r="DR15" s="630"/>
      <c r="DS15" s="630"/>
      <c r="DT15" s="630"/>
      <c r="DU15" s="630"/>
      <c r="DV15" s="630"/>
      <c r="DW15" s="630"/>
      <c r="DX15" s="630"/>
      <c r="DY15" s="630"/>
      <c r="DZ15" s="630"/>
      <c r="EA15" s="630"/>
      <c r="EB15" s="630"/>
      <c r="EC15" s="666"/>
    </row>
    <row r="16" spans="2:143" ht="11.25" customHeight="1" x14ac:dyDescent="0.15">
      <c r="B16" s="626" t="s">
        <v>261</v>
      </c>
      <c r="C16" s="627"/>
      <c r="D16" s="627"/>
      <c r="E16" s="627"/>
      <c r="F16" s="627"/>
      <c r="G16" s="627"/>
      <c r="H16" s="627"/>
      <c r="I16" s="627"/>
      <c r="J16" s="627"/>
      <c r="K16" s="627"/>
      <c r="L16" s="627"/>
      <c r="M16" s="627"/>
      <c r="N16" s="627"/>
      <c r="O16" s="627"/>
      <c r="P16" s="627"/>
      <c r="Q16" s="628"/>
      <c r="R16" s="629" t="s">
        <v>227</v>
      </c>
      <c r="S16" s="630"/>
      <c r="T16" s="630"/>
      <c r="U16" s="630"/>
      <c r="V16" s="630"/>
      <c r="W16" s="630"/>
      <c r="X16" s="630"/>
      <c r="Y16" s="631"/>
      <c r="Z16" s="685" t="s">
        <v>227</v>
      </c>
      <c r="AA16" s="685"/>
      <c r="AB16" s="685"/>
      <c r="AC16" s="685"/>
      <c r="AD16" s="686" t="s">
        <v>227</v>
      </c>
      <c r="AE16" s="686"/>
      <c r="AF16" s="686"/>
      <c r="AG16" s="686"/>
      <c r="AH16" s="686"/>
      <c r="AI16" s="686"/>
      <c r="AJ16" s="686"/>
      <c r="AK16" s="686"/>
      <c r="AL16" s="632" t="s">
        <v>127</v>
      </c>
      <c r="AM16" s="633"/>
      <c r="AN16" s="633"/>
      <c r="AO16" s="687"/>
      <c r="AP16" s="626" t="s">
        <v>262</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85" t="s">
        <v>227</v>
      </c>
      <c r="BP16" s="685"/>
      <c r="BQ16" s="685"/>
      <c r="BR16" s="685"/>
      <c r="BS16" s="617" t="s">
        <v>127</v>
      </c>
      <c r="BT16" s="630"/>
      <c r="BU16" s="630"/>
      <c r="BV16" s="630"/>
      <c r="BW16" s="630"/>
      <c r="BX16" s="630"/>
      <c r="BY16" s="630"/>
      <c r="BZ16" s="630"/>
      <c r="CA16" s="630"/>
      <c r="CB16" s="666"/>
      <c r="CD16" s="667" t="s">
        <v>263</v>
      </c>
      <c r="CE16" s="664"/>
      <c r="CF16" s="664"/>
      <c r="CG16" s="664"/>
      <c r="CH16" s="664"/>
      <c r="CI16" s="664"/>
      <c r="CJ16" s="664"/>
      <c r="CK16" s="664"/>
      <c r="CL16" s="664"/>
      <c r="CM16" s="664"/>
      <c r="CN16" s="664"/>
      <c r="CO16" s="664"/>
      <c r="CP16" s="664"/>
      <c r="CQ16" s="665"/>
      <c r="CR16" s="629">
        <v>7518</v>
      </c>
      <c r="CS16" s="630"/>
      <c r="CT16" s="630"/>
      <c r="CU16" s="630"/>
      <c r="CV16" s="630"/>
      <c r="CW16" s="630"/>
      <c r="CX16" s="630"/>
      <c r="CY16" s="631"/>
      <c r="CZ16" s="685">
        <v>0.1</v>
      </c>
      <c r="DA16" s="685"/>
      <c r="DB16" s="685"/>
      <c r="DC16" s="685"/>
      <c r="DD16" s="617" t="s">
        <v>127</v>
      </c>
      <c r="DE16" s="630"/>
      <c r="DF16" s="630"/>
      <c r="DG16" s="630"/>
      <c r="DH16" s="630"/>
      <c r="DI16" s="630"/>
      <c r="DJ16" s="630"/>
      <c r="DK16" s="630"/>
      <c r="DL16" s="630"/>
      <c r="DM16" s="630"/>
      <c r="DN16" s="630"/>
      <c r="DO16" s="630"/>
      <c r="DP16" s="631"/>
      <c r="DQ16" s="617">
        <v>4312</v>
      </c>
      <c r="DR16" s="630"/>
      <c r="DS16" s="630"/>
      <c r="DT16" s="630"/>
      <c r="DU16" s="630"/>
      <c r="DV16" s="630"/>
      <c r="DW16" s="630"/>
      <c r="DX16" s="630"/>
      <c r="DY16" s="630"/>
      <c r="DZ16" s="630"/>
      <c r="EA16" s="630"/>
      <c r="EB16" s="630"/>
      <c r="EC16" s="666"/>
    </row>
    <row r="17" spans="2:133" ht="11.25" customHeight="1" x14ac:dyDescent="0.15">
      <c r="B17" s="626" t="s">
        <v>264</v>
      </c>
      <c r="C17" s="627"/>
      <c r="D17" s="627"/>
      <c r="E17" s="627"/>
      <c r="F17" s="627"/>
      <c r="G17" s="627"/>
      <c r="H17" s="627"/>
      <c r="I17" s="627"/>
      <c r="J17" s="627"/>
      <c r="K17" s="627"/>
      <c r="L17" s="627"/>
      <c r="M17" s="627"/>
      <c r="N17" s="627"/>
      <c r="O17" s="627"/>
      <c r="P17" s="627"/>
      <c r="Q17" s="628"/>
      <c r="R17" s="629">
        <v>499</v>
      </c>
      <c r="S17" s="630"/>
      <c r="T17" s="630"/>
      <c r="U17" s="630"/>
      <c r="V17" s="630"/>
      <c r="W17" s="630"/>
      <c r="X17" s="630"/>
      <c r="Y17" s="631"/>
      <c r="Z17" s="685">
        <v>0</v>
      </c>
      <c r="AA17" s="685"/>
      <c r="AB17" s="685"/>
      <c r="AC17" s="685"/>
      <c r="AD17" s="686">
        <v>499</v>
      </c>
      <c r="AE17" s="686"/>
      <c r="AF17" s="686"/>
      <c r="AG17" s="686"/>
      <c r="AH17" s="686"/>
      <c r="AI17" s="686"/>
      <c r="AJ17" s="686"/>
      <c r="AK17" s="686"/>
      <c r="AL17" s="632">
        <v>0.1</v>
      </c>
      <c r="AM17" s="633"/>
      <c r="AN17" s="633"/>
      <c r="AO17" s="687"/>
      <c r="AP17" s="626" t="s">
        <v>265</v>
      </c>
      <c r="AQ17" s="627"/>
      <c r="AR17" s="627"/>
      <c r="AS17" s="627"/>
      <c r="AT17" s="627"/>
      <c r="AU17" s="627"/>
      <c r="AV17" s="627"/>
      <c r="AW17" s="627"/>
      <c r="AX17" s="627"/>
      <c r="AY17" s="627"/>
      <c r="AZ17" s="627"/>
      <c r="BA17" s="627"/>
      <c r="BB17" s="627"/>
      <c r="BC17" s="627"/>
      <c r="BD17" s="627"/>
      <c r="BE17" s="627"/>
      <c r="BF17" s="628"/>
      <c r="BG17" s="629" t="s">
        <v>227</v>
      </c>
      <c r="BH17" s="630"/>
      <c r="BI17" s="630"/>
      <c r="BJ17" s="630"/>
      <c r="BK17" s="630"/>
      <c r="BL17" s="630"/>
      <c r="BM17" s="630"/>
      <c r="BN17" s="631"/>
      <c r="BO17" s="685" t="s">
        <v>127</v>
      </c>
      <c r="BP17" s="685"/>
      <c r="BQ17" s="685"/>
      <c r="BR17" s="685"/>
      <c r="BS17" s="617" t="s">
        <v>227</v>
      </c>
      <c r="BT17" s="630"/>
      <c r="BU17" s="630"/>
      <c r="BV17" s="630"/>
      <c r="BW17" s="630"/>
      <c r="BX17" s="630"/>
      <c r="BY17" s="630"/>
      <c r="BZ17" s="630"/>
      <c r="CA17" s="630"/>
      <c r="CB17" s="666"/>
      <c r="CD17" s="667" t="s">
        <v>266</v>
      </c>
      <c r="CE17" s="664"/>
      <c r="CF17" s="664"/>
      <c r="CG17" s="664"/>
      <c r="CH17" s="664"/>
      <c r="CI17" s="664"/>
      <c r="CJ17" s="664"/>
      <c r="CK17" s="664"/>
      <c r="CL17" s="664"/>
      <c r="CM17" s="664"/>
      <c r="CN17" s="664"/>
      <c r="CO17" s="664"/>
      <c r="CP17" s="664"/>
      <c r="CQ17" s="665"/>
      <c r="CR17" s="629">
        <v>171665</v>
      </c>
      <c r="CS17" s="630"/>
      <c r="CT17" s="630"/>
      <c r="CU17" s="630"/>
      <c r="CV17" s="630"/>
      <c r="CW17" s="630"/>
      <c r="CX17" s="630"/>
      <c r="CY17" s="631"/>
      <c r="CZ17" s="685">
        <v>2.9</v>
      </c>
      <c r="DA17" s="685"/>
      <c r="DB17" s="685"/>
      <c r="DC17" s="685"/>
      <c r="DD17" s="617" t="s">
        <v>227</v>
      </c>
      <c r="DE17" s="630"/>
      <c r="DF17" s="630"/>
      <c r="DG17" s="630"/>
      <c r="DH17" s="630"/>
      <c r="DI17" s="630"/>
      <c r="DJ17" s="630"/>
      <c r="DK17" s="630"/>
      <c r="DL17" s="630"/>
      <c r="DM17" s="630"/>
      <c r="DN17" s="630"/>
      <c r="DO17" s="630"/>
      <c r="DP17" s="631"/>
      <c r="DQ17" s="617">
        <v>171665</v>
      </c>
      <c r="DR17" s="630"/>
      <c r="DS17" s="630"/>
      <c r="DT17" s="630"/>
      <c r="DU17" s="630"/>
      <c r="DV17" s="630"/>
      <c r="DW17" s="630"/>
      <c r="DX17" s="630"/>
      <c r="DY17" s="630"/>
      <c r="DZ17" s="630"/>
      <c r="EA17" s="630"/>
      <c r="EB17" s="630"/>
      <c r="EC17" s="666"/>
    </row>
    <row r="18" spans="2:133" ht="11.25" customHeight="1" x14ac:dyDescent="0.15">
      <c r="B18" s="626" t="s">
        <v>267</v>
      </c>
      <c r="C18" s="627"/>
      <c r="D18" s="627"/>
      <c r="E18" s="627"/>
      <c r="F18" s="627"/>
      <c r="G18" s="627"/>
      <c r="H18" s="627"/>
      <c r="I18" s="627"/>
      <c r="J18" s="627"/>
      <c r="K18" s="627"/>
      <c r="L18" s="627"/>
      <c r="M18" s="627"/>
      <c r="N18" s="627"/>
      <c r="O18" s="627"/>
      <c r="P18" s="627"/>
      <c r="Q18" s="628"/>
      <c r="R18" s="629">
        <v>1548263</v>
      </c>
      <c r="S18" s="630"/>
      <c r="T18" s="630"/>
      <c r="U18" s="630"/>
      <c r="V18" s="630"/>
      <c r="W18" s="630"/>
      <c r="X18" s="630"/>
      <c r="Y18" s="631"/>
      <c r="Z18" s="685">
        <v>23</v>
      </c>
      <c r="AA18" s="685"/>
      <c r="AB18" s="685"/>
      <c r="AC18" s="685"/>
      <c r="AD18" s="686">
        <v>695763</v>
      </c>
      <c r="AE18" s="686"/>
      <c r="AF18" s="686"/>
      <c r="AG18" s="686"/>
      <c r="AH18" s="686"/>
      <c r="AI18" s="686"/>
      <c r="AJ18" s="686"/>
      <c r="AK18" s="686"/>
      <c r="AL18" s="632">
        <v>78</v>
      </c>
      <c r="AM18" s="633"/>
      <c r="AN18" s="633"/>
      <c r="AO18" s="687"/>
      <c r="AP18" s="626" t="s">
        <v>268</v>
      </c>
      <c r="AQ18" s="627"/>
      <c r="AR18" s="627"/>
      <c r="AS18" s="627"/>
      <c r="AT18" s="627"/>
      <c r="AU18" s="627"/>
      <c r="AV18" s="627"/>
      <c r="AW18" s="627"/>
      <c r="AX18" s="627"/>
      <c r="AY18" s="627"/>
      <c r="AZ18" s="627"/>
      <c r="BA18" s="627"/>
      <c r="BB18" s="627"/>
      <c r="BC18" s="627"/>
      <c r="BD18" s="627"/>
      <c r="BE18" s="627"/>
      <c r="BF18" s="628"/>
      <c r="BG18" s="629" t="s">
        <v>227</v>
      </c>
      <c r="BH18" s="630"/>
      <c r="BI18" s="630"/>
      <c r="BJ18" s="630"/>
      <c r="BK18" s="630"/>
      <c r="BL18" s="630"/>
      <c r="BM18" s="630"/>
      <c r="BN18" s="631"/>
      <c r="BO18" s="685" t="s">
        <v>227</v>
      </c>
      <c r="BP18" s="685"/>
      <c r="BQ18" s="685"/>
      <c r="BR18" s="685"/>
      <c r="BS18" s="617" t="s">
        <v>127</v>
      </c>
      <c r="BT18" s="630"/>
      <c r="BU18" s="630"/>
      <c r="BV18" s="630"/>
      <c r="BW18" s="630"/>
      <c r="BX18" s="630"/>
      <c r="BY18" s="630"/>
      <c r="BZ18" s="630"/>
      <c r="CA18" s="630"/>
      <c r="CB18" s="666"/>
      <c r="CD18" s="667" t="s">
        <v>269</v>
      </c>
      <c r="CE18" s="664"/>
      <c r="CF18" s="664"/>
      <c r="CG18" s="664"/>
      <c r="CH18" s="664"/>
      <c r="CI18" s="664"/>
      <c r="CJ18" s="664"/>
      <c r="CK18" s="664"/>
      <c r="CL18" s="664"/>
      <c r="CM18" s="664"/>
      <c r="CN18" s="664"/>
      <c r="CO18" s="664"/>
      <c r="CP18" s="664"/>
      <c r="CQ18" s="665"/>
      <c r="CR18" s="629" t="s">
        <v>127</v>
      </c>
      <c r="CS18" s="630"/>
      <c r="CT18" s="630"/>
      <c r="CU18" s="630"/>
      <c r="CV18" s="630"/>
      <c r="CW18" s="630"/>
      <c r="CX18" s="630"/>
      <c r="CY18" s="631"/>
      <c r="CZ18" s="685" t="s">
        <v>127</v>
      </c>
      <c r="DA18" s="685"/>
      <c r="DB18" s="685"/>
      <c r="DC18" s="685"/>
      <c r="DD18" s="617" t="s">
        <v>127</v>
      </c>
      <c r="DE18" s="630"/>
      <c r="DF18" s="630"/>
      <c r="DG18" s="630"/>
      <c r="DH18" s="630"/>
      <c r="DI18" s="630"/>
      <c r="DJ18" s="630"/>
      <c r="DK18" s="630"/>
      <c r="DL18" s="630"/>
      <c r="DM18" s="630"/>
      <c r="DN18" s="630"/>
      <c r="DO18" s="630"/>
      <c r="DP18" s="631"/>
      <c r="DQ18" s="617" t="s">
        <v>127</v>
      </c>
      <c r="DR18" s="630"/>
      <c r="DS18" s="630"/>
      <c r="DT18" s="630"/>
      <c r="DU18" s="630"/>
      <c r="DV18" s="630"/>
      <c r="DW18" s="630"/>
      <c r="DX18" s="630"/>
      <c r="DY18" s="630"/>
      <c r="DZ18" s="630"/>
      <c r="EA18" s="630"/>
      <c r="EB18" s="630"/>
      <c r="EC18" s="666"/>
    </row>
    <row r="19" spans="2:133" ht="11.25" customHeight="1" x14ac:dyDescent="0.15">
      <c r="B19" s="626" t="s">
        <v>270</v>
      </c>
      <c r="C19" s="627"/>
      <c r="D19" s="627"/>
      <c r="E19" s="627"/>
      <c r="F19" s="627"/>
      <c r="G19" s="627"/>
      <c r="H19" s="627"/>
      <c r="I19" s="627"/>
      <c r="J19" s="627"/>
      <c r="K19" s="627"/>
      <c r="L19" s="627"/>
      <c r="M19" s="627"/>
      <c r="N19" s="627"/>
      <c r="O19" s="627"/>
      <c r="P19" s="627"/>
      <c r="Q19" s="628"/>
      <c r="R19" s="629">
        <v>695763</v>
      </c>
      <c r="S19" s="630"/>
      <c r="T19" s="630"/>
      <c r="U19" s="630"/>
      <c r="V19" s="630"/>
      <c r="W19" s="630"/>
      <c r="X19" s="630"/>
      <c r="Y19" s="631"/>
      <c r="Z19" s="685">
        <v>10.4</v>
      </c>
      <c r="AA19" s="685"/>
      <c r="AB19" s="685"/>
      <c r="AC19" s="685"/>
      <c r="AD19" s="686">
        <v>695763</v>
      </c>
      <c r="AE19" s="686"/>
      <c r="AF19" s="686"/>
      <c r="AG19" s="686"/>
      <c r="AH19" s="686"/>
      <c r="AI19" s="686"/>
      <c r="AJ19" s="686"/>
      <c r="AK19" s="686"/>
      <c r="AL19" s="632">
        <v>78</v>
      </c>
      <c r="AM19" s="633"/>
      <c r="AN19" s="633"/>
      <c r="AO19" s="687"/>
      <c r="AP19" s="626" t="s">
        <v>271</v>
      </c>
      <c r="AQ19" s="627"/>
      <c r="AR19" s="627"/>
      <c r="AS19" s="627"/>
      <c r="AT19" s="627"/>
      <c r="AU19" s="627"/>
      <c r="AV19" s="627"/>
      <c r="AW19" s="627"/>
      <c r="AX19" s="627"/>
      <c r="AY19" s="627"/>
      <c r="AZ19" s="627"/>
      <c r="BA19" s="627"/>
      <c r="BB19" s="627"/>
      <c r="BC19" s="627"/>
      <c r="BD19" s="627"/>
      <c r="BE19" s="627"/>
      <c r="BF19" s="628"/>
      <c r="BG19" s="629" t="s">
        <v>227</v>
      </c>
      <c r="BH19" s="630"/>
      <c r="BI19" s="630"/>
      <c r="BJ19" s="630"/>
      <c r="BK19" s="630"/>
      <c r="BL19" s="630"/>
      <c r="BM19" s="630"/>
      <c r="BN19" s="631"/>
      <c r="BO19" s="685" t="s">
        <v>127</v>
      </c>
      <c r="BP19" s="685"/>
      <c r="BQ19" s="685"/>
      <c r="BR19" s="685"/>
      <c r="BS19" s="617" t="s">
        <v>127</v>
      </c>
      <c r="BT19" s="630"/>
      <c r="BU19" s="630"/>
      <c r="BV19" s="630"/>
      <c r="BW19" s="630"/>
      <c r="BX19" s="630"/>
      <c r="BY19" s="630"/>
      <c r="BZ19" s="630"/>
      <c r="CA19" s="630"/>
      <c r="CB19" s="666"/>
      <c r="CD19" s="667" t="s">
        <v>272</v>
      </c>
      <c r="CE19" s="664"/>
      <c r="CF19" s="664"/>
      <c r="CG19" s="664"/>
      <c r="CH19" s="664"/>
      <c r="CI19" s="664"/>
      <c r="CJ19" s="664"/>
      <c r="CK19" s="664"/>
      <c r="CL19" s="664"/>
      <c r="CM19" s="664"/>
      <c r="CN19" s="664"/>
      <c r="CO19" s="664"/>
      <c r="CP19" s="664"/>
      <c r="CQ19" s="665"/>
      <c r="CR19" s="629" t="s">
        <v>227</v>
      </c>
      <c r="CS19" s="630"/>
      <c r="CT19" s="630"/>
      <c r="CU19" s="630"/>
      <c r="CV19" s="630"/>
      <c r="CW19" s="630"/>
      <c r="CX19" s="630"/>
      <c r="CY19" s="631"/>
      <c r="CZ19" s="685" t="s">
        <v>227</v>
      </c>
      <c r="DA19" s="685"/>
      <c r="DB19" s="685"/>
      <c r="DC19" s="685"/>
      <c r="DD19" s="617" t="s">
        <v>127</v>
      </c>
      <c r="DE19" s="630"/>
      <c r="DF19" s="630"/>
      <c r="DG19" s="630"/>
      <c r="DH19" s="630"/>
      <c r="DI19" s="630"/>
      <c r="DJ19" s="630"/>
      <c r="DK19" s="630"/>
      <c r="DL19" s="630"/>
      <c r="DM19" s="630"/>
      <c r="DN19" s="630"/>
      <c r="DO19" s="630"/>
      <c r="DP19" s="631"/>
      <c r="DQ19" s="617" t="s">
        <v>227</v>
      </c>
      <c r="DR19" s="630"/>
      <c r="DS19" s="630"/>
      <c r="DT19" s="630"/>
      <c r="DU19" s="630"/>
      <c r="DV19" s="630"/>
      <c r="DW19" s="630"/>
      <c r="DX19" s="630"/>
      <c r="DY19" s="630"/>
      <c r="DZ19" s="630"/>
      <c r="EA19" s="630"/>
      <c r="EB19" s="630"/>
      <c r="EC19" s="666"/>
    </row>
    <row r="20" spans="2:133" ht="11.25" customHeight="1" x14ac:dyDescent="0.15">
      <c r="B20" s="626" t="s">
        <v>273</v>
      </c>
      <c r="C20" s="627"/>
      <c r="D20" s="627"/>
      <c r="E20" s="627"/>
      <c r="F20" s="627"/>
      <c r="G20" s="627"/>
      <c r="H20" s="627"/>
      <c r="I20" s="627"/>
      <c r="J20" s="627"/>
      <c r="K20" s="627"/>
      <c r="L20" s="627"/>
      <c r="M20" s="627"/>
      <c r="N20" s="627"/>
      <c r="O20" s="627"/>
      <c r="P20" s="627"/>
      <c r="Q20" s="628"/>
      <c r="R20" s="629">
        <v>74930</v>
      </c>
      <c r="S20" s="630"/>
      <c r="T20" s="630"/>
      <c r="U20" s="630"/>
      <c r="V20" s="630"/>
      <c r="W20" s="630"/>
      <c r="X20" s="630"/>
      <c r="Y20" s="631"/>
      <c r="Z20" s="685">
        <v>1.1000000000000001</v>
      </c>
      <c r="AA20" s="685"/>
      <c r="AB20" s="685"/>
      <c r="AC20" s="685"/>
      <c r="AD20" s="686" t="s">
        <v>127</v>
      </c>
      <c r="AE20" s="686"/>
      <c r="AF20" s="686"/>
      <c r="AG20" s="686"/>
      <c r="AH20" s="686"/>
      <c r="AI20" s="686"/>
      <c r="AJ20" s="686"/>
      <c r="AK20" s="686"/>
      <c r="AL20" s="632" t="s">
        <v>227</v>
      </c>
      <c r="AM20" s="633"/>
      <c r="AN20" s="633"/>
      <c r="AO20" s="687"/>
      <c r="AP20" s="626" t="s">
        <v>274</v>
      </c>
      <c r="AQ20" s="627"/>
      <c r="AR20" s="627"/>
      <c r="AS20" s="627"/>
      <c r="AT20" s="627"/>
      <c r="AU20" s="627"/>
      <c r="AV20" s="627"/>
      <c r="AW20" s="627"/>
      <c r="AX20" s="627"/>
      <c r="AY20" s="627"/>
      <c r="AZ20" s="627"/>
      <c r="BA20" s="627"/>
      <c r="BB20" s="627"/>
      <c r="BC20" s="627"/>
      <c r="BD20" s="627"/>
      <c r="BE20" s="627"/>
      <c r="BF20" s="628"/>
      <c r="BG20" s="629" t="s">
        <v>127</v>
      </c>
      <c r="BH20" s="630"/>
      <c r="BI20" s="630"/>
      <c r="BJ20" s="630"/>
      <c r="BK20" s="630"/>
      <c r="BL20" s="630"/>
      <c r="BM20" s="630"/>
      <c r="BN20" s="631"/>
      <c r="BO20" s="685" t="s">
        <v>127</v>
      </c>
      <c r="BP20" s="685"/>
      <c r="BQ20" s="685"/>
      <c r="BR20" s="685"/>
      <c r="BS20" s="617" t="s">
        <v>227</v>
      </c>
      <c r="BT20" s="630"/>
      <c r="BU20" s="630"/>
      <c r="BV20" s="630"/>
      <c r="BW20" s="630"/>
      <c r="BX20" s="630"/>
      <c r="BY20" s="630"/>
      <c r="BZ20" s="630"/>
      <c r="CA20" s="630"/>
      <c r="CB20" s="666"/>
      <c r="CD20" s="667" t="s">
        <v>275</v>
      </c>
      <c r="CE20" s="664"/>
      <c r="CF20" s="664"/>
      <c r="CG20" s="664"/>
      <c r="CH20" s="664"/>
      <c r="CI20" s="664"/>
      <c r="CJ20" s="664"/>
      <c r="CK20" s="664"/>
      <c r="CL20" s="664"/>
      <c r="CM20" s="664"/>
      <c r="CN20" s="664"/>
      <c r="CO20" s="664"/>
      <c r="CP20" s="664"/>
      <c r="CQ20" s="665"/>
      <c r="CR20" s="629">
        <v>5954881</v>
      </c>
      <c r="CS20" s="630"/>
      <c r="CT20" s="630"/>
      <c r="CU20" s="630"/>
      <c r="CV20" s="630"/>
      <c r="CW20" s="630"/>
      <c r="CX20" s="630"/>
      <c r="CY20" s="631"/>
      <c r="CZ20" s="685">
        <v>100</v>
      </c>
      <c r="DA20" s="685"/>
      <c r="DB20" s="685"/>
      <c r="DC20" s="685"/>
      <c r="DD20" s="617">
        <v>1997310</v>
      </c>
      <c r="DE20" s="630"/>
      <c r="DF20" s="630"/>
      <c r="DG20" s="630"/>
      <c r="DH20" s="630"/>
      <c r="DI20" s="630"/>
      <c r="DJ20" s="630"/>
      <c r="DK20" s="630"/>
      <c r="DL20" s="630"/>
      <c r="DM20" s="630"/>
      <c r="DN20" s="630"/>
      <c r="DO20" s="630"/>
      <c r="DP20" s="631"/>
      <c r="DQ20" s="617">
        <v>1496381</v>
      </c>
      <c r="DR20" s="630"/>
      <c r="DS20" s="630"/>
      <c r="DT20" s="630"/>
      <c r="DU20" s="630"/>
      <c r="DV20" s="630"/>
      <c r="DW20" s="630"/>
      <c r="DX20" s="630"/>
      <c r="DY20" s="630"/>
      <c r="DZ20" s="630"/>
      <c r="EA20" s="630"/>
      <c r="EB20" s="630"/>
      <c r="EC20" s="666"/>
    </row>
    <row r="21" spans="2:133" ht="11.25" customHeight="1" x14ac:dyDescent="0.15">
      <c r="B21" s="626" t="s">
        <v>276</v>
      </c>
      <c r="C21" s="627"/>
      <c r="D21" s="627"/>
      <c r="E21" s="627"/>
      <c r="F21" s="627"/>
      <c r="G21" s="627"/>
      <c r="H21" s="627"/>
      <c r="I21" s="627"/>
      <c r="J21" s="627"/>
      <c r="K21" s="627"/>
      <c r="L21" s="627"/>
      <c r="M21" s="627"/>
      <c r="N21" s="627"/>
      <c r="O21" s="627"/>
      <c r="P21" s="627"/>
      <c r="Q21" s="628"/>
      <c r="R21" s="629">
        <v>777570</v>
      </c>
      <c r="S21" s="630"/>
      <c r="T21" s="630"/>
      <c r="U21" s="630"/>
      <c r="V21" s="630"/>
      <c r="W21" s="630"/>
      <c r="X21" s="630"/>
      <c r="Y21" s="631"/>
      <c r="Z21" s="685">
        <v>11.6</v>
      </c>
      <c r="AA21" s="685"/>
      <c r="AB21" s="685"/>
      <c r="AC21" s="685"/>
      <c r="AD21" s="686" t="s">
        <v>227</v>
      </c>
      <c r="AE21" s="686"/>
      <c r="AF21" s="686"/>
      <c r="AG21" s="686"/>
      <c r="AH21" s="686"/>
      <c r="AI21" s="686"/>
      <c r="AJ21" s="686"/>
      <c r="AK21" s="686"/>
      <c r="AL21" s="632" t="s">
        <v>227</v>
      </c>
      <c r="AM21" s="633"/>
      <c r="AN21" s="633"/>
      <c r="AO21" s="687"/>
      <c r="AP21" s="731" t="s">
        <v>277</v>
      </c>
      <c r="AQ21" s="738"/>
      <c r="AR21" s="738"/>
      <c r="AS21" s="738"/>
      <c r="AT21" s="738"/>
      <c r="AU21" s="738"/>
      <c r="AV21" s="738"/>
      <c r="AW21" s="738"/>
      <c r="AX21" s="738"/>
      <c r="AY21" s="738"/>
      <c r="AZ21" s="738"/>
      <c r="BA21" s="738"/>
      <c r="BB21" s="738"/>
      <c r="BC21" s="738"/>
      <c r="BD21" s="738"/>
      <c r="BE21" s="738"/>
      <c r="BF21" s="733"/>
      <c r="BG21" s="629" t="s">
        <v>227</v>
      </c>
      <c r="BH21" s="630"/>
      <c r="BI21" s="630"/>
      <c r="BJ21" s="630"/>
      <c r="BK21" s="630"/>
      <c r="BL21" s="630"/>
      <c r="BM21" s="630"/>
      <c r="BN21" s="631"/>
      <c r="BO21" s="685" t="s">
        <v>227</v>
      </c>
      <c r="BP21" s="685"/>
      <c r="BQ21" s="685"/>
      <c r="BR21" s="685"/>
      <c r="BS21" s="617" t="s">
        <v>227</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278</v>
      </c>
      <c r="C22" s="627"/>
      <c r="D22" s="627"/>
      <c r="E22" s="627"/>
      <c r="F22" s="627"/>
      <c r="G22" s="627"/>
      <c r="H22" s="627"/>
      <c r="I22" s="627"/>
      <c r="J22" s="627"/>
      <c r="K22" s="627"/>
      <c r="L22" s="627"/>
      <c r="M22" s="627"/>
      <c r="N22" s="627"/>
      <c r="O22" s="627"/>
      <c r="P22" s="627"/>
      <c r="Q22" s="628"/>
      <c r="R22" s="629">
        <v>1708244</v>
      </c>
      <c r="S22" s="630"/>
      <c r="T22" s="630"/>
      <c r="U22" s="630"/>
      <c r="V22" s="630"/>
      <c r="W22" s="630"/>
      <c r="X22" s="630"/>
      <c r="Y22" s="631"/>
      <c r="Z22" s="685">
        <v>25.4</v>
      </c>
      <c r="AA22" s="685"/>
      <c r="AB22" s="685"/>
      <c r="AC22" s="685"/>
      <c r="AD22" s="686">
        <v>855744</v>
      </c>
      <c r="AE22" s="686"/>
      <c r="AF22" s="686"/>
      <c r="AG22" s="686"/>
      <c r="AH22" s="686"/>
      <c r="AI22" s="686"/>
      <c r="AJ22" s="686"/>
      <c r="AK22" s="686"/>
      <c r="AL22" s="632">
        <v>96</v>
      </c>
      <c r="AM22" s="633"/>
      <c r="AN22" s="633"/>
      <c r="AO22" s="687"/>
      <c r="AP22" s="731" t="s">
        <v>279</v>
      </c>
      <c r="AQ22" s="738"/>
      <c r="AR22" s="738"/>
      <c r="AS22" s="738"/>
      <c r="AT22" s="738"/>
      <c r="AU22" s="738"/>
      <c r="AV22" s="738"/>
      <c r="AW22" s="738"/>
      <c r="AX22" s="738"/>
      <c r="AY22" s="738"/>
      <c r="AZ22" s="738"/>
      <c r="BA22" s="738"/>
      <c r="BB22" s="738"/>
      <c r="BC22" s="738"/>
      <c r="BD22" s="738"/>
      <c r="BE22" s="738"/>
      <c r="BF22" s="733"/>
      <c r="BG22" s="629" t="s">
        <v>127</v>
      </c>
      <c r="BH22" s="630"/>
      <c r="BI22" s="630"/>
      <c r="BJ22" s="630"/>
      <c r="BK22" s="630"/>
      <c r="BL22" s="630"/>
      <c r="BM22" s="630"/>
      <c r="BN22" s="631"/>
      <c r="BO22" s="685" t="s">
        <v>227</v>
      </c>
      <c r="BP22" s="685"/>
      <c r="BQ22" s="685"/>
      <c r="BR22" s="685"/>
      <c r="BS22" s="617" t="s">
        <v>227</v>
      </c>
      <c r="BT22" s="630"/>
      <c r="BU22" s="630"/>
      <c r="BV22" s="630"/>
      <c r="BW22" s="630"/>
      <c r="BX22" s="630"/>
      <c r="BY22" s="630"/>
      <c r="BZ22" s="630"/>
      <c r="CA22" s="630"/>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281</v>
      </c>
      <c r="C23" s="627"/>
      <c r="D23" s="627"/>
      <c r="E23" s="627"/>
      <c r="F23" s="627"/>
      <c r="G23" s="627"/>
      <c r="H23" s="627"/>
      <c r="I23" s="627"/>
      <c r="J23" s="627"/>
      <c r="K23" s="627"/>
      <c r="L23" s="627"/>
      <c r="M23" s="627"/>
      <c r="N23" s="627"/>
      <c r="O23" s="627"/>
      <c r="P23" s="627"/>
      <c r="Q23" s="628"/>
      <c r="R23" s="629" t="s">
        <v>227</v>
      </c>
      <c r="S23" s="630"/>
      <c r="T23" s="630"/>
      <c r="U23" s="630"/>
      <c r="V23" s="630"/>
      <c r="W23" s="630"/>
      <c r="X23" s="630"/>
      <c r="Y23" s="631"/>
      <c r="Z23" s="685" t="s">
        <v>227</v>
      </c>
      <c r="AA23" s="685"/>
      <c r="AB23" s="685"/>
      <c r="AC23" s="685"/>
      <c r="AD23" s="686" t="s">
        <v>127</v>
      </c>
      <c r="AE23" s="686"/>
      <c r="AF23" s="686"/>
      <c r="AG23" s="686"/>
      <c r="AH23" s="686"/>
      <c r="AI23" s="686"/>
      <c r="AJ23" s="686"/>
      <c r="AK23" s="686"/>
      <c r="AL23" s="632" t="s">
        <v>127</v>
      </c>
      <c r="AM23" s="633"/>
      <c r="AN23" s="633"/>
      <c r="AO23" s="687"/>
      <c r="AP23" s="731" t="s">
        <v>282</v>
      </c>
      <c r="AQ23" s="738"/>
      <c r="AR23" s="738"/>
      <c r="AS23" s="738"/>
      <c r="AT23" s="738"/>
      <c r="AU23" s="738"/>
      <c r="AV23" s="738"/>
      <c r="AW23" s="738"/>
      <c r="AX23" s="738"/>
      <c r="AY23" s="738"/>
      <c r="AZ23" s="738"/>
      <c r="BA23" s="738"/>
      <c r="BB23" s="738"/>
      <c r="BC23" s="738"/>
      <c r="BD23" s="738"/>
      <c r="BE23" s="738"/>
      <c r="BF23" s="733"/>
      <c r="BG23" s="629" t="s">
        <v>227</v>
      </c>
      <c r="BH23" s="630"/>
      <c r="BI23" s="630"/>
      <c r="BJ23" s="630"/>
      <c r="BK23" s="630"/>
      <c r="BL23" s="630"/>
      <c r="BM23" s="630"/>
      <c r="BN23" s="631"/>
      <c r="BO23" s="685" t="s">
        <v>127</v>
      </c>
      <c r="BP23" s="685"/>
      <c r="BQ23" s="685"/>
      <c r="BR23" s="685"/>
      <c r="BS23" s="617" t="s">
        <v>127</v>
      </c>
      <c r="BT23" s="630"/>
      <c r="BU23" s="630"/>
      <c r="BV23" s="630"/>
      <c r="BW23" s="630"/>
      <c r="BX23" s="630"/>
      <c r="BY23" s="630"/>
      <c r="BZ23" s="630"/>
      <c r="CA23" s="630"/>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6" t="s">
        <v>288</v>
      </c>
      <c r="C24" s="627"/>
      <c r="D24" s="627"/>
      <c r="E24" s="627"/>
      <c r="F24" s="627"/>
      <c r="G24" s="627"/>
      <c r="H24" s="627"/>
      <c r="I24" s="627"/>
      <c r="J24" s="627"/>
      <c r="K24" s="627"/>
      <c r="L24" s="627"/>
      <c r="M24" s="627"/>
      <c r="N24" s="627"/>
      <c r="O24" s="627"/>
      <c r="P24" s="627"/>
      <c r="Q24" s="628"/>
      <c r="R24" s="629">
        <v>5122</v>
      </c>
      <c r="S24" s="630"/>
      <c r="T24" s="630"/>
      <c r="U24" s="630"/>
      <c r="V24" s="630"/>
      <c r="W24" s="630"/>
      <c r="X24" s="630"/>
      <c r="Y24" s="631"/>
      <c r="Z24" s="685">
        <v>0.1</v>
      </c>
      <c r="AA24" s="685"/>
      <c r="AB24" s="685"/>
      <c r="AC24" s="685"/>
      <c r="AD24" s="686" t="s">
        <v>227</v>
      </c>
      <c r="AE24" s="686"/>
      <c r="AF24" s="686"/>
      <c r="AG24" s="686"/>
      <c r="AH24" s="686"/>
      <c r="AI24" s="686"/>
      <c r="AJ24" s="686"/>
      <c r="AK24" s="686"/>
      <c r="AL24" s="632" t="s">
        <v>127</v>
      </c>
      <c r="AM24" s="633"/>
      <c r="AN24" s="633"/>
      <c r="AO24" s="687"/>
      <c r="AP24" s="731" t="s">
        <v>289</v>
      </c>
      <c r="AQ24" s="738"/>
      <c r="AR24" s="738"/>
      <c r="AS24" s="738"/>
      <c r="AT24" s="738"/>
      <c r="AU24" s="738"/>
      <c r="AV24" s="738"/>
      <c r="AW24" s="738"/>
      <c r="AX24" s="738"/>
      <c r="AY24" s="738"/>
      <c r="AZ24" s="738"/>
      <c r="BA24" s="738"/>
      <c r="BB24" s="738"/>
      <c r="BC24" s="738"/>
      <c r="BD24" s="738"/>
      <c r="BE24" s="738"/>
      <c r="BF24" s="733"/>
      <c r="BG24" s="629" t="s">
        <v>127</v>
      </c>
      <c r="BH24" s="630"/>
      <c r="BI24" s="630"/>
      <c r="BJ24" s="630"/>
      <c r="BK24" s="630"/>
      <c r="BL24" s="630"/>
      <c r="BM24" s="630"/>
      <c r="BN24" s="631"/>
      <c r="BO24" s="685" t="s">
        <v>127</v>
      </c>
      <c r="BP24" s="685"/>
      <c r="BQ24" s="685"/>
      <c r="BR24" s="685"/>
      <c r="BS24" s="617" t="s">
        <v>227</v>
      </c>
      <c r="BT24" s="630"/>
      <c r="BU24" s="630"/>
      <c r="BV24" s="630"/>
      <c r="BW24" s="630"/>
      <c r="BX24" s="630"/>
      <c r="BY24" s="630"/>
      <c r="BZ24" s="630"/>
      <c r="CA24" s="630"/>
      <c r="CB24" s="666"/>
      <c r="CD24" s="694" t="s">
        <v>290</v>
      </c>
      <c r="CE24" s="695"/>
      <c r="CF24" s="695"/>
      <c r="CG24" s="695"/>
      <c r="CH24" s="695"/>
      <c r="CI24" s="695"/>
      <c r="CJ24" s="695"/>
      <c r="CK24" s="695"/>
      <c r="CL24" s="695"/>
      <c r="CM24" s="695"/>
      <c r="CN24" s="695"/>
      <c r="CO24" s="695"/>
      <c r="CP24" s="695"/>
      <c r="CQ24" s="696"/>
      <c r="CR24" s="688">
        <v>587488</v>
      </c>
      <c r="CS24" s="689"/>
      <c r="CT24" s="689"/>
      <c r="CU24" s="689"/>
      <c r="CV24" s="689"/>
      <c r="CW24" s="689"/>
      <c r="CX24" s="689"/>
      <c r="CY24" s="735"/>
      <c r="CZ24" s="736">
        <v>9.9</v>
      </c>
      <c r="DA24" s="705"/>
      <c r="DB24" s="705"/>
      <c r="DC24" s="739"/>
      <c r="DD24" s="734">
        <v>526805</v>
      </c>
      <c r="DE24" s="689"/>
      <c r="DF24" s="689"/>
      <c r="DG24" s="689"/>
      <c r="DH24" s="689"/>
      <c r="DI24" s="689"/>
      <c r="DJ24" s="689"/>
      <c r="DK24" s="735"/>
      <c r="DL24" s="734">
        <v>493533</v>
      </c>
      <c r="DM24" s="689"/>
      <c r="DN24" s="689"/>
      <c r="DO24" s="689"/>
      <c r="DP24" s="689"/>
      <c r="DQ24" s="689"/>
      <c r="DR24" s="689"/>
      <c r="DS24" s="689"/>
      <c r="DT24" s="689"/>
      <c r="DU24" s="689"/>
      <c r="DV24" s="735"/>
      <c r="DW24" s="736">
        <v>53.3</v>
      </c>
      <c r="DX24" s="705"/>
      <c r="DY24" s="705"/>
      <c r="DZ24" s="705"/>
      <c r="EA24" s="705"/>
      <c r="EB24" s="705"/>
      <c r="EC24" s="737"/>
    </row>
    <row r="25" spans="2:133" ht="11.25" customHeight="1" x14ac:dyDescent="0.15">
      <c r="B25" s="626" t="s">
        <v>291</v>
      </c>
      <c r="C25" s="627"/>
      <c r="D25" s="627"/>
      <c r="E25" s="627"/>
      <c r="F25" s="627"/>
      <c r="G25" s="627"/>
      <c r="H25" s="627"/>
      <c r="I25" s="627"/>
      <c r="J25" s="627"/>
      <c r="K25" s="627"/>
      <c r="L25" s="627"/>
      <c r="M25" s="627"/>
      <c r="N25" s="627"/>
      <c r="O25" s="627"/>
      <c r="P25" s="627"/>
      <c r="Q25" s="628"/>
      <c r="R25" s="629">
        <v>40475</v>
      </c>
      <c r="S25" s="630"/>
      <c r="T25" s="630"/>
      <c r="U25" s="630"/>
      <c r="V25" s="630"/>
      <c r="W25" s="630"/>
      <c r="X25" s="630"/>
      <c r="Y25" s="631"/>
      <c r="Z25" s="685">
        <v>0.6</v>
      </c>
      <c r="AA25" s="685"/>
      <c r="AB25" s="685"/>
      <c r="AC25" s="685"/>
      <c r="AD25" s="686">
        <v>32570</v>
      </c>
      <c r="AE25" s="686"/>
      <c r="AF25" s="686"/>
      <c r="AG25" s="686"/>
      <c r="AH25" s="686"/>
      <c r="AI25" s="686"/>
      <c r="AJ25" s="686"/>
      <c r="AK25" s="686"/>
      <c r="AL25" s="632">
        <v>3.7</v>
      </c>
      <c r="AM25" s="633"/>
      <c r="AN25" s="633"/>
      <c r="AO25" s="687"/>
      <c r="AP25" s="731" t="s">
        <v>292</v>
      </c>
      <c r="AQ25" s="738"/>
      <c r="AR25" s="738"/>
      <c r="AS25" s="738"/>
      <c r="AT25" s="738"/>
      <c r="AU25" s="738"/>
      <c r="AV25" s="738"/>
      <c r="AW25" s="738"/>
      <c r="AX25" s="738"/>
      <c r="AY25" s="738"/>
      <c r="AZ25" s="738"/>
      <c r="BA25" s="738"/>
      <c r="BB25" s="738"/>
      <c r="BC25" s="738"/>
      <c r="BD25" s="738"/>
      <c r="BE25" s="738"/>
      <c r="BF25" s="733"/>
      <c r="BG25" s="629" t="s">
        <v>127</v>
      </c>
      <c r="BH25" s="630"/>
      <c r="BI25" s="630"/>
      <c r="BJ25" s="630"/>
      <c r="BK25" s="630"/>
      <c r="BL25" s="630"/>
      <c r="BM25" s="630"/>
      <c r="BN25" s="631"/>
      <c r="BO25" s="685" t="s">
        <v>227</v>
      </c>
      <c r="BP25" s="685"/>
      <c r="BQ25" s="685"/>
      <c r="BR25" s="685"/>
      <c r="BS25" s="617" t="s">
        <v>127</v>
      </c>
      <c r="BT25" s="630"/>
      <c r="BU25" s="630"/>
      <c r="BV25" s="630"/>
      <c r="BW25" s="630"/>
      <c r="BX25" s="630"/>
      <c r="BY25" s="630"/>
      <c r="BZ25" s="630"/>
      <c r="CA25" s="630"/>
      <c r="CB25" s="666"/>
      <c r="CD25" s="667" t="s">
        <v>293</v>
      </c>
      <c r="CE25" s="664"/>
      <c r="CF25" s="664"/>
      <c r="CG25" s="664"/>
      <c r="CH25" s="664"/>
      <c r="CI25" s="664"/>
      <c r="CJ25" s="664"/>
      <c r="CK25" s="664"/>
      <c r="CL25" s="664"/>
      <c r="CM25" s="664"/>
      <c r="CN25" s="664"/>
      <c r="CO25" s="664"/>
      <c r="CP25" s="664"/>
      <c r="CQ25" s="665"/>
      <c r="CR25" s="629">
        <v>347198</v>
      </c>
      <c r="CS25" s="618"/>
      <c r="CT25" s="618"/>
      <c r="CU25" s="618"/>
      <c r="CV25" s="618"/>
      <c r="CW25" s="618"/>
      <c r="CX25" s="618"/>
      <c r="CY25" s="619"/>
      <c r="CZ25" s="632">
        <v>5.8</v>
      </c>
      <c r="DA25" s="657"/>
      <c r="DB25" s="657"/>
      <c r="DC25" s="658"/>
      <c r="DD25" s="617">
        <v>343098</v>
      </c>
      <c r="DE25" s="618"/>
      <c r="DF25" s="618"/>
      <c r="DG25" s="618"/>
      <c r="DH25" s="618"/>
      <c r="DI25" s="618"/>
      <c r="DJ25" s="618"/>
      <c r="DK25" s="619"/>
      <c r="DL25" s="617">
        <v>311699</v>
      </c>
      <c r="DM25" s="618"/>
      <c r="DN25" s="618"/>
      <c r="DO25" s="618"/>
      <c r="DP25" s="618"/>
      <c r="DQ25" s="618"/>
      <c r="DR25" s="618"/>
      <c r="DS25" s="618"/>
      <c r="DT25" s="618"/>
      <c r="DU25" s="618"/>
      <c r="DV25" s="619"/>
      <c r="DW25" s="632">
        <v>33.700000000000003</v>
      </c>
      <c r="DX25" s="657"/>
      <c r="DY25" s="657"/>
      <c r="DZ25" s="657"/>
      <c r="EA25" s="657"/>
      <c r="EB25" s="657"/>
      <c r="EC25" s="659"/>
    </row>
    <row r="26" spans="2:133" ht="11.25" customHeight="1" x14ac:dyDescent="0.15">
      <c r="B26" s="626" t="s">
        <v>294</v>
      </c>
      <c r="C26" s="627"/>
      <c r="D26" s="627"/>
      <c r="E26" s="627"/>
      <c r="F26" s="627"/>
      <c r="G26" s="627"/>
      <c r="H26" s="627"/>
      <c r="I26" s="627"/>
      <c r="J26" s="627"/>
      <c r="K26" s="627"/>
      <c r="L26" s="627"/>
      <c r="M26" s="627"/>
      <c r="N26" s="627"/>
      <c r="O26" s="627"/>
      <c r="P26" s="627"/>
      <c r="Q26" s="628"/>
      <c r="R26" s="629">
        <v>1508</v>
      </c>
      <c r="S26" s="630"/>
      <c r="T26" s="630"/>
      <c r="U26" s="630"/>
      <c r="V26" s="630"/>
      <c r="W26" s="630"/>
      <c r="X26" s="630"/>
      <c r="Y26" s="631"/>
      <c r="Z26" s="685">
        <v>0</v>
      </c>
      <c r="AA26" s="685"/>
      <c r="AB26" s="685"/>
      <c r="AC26" s="685"/>
      <c r="AD26" s="686">
        <v>26</v>
      </c>
      <c r="AE26" s="686"/>
      <c r="AF26" s="686"/>
      <c r="AG26" s="686"/>
      <c r="AH26" s="686"/>
      <c r="AI26" s="686"/>
      <c r="AJ26" s="686"/>
      <c r="AK26" s="686"/>
      <c r="AL26" s="632">
        <v>0</v>
      </c>
      <c r="AM26" s="633"/>
      <c r="AN26" s="633"/>
      <c r="AO26" s="687"/>
      <c r="AP26" s="731" t="s">
        <v>295</v>
      </c>
      <c r="AQ26" s="732"/>
      <c r="AR26" s="732"/>
      <c r="AS26" s="732"/>
      <c r="AT26" s="732"/>
      <c r="AU26" s="732"/>
      <c r="AV26" s="732"/>
      <c r="AW26" s="732"/>
      <c r="AX26" s="732"/>
      <c r="AY26" s="732"/>
      <c r="AZ26" s="732"/>
      <c r="BA26" s="732"/>
      <c r="BB26" s="732"/>
      <c r="BC26" s="732"/>
      <c r="BD26" s="732"/>
      <c r="BE26" s="732"/>
      <c r="BF26" s="733"/>
      <c r="BG26" s="629" t="s">
        <v>227</v>
      </c>
      <c r="BH26" s="630"/>
      <c r="BI26" s="630"/>
      <c r="BJ26" s="630"/>
      <c r="BK26" s="630"/>
      <c r="BL26" s="630"/>
      <c r="BM26" s="630"/>
      <c r="BN26" s="631"/>
      <c r="BO26" s="685" t="s">
        <v>127</v>
      </c>
      <c r="BP26" s="685"/>
      <c r="BQ26" s="685"/>
      <c r="BR26" s="685"/>
      <c r="BS26" s="617" t="s">
        <v>127</v>
      </c>
      <c r="BT26" s="630"/>
      <c r="BU26" s="630"/>
      <c r="BV26" s="630"/>
      <c r="BW26" s="630"/>
      <c r="BX26" s="630"/>
      <c r="BY26" s="630"/>
      <c r="BZ26" s="630"/>
      <c r="CA26" s="630"/>
      <c r="CB26" s="666"/>
      <c r="CD26" s="667" t="s">
        <v>296</v>
      </c>
      <c r="CE26" s="664"/>
      <c r="CF26" s="664"/>
      <c r="CG26" s="664"/>
      <c r="CH26" s="664"/>
      <c r="CI26" s="664"/>
      <c r="CJ26" s="664"/>
      <c r="CK26" s="664"/>
      <c r="CL26" s="664"/>
      <c r="CM26" s="664"/>
      <c r="CN26" s="664"/>
      <c r="CO26" s="664"/>
      <c r="CP26" s="664"/>
      <c r="CQ26" s="665"/>
      <c r="CR26" s="629">
        <v>185246</v>
      </c>
      <c r="CS26" s="630"/>
      <c r="CT26" s="630"/>
      <c r="CU26" s="630"/>
      <c r="CV26" s="630"/>
      <c r="CW26" s="630"/>
      <c r="CX26" s="630"/>
      <c r="CY26" s="631"/>
      <c r="CZ26" s="632">
        <v>3.1</v>
      </c>
      <c r="DA26" s="657"/>
      <c r="DB26" s="657"/>
      <c r="DC26" s="658"/>
      <c r="DD26" s="617">
        <v>183397</v>
      </c>
      <c r="DE26" s="630"/>
      <c r="DF26" s="630"/>
      <c r="DG26" s="630"/>
      <c r="DH26" s="630"/>
      <c r="DI26" s="630"/>
      <c r="DJ26" s="630"/>
      <c r="DK26" s="631"/>
      <c r="DL26" s="617" t="s">
        <v>227</v>
      </c>
      <c r="DM26" s="630"/>
      <c r="DN26" s="630"/>
      <c r="DO26" s="630"/>
      <c r="DP26" s="630"/>
      <c r="DQ26" s="630"/>
      <c r="DR26" s="630"/>
      <c r="DS26" s="630"/>
      <c r="DT26" s="630"/>
      <c r="DU26" s="630"/>
      <c r="DV26" s="631"/>
      <c r="DW26" s="632" t="s">
        <v>227</v>
      </c>
      <c r="DX26" s="657"/>
      <c r="DY26" s="657"/>
      <c r="DZ26" s="657"/>
      <c r="EA26" s="657"/>
      <c r="EB26" s="657"/>
      <c r="EC26" s="659"/>
    </row>
    <row r="27" spans="2:133" ht="11.25" customHeight="1" x14ac:dyDescent="0.15">
      <c r="B27" s="626" t="s">
        <v>297</v>
      </c>
      <c r="C27" s="627"/>
      <c r="D27" s="627"/>
      <c r="E27" s="627"/>
      <c r="F27" s="627"/>
      <c r="G27" s="627"/>
      <c r="H27" s="627"/>
      <c r="I27" s="627"/>
      <c r="J27" s="627"/>
      <c r="K27" s="627"/>
      <c r="L27" s="627"/>
      <c r="M27" s="627"/>
      <c r="N27" s="627"/>
      <c r="O27" s="627"/>
      <c r="P27" s="627"/>
      <c r="Q27" s="628"/>
      <c r="R27" s="629">
        <v>2982387</v>
      </c>
      <c r="S27" s="630"/>
      <c r="T27" s="630"/>
      <c r="U27" s="630"/>
      <c r="V27" s="630"/>
      <c r="W27" s="630"/>
      <c r="X27" s="630"/>
      <c r="Y27" s="631"/>
      <c r="Z27" s="685">
        <v>44.4</v>
      </c>
      <c r="AA27" s="685"/>
      <c r="AB27" s="685"/>
      <c r="AC27" s="685"/>
      <c r="AD27" s="686" t="s">
        <v>227</v>
      </c>
      <c r="AE27" s="686"/>
      <c r="AF27" s="686"/>
      <c r="AG27" s="686"/>
      <c r="AH27" s="686"/>
      <c r="AI27" s="686"/>
      <c r="AJ27" s="686"/>
      <c r="AK27" s="686"/>
      <c r="AL27" s="632" t="s">
        <v>127</v>
      </c>
      <c r="AM27" s="633"/>
      <c r="AN27" s="633"/>
      <c r="AO27" s="687"/>
      <c r="AP27" s="626" t="s">
        <v>298</v>
      </c>
      <c r="AQ27" s="627"/>
      <c r="AR27" s="627"/>
      <c r="AS27" s="627"/>
      <c r="AT27" s="627"/>
      <c r="AU27" s="627"/>
      <c r="AV27" s="627"/>
      <c r="AW27" s="627"/>
      <c r="AX27" s="627"/>
      <c r="AY27" s="627"/>
      <c r="AZ27" s="627"/>
      <c r="BA27" s="627"/>
      <c r="BB27" s="627"/>
      <c r="BC27" s="627"/>
      <c r="BD27" s="627"/>
      <c r="BE27" s="627"/>
      <c r="BF27" s="628"/>
      <c r="BG27" s="629">
        <v>111594</v>
      </c>
      <c r="BH27" s="630"/>
      <c r="BI27" s="630"/>
      <c r="BJ27" s="630"/>
      <c r="BK27" s="630"/>
      <c r="BL27" s="630"/>
      <c r="BM27" s="630"/>
      <c r="BN27" s="631"/>
      <c r="BO27" s="685">
        <v>100</v>
      </c>
      <c r="BP27" s="685"/>
      <c r="BQ27" s="685"/>
      <c r="BR27" s="685"/>
      <c r="BS27" s="617" t="s">
        <v>127</v>
      </c>
      <c r="BT27" s="630"/>
      <c r="BU27" s="630"/>
      <c r="BV27" s="630"/>
      <c r="BW27" s="630"/>
      <c r="BX27" s="630"/>
      <c r="BY27" s="630"/>
      <c r="BZ27" s="630"/>
      <c r="CA27" s="630"/>
      <c r="CB27" s="666"/>
      <c r="CD27" s="667" t="s">
        <v>299</v>
      </c>
      <c r="CE27" s="664"/>
      <c r="CF27" s="664"/>
      <c r="CG27" s="664"/>
      <c r="CH27" s="664"/>
      <c r="CI27" s="664"/>
      <c r="CJ27" s="664"/>
      <c r="CK27" s="664"/>
      <c r="CL27" s="664"/>
      <c r="CM27" s="664"/>
      <c r="CN27" s="664"/>
      <c r="CO27" s="664"/>
      <c r="CP27" s="664"/>
      <c r="CQ27" s="665"/>
      <c r="CR27" s="629">
        <v>68625</v>
      </c>
      <c r="CS27" s="618"/>
      <c r="CT27" s="618"/>
      <c r="CU27" s="618"/>
      <c r="CV27" s="618"/>
      <c r="CW27" s="618"/>
      <c r="CX27" s="618"/>
      <c r="CY27" s="619"/>
      <c r="CZ27" s="632">
        <v>1.2</v>
      </c>
      <c r="DA27" s="657"/>
      <c r="DB27" s="657"/>
      <c r="DC27" s="658"/>
      <c r="DD27" s="617">
        <v>12042</v>
      </c>
      <c r="DE27" s="618"/>
      <c r="DF27" s="618"/>
      <c r="DG27" s="618"/>
      <c r="DH27" s="618"/>
      <c r="DI27" s="618"/>
      <c r="DJ27" s="618"/>
      <c r="DK27" s="619"/>
      <c r="DL27" s="617">
        <v>10169</v>
      </c>
      <c r="DM27" s="618"/>
      <c r="DN27" s="618"/>
      <c r="DO27" s="618"/>
      <c r="DP27" s="618"/>
      <c r="DQ27" s="618"/>
      <c r="DR27" s="618"/>
      <c r="DS27" s="618"/>
      <c r="DT27" s="618"/>
      <c r="DU27" s="618"/>
      <c r="DV27" s="619"/>
      <c r="DW27" s="632">
        <v>1.1000000000000001</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9" t="s">
        <v>227</v>
      </c>
      <c r="S28" s="630"/>
      <c r="T28" s="630"/>
      <c r="U28" s="630"/>
      <c r="V28" s="630"/>
      <c r="W28" s="630"/>
      <c r="X28" s="630"/>
      <c r="Y28" s="631"/>
      <c r="Z28" s="685" t="s">
        <v>127</v>
      </c>
      <c r="AA28" s="685"/>
      <c r="AB28" s="685"/>
      <c r="AC28" s="685"/>
      <c r="AD28" s="686" t="s">
        <v>227</v>
      </c>
      <c r="AE28" s="686"/>
      <c r="AF28" s="686"/>
      <c r="AG28" s="686"/>
      <c r="AH28" s="686"/>
      <c r="AI28" s="686"/>
      <c r="AJ28" s="686"/>
      <c r="AK28" s="686"/>
      <c r="AL28" s="632" t="s">
        <v>227</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9">
        <v>171665</v>
      </c>
      <c r="CS28" s="630"/>
      <c r="CT28" s="630"/>
      <c r="CU28" s="630"/>
      <c r="CV28" s="630"/>
      <c r="CW28" s="630"/>
      <c r="CX28" s="630"/>
      <c r="CY28" s="631"/>
      <c r="CZ28" s="632">
        <v>2.9</v>
      </c>
      <c r="DA28" s="657"/>
      <c r="DB28" s="657"/>
      <c r="DC28" s="658"/>
      <c r="DD28" s="617">
        <v>171665</v>
      </c>
      <c r="DE28" s="630"/>
      <c r="DF28" s="630"/>
      <c r="DG28" s="630"/>
      <c r="DH28" s="630"/>
      <c r="DI28" s="630"/>
      <c r="DJ28" s="630"/>
      <c r="DK28" s="631"/>
      <c r="DL28" s="617">
        <v>171665</v>
      </c>
      <c r="DM28" s="630"/>
      <c r="DN28" s="630"/>
      <c r="DO28" s="630"/>
      <c r="DP28" s="630"/>
      <c r="DQ28" s="630"/>
      <c r="DR28" s="630"/>
      <c r="DS28" s="630"/>
      <c r="DT28" s="630"/>
      <c r="DU28" s="630"/>
      <c r="DV28" s="631"/>
      <c r="DW28" s="632">
        <v>18.5</v>
      </c>
      <c r="DX28" s="657"/>
      <c r="DY28" s="657"/>
      <c r="DZ28" s="657"/>
      <c r="EA28" s="657"/>
      <c r="EB28" s="657"/>
      <c r="EC28" s="659"/>
    </row>
    <row r="29" spans="2:133" ht="11.25" customHeight="1" x14ac:dyDescent="0.15">
      <c r="B29" s="626" t="s">
        <v>302</v>
      </c>
      <c r="C29" s="627"/>
      <c r="D29" s="627"/>
      <c r="E29" s="627"/>
      <c r="F29" s="627"/>
      <c r="G29" s="627"/>
      <c r="H29" s="627"/>
      <c r="I29" s="627"/>
      <c r="J29" s="627"/>
      <c r="K29" s="627"/>
      <c r="L29" s="627"/>
      <c r="M29" s="627"/>
      <c r="N29" s="627"/>
      <c r="O29" s="627"/>
      <c r="P29" s="627"/>
      <c r="Q29" s="628"/>
      <c r="R29" s="629">
        <v>648404</v>
      </c>
      <c r="S29" s="630"/>
      <c r="T29" s="630"/>
      <c r="U29" s="630"/>
      <c r="V29" s="630"/>
      <c r="W29" s="630"/>
      <c r="X29" s="630"/>
      <c r="Y29" s="631"/>
      <c r="Z29" s="685">
        <v>9.6999999999999993</v>
      </c>
      <c r="AA29" s="685"/>
      <c r="AB29" s="685"/>
      <c r="AC29" s="685"/>
      <c r="AD29" s="686" t="s">
        <v>227</v>
      </c>
      <c r="AE29" s="686"/>
      <c r="AF29" s="686"/>
      <c r="AG29" s="686"/>
      <c r="AH29" s="686"/>
      <c r="AI29" s="686"/>
      <c r="AJ29" s="686"/>
      <c r="AK29" s="686"/>
      <c r="AL29" s="632" t="s">
        <v>227</v>
      </c>
      <c r="AM29" s="633"/>
      <c r="AN29" s="633"/>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9">
        <v>171665</v>
      </c>
      <c r="CS29" s="618"/>
      <c r="CT29" s="618"/>
      <c r="CU29" s="618"/>
      <c r="CV29" s="618"/>
      <c r="CW29" s="618"/>
      <c r="CX29" s="618"/>
      <c r="CY29" s="619"/>
      <c r="CZ29" s="632">
        <v>2.9</v>
      </c>
      <c r="DA29" s="657"/>
      <c r="DB29" s="657"/>
      <c r="DC29" s="658"/>
      <c r="DD29" s="617">
        <v>171665</v>
      </c>
      <c r="DE29" s="618"/>
      <c r="DF29" s="618"/>
      <c r="DG29" s="618"/>
      <c r="DH29" s="618"/>
      <c r="DI29" s="618"/>
      <c r="DJ29" s="618"/>
      <c r="DK29" s="619"/>
      <c r="DL29" s="617">
        <v>171665</v>
      </c>
      <c r="DM29" s="618"/>
      <c r="DN29" s="618"/>
      <c r="DO29" s="618"/>
      <c r="DP29" s="618"/>
      <c r="DQ29" s="618"/>
      <c r="DR29" s="618"/>
      <c r="DS29" s="618"/>
      <c r="DT29" s="618"/>
      <c r="DU29" s="618"/>
      <c r="DV29" s="619"/>
      <c r="DW29" s="632">
        <v>18.5</v>
      </c>
      <c r="DX29" s="657"/>
      <c r="DY29" s="657"/>
      <c r="DZ29" s="657"/>
      <c r="EA29" s="657"/>
      <c r="EB29" s="657"/>
      <c r="EC29" s="659"/>
    </row>
    <row r="30" spans="2:133" ht="11.25" customHeight="1" x14ac:dyDescent="0.15">
      <c r="B30" s="626" t="s">
        <v>307</v>
      </c>
      <c r="C30" s="627"/>
      <c r="D30" s="627"/>
      <c r="E30" s="627"/>
      <c r="F30" s="627"/>
      <c r="G30" s="627"/>
      <c r="H30" s="627"/>
      <c r="I30" s="627"/>
      <c r="J30" s="627"/>
      <c r="K30" s="627"/>
      <c r="L30" s="627"/>
      <c r="M30" s="627"/>
      <c r="N30" s="627"/>
      <c r="O30" s="627"/>
      <c r="P30" s="627"/>
      <c r="Q30" s="628"/>
      <c r="R30" s="629">
        <v>9278</v>
      </c>
      <c r="S30" s="630"/>
      <c r="T30" s="630"/>
      <c r="U30" s="630"/>
      <c r="V30" s="630"/>
      <c r="W30" s="630"/>
      <c r="X30" s="630"/>
      <c r="Y30" s="631"/>
      <c r="Z30" s="685">
        <v>0.1</v>
      </c>
      <c r="AA30" s="685"/>
      <c r="AB30" s="685"/>
      <c r="AC30" s="685"/>
      <c r="AD30" s="686">
        <v>3316</v>
      </c>
      <c r="AE30" s="686"/>
      <c r="AF30" s="686"/>
      <c r="AG30" s="686"/>
      <c r="AH30" s="686"/>
      <c r="AI30" s="686"/>
      <c r="AJ30" s="686"/>
      <c r="AK30" s="686"/>
      <c r="AL30" s="632">
        <v>0.4</v>
      </c>
      <c r="AM30" s="633"/>
      <c r="AN30" s="633"/>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100</v>
      </c>
      <c r="BH30" s="704"/>
      <c r="BI30" s="704"/>
      <c r="BJ30" s="704"/>
      <c r="BK30" s="704"/>
      <c r="BL30" s="704"/>
      <c r="BM30" s="705">
        <v>100</v>
      </c>
      <c r="BN30" s="704"/>
      <c r="BO30" s="704"/>
      <c r="BP30" s="704"/>
      <c r="BQ30" s="706"/>
      <c r="BR30" s="703">
        <v>100</v>
      </c>
      <c r="BS30" s="704"/>
      <c r="BT30" s="704"/>
      <c r="BU30" s="704"/>
      <c r="BV30" s="704"/>
      <c r="BW30" s="704"/>
      <c r="BX30" s="705">
        <v>100</v>
      </c>
      <c r="BY30" s="704"/>
      <c r="BZ30" s="704"/>
      <c r="CA30" s="704"/>
      <c r="CB30" s="706"/>
      <c r="CD30" s="709"/>
      <c r="CE30" s="710"/>
      <c r="CF30" s="667" t="s">
        <v>310</v>
      </c>
      <c r="CG30" s="664"/>
      <c r="CH30" s="664"/>
      <c r="CI30" s="664"/>
      <c r="CJ30" s="664"/>
      <c r="CK30" s="664"/>
      <c r="CL30" s="664"/>
      <c r="CM30" s="664"/>
      <c r="CN30" s="664"/>
      <c r="CO30" s="664"/>
      <c r="CP30" s="664"/>
      <c r="CQ30" s="665"/>
      <c r="CR30" s="629">
        <v>163858</v>
      </c>
      <c r="CS30" s="630"/>
      <c r="CT30" s="630"/>
      <c r="CU30" s="630"/>
      <c r="CV30" s="630"/>
      <c r="CW30" s="630"/>
      <c r="CX30" s="630"/>
      <c r="CY30" s="631"/>
      <c r="CZ30" s="632">
        <v>2.8</v>
      </c>
      <c r="DA30" s="657"/>
      <c r="DB30" s="657"/>
      <c r="DC30" s="658"/>
      <c r="DD30" s="617">
        <v>163858</v>
      </c>
      <c r="DE30" s="630"/>
      <c r="DF30" s="630"/>
      <c r="DG30" s="630"/>
      <c r="DH30" s="630"/>
      <c r="DI30" s="630"/>
      <c r="DJ30" s="630"/>
      <c r="DK30" s="631"/>
      <c r="DL30" s="617">
        <v>163858</v>
      </c>
      <c r="DM30" s="630"/>
      <c r="DN30" s="630"/>
      <c r="DO30" s="630"/>
      <c r="DP30" s="630"/>
      <c r="DQ30" s="630"/>
      <c r="DR30" s="630"/>
      <c r="DS30" s="630"/>
      <c r="DT30" s="630"/>
      <c r="DU30" s="630"/>
      <c r="DV30" s="631"/>
      <c r="DW30" s="632">
        <v>17.7</v>
      </c>
      <c r="DX30" s="657"/>
      <c r="DY30" s="657"/>
      <c r="DZ30" s="657"/>
      <c r="EA30" s="657"/>
      <c r="EB30" s="657"/>
      <c r="EC30" s="659"/>
    </row>
    <row r="31" spans="2:133" ht="11.25" customHeight="1" x14ac:dyDescent="0.15">
      <c r="B31" s="626" t="s">
        <v>311</v>
      </c>
      <c r="C31" s="627"/>
      <c r="D31" s="627"/>
      <c r="E31" s="627"/>
      <c r="F31" s="627"/>
      <c r="G31" s="627"/>
      <c r="H31" s="627"/>
      <c r="I31" s="627"/>
      <c r="J31" s="627"/>
      <c r="K31" s="627"/>
      <c r="L31" s="627"/>
      <c r="M31" s="627"/>
      <c r="N31" s="627"/>
      <c r="O31" s="627"/>
      <c r="P31" s="627"/>
      <c r="Q31" s="628"/>
      <c r="R31" s="629">
        <v>3736</v>
      </c>
      <c r="S31" s="630"/>
      <c r="T31" s="630"/>
      <c r="U31" s="630"/>
      <c r="V31" s="630"/>
      <c r="W31" s="630"/>
      <c r="X31" s="630"/>
      <c r="Y31" s="631"/>
      <c r="Z31" s="685">
        <v>0.1</v>
      </c>
      <c r="AA31" s="685"/>
      <c r="AB31" s="685"/>
      <c r="AC31" s="685"/>
      <c r="AD31" s="686" t="s">
        <v>227</v>
      </c>
      <c r="AE31" s="686"/>
      <c r="AF31" s="686"/>
      <c r="AG31" s="686"/>
      <c r="AH31" s="686"/>
      <c r="AI31" s="686"/>
      <c r="AJ31" s="686"/>
      <c r="AK31" s="686"/>
      <c r="AL31" s="632" t="s">
        <v>227</v>
      </c>
      <c r="AM31" s="633"/>
      <c r="AN31" s="633"/>
      <c r="AO31" s="687"/>
      <c r="AP31" s="715"/>
      <c r="AQ31" s="716"/>
      <c r="AR31" s="716"/>
      <c r="AS31" s="716"/>
      <c r="AT31" s="720"/>
      <c r="AU31" s="229" t="s">
        <v>312</v>
      </c>
      <c r="AV31" s="229"/>
      <c r="AW31" s="229"/>
      <c r="AX31" s="626" t="s">
        <v>313</v>
      </c>
      <c r="AY31" s="627"/>
      <c r="AZ31" s="627"/>
      <c r="BA31" s="627"/>
      <c r="BB31" s="627"/>
      <c r="BC31" s="627"/>
      <c r="BD31" s="627"/>
      <c r="BE31" s="627"/>
      <c r="BF31" s="628"/>
      <c r="BG31" s="701">
        <v>100</v>
      </c>
      <c r="BH31" s="618"/>
      <c r="BI31" s="618"/>
      <c r="BJ31" s="618"/>
      <c r="BK31" s="618"/>
      <c r="BL31" s="618"/>
      <c r="BM31" s="633">
        <v>100</v>
      </c>
      <c r="BN31" s="702"/>
      <c r="BO31" s="702"/>
      <c r="BP31" s="702"/>
      <c r="BQ31" s="663"/>
      <c r="BR31" s="701">
        <v>100</v>
      </c>
      <c r="BS31" s="618"/>
      <c r="BT31" s="618"/>
      <c r="BU31" s="618"/>
      <c r="BV31" s="618"/>
      <c r="BW31" s="618"/>
      <c r="BX31" s="633">
        <v>100</v>
      </c>
      <c r="BY31" s="702"/>
      <c r="BZ31" s="702"/>
      <c r="CA31" s="702"/>
      <c r="CB31" s="663"/>
      <c r="CD31" s="709"/>
      <c r="CE31" s="710"/>
      <c r="CF31" s="667" t="s">
        <v>314</v>
      </c>
      <c r="CG31" s="664"/>
      <c r="CH31" s="664"/>
      <c r="CI31" s="664"/>
      <c r="CJ31" s="664"/>
      <c r="CK31" s="664"/>
      <c r="CL31" s="664"/>
      <c r="CM31" s="664"/>
      <c r="CN31" s="664"/>
      <c r="CO31" s="664"/>
      <c r="CP31" s="664"/>
      <c r="CQ31" s="665"/>
      <c r="CR31" s="629">
        <v>7807</v>
      </c>
      <c r="CS31" s="618"/>
      <c r="CT31" s="618"/>
      <c r="CU31" s="618"/>
      <c r="CV31" s="618"/>
      <c r="CW31" s="618"/>
      <c r="CX31" s="618"/>
      <c r="CY31" s="619"/>
      <c r="CZ31" s="632">
        <v>0.1</v>
      </c>
      <c r="DA31" s="657"/>
      <c r="DB31" s="657"/>
      <c r="DC31" s="658"/>
      <c r="DD31" s="617">
        <v>7807</v>
      </c>
      <c r="DE31" s="618"/>
      <c r="DF31" s="618"/>
      <c r="DG31" s="618"/>
      <c r="DH31" s="618"/>
      <c r="DI31" s="618"/>
      <c r="DJ31" s="618"/>
      <c r="DK31" s="619"/>
      <c r="DL31" s="617">
        <v>7807</v>
      </c>
      <c r="DM31" s="618"/>
      <c r="DN31" s="618"/>
      <c r="DO31" s="618"/>
      <c r="DP31" s="618"/>
      <c r="DQ31" s="618"/>
      <c r="DR31" s="618"/>
      <c r="DS31" s="618"/>
      <c r="DT31" s="618"/>
      <c r="DU31" s="618"/>
      <c r="DV31" s="619"/>
      <c r="DW31" s="632">
        <v>0.8</v>
      </c>
      <c r="DX31" s="657"/>
      <c r="DY31" s="657"/>
      <c r="DZ31" s="657"/>
      <c r="EA31" s="657"/>
      <c r="EB31" s="657"/>
      <c r="EC31" s="659"/>
    </row>
    <row r="32" spans="2:133" ht="11.25" customHeight="1" x14ac:dyDescent="0.15">
      <c r="B32" s="626" t="s">
        <v>315</v>
      </c>
      <c r="C32" s="627"/>
      <c r="D32" s="627"/>
      <c r="E32" s="627"/>
      <c r="F32" s="627"/>
      <c r="G32" s="627"/>
      <c r="H32" s="627"/>
      <c r="I32" s="627"/>
      <c r="J32" s="627"/>
      <c r="K32" s="627"/>
      <c r="L32" s="627"/>
      <c r="M32" s="627"/>
      <c r="N32" s="627"/>
      <c r="O32" s="627"/>
      <c r="P32" s="627"/>
      <c r="Q32" s="628"/>
      <c r="R32" s="629">
        <v>1062111</v>
      </c>
      <c r="S32" s="630"/>
      <c r="T32" s="630"/>
      <c r="U32" s="630"/>
      <c r="V32" s="630"/>
      <c r="W32" s="630"/>
      <c r="X32" s="630"/>
      <c r="Y32" s="631"/>
      <c r="Z32" s="685">
        <v>15.8</v>
      </c>
      <c r="AA32" s="685"/>
      <c r="AB32" s="685"/>
      <c r="AC32" s="685"/>
      <c r="AD32" s="686" t="s">
        <v>227</v>
      </c>
      <c r="AE32" s="686"/>
      <c r="AF32" s="686"/>
      <c r="AG32" s="686"/>
      <c r="AH32" s="686"/>
      <c r="AI32" s="686"/>
      <c r="AJ32" s="686"/>
      <c r="AK32" s="686"/>
      <c r="AL32" s="632" t="s">
        <v>227</v>
      </c>
      <c r="AM32" s="633"/>
      <c r="AN32" s="633"/>
      <c r="AO32" s="687"/>
      <c r="AP32" s="717"/>
      <c r="AQ32" s="718"/>
      <c r="AR32" s="718"/>
      <c r="AS32" s="718"/>
      <c r="AT32" s="721"/>
      <c r="AU32" s="231"/>
      <c r="AV32" s="231"/>
      <c r="AW32" s="231"/>
      <c r="AX32" s="635" t="s">
        <v>316</v>
      </c>
      <c r="AY32" s="636"/>
      <c r="AZ32" s="636"/>
      <c r="BA32" s="636"/>
      <c r="BB32" s="636"/>
      <c r="BC32" s="636"/>
      <c r="BD32" s="636"/>
      <c r="BE32" s="636"/>
      <c r="BF32" s="637"/>
      <c r="BG32" s="700">
        <v>100</v>
      </c>
      <c r="BH32" s="639"/>
      <c r="BI32" s="639"/>
      <c r="BJ32" s="639"/>
      <c r="BK32" s="639"/>
      <c r="BL32" s="639"/>
      <c r="BM32" s="683">
        <v>100</v>
      </c>
      <c r="BN32" s="639"/>
      <c r="BO32" s="639"/>
      <c r="BP32" s="639"/>
      <c r="BQ32" s="676"/>
      <c r="BR32" s="700">
        <v>100</v>
      </c>
      <c r="BS32" s="639"/>
      <c r="BT32" s="639"/>
      <c r="BU32" s="639"/>
      <c r="BV32" s="639"/>
      <c r="BW32" s="639"/>
      <c r="BX32" s="683">
        <v>100</v>
      </c>
      <c r="BY32" s="639"/>
      <c r="BZ32" s="639"/>
      <c r="CA32" s="639"/>
      <c r="CB32" s="676"/>
      <c r="CD32" s="711"/>
      <c r="CE32" s="712"/>
      <c r="CF32" s="667" t="s">
        <v>317</v>
      </c>
      <c r="CG32" s="664"/>
      <c r="CH32" s="664"/>
      <c r="CI32" s="664"/>
      <c r="CJ32" s="664"/>
      <c r="CK32" s="664"/>
      <c r="CL32" s="664"/>
      <c r="CM32" s="664"/>
      <c r="CN32" s="664"/>
      <c r="CO32" s="664"/>
      <c r="CP32" s="664"/>
      <c r="CQ32" s="665"/>
      <c r="CR32" s="629" t="s">
        <v>127</v>
      </c>
      <c r="CS32" s="630"/>
      <c r="CT32" s="630"/>
      <c r="CU32" s="630"/>
      <c r="CV32" s="630"/>
      <c r="CW32" s="630"/>
      <c r="CX32" s="630"/>
      <c r="CY32" s="631"/>
      <c r="CZ32" s="632" t="s">
        <v>127</v>
      </c>
      <c r="DA32" s="657"/>
      <c r="DB32" s="657"/>
      <c r="DC32" s="658"/>
      <c r="DD32" s="617" t="s">
        <v>227</v>
      </c>
      <c r="DE32" s="630"/>
      <c r="DF32" s="630"/>
      <c r="DG32" s="630"/>
      <c r="DH32" s="630"/>
      <c r="DI32" s="630"/>
      <c r="DJ32" s="630"/>
      <c r="DK32" s="631"/>
      <c r="DL32" s="617" t="s">
        <v>127</v>
      </c>
      <c r="DM32" s="630"/>
      <c r="DN32" s="630"/>
      <c r="DO32" s="630"/>
      <c r="DP32" s="630"/>
      <c r="DQ32" s="630"/>
      <c r="DR32" s="630"/>
      <c r="DS32" s="630"/>
      <c r="DT32" s="630"/>
      <c r="DU32" s="630"/>
      <c r="DV32" s="631"/>
      <c r="DW32" s="632" t="s">
        <v>127</v>
      </c>
      <c r="DX32" s="657"/>
      <c r="DY32" s="657"/>
      <c r="DZ32" s="657"/>
      <c r="EA32" s="657"/>
      <c r="EB32" s="657"/>
      <c r="EC32" s="659"/>
    </row>
    <row r="33" spans="2:133" ht="11.25" customHeight="1" x14ac:dyDescent="0.15">
      <c r="B33" s="626" t="s">
        <v>318</v>
      </c>
      <c r="C33" s="627"/>
      <c r="D33" s="627"/>
      <c r="E33" s="627"/>
      <c r="F33" s="627"/>
      <c r="G33" s="627"/>
      <c r="H33" s="627"/>
      <c r="I33" s="627"/>
      <c r="J33" s="627"/>
      <c r="K33" s="627"/>
      <c r="L33" s="627"/>
      <c r="M33" s="627"/>
      <c r="N33" s="627"/>
      <c r="O33" s="627"/>
      <c r="P33" s="627"/>
      <c r="Q33" s="628"/>
      <c r="R33" s="629">
        <v>109244</v>
      </c>
      <c r="S33" s="630"/>
      <c r="T33" s="630"/>
      <c r="U33" s="630"/>
      <c r="V33" s="630"/>
      <c r="W33" s="630"/>
      <c r="X33" s="630"/>
      <c r="Y33" s="631"/>
      <c r="Z33" s="685">
        <v>1.6</v>
      </c>
      <c r="AA33" s="685"/>
      <c r="AB33" s="685"/>
      <c r="AC33" s="685"/>
      <c r="AD33" s="686" t="s">
        <v>227</v>
      </c>
      <c r="AE33" s="686"/>
      <c r="AF33" s="686"/>
      <c r="AG33" s="686"/>
      <c r="AH33" s="686"/>
      <c r="AI33" s="686"/>
      <c r="AJ33" s="686"/>
      <c r="AK33" s="686"/>
      <c r="AL33" s="632" t="s">
        <v>227</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9">
        <v>3362565</v>
      </c>
      <c r="CS33" s="618"/>
      <c r="CT33" s="618"/>
      <c r="CU33" s="618"/>
      <c r="CV33" s="618"/>
      <c r="CW33" s="618"/>
      <c r="CX33" s="618"/>
      <c r="CY33" s="619"/>
      <c r="CZ33" s="632">
        <v>56.5</v>
      </c>
      <c r="DA33" s="657"/>
      <c r="DB33" s="657"/>
      <c r="DC33" s="658"/>
      <c r="DD33" s="617">
        <v>643689</v>
      </c>
      <c r="DE33" s="618"/>
      <c r="DF33" s="618"/>
      <c r="DG33" s="618"/>
      <c r="DH33" s="618"/>
      <c r="DI33" s="618"/>
      <c r="DJ33" s="618"/>
      <c r="DK33" s="619"/>
      <c r="DL33" s="617">
        <v>387694</v>
      </c>
      <c r="DM33" s="618"/>
      <c r="DN33" s="618"/>
      <c r="DO33" s="618"/>
      <c r="DP33" s="618"/>
      <c r="DQ33" s="618"/>
      <c r="DR33" s="618"/>
      <c r="DS33" s="618"/>
      <c r="DT33" s="618"/>
      <c r="DU33" s="618"/>
      <c r="DV33" s="619"/>
      <c r="DW33" s="632">
        <v>41.9</v>
      </c>
      <c r="DX33" s="657"/>
      <c r="DY33" s="657"/>
      <c r="DZ33" s="657"/>
      <c r="EA33" s="657"/>
      <c r="EB33" s="657"/>
      <c r="EC33" s="659"/>
    </row>
    <row r="34" spans="2:133" ht="11.25" customHeight="1" x14ac:dyDescent="0.15">
      <c r="B34" s="626" t="s">
        <v>320</v>
      </c>
      <c r="C34" s="627"/>
      <c r="D34" s="627"/>
      <c r="E34" s="627"/>
      <c r="F34" s="627"/>
      <c r="G34" s="627"/>
      <c r="H34" s="627"/>
      <c r="I34" s="627"/>
      <c r="J34" s="627"/>
      <c r="K34" s="627"/>
      <c r="L34" s="627"/>
      <c r="M34" s="627"/>
      <c r="N34" s="627"/>
      <c r="O34" s="627"/>
      <c r="P34" s="627"/>
      <c r="Q34" s="628"/>
      <c r="R34" s="629">
        <v>48902</v>
      </c>
      <c r="S34" s="630"/>
      <c r="T34" s="630"/>
      <c r="U34" s="630"/>
      <c r="V34" s="630"/>
      <c r="W34" s="630"/>
      <c r="X34" s="630"/>
      <c r="Y34" s="631"/>
      <c r="Z34" s="685">
        <v>0.7</v>
      </c>
      <c r="AA34" s="685"/>
      <c r="AB34" s="685"/>
      <c r="AC34" s="685"/>
      <c r="AD34" s="686" t="s">
        <v>227</v>
      </c>
      <c r="AE34" s="686"/>
      <c r="AF34" s="686"/>
      <c r="AG34" s="686"/>
      <c r="AH34" s="686"/>
      <c r="AI34" s="686"/>
      <c r="AJ34" s="686"/>
      <c r="AK34" s="686"/>
      <c r="AL34" s="632" t="s">
        <v>227</v>
      </c>
      <c r="AM34" s="633"/>
      <c r="AN34" s="633"/>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9">
        <v>786700</v>
      </c>
      <c r="CS34" s="630"/>
      <c r="CT34" s="630"/>
      <c r="CU34" s="630"/>
      <c r="CV34" s="630"/>
      <c r="CW34" s="630"/>
      <c r="CX34" s="630"/>
      <c r="CY34" s="631"/>
      <c r="CZ34" s="632">
        <v>13.2</v>
      </c>
      <c r="DA34" s="657"/>
      <c r="DB34" s="657"/>
      <c r="DC34" s="658"/>
      <c r="DD34" s="617">
        <v>315648</v>
      </c>
      <c r="DE34" s="630"/>
      <c r="DF34" s="630"/>
      <c r="DG34" s="630"/>
      <c r="DH34" s="630"/>
      <c r="DI34" s="630"/>
      <c r="DJ34" s="630"/>
      <c r="DK34" s="631"/>
      <c r="DL34" s="617">
        <v>171280</v>
      </c>
      <c r="DM34" s="630"/>
      <c r="DN34" s="630"/>
      <c r="DO34" s="630"/>
      <c r="DP34" s="630"/>
      <c r="DQ34" s="630"/>
      <c r="DR34" s="630"/>
      <c r="DS34" s="630"/>
      <c r="DT34" s="630"/>
      <c r="DU34" s="630"/>
      <c r="DV34" s="631"/>
      <c r="DW34" s="632">
        <v>18.5</v>
      </c>
      <c r="DX34" s="657"/>
      <c r="DY34" s="657"/>
      <c r="DZ34" s="657"/>
      <c r="EA34" s="657"/>
      <c r="EB34" s="657"/>
      <c r="EC34" s="659"/>
    </row>
    <row r="35" spans="2:133" ht="11.25" customHeight="1" x14ac:dyDescent="0.15">
      <c r="B35" s="626" t="s">
        <v>324</v>
      </c>
      <c r="C35" s="627"/>
      <c r="D35" s="627"/>
      <c r="E35" s="627"/>
      <c r="F35" s="627"/>
      <c r="G35" s="627"/>
      <c r="H35" s="627"/>
      <c r="I35" s="627"/>
      <c r="J35" s="627"/>
      <c r="K35" s="627"/>
      <c r="L35" s="627"/>
      <c r="M35" s="627"/>
      <c r="N35" s="627"/>
      <c r="O35" s="627"/>
      <c r="P35" s="627"/>
      <c r="Q35" s="628"/>
      <c r="R35" s="629">
        <v>98400</v>
      </c>
      <c r="S35" s="630"/>
      <c r="T35" s="630"/>
      <c r="U35" s="630"/>
      <c r="V35" s="630"/>
      <c r="W35" s="630"/>
      <c r="X35" s="630"/>
      <c r="Y35" s="631"/>
      <c r="Z35" s="685">
        <v>1.5</v>
      </c>
      <c r="AA35" s="685"/>
      <c r="AB35" s="685"/>
      <c r="AC35" s="685"/>
      <c r="AD35" s="686" t="s">
        <v>227</v>
      </c>
      <c r="AE35" s="686"/>
      <c r="AF35" s="686"/>
      <c r="AG35" s="686"/>
      <c r="AH35" s="686"/>
      <c r="AI35" s="686"/>
      <c r="AJ35" s="686"/>
      <c r="AK35" s="686"/>
      <c r="AL35" s="632" t="s">
        <v>127</v>
      </c>
      <c r="AM35" s="633"/>
      <c r="AN35" s="633"/>
      <c r="AO35" s="687"/>
      <c r="AP35" s="234"/>
      <c r="AQ35" s="691" t="s">
        <v>325</v>
      </c>
      <c r="AR35" s="692"/>
      <c r="AS35" s="692"/>
      <c r="AT35" s="692"/>
      <c r="AU35" s="692"/>
      <c r="AV35" s="692"/>
      <c r="AW35" s="692"/>
      <c r="AX35" s="692"/>
      <c r="AY35" s="693"/>
      <c r="AZ35" s="688">
        <v>92955</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22700</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9">
        <v>98712</v>
      </c>
      <c r="CS35" s="618"/>
      <c r="CT35" s="618"/>
      <c r="CU35" s="618"/>
      <c r="CV35" s="618"/>
      <c r="CW35" s="618"/>
      <c r="CX35" s="618"/>
      <c r="CY35" s="619"/>
      <c r="CZ35" s="632">
        <v>1.7</v>
      </c>
      <c r="DA35" s="657"/>
      <c r="DB35" s="657"/>
      <c r="DC35" s="658"/>
      <c r="DD35" s="617">
        <v>26865</v>
      </c>
      <c r="DE35" s="618"/>
      <c r="DF35" s="618"/>
      <c r="DG35" s="618"/>
      <c r="DH35" s="618"/>
      <c r="DI35" s="618"/>
      <c r="DJ35" s="618"/>
      <c r="DK35" s="619"/>
      <c r="DL35" s="617">
        <v>4961</v>
      </c>
      <c r="DM35" s="618"/>
      <c r="DN35" s="618"/>
      <c r="DO35" s="618"/>
      <c r="DP35" s="618"/>
      <c r="DQ35" s="618"/>
      <c r="DR35" s="618"/>
      <c r="DS35" s="618"/>
      <c r="DT35" s="618"/>
      <c r="DU35" s="618"/>
      <c r="DV35" s="619"/>
      <c r="DW35" s="632">
        <v>0.5</v>
      </c>
      <c r="DX35" s="657"/>
      <c r="DY35" s="657"/>
      <c r="DZ35" s="657"/>
      <c r="EA35" s="657"/>
      <c r="EB35" s="657"/>
      <c r="EC35" s="659"/>
    </row>
    <row r="36" spans="2:133" ht="11.25" customHeight="1" x14ac:dyDescent="0.15">
      <c r="B36" s="626" t="s">
        <v>328</v>
      </c>
      <c r="C36" s="627"/>
      <c r="D36" s="627"/>
      <c r="E36" s="627"/>
      <c r="F36" s="627"/>
      <c r="G36" s="627"/>
      <c r="H36" s="627"/>
      <c r="I36" s="627"/>
      <c r="J36" s="627"/>
      <c r="K36" s="627"/>
      <c r="L36" s="627"/>
      <c r="M36" s="627"/>
      <c r="N36" s="627"/>
      <c r="O36" s="627"/>
      <c r="P36" s="627"/>
      <c r="Q36" s="628"/>
      <c r="R36" s="629" t="s">
        <v>127</v>
      </c>
      <c r="S36" s="630"/>
      <c r="T36" s="630"/>
      <c r="U36" s="630"/>
      <c r="V36" s="630"/>
      <c r="W36" s="630"/>
      <c r="X36" s="630"/>
      <c r="Y36" s="631"/>
      <c r="Z36" s="685" t="s">
        <v>127</v>
      </c>
      <c r="AA36" s="685"/>
      <c r="AB36" s="685"/>
      <c r="AC36" s="685"/>
      <c r="AD36" s="686" t="s">
        <v>127</v>
      </c>
      <c r="AE36" s="686"/>
      <c r="AF36" s="686"/>
      <c r="AG36" s="686"/>
      <c r="AH36" s="686"/>
      <c r="AI36" s="686"/>
      <c r="AJ36" s="686"/>
      <c r="AK36" s="686"/>
      <c r="AL36" s="632" t="s">
        <v>227</v>
      </c>
      <c r="AM36" s="633"/>
      <c r="AN36" s="633"/>
      <c r="AO36" s="687"/>
      <c r="AQ36" s="660" t="s">
        <v>329</v>
      </c>
      <c r="AR36" s="661"/>
      <c r="AS36" s="661"/>
      <c r="AT36" s="661"/>
      <c r="AU36" s="661"/>
      <c r="AV36" s="661"/>
      <c r="AW36" s="661"/>
      <c r="AX36" s="661"/>
      <c r="AY36" s="662"/>
      <c r="AZ36" s="629">
        <v>1936</v>
      </c>
      <c r="BA36" s="630"/>
      <c r="BB36" s="630"/>
      <c r="BC36" s="630"/>
      <c r="BD36" s="618"/>
      <c r="BE36" s="618"/>
      <c r="BF36" s="663"/>
      <c r="BG36" s="667" t="s">
        <v>330</v>
      </c>
      <c r="BH36" s="664"/>
      <c r="BI36" s="664"/>
      <c r="BJ36" s="664"/>
      <c r="BK36" s="664"/>
      <c r="BL36" s="664"/>
      <c r="BM36" s="664"/>
      <c r="BN36" s="664"/>
      <c r="BO36" s="664"/>
      <c r="BP36" s="664"/>
      <c r="BQ36" s="664"/>
      <c r="BR36" s="664"/>
      <c r="BS36" s="664"/>
      <c r="BT36" s="664"/>
      <c r="BU36" s="665"/>
      <c r="BV36" s="629">
        <v>22386</v>
      </c>
      <c r="BW36" s="630"/>
      <c r="BX36" s="630"/>
      <c r="BY36" s="630"/>
      <c r="BZ36" s="630"/>
      <c r="CA36" s="630"/>
      <c r="CB36" s="666"/>
      <c r="CD36" s="667" t="s">
        <v>331</v>
      </c>
      <c r="CE36" s="664"/>
      <c r="CF36" s="664"/>
      <c r="CG36" s="664"/>
      <c r="CH36" s="664"/>
      <c r="CI36" s="664"/>
      <c r="CJ36" s="664"/>
      <c r="CK36" s="664"/>
      <c r="CL36" s="664"/>
      <c r="CM36" s="664"/>
      <c r="CN36" s="664"/>
      <c r="CO36" s="664"/>
      <c r="CP36" s="664"/>
      <c r="CQ36" s="665"/>
      <c r="CR36" s="629">
        <v>476788</v>
      </c>
      <c r="CS36" s="630"/>
      <c r="CT36" s="630"/>
      <c r="CU36" s="630"/>
      <c r="CV36" s="630"/>
      <c r="CW36" s="630"/>
      <c r="CX36" s="630"/>
      <c r="CY36" s="631"/>
      <c r="CZ36" s="632">
        <v>8</v>
      </c>
      <c r="DA36" s="657"/>
      <c r="DB36" s="657"/>
      <c r="DC36" s="658"/>
      <c r="DD36" s="617">
        <v>201462</v>
      </c>
      <c r="DE36" s="630"/>
      <c r="DF36" s="630"/>
      <c r="DG36" s="630"/>
      <c r="DH36" s="630"/>
      <c r="DI36" s="630"/>
      <c r="DJ36" s="630"/>
      <c r="DK36" s="631"/>
      <c r="DL36" s="617">
        <v>132037</v>
      </c>
      <c r="DM36" s="630"/>
      <c r="DN36" s="630"/>
      <c r="DO36" s="630"/>
      <c r="DP36" s="630"/>
      <c r="DQ36" s="630"/>
      <c r="DR36" s="630"/>
      <c r="DS36" s="630"/>
      <c r="DT36" s="630"/>
      <c r="DU36" s="630"/>
      <c r="DV36" s="631"/>
      <c r="DW36" s="632">
        <v>14.3</v>
      </c>
      <c r="DX36" s="657"/>
      <c r="DY36" s="657"/>
      <c r="DZ36" s="657"/>
      <c r="EA36" s="657"/>
      <c r="EB36" s="657"/>
      <c r="EC36" s="659"/>
    </row>
    <row r="37" spans="2:133" ht="11.25" customHeight="1" x14ac:dyDescent="0.15">
      <c r="B37" s="626" t="s">
        <v>332</v>
      </c>
      <c r="C37" s="627"/>
      <c r="D37" s="627"/>
      <c r="E37" s="627"/>
      <c r="F37" s="627"/>
      <c r="G37" s="627"/>
      <c r="H37" s="627"/>
      <c r="I37" s="627"/>
      <c r="J37" s="627"/>
      <c r="K37" s="627"/>
      <c r="L37" s="627"/>
      <c r="M37" s="627"/>
      <c r="N37" s="627"/>
      <c r="O37" s="627"/>
      <c r="P37" s="627"/>
      <c r="Q37" s="628"/>
      <c r="R37" s="629">
        <v>34300</v>
      </c>
      <c r="S37" s="630"/>
      <c r="T37" s="630"/>
      <c r="U37" s="630"/>
      <c r="V37" s="630"/>
      <c r="W37" s="630"/>
      <c r="X37" s="630"/>
      <c r="Y37" s="631"/>
      <c r="Z37" s="685">
        <v>0.5</v>
      </c>
      <c r="AA37" s="685"/>
      <c r="AB37" s="685"/>
      <c r="AC37" s="685"/>
      <c r="AD37" s="686" t="s">
        <v>227</v>
      </c>
      <c r="AE37" s="686"/>
      <c r="AF37" s="686"/>
      <c r="AG37" s="686"/>
      <c r="AH37" s="686"/>
      <c r="AI37" s="686"/>
      <c r="AJ37" s="686"/>
      <c r="AK37" s="686"/>
      <c r="AL37" s="632" t="s">
        <v>227</v>
      </c>
      <c r="AM37" s="633"/>
      <c r="AN37" s="633"/>
      <c r="AO37" s="687"/>
      <c r="AQ37" s="660" t="s">
        <v>333</v>
      </c>
      <c r="AR37" s="661"/>
      <c r="AS37" s="661"/>
      <c r="AT37" s="661"/>
      <c r="AU37" s="661"/>
      <c r="AV37" s="661"/>
      <c r="AW37" s="661"/>
      <c r="AX37" s="661"/>
      <c r="AY37" s="662"/>
      <c r="AZ37" s="629" t="s">
        <v>127</v>
      </c>
      <c r="BA37" s="630"/>
      <c r="BB37" s="630"/>
      <c r="BC37" s="630"/>
      <c r="BD37" s="618"/>
      <c r="BE37" s="618"/>
      <c r="BF37" s="663"/>
      <c r="BG37" s="667" t="s">
        <v>334</v>
      </c>
      <c r="BH37" s="664"/>
      <c r="BI37" s="664"/>
      <c r="BJ37" s="664"/>
      <c r="BK37" s="664"/>
      <c r="BL37" s="664"/>
      <c r="BM37" s="664"/>
      <c r="BN37" s="664"/>
      <c r="BO37" s="664"/>
      <c r="BP37" s="664"/>
      <c r="BQ37" s="664"/>
      <c r="BR37" s="664"/>
      <c r="BS37" s="664"/>
      <c r="BT37" s="664"/>
      <c r="BU37" s="665"/>
      <c r="BV37" s="629">
        <v>228</v>
      </c>
      <c r="BW37" s="630"/>
      <c r="BX37" s="630"/>
      <c r="BY37" s="630"/>
      <c r="BZ37" s="630"/>
      <c r="CA37" s="630"/>
      <c r="CB37" s="666"/>
      <c r="CD37" s="667" t="s">
        <v>335</v>
      </c>
      <c r="CE37" s="664"/>
      <c r="CF37" s="664"/>
      <c r="CG37" s="664"/>
      <c r="CH37" s="664"/>
      <c r="CI37" s="664"/>
      <c r="CJ37" s="664"/>
      <c r="CK37" s="664"/>
      <c r="CL37" s="664"/>
      <c r="CM37" s="664"/>
      <c r="CN37" s="664"/>
      <c r="CO37" s="664"/>
      <c r="CP37" s="664"/>
      <c r="CQ37" s="665"/>
      <c r="CR37" s="629">
        <v>71952</v>
      </c>
      <c r="CS37" s="618"/>
      <c r="CT37" s="618"/>
      <c r="CU37" s="618"/>
      <c r="CV37" s="618"/>
      <c r="CW37" s="618"/>
      <c r="CX37" s="618"/>
      <c r="CY37" s="619"/>
      <c r="CZ37" s="632">
        <v>1.2</v>
      </c>
      <c r="DA37" s="657"/>
      <c r="DB37" s="657"/>
      <c r="DC37" s="658"/>
      <c r="DD37" s="617">
        <v>71952</v>
      </c>
      <c r="DE37" s="618"/>
      <c r="DF37" s="618"/>
      <c r="DG37" s="618"/>
      <c r="DH37" s="618"/>
      <c r="DI37" s="618"/>
      <c r="DJ37" s="618"/>
      <c r="DK37" s="619"/>
      <c r="DL37" s="617">
        <v>67129</v>
      </c>
      <c r="DM37" s="618"/>
      <c r="DN37" s="618"/>
      <c r="DO37" s="618"/>
      <c r="DP37" s="618"/>
      <c r="DQ37" s="618"/>
      <c r="DR37" s="618"/>
      <c r="DS37" s="618"/>
      <c r="DT37" s="618"/>
      <c r="DU37" s="618"/>
      <c r="DV37" s="619"/>
      <c r="DW37" s="632">
        <v>7.2</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6717811</v>
      </c>
      <c r="S38" s="675"/>
      <c r="T38" s="675"/>
      <c r="U38" s="675"/>
      <c r="V38" s="675"/>
      <c r="W38" s="675"/>
      <c r="X38" s="675"/>
      <c r="Y38" s="680"/>
      <c r="Z38" s="681">
        <v>100</v>
      </c>
      <c r="AA38" s="681"/>
      <c r="AB38" s="681"/>
      <c r="AC38" s="681"/>
      <c r="AD38" s="682">
        <v>891656</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9" t="s">
        <v>127</v>
      </c>
      <c r="BA38" s="630"/>
      <c r="BB38" s="630"/>
      <c r="BC38" s="630"/>
      <c r="BD38" s="618"/>
      <c r="BE38" s="618"/>
      <c r="BF38" s="663"/>
      <c r="BG38" s="667" t="s">
        <v>338</v>
      </c>
      <c r="BH38" s="664"/>
      <c r="BI38" s="664"/>
      <c r="BJ38" s="664"/>
      <c r="BK38" s="664"/>
      <c r="BL38" s="664"/>
      <c r="BM38" s="664"/>
      <c r="BN38" s="664"/>
      <c r="BO38" s="664"/>
      <c r="BP38" s="664"/>
      <c r="BQ38" s="664"/>
      <c r="BR38" s="664"/>
      <c r="BS38" s="664"/>
      <c r="BT38" s="664"/>
      <c r="BU38" s="665"/>
      <c r="BV38" s="629">
        <v>429</v>
      </c>
      <c r="BW38" s="630"/>
      <c r="BX38" s="630"/>
      <c r="BY38" s="630"/>
      <c r="BZ38" s="630"/>
      <c r="CA38" s="630"/>
      <c r="CB38" s="666"/>
      <c r="CD38" s="667" t="s">
        <v>339</v>
      </c>
      <c r="CE38" s="664"/>
      <c r="CF38" s="664"/>
      <c r="CG38" s="664"/>
      <c r="CH38" s="664"/>
      <c r="CI38" s="664"/>
      <c r="CJ38" s="664"/>
      <c r="CK38" s="664"/>
      <c r="CL38" s="664"/>
      <c r="CM38" s="664"/>
      <c r="CN38" s="664"/>
      <c r="CO38" s="664"/>
      <c r="CP38" s="664"/>
      <c r="CQ38" s="665"/>
      <c r="CR38" s="629">
        <v>92955</v>
      </c>
      <c r="CS38" s="630"/>
      <c r="CT38" s="630"/>
      <c r="CU38" s="630"/>
      <c r="CV38" s="630"/>
      <c r="CW38" s="630"/>
      <c r="CX38" s="630"/>
      <c r="CY38" s="631"/>
      <c r="CZ38" s="632">
        <v>1.6</v>
      </c>
      <c r="DA38" s="657"/>
      <c r="DB38" s="657"/>
      <c r="DC38" s="658"/>
      <c r="DD38" s="617">
        <v>82150</v>
      </c>
      <c r="DE38" s="630"/>
      <c r="DF38" s="630"/>
      <c r="DG38" s="630"/>
      <c r="DH38" s="630"/>
      <c r="DI38" s="630"/>
      <c r="DJ38" s="630"/>
      <c r="DK38" s="631"/>
      <c r="DL38" s="617">
        <v>79416</v>
      </c>
      <c r="DM38" s="630"/>
      <c r="DN38" s="630"/>
      <c r="DO38" s="630"/>
      <c r="DP38" s="630"/>
      <c r="DQ38" s="630"/>
      <c r="DR38" s="630"/>
      <c r="DS38" s="630"/>
      <c r="DT38" s="630"/>
      <c r="DU38" s="630"/>
      <c r="DV38" s="631"/>
      <c r="DW38" s="632">
        <v>8.6</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9" t="s">
        <v>227</v>
      </c>
      <c r="BA39" s="630"/>
      <c r="BB39" s="630"/>
      <c r="BC39" s="630"/>
      <c r="BD39" s="618"/>
      <c r="BE39" s="618"/>
      <c r="BF39" s="663"/>
      <c r="BG39" s="668" t="s">
        <v>341</v>
      </c>
      <c r="BH39" s="669"/>
      <c r="BI39" s="669"/>
      <c r="BJ39" s="669"/>
      <c r="BK39" s="669"/>
      <c r="BL39" s="235"/>
      <c r="BM39" s="664" t="s">
        <v>342</v>
      </c>
      <c r="BN39" s="664"/>
      <c r="BO39" s="664"/>
      <c r="BP39" s="664"/>
      <c r="BQ39" s="664"/>
      <c r="BR39" s="664"/>
      <c r="BS39" s="664"/>
      <c r="BT39" s="664"/>
      <c r="BU39" s="665"/>
      <c r="BV39" s="629">
        <v>25</v>
      </c>
      <c r="BW39" s="630"/>
      <c r="BX39" s="630"/>
      <c r="BY39" s="630"/>
      <c r="BZ39" s="630"/>
      <c r="CA39" s="630"/>
      <c r="CB39" s="666"/>
      <c r="CD39" s="667" t="s">
        <v>343</v>
      </c>
      <c r="CE39" s="664"/>
      <c r="CF39" s="664"/>
      <c r="CG39" s="664"/>
      <c r="CH39" s="664"/>
      <c r="CI39" s="664"/>
      <c r="CJ39" s="664"/>
      <c r="CK39" s="664"/>
      <c r="CL39" s="664"/>
      <c r="CM39" s="664"/>
      <c r="CN39" s="664"/>
      <c r="CO39" s="664"/>
      <c r="CP39" s="664"/>
      <c r="CQ39" s="665"/>
      <c r="CR39" s="629">
        <v>1885410</v>
      </c>
      <c r="CS39" s="618"/>
      <c r="CT39" s="618"/>
      <c r="CU39" s="618"/>
      <c r="CV39" s="618"/>
      <c r="CW39" s="618"/>
      <c r="CX39" s="618"/>
      <c r="CY39" s="619"/>
      <c r="CZ39" s="632">
        <v>31.7</v>
      </c>
      <c r="DA39" s="657"/>
      <c r="DB39" s="657"/>
      <c r="DC39" s="658"/>
      <c r="DD39" s="617">
        <v>17564</v>
      </c>
      <c r="DE39" s="618"/>
      <c r="DF39" s="618"/>
      <c r="DG39" s="618"/>
      <c r="DH39" s="618"/>
      <c r="DI39" s="618"/>
      <c r="DJ39" s="618"/>
      <c r="DK39" s="619"/>
      <c r="DL39" s="617" t="s">
        <v>227</v>
      </c>
      <c r="DM39" s="618"/>
      <c r="DN39" s="618"/>
      <c r="DO39" s="618"/>
      <c r="DP39" s="618"/>
      <c r="DQ39" s="618"/>
      <c r="DR39" s="618"/>
      <c r="DS39" s="618"/>
      <c r="DT39" s="618"/>
      <c r="DU39" s="618"/>
      <c r="DV39" s="619"/>
      <c r="DW39" s="632" t="s">
        <v>227</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9">
        <v>27769</v>
      </c>
      <c r="BA40" s="630"/>
      <c r="BB40" s="630"/>
      <c r="BC40" s="630"/>
      <c r="BD40" s="618"/>
      <c r="BE40" s="618"/>
      <c r="BF40" s="663"/>
      <c r="BG40" s="668"/>
      <c r="BH40" s="669"/>
      <c r="BI40" s="669"/>
      <c r="BJ40" s="669"/>
      <c r="BK40" s="669"/>
      <c r="BL40" s="235"/>
      <c r="BM40" s="664" t="s">
        <v>345</v>
      </c>
      <c r="BN40" s="664"/>
      <c r="BO40" s="664"/>
      <c r="BP40" s="664"/>
      <c r="BQ40" s="664"/>
      <c r="BR40" s="664"/>
      <c r="BS40" s="664"/>
      <c r="BT40" s="664"/>
      <c r="BU40" s="665"/>
      <c r="BV40" s="629">
        <v>87</v>
      </c>
      <c r="BW40" s="630"/>
      <c r="BX40" s="630"/>
      <c r="BY40" s="630"/>
      <c r="BZ40" s="630"/>
      <c r="CA40" s="630"/>
      <c r="CB40" s="666"/>
      <c r="CD40" s="667" t="s">
        <v>346</v>
      </c>
      <c r="CE40" s="664"/>
      <c r="CF40" s="664"/>
      <c r="CG40" s="664"/>
      <c r="CH40" s="664"/>
      <c r="CI40" s="664"/>
      <c r="CJ40" s="664"/>
      <c r="CK40" s="664"/>
      <c r="CL40" s="664"/>
      <c r="CM40" s="664"/>
      <c r="CN40" s="664"/>
      <c r="CO40" s="664"/>
      <c r="CP40" s="664"/>
      <c r="CQ40" s="665"/>
      <c r="CR40" s="629">
        <v>22000</v>
      </c>
      <c r="CS40" s="630"/>
      <c r="CT40" s="630"/>
      <c r="CU40" s="630"/>
      <c r="CV40" s="630"/>
      <c r="CW40" s="630"/>
      <c r="CX40" s="630"/>
      <c r="CY40" s="631"/>
      <c r="CZ40" s="632">
        <v>0.4</v>
      </c>
      <c r="DA40" s="657"/>
      <c r="DB40" s="657"/>
      <c r="DC40" s="658"/>
      <c r="DD40" s="617" t="s">
        <v>227</v>
      </c>
      <c r="DE40" s="630"/>
      <c r="DF40" s="630"/>
      <c r="DG40" s="630"/>
      <c r="DH40" s="630"/>
      <c r="DI40" s="630"/>
      <c r="DJ40" s="630"/>
      <c r="DK40" s="631"/>
      <c r="DL40" s="617" t="s">
        <v>127</v>
      </c>
      <c r="DM40" s="630"/>
      <c r="DN40" s="630"/>
      <c r="DO40" s="630"/>
      <c r="DP40" s="630"/>
      <c r="DQ40" s="630"/>
      <c r="DR40" s="630"/>
      <c r="DS40" s="630"/>
      <c r="DT40" s="630"/>
      <c r="DU40" s="630"/>
      <c r="DV40" s="631"/>
      <c r="DW40" s="632" t="s">
        <v>227</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63250</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377</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9" t="s">
        <v>227</v>
      </c>
      <c r="CS41" s="618"/>
      <c r="CT41" s="618"/>
      <c r="CU41" s="618"/>
      <c r="CV41" s="618"/>
      <c r="CW41" s="618"/>
      <c r="CX41" s="618"/>
      <c r="CY41" s="619"/>
      <c r="CZ41" s="632" t="s">
        <v>227</v>
      </c>
      <c r="DA41" s="657"/>
      <c r="DB41" s="657"/>
      <c r="DC41" s="658"/>
      <c r="DD41" s="617" t="s">
        <v>127</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351</v>
      </c>
      <c r="CE42" s="627"/>
      <c r="CF42" s="627"/>
      <c r="CG42" s="627"/>
      <c r="CH42" s="627"/>
      <c r="CI42" s="627"/>
      <c r="CJ42" s="627"/>
      <c r="CK42" s="627"/>
      <c r="CL42" s="627"/>
      <c r="CM42" s="627"/>
      <c r="CN42" s="627"/>
      <c r="CO42" s="627"/>
      <c r="CP42" s="627"/>
      <c r="CQ42" s="628"/>
      <c r="CR42" s="629">
        <v>2004828</v>
      </c>
      <c r="CS42" s="630"/>
      <c r="CT42" s="630"/>
      <c r="CU42" s="630"/>
      <c r="CV42" s="630"/>
      <c r="CW42" s="630"/>
      <c r="CX42" s="630"/>
      <c r="CY42" s="631"/>
      <c r="CZ42" s="632">
        <v>33.700000000000003</v>
      </c>
      <c r="DA42" s="633"/>
      <c r="DB42" s="633"/>
      <c r="DC42" s="634"/>
      <c r="DD42" s="617">
        <v>325887</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353</v>
      </c>
      <c r="CE43" s="627"/>
      <c r="CF43" s="627"/>
      <c r="CG43" s="627"/>
      <c r="CH43" s="627"/>
      <c r="CI43" s="627"/>
      <c r="CJ43" s="627"/>
      <c r="CK43" s="627"/>
      <c r="CL43" s="627"/>
      <c r="CM43" s="627"/>
      <c r="CN43" s="627"/>
      <c r="CO43" s="627"/>
      <c r="CP43" s="627"/>
      <c r="CQ43" s="628"/>
      <c r="CR43" s="629">
        <v>18838</v>
      </c>
      <c r="CS43" s="618"/>
      <c r="CT43" s="618"/>
      <c r="CU43" s="618"/>
      <c r="CV43" s="618"/>
      <c r="CW43" s="618"/>
      <c r="CX43" s="618"/>
      <c r="CY43" s="619"/>
      <c r="CZ43" s="632">
        <v>0.3</v>
      </c>
      <c r="DA43" s="657"/>
      <c r="DB43" s="657"/>
      <c r="DC43" s="658"/>
      <c r="DD43" s="617">
        <v>18838</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354</v>
      </c>
      <c r="CD44" s="651" t="s">
        <v>305</v>
      </c>
      <c r="CE44" s="652"/>
      <c r="CF44" s="626" t="s">
        <v>355</v>
      </c>
      <c r="CG44" s="627"/>
      <c r="CH44" s="627"/>
      <c r="CI44" s="627"/>
      <c r="CJ44" s="627"/>
      <c r="CK44" s="627"/>
      <c r="CL44" s="627"/>
      <c r="CM44" s="627"/>
      <c r="CN44" s="627"/>
      <c r="CO44" s="627"/>
      <c r="CP44" s="627"/>
      <c r="CQ44" s="628"/>
      <c r="CR44" s="629">
        <v>1997310</v>
      </c>
      <c r="CS44" s="630"/>
      <c r="CT44" s="630"/>
      <c r="CU44" s="630"/>
      <c r="CV44" s="630"/>
      <c r="CW44" s="630"/>
      <c r="CX44" s="630"/>
      <c r="CY44" s="631"/>
      <c r="CZ44" s="632">
        <v>33.5</v>
      </c>
      <c r="DA44" s="633"/>
      <c r="DB44" s="633"/>
      <c r="DC44" s="634"/>
      <c r="DD44" s="617">
        <v>321575</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356</v>
      </c>
      <c r="CG45" s="627"/>
      <c r="CH45" s="627"/>
      <c r="CI45" s="627"/>
      <c r="CJ45" s="627"/>
      <c r="CK45" s="627"/>
      <c r="CL45" s="627"/>
      <c r="CM45" s="627"/>
      <c r="CN45" s="627"/>
      <c r="CO45" s="627"/>
      <c r="CP45" s="627"/>
      <c r="CQ45" s="628"/>
      <c r="CR45" s="629">
        <v>1884661</v>
      </c>
      <c r="CS45" s="618"/>
      <c r="CT45" s="618"/>
      <c r="CU45" s="618"/>
      <c r="CV45" s="618"/>
      <c r="CW45" s="618"/>
      <c r="CX45" s="618"/>
      <c r="CY45" s="619"/>
      <c r="CZ45" s="632">
        <v>31.6</v>
      </c>
      <c r="DA45" s="657"/>
      <c r="DB45" s="657"/>
      <c r="DC45" s="658"/>
      <c r="DD45" s="617">
        <v>295760</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357</v>
      </c>
      <c r="CG46" s="627"/>
      <c r="CH46" s="627"/>
      <c r="CI46" s="627"/>
      <c r="CJ46" s="627"/>
      <c r="CK46" s="627"/>
      <c r="CL46" s="627"/>
      <c r="CM46" s="627"/>
      <c r="CN46" s="627"/>
      <c r="CO46" s="627"/>
      <c r="CP46" s="627"/>
      <c r="CQ46" s="628"/>
      <c r="CR46" s="629">
        <v>111509</v>
      </c>
      <c r="CS46" s="630"/>
      <c r="CT46" s="630"/>
      <c r="CU46" s="630"/>
      <c r="CV46" s="630"/>
      <c r="CW46" s="630"/>
      <c r="CX46" s="630"/>
      <c r="CY46" s="631"/>
      <c r="CZ46" s="632">
        <v>1.9</v>
      </c>
      <c r="DA46" s="633"/>
      <c r="DB46" s="633"/>
      <c r="DC46" s="634"/>
      <c r="DD46" s="617">
        <v>25275</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358</v>
      </c>
      <c r="CG47" s="627"/>
      <c r="CH47" s="627"/>
      <c r="CI47" s="627"/>
      <c r="CJ47" s="627"/>
      <c r="CK47" s="627"/>
      <c r="CL47" s="627"/>
      <c r="CM47" s="627"/>
      <c r="CN47" s="627"/>
      <c r="CO47" s="627"/>
      <c r="CP47" s="627"/>
      <c r="CQ47" s="628"/>
      <c r="CR47" s="629">
        <v>7518</v>
      </c>
      <c r="CS47" s="618"/>
      <c r="CT47" s="618"/>
      <c r="CU47" s="618"/>
      <c r="CV47" s="618"/>
      <c r="CW47" s="618"/>
      <c r="CX47" s="618"/>
      <c r="CY47" s="619"/>
      <c r="CZ47" s="632">
        <v>0.1</v>
      </c>
      <c r="DA47" s="657"/>
      <c r="DB47" s="657"/>
      <c r="DC47" s="658"/>
      <c r="DD47" s="617">
        <v>4312</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359</v>
      </c>
      <c r="CG48" s="627"/>
      <c r="CH48" s="627"/>
      <c r="CI48" s="627"/>
      <c r="CJ48" s="627"/>
      <c r="CK48" s="627"/>
      <c r="CL48" s="627"/>
      <c r="CM48" s="627"/>
      <c r="CN48" s="627"/>
      <c r="CO48" s="627"/>
      <c r="CP48" s="627"/>
      <c r="CQ48" s="628"/>
      <c r="CR48" s="629" t="s">
        <v>127</v>
      </c>
      <c r="CS48" s="630"/>
      <c r="CT48" s="630"/>
      <c r="CU48" s="630"/>
      <c r="CV48" s="630"/>
      <c r="CW48" s="630"/>
      <c r="CX48" s="630"/>
      <c r="CY48" s="631"/>
      <c r="CZ48" s="632" t="s">
        <v>227</v>
      </c>
      <c r="DA48" s="633"/>
      <c r="DB48" s="633"/>
      <c r="DC48" s="634"/>
      <c r="DD48" s="617" t="s">
        <v>227</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360</v>
      </c>
      <c r="CE49" s="636"/>
      <c r="CF49" s="636"/>
      <c r="CG49" s="636"/>
      <c r="CH49" s="636"/>
      <c r="CI49" s="636"/>
      <c r="CJ49" s="636"/>
      <c r="CK49" s="636"/>
      <c r="CL49" s="636"/>
      <c r="CM49" s="636"/>
      <c r="CN49" s="636"/>
      <c r="CO49" s="636"/>
      <c r="CP49" s="636"/>
      <c r="CQ49" s="637"/>
      <c r="CR49" s="638">
        <v>5954881</v>
      </c>
      <c r="CS49" s="639"/>
      <c r="CT49" s="639"/>
      <c r="CU49" s="639"/>
      <c r="CV49" s="639"/>
      <c r="CW49" s="639"/>
      <c r="CX49" s="639"/>
      <c r="CY49" s="640"/>
      <c r="CZ49" s="641">
        <v>100</v>
      </c>
      <c r="DA49" s="642"/>
      <c r="DB49" s="642"/>
      <c r="DC49" s="643"/>
      <c r="DD49" s="644">
        <v>1496381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eTp2MFdAoQY63xcVjuf2jbeZOSIBepX2ZBAepg7dV7XPcn5umNzaFaQXLw35RuSwY5flQqP94Rg6ixzZrzD57w==" saltValue="VJr8HhgHa3S1G3DwxdYd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70" zoomScaleNormal="25" zoomScaleSheetLayoutView="70" workbookViewId="0">
      <selection activeCell="AP9" sqref="AP9:AT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6707</v>
      </c>
      <c r="R7" s="1156"/>
      <c r="S7" s="1156"/>
      <c r="T7" s="1156"/>
      <c r="U7" s="1156"/>
      <c r="V7" s="1156">
        <v>5946</v>
      </c>
      <c r="W7" s="1156"/>
      <c r="X7" s="1156"/>
      <c r="Y7" s="1156"/>
      <c r="Z7" s="1156"/>
      <c r="AA7" s="1156">
        <f>Q7-V7</f>
        <v>761</v>
      </c>
      <c r="AB7" s="1156"/>
      <c r="AC7" s="1156"/>
      <c r="AD7" s="1156"/>
      <c r="AE7" s="1157"/>
      <c r="AF7" s="1158">
        <v>528</v>
      </c>
      <c r="AG7" s="1159"/>
      <c r="AH7" s="1159"/>
      <c r="AI7" s="1159"/>
      <c r="AJ7" s="1160"/>
      <c r="AK7" s="1142">
        <v>312</v>
      </c>
      <c r="AL7" s="1143"/>
      <c r="AM7" s="1143"/>
      <c r="AN7" s="1143"/>
      <c r="AO7" s="1143"/>
      <c r="AP7" s="1143">
        <v>1227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384</v>
      </c>
      <c r="C8" s="1083"/>
      <c r="D8" s="1083"/>
      <c r="E8" s="1083"/>
      <c r="F8" s="1083"/>
      <c r="G8" s="1083"/>
      <c r="H8" s="1083"/>
      <c r="I8" s="1083"/>
      <c r="J8" s="1083"/>
      <c r="K8" s="1083"/>
      <c r="L8" s="1083"/>
      <c r="M8" s="1083"/>
      <c r="N8" s="1083"/>
      <c r="O8" s="1083"/>
      <c r="P8" s="1084"/>
      <c r="Q8" s="1094">
        <v>10</v>
      </c>
      <c r="R8" s="1095"/>
      <c r="S8" s="1095"/>
      <c r="T8" s="1095"/>
      <c r="U8" s="1095"/>
      <c r="V8" s="1095">
        <v>8</v>
      </c>
      <c r="W8" s="1095"/>
      <c r="X8" s="1095"/>
      <c r="Y8" s="1095"/>
      <c r="Z8" s="1095"/>
      <c r="AA8" s="1095">
        <v>2</v>
      </c>
      <c r="AB8" s="1095"/>
      <c r="AC8" s="1095"/>
      <c r="AD8" s="1095"/>
      <c r="AE8" s="1096"/>
      <c r="AF8" s="1088">
        <v>2</v>
      </c>
      <c r="AG8" s="1089"/>
      <c r="AH8" s="1089"/>
      <c r="AI8" s="1089"/>
      <c r="AJ8" s="1090"/>
      <c r="AK8" s="1137">
        <v>3</v>
      </c>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385</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530</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269</v>
      </c>
      <c r="R28" s="1105"/>
      <c r="S28" s="1105"/>
      <c r="T28" s="1105"/>
      <c r="U28" s="1105"/>
      <c r="V28" s="1105">
        <v>246</v>
      </c>
      <c r="W28" s="1105"/>
      <c r="X28" s="1105"/>
      <c r="Y28" s="1105"/>
      <c r="Z28" s="1105"/>
      <c r="AA28" s="1105">
        <f>Q28-V28</f>
        <v>23</v>
      </c>
      <c r="AB28" s="1105"/>
      <c r="AC28" s="1105"/>
      <c r="AD28" s="1105"/>
      <c r="AE28" s="1106"/>
      <c r="AF28" s="1107">
        <v>23</v>
      </c>
      <c r="AG28" s="1105"/>
      <c r="AH28" s="1105"/>
      <c r="AI28" s="1105"/>
      <c r="AJ28" s="1108"/>
      <c r="AK28" s="1109">
        <v>28</v>
      </c>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400</v>
      </c>
      <c r="C29" s="1083"/>
      <c r="D29" s="1083"/>
      <c r="E29" s="1083"/>
      <c r="F29" s="1083"/>
      <c r="G29" s="1083"/>
      <c r="H29" s="1083"/>
      <c r="I29" s="1083"/>
      <c r="J29" s="1083"/>
      <c r="K29" s="1083"/>
      <c r="L29" s="1083"/>
      <c r="M29" s="1083"/>
      <c r="N29" s="1083"/>
      <c r="O29" s="1083"/>
      <c r="P29" s="1084"/>
      <c r="Q29" s="1094">
        <v>369</v>
      </c>
      <c r="R29" s="1095"/>
      <c r="S29" s="1095"/>
      <c r="T29" s="1095"/>
      <c r="U29" s="1095"/>
      <c r="V29" s="1095">
        <v>312</v>
      </c>
      <c r="W29" s="1095"/>
      <c r="X29" s="1095"/>
      <c r="Y29" s="1095"/>
      <c r="Z29" s="1095"/>
      <c r="AA29" s="1095">
        <f t="shared" ref="AA29:AA31" si="0">Q29-V29</f>
        <v>57</v>
      </c>
      <c r="AB29" s="1095"/>
      <c r="AC29" s="1095"/>
      <c r="AD29" s="1095"/>
      <c r="AE29" s="1096"/>
      <c r="AF29" s="1088">
        <v>57</v>
      </c>
      <c r="AG29" s="1089"/>
      <c r="AH29" s="1089"/>
      <c r="AI29" s="1089"/>
      <c r="AJ29" s="1090"/>
      <c r="AK29" s="1031">
        <v>57</v>
      </c>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401</v>
      </c>
      <c r="C30" s="1083"/>
      <c r="D30" s="1083"/>
      <c r="E30" s="1083"/>
      <c r="F30" s="1083"/>
      <c r="G30" s="1083"/>
      <c r="H30" s="1083"/>
      <c r="I30" s="1083"/>
      <c r="J30" s="1083"/>
      <c r="K30" s="1083"/>
      <c r="L30" s="1083"/>
      <c r="M30" s="1083"/>
      <c r="N30" s="1083"/>
      <c r="O30" s="1083"/>
      <c r="P30" s="1084"/>
      <c r="Q30" s="1094">
        <v>7595</v>
      </c>
      <c r="R30" s="1095"/>
      <c r="S30" s="1095"/>
      <c r="T30" s="1095"/>
      <c r="U30" s="1095"/>
      <c r="V30" s="1095">
        <v>6820</v>
      </c>
      <c r="W30" s="1095"/>
      <c r="X30" s="1095"/>
      <c r="Y30" s="1095"/>
      <c r="Z30" s="1095"/>
      <c r="AA30" s="1095">
        <f t="shared" si="0"/>
        <v>775</v>
      </c>
      <c r="AB30" s="1095"/>
      <c r="AC30" s="1095"/>
      <c r="AD30" s="1095"/>
      <c r="AE30" s="1096"/>
      <c r="AF30" s="1088">
        <v>1</v>
      </c>
      <c r="AG30" s="1089"/>
      <c r="AH30" s="1089"/>
      <c r="AI30" s="1089"/>
      <c r="AJ30" s="1090"/>
      <c r="AK30" s="1031">
        <v>6</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402</v>
      </c>
      <c r="C31" s="1083"/>
      <c r="D31" s="1083"/>
      <c r="E31" s="1083"/>
      <c r="F31" s="1083"/>
      <c r="G31" s="1083"/>
      <c r="H31" s="1083"/>
      <c r="I31" s="1083"/>
      <c r="J31" s="1083"/>
      <c r="K31" s="1083"/>
      <c r="L31" s="1083"/>
      <c r="M31" s="1083"/>
      <c r="N31" s="1083"/>
      <c r="O31" s="1083"/>
      <c r="P31" s="1084"/>
      <c r="Q31" s="1094">
        <v>15</v>
      </c>
      <c r="R31" s="1095"/>
      <c r="S31" s="1095"/>
      <c r="T31" s="1095"/>
      <c r="U31" s="1095"/>
      <c r="V31" s="1095">
        <v>12</v>
      </c>
      <c r="W31" s="1095"/>
      <c r="X31" s="1095"/>
      <c r="Y31" s="1095"/>
      <c r="Z31" s="1095"/>
      <c r="AA31" s="1095">
        <f t="shared" si="0"/>
        <v>3</v>
      </c>
      <c r="AB31" s="1095"/>
      <c r="AC31" s="1095"/>
      <c r="AD31" s="1095"/>
      <c r="AE31" s="1096"/>
      <c r="AF31" s="1088">
        <v>3</v>
      </c>
      <c r="AG31" s="1089"/>
      <c r="AH31" s="1089"/>
      <c r="AI31" s="1089"/>
      <c r="AJ31" s="1090"/>
      <c r="AK31" s="1031">
        <v>2</v>
      </c>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403</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84</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127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408</v>
      </c>
      <c r="R66" s="1053"/>
      <c r="S66" s="1053"/>
      <c r="T66" s="1053"/>
      <c r="U66" s="1054"/>
      <c r="V66" s="1052" t="s">
        <v>409</v>
      </c>
      <c r="W66" s="1053"/>
      <c r="X66" s="1053"/>
      <c r="Y66" s="1053"/>
      <c r="Z66" s="1054"/>
      <c r="AA66" s="1052" t="s">
        <v>410</v>
      </c>
      <c r="AB66" s="1053"/>
      <c r="AC66" s="1053"/>
      <c r="AD66" s="1053"/>
      <c r="AE66" s="1054"/>
      <c r="AF66" s="1058" t="s">
        <v>411</v>
      </c>
      <c r="AG66" s="1059"/>
      <c r="AH66" s="1059"/>
      <c r="AI66" s="1059"/>
      <c r="AJ66" s="1060"/>
      <c r="AK66" s="1052" t="s">
        <v>395</v>
      </c>
      <c r="AL66" s="1047"/>
      <c r="AM66" s="1047"/>
      <c r="AN66" s="1047"/>
      <c r="AO66" s="1048"/>
      <c r="AP66" s="1052" t="s">
        <v>412</v>
      </c>
      <c r="AQ66" s="1053"/>
      <c r="AR66" s="1053"/>
      <c r="AS66" s="1053"/>
      <c r="AT66" s="1054"/>
      <c r="AU66" s="1052" t="s">
        <v>413</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571</v>
      </c>
      <c r="C68" s="1037"/>
      <c r="D68" s="1037"/>
      <c r="E68" s="1037"/>
      <c r="F68" s="1037"/>
      <c r="G68" s="1037"/>
      <c r="H68" s="1037"/>
      <c r="I68" s="1037"/>
      <c r="J68" s="1037"/>
      <c r="K68" s="1037"/>
      <c r="L68" s="1037"/>
      <c r="M68" s="1037"/>
      <c r="N68" s="1037"/>
      <c r="O68" s="1037"/>
      <c r="P68" s="1038"/>
      <c r="Q68" s="1039">
        <v>4594</v>
      </c>
      <c r="R68" s="1033"/>
      <c r="S68" s="1033"/>
      <c r="T68" s="1033"/>
      <c r="U68" s="1033"/>
      <c r="V68" s="1033">
        <v>4338</v>
      </c>
      <c r="W68" s="1033"/>
      <c r="X68" s="1033"/>
      <c r="Y68" s="1033"/>
      <c r="Z68" s="1033"/>
      <c r="AA68" s="1033">
        <v>256</v>
      </c>
      <c r="AB68" s="1033"/>
      <c r="AC68" s="1033"/>
      <c r="AD68" s="1033"/>
      <c r="AE68" s="1033"/>
      <c r="AF68" s="1033">
        <v>256</v>
      </c>
      <c r="AG68" s="1033"/>
      <c r="AH68" s="1033"/>
      <c r="AI68" s="1033"/>
      <c r="AJ68" s="1033"/>
      <c r="AK68" s="1033">
        <v>124</v>
      </c>
      <c r="AL68" s="1033"/>
      <c r="AM68" s="1033"/>
      <c r="AN68" s="1033"/>
      <c r="AO68" s="1033"/>
      <c r="AP68" s="1033">
        <v>659</v>
      </c>
      <c r="AQ68" s="1033"/>
      <c r="AR68" s="1033"/>
      <c r="AS68" s="1033"/>
      <c r="AT68" s="1033"/>
      <c r="AU68" s="1033">
        <v>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572</v>
      </c>
      <c r="C69" s="1026"/>
      <c r="D69" s="1026"/>
      <c r="E69" s="1026"/>
      <c r="F69" s="1026"/>
      <c r="G69" s="1026"/>
      <c r="H69" s="1026"/>
      <c r="I69" s="1026"/>
      <c r="J69" s="1026"/>
      <c r="K69" s="1026"/>
      <c r="L69" s="1026"/>
      <c r="M69" s="1026"/>
      <c r="N69" s="1026"/>
      <c r="O69" s="1026"/>
      <c r="P69" s="1027"/>
      <c r="Q69" s="1028">
        <v>40</v>
      </c>
      <c r="R69" s="1022"/>
      <c r="S69" s="1022"/>
      <c r="T69" s="1022"/>
      <c r="U69" s="1022"/>
      <c r="V69" s="1022">
        <v>39</v>
      </c>
      <c r="W69" s="1022"/>
      <c r="X69" s="1022"/>
      <c r="Y69" s="1022"/>
      <c r="Z69" s="1022"/>
      <c r="AA69" s="1022">
        <v>1</v>
      </c>
      <c r="AB69" s="1022"/>
      <c r="AC69" s="1022"/>
      <c r="AD69" s="1022"/>
      <c r="AE69" s="1022"/>
      <c r="AF69" s="1022">
        <v>1</v>
      </c>
      <c r="AG69" s="1022"/>
      <c r="AH69" s="1022"/>
      <c r="AI69" s="1022"/>
      <c r="AJ69" s="1022"/>
      <c r="AK69" s="1022">
        <v>0</v>
      </c>
      <c r="AL69" s="1022"/>
      <c r="AM69" s="1022"/>
      <c r="AN69" s="1022"/>
      <c r="AO69" s="1022"/>
      <c r="AP69" s="1022">
        <v>0</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573</v>
      </c>
      <c r="C70" s="1026"/>
      <c r="D70" s="1026"/>
      <c r="E70" s="1026"/>
      <c r="F70" s="1026"/>
      <c r="G70" s="1026"/>
      <c r="H70" s="1026"/>
      <c r="I70" s="1026"/>
      <c r="J70" s="1026"/>
      <c r="K70" s="1026"/>
      <c r="L70" s="1026"/>
      <c r="M70" s="1026"/>
      <c r="N70" s="1026"/>
      <c r="O70" s="1026"/>
      <c r="P70" s="1027"/>
      <c r="Q70" s="1028">
        <v>1174</v>
      </c>
      <c r="R70" s="1022"/>
      <c r="S70" s="1022"/>
      <c r="T70" s="1022"/>
      <c r="U70" s="1022"/>
      <c r="V70" s="1022">
        <v>1130</v>
      </c>
      <c r="W70" s="1022"/>
      <c r="X70" s="1022"/>
      <c r="Y70" s="1022"/>
      <c r="Z70" s="1022"/>
      <c r="AA70" s="1022">
        <v>44</v>
      </c>
      <c r="AB70" s="1022"/>
      <c r="AC70" s="1022"/>
      <c r="AD70" s="1022"/>
      <c r="AE70" s="1022"/>
      <c r="AF70" s="1022">
        <v>44</v>
      </c>
      <c r="AG70" s="1022"/>
      <c r="AH70" s="1022"/>
      <c r="AI70" s="1022"/>
      <c r="AJ70" s="1022"/>
      <c r="AK70" s="1022">
        <v>0</v>
      </c>
      <c r="AL70" s="1022"/>
      <c r="AM70" s="1022"/>
      <c r="AN70" s="1022"/>
      <c r="AO70" s="1022"/>
      <c r="AP70" s="1022">
        <v>0</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574</v>
      </c>
      <c r="C71" s="1026"/>
      <c r="D71" s="1026"/>
      <c r="E71" s="1026"/>
      <c r="F71" s="1026"/>
      <c r="G71" s="1026"/>
      <c r="H71" s="1026"/>
      <c r="I71" s="1026"/>
      <c r="J71" s="1026"/>
      <c r="K71" s="1026"/>
      <c r="L71" s="1026"/>
      <c r="M71" s="1026"/>
      <c r="N71" s="1026"/>
      <c r="O71" s="1026"/>
      <c r="P71" s="1027"/>
      <c r="Q71" s="1028">
        <v>250623</v>
      </c>
      <c r="R71" s="1022"/>
      <c r="S71" s="1022"/>
      <c r="T71" s="1022"/>
      <c r="U71" s="1022"/>
      <c r="V71" s="1022">
        <v>237946</v>
      </c>
      <c r="W71" s="1022"/>
      <c r="X71" s="1022"/>
      <c r="Y71" s="1022"/>
      <c r="Z71" s="1022"/>
      <c r="AA71" s="1022">
        <v>12677</v>
      </c>
      <c r="AB71" s="1022"/>
      <c r="AC71" s="1022"/>
      <c r="AD71" s="1022"/>
      <c r="AE71" s="1022"/>
      <c r="AF71" s="1022">
        <v>923</v>
      </c>
      <c r="AG71" s="1022"/>
      <c r="AH71" s="1022"/>
      <c r="AI71" s="1022"/>
      <c r="AJ71" s="1022"/>
      <c r="AK71" s="1022">
        <v>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575</v>
      </c>
      <c r="C72" s="1026"/>
      <c r="D72" s="1026"/>
      <c r="E72" s="1026"/>
      <c r="F72" s="1026"/>
      <c r="G72" s="1026"/>
      <c r="H72" s="1026"/>
      <c r="I72" s="1026"/>
      <c r="J72" s="1026"/>
      <c r="K72" s="1026"/>
      <c r="L72" s="1026"/>
      <c r="M72" s="1026"/>
      <c r="N72" s="1026"/>
      <c r="O72" s="1026"/>
      <c r="P72" s="1027"/>
      <c r="Q72" s="1028">
        <v>9184</v>
      </c>
      <c r="R72" s="1022"/>
      <c r="S72" s="1022"/>
      <c r="T72" s="1022"/>
      <c r="U72" s="1022"/>
      <c r="V72" s="1022">
        <v>9066</v>
      </c>
      <c r="W72" s="1022"/>
      <c r="X72" s="1022"/>
      <c r="Y72" s="1022"/>
      <c r="Z72" s="1022"/>
      <c r="AA72" s="1022">
        <v>118</v>
      </c>
      <c r="AB72" s="1022"/>
      <c r="AC72" s="1022"/>
      <c r="AD72" s="1022"/>
      <c r="AE72" s="1022"/>
      <c r="AF72" s="1022">
        <v>0</v>
      </c>
      <c r="AG72" s="1022"/>
      <c r="AH72" s="1022"/>
      <c r="AI72" s="1022"/>
      <c r="AJ72" s="1022"/>
      <c r="AK72" s="1022">
        <v>15</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576</v>
      </c>
      <c r="C73" s="1026"/>
      <c r="D73" s="1026"/>
      <c r="E73" s="1026"/>
      <c r="F73" s="1026"/>
      <c r="G73" s="1026"/>
      <c r="H73" s="1026"/>
      <c r="I73" s="1026"/>
      <c r="J73" s="1026"/>
      <c r="K73" s="1026"/>
      <c r="L73" s="1026"/>
      <c r="M73" s="1026"/>
      <c r="N73" s="1026"/>
      <c r="O73" s="1026"/>
      <c r="P73" s="1027"/>
      <c r="Q73" s="1028">
        <v>1536</v>
      </c>
      <c r="R73" s="1022"/>
      <c r="S73" s="1022"/>
      <c r="T73" s="1022"/>
      <c r="U73" s="1022"/>
      <c r="V73" s="1022">
        <v>1535</v>
      </c>
      <c r="W73" s="1022"/>
      <c r="X73" s="1022"/>
      <c r="Y73" s="1022"/>
      <c r="Z73" s="1022"/>
      <c r="AA73" s="1022">
        <v>1</v>
      </c>
      <c r="AB73" s="1022"/>
      <c r="AC73" s="1022"/>
      <c r="AD73" s="1022"/>
      <c r="AE73" s="1022"/>
      <c r="AF73" s="1022">
        <v>0</v>
      </c>
      <c r="AG73" s="1022"/>
      <c r="AH73" s="1022"/>
      <c r="AI73" s="1022"/>
      <c r="AJ73" s="1022"/>
      <c r="AK73" s="1022">
        <v>0</v>
      </c>
      <c r="AL73" s="1022"/>
      <c r="AM73" s="1022"/>
      <c r="AN73" s="1022"/>
      <c r="AO73" s="1022"/>
      <c r="AP73" s="1022">
        <v>0</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577</v>
      </c>
      <c r="C74" s="1026"/>
      <c r="D74" s="1026"/>
      <c r="E74" s="1026"/>
      <c r="F74" s="1026"/>
      <c r="G74" s="1026"/>
      <c r="H74" s="1026"/>
      <c r="I74" s="1026"/>
      <c r="J74" s="1026"/>
      <c r="K74" s="1026"/>
      <c r="L74" s="1026"/>
      <c r="M74" s="1026"/>
      <c r="N74" s="1026"/>
      <c r="O74" s="1026"/>
      <c r="P74" s="1027"/>
      <c r="Q74" s="1028">
        <v>1</v>
      </c>
      <c r="R74" s="1022"/>
      <c r="S74" s="1022"/>
      <c r="T74" s="1022"/>
      <c r="U74" s="1022"/>
      <c r="V74" s="1022">
        <v>1</v>
      </c>
      <c r="W74" s="1022"/>
      <c r="X74" s="1022"/>
      <c r="Y74" s="1022"/>
      <c r="Z74" s="1022"/>
      <c r="AA74" s="1022">
        <v>0</v>
      </c>
      <c r="AB74" s="1022"/>
      <c r="AC74" s="1022"/>
      <c r="AD74" s="1022"/>
      <c r="AE74" s="1022"/>
      <c r="AF74" s="1022">
        <v>0</v>
      </c>
      <c r="AG74" s="1022"/>
      <c r="AH74" s="1022"/>
      <c r="AI74" s="1022"/>
      <c r="AJ74" s="1022"/>
      <c r="AK74" s="1022">
        <v>0</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578</v>
      </c>
      <c r="C75" s="1026"/>
      <c r="D75" s="1026"/>
      <c r="E75" s="1026"/>
      <c r="F75" s="1026"/>
      <c r="G75" s="1026"/>
      <c r="H75" s="1026"/>
      <c r="I75" s="1026"/>
      <c r="J75" s="1026"/>
      <c r="K75" s="1026"/>
      <c r="L75" s="1026"/>
      <c r="M75" s="1026"/>
      <c r="N75" s="1026"/>
      <c r="O75" s="1026"/>
      <c r="P75" s="1027"/>
      <c r="Q75" s="1029">
        <v>60</v>
      </c>
      <c r="R75" s="1030"/>
      <c r="S75" s="1030"/>
      <c r="T75" s="1030"/>
      <c r="U75" s="1031"/>
      <c r="V75" s="1032">
        <v>59</v>
      </c>
      <c r="W75" s="1030"/>
      <c r="X75" s="1030"/>
      <c r="Y75" s="1030"/>
      <c r="Z75" s="1031"/>
      <c r="AA75" s="1032">
        <v>1</v>
      </c>
      <c r="AB75" s="1030"/>
      <c r="AC75" s="1030"/>
      <c r="AD75" s="1030"/>
      <c r="AE75" s="1031"/>
      <c r="AF75" s="1032">
        <v>0</v>
      </c>
      <c r="AG75" s="1030"/>
      <c r="AH75" s="1030"/>
      <c r="AI75" s="1030"/>
      <c r="AJ75" s="1031"/>
      <c r="AK75" s="1032">
        <v>24</v>
      </c>
      <c r="AL75" s="1030"/>
      <c r="AM75" s="1030"/>
      <c r="AN75" s="1030"/>
      <c r="AO75" s="1031"/>
      <c r="AP75" s="1032">
        <v>0</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579</v>
      </c>
      <c r="C76" s="1026"/>
      <c r="D76" s="1026"/>
      <c r="E76" s="1026"/>
      <c r="F76" s="1026"/>
      <c r="G76" s="1026"/>
      <c r="H76" s="1026"/>
      <c r="I76" s="1026"/>
      <c r="J76" s="1026"/>
      <c r="K76" s="1026"/>
      <c r="L76" s="1026"/>
      <c r="M76" s="1026"/>
      <c r="N76" s="1026"/>
      <c r="O76" s="1026"/>
      <c r="P76" s="1027"/>
      <c r="Q76" s="1029">
        <v>39</v>
      </c>
      <c r="R76" s="1030"/>
      <c r="S76" s="1030"/>
      <c r="T76" s="1030"/>
      <c r="U76" s="1031"/>
      <c r="V76" s="1032">
        <v>37</v>
      </c>
      <c r="W76" s="1030"/>
      <c r="X76" s="1030"/>
      <c r="Y76" s="1030"/>
      <c r="Z76" s="1031"/>
      <c r="AA76" s="1032">
        <v>2</v>
      </c>
      <c r="AB76" s="1030"/>
      <c r="AC76" s="1030"/>
      <c r="AD76" s="1030"/>
      <c r="AE76" s="1031"/>
      <c r="AF76" s="1032">
        <v>0</v>
      </c>
      <c r="AG76" s="1030"/>
      <c r="AH76" s="1030"/>
      <c r="AI76" s="1030"/>
      <c r="AJ76" s="1031"/>
      <c r="AK76" s="1032">
        <v>0</v>
      </c>
      <c r="AL76" s="1030"/>
      <c r="AM76" s="1030"/>
      <c r="AN76" s="1030"/>
      <c r="AO76" s="1031"/>
      <c r="AP76" s="1032">
        <v>0</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304</v>
      </c>
      <c r="AG109" s="945"/>
      <c r="AH109" s="945"/>
      <c r="AI109" s="945"/>
      <c r="AJ109" s="946"/>
      <c r="AK109" s="947" t="s">
        <v>303</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304</v>
      </c>
      <c r="BW109" s="945"/>
      <c r="BX109" s="945"/>
      <c r="BY109" s="945"/>
      <c r="BZ109" s="946"/>
      <c r="CA109" s="947" t="s">
        <v>303</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304</v>
      </c>
      <c r="DM109" s="945"/>
      <c r="DN109" s="945"/>
      <c r="DO109" s="945"/>
      <c r="DP109" s="946"/>
      <c r="DQ109" s="947" t="s">
        <v>303</v>
      </c>
      <c r="DR109" s="945"/>
      <c r="DS109" s="945"/>
      <c r="DT109" s="945"/>
      <c r="DU109" s="946"/>
      <c r="DV109" s="947" t="s">
        <v>424</v>
      </c>
      <c r="DW109" s="945"/>
      <c r="DX109" s="945"/>
      <c r="DY109" s="945"/>
      <c r="DZ109" s="976"/>
    </row>
    <row r="110" spans="1:131" s="246" customFormat="1" ht="26.25" customHeight="1" x14ac:dyDescent="0.15">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155250</v>
      </c>
      <c r="AB110" s="938"/>
      <c r="AC110" s="938"/>
      <c r="AD110" s="938"/>
      <c r="AE110" s="939"/>
      <c r="AF110" s="940">
        <v>153165</v>
      </c>
      <c r="AG110" s="938"/>
      <c r="AH110" s="938"/>
      <c r="AI110" s="938"/>
      <c r="AJ110" s="939"/>
      <c r="AK110" s="940">
        <v>171665</v>
      </c>
      <c r="AL110" s="938"/>
      <c r="AM110" s="938"/>
      <c r="AN110" s="938"/>
      <c r="AO110" s="939"/>
      <c r="AP110" s="941">
        <v>20.399999999999999</v>
      </c>
      <c r="AQ110" s="942"/>
      <c r="AR110" s="942"/>
      <c r="AS110" s="942"/>
      <c r="AT110" s="943"/>
      <c r="AU110" s="977" t="s">
        <v>72</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1236134</v>
      </c>
      <c r="BR110" s="885"/>
      <c r="BS110" s="885"/>
      <c r="BT110" s="885"/>
      <c r="BU110" s="885"/>
      <c r="BV110" s="885">
        <v>1292310</v>
      </c>
      <c r="BW110" s="885"/>
      <c r="BX110" s="885"/>
      <c r="BY110" s="885"/>
      <c r="BZ110" s="885"/>
      <c r="CA110" s="885">
        <v>1128453</v>
      </c>
      <c r="CB110" s="885"/>
      <c r="CC110" s="885"/>
      <c r="CD110" s="885"/>
      <c r="CE110" s="885"/>
      <c r="CF110" s="909">
        <v>134.1</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t="s">
        <v>430</v>
      </c>
      <c r="DM110" s="885"/>
      <c r="DN110" s="885"/>
      <c r="DO110" s="885"/>
      <c r="DP110" s="885"/>
      <c r="DQ110" s="885" t="s">
        <v>431</v>
      </c>
      <c r="DR110" s="885"/>
      <c r="DS110" s="885"/>
      <c r="DT110" s="885"/>
      <c r="DU110" s="885"/>
      <c r="DV110" s="886" t="s">
        <v>127</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388</v>
      </c>
      <c r="AL111" s="966"/>
      <c r="AM111" s="966"/>
      <c r="AN111" s="966"/>
      <c r="AO111" s="967"/>
      <c r="AP111" s="969" t="s">
        <v>127</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t="s">
        <v>431</v>
      </c>
      <c r="BR111" s="857"/>
      <c r="BS111" s="857"/>
      <c r="BT111" s="857"/>
      <c r="BU111" s="857"/>
      <c r="BV111" s="857" t="s">
        <v>430</v>
      </c>
      <c r="BW111" s="857"/>
      <c r="BX111" s="857"/>
      <c r="BY111" s="857"/>
      <c r="BZ111" s="857"/>
      <c r="CA111" s="857" t="s">
        <v>431</v>
      </c>
      <c r="CB111" s="857"/>
      <c r="CC111" s="857"/>
      <c r="CD111" s="857"/>
      <c r="CE111" s="857"/>
      <c r="CF111" s="918" t="s">
        <v>127</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430</v>
      </c>
      <c r="DH111" s="857"/>
      <c r="DI111" s="857"/>
      <c r="DJ111" s="857"/>
      <c r="DK111" s="857"/>
      <c r="DL111" s="857" t="s">
        <v>127</v>
      </c>
      <c r="DM111" s="857"/>
      <c r="DN111" s="857"/>
      <c r="DO111" s="857"/>
      <c r="DP111" s="857"/>
      <c r="DQ111" s="857" t="s">
        <v>127</v>
      </c>
      <c r="DR111" s="857"/>
      <c r="DS111" s="857"/>
      <c r="DT111" s="857"/>
      <c r="DU111" s="857"/>
      <c r="DV111" s="834" t="s">
        <v>127</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t="s">
        <v>127</v>
      </c>
      <c r="BR112" s="857"/>
      <c r="BS112" s="857"/>
      <c r="BT112" s="857"/>
      <c r="BU112" s="857"/>
      <c r="BV112" s="857" t="s">
        <v>127</v>
      </c>
      <c r="BW112" s="857"/>
      <c r="BX112" s="857"/>
      <c r="BY112" s="857"/>
      <c r="BZ112" s="857"/>
      <c r="CA112" s="857" t="s">
        <v>127</v>
      </c>
      <c r="CB112" s="857"/>
      <c r="CC112" s="857"/>
      <c r="CD112" s="857"/>
      <c r="CE112" s="857"/>
      <c r="CF112" s="918" t="s">
        <v>127</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431</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x14ac:dyDescent="0.15">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t="s">
        <v>127</v>
      </c>
      <c r="AB113" s="966"/>
      <c r="AC113" s="966"/>
      <c r="AD113" s="966"/>
      <c r="AE113" s="967"/>
      <c r="AF113" s="968" t="s">
        <v>127</v>
      </c>
      <c r="AG113" s="966"/>
      <c r="AH113" s="966"/>
      <c r="AI113" s="966"/>
      <c r="AJ113" s="967"/>
      <c r="AK113" s="968" t="s">
        <v>127</v>
      </c>
      <c r="AL113" s="966"/>
      <c r="AM113" s="966"/>
      <c r="AN113" s="966"/>
      <c r="AO113" s="967"/>
      <c r="AP113" s="969" t="s">
        <v>127</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39220</v>
      </c>
      <c r="BR113" s="857"/>
      <c r="BS113" s="857"/>
      <c r="BT113" s="857"/>
      <c r="BU113" s="857"/>
      <c r="BV113" s="857">
        <v>34672</v>
      </c>
      <c r="BW113" s="857"/>
      <c r="BX113" s="857"/>
      <c r="BY113" s="857"/>
      <c r="BZ113" s="857"/>
      <c r="CA113" s="857">
        <v>30641</v>
      </c>
      <c r="CB113" s="857"/>
      <c r="CC113" s="857"/>
      <c r="CD113" s="857"/>
      <c r="CE113" s="857"/>
      <c r="CF113" s="918">
        <v>3.6</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388</v>
      </c>
      <c r="DM113" s="820"/>
      <c r="DN113" s="820"/>
      <c r="DO113" s="820"/>
      <c r="DP113" s="821"/>
      <c r="DQ113" s="822" t="s">
        <v>431</v>
      </c>
      <c r="DR113" s="820"/>
      <c r="DS113" s="820"/>
      <c r="DT113" s="820"/>
      <c r="DU113" s="821"/>
      <c r="DV113" s="867" t="s">
        <v>431</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4135</v>
      </c>
      <c r="AB114" s="820"/>
      <c r="AC114" s="820"/>
      <c r="AD114" s="820"/>
      <c r="AE114" s="821"/>
      <c r="AF114" s="822">
        <v>4707</v>
      </c>
      <c r="AG114" s="820"/>
      <c r="AH114" s="820"/>
      <c r="AI114" s="820"/>
      <c r="AJ114" s="821"/>
      <c r="AK114" s="822">
        <v>4132</v>
      </c>
      <c r="AL114" s="820"/>
      <c r="AM114" s="820"/>
      <c r="AN114" s="820"/>
      <c r="AO114" s="821"/>
      <c r="AP114" s="867">
        <v>0.5</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302907</v>
      </c>
      <c r="BR114" s="857"/>
      <c r="BS114" s="857"/>
      <c r="BT114" s="857"/>
      <c r="BU114" s="857"/>
      <c r="BV114" s="857">
        <v>252323</v>
      </c>
      <c r="BW114" s="857"/>
      <c r="BX114" s="857"/>
      <c r="BY114" s="857"/>
      <c r="BZ114" s="857"/>
      <c r="CA114" s="857">
        <v>267447</v>
      </c>
      <c r="CB114" s="857"/>
      <c r="CC114" s="857"/>
      <c r="CD114" s="857"/>
      <c r="CE114" s="857"/>
      <c r="CF114" s="918">
        <v>31.8</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x14ac:dyDescent="0.15">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127</v>
      </c>
      <c r="AB115" s="966"/>
      <c r="AC115" s="966"/>
      <c r="AD115" s="966"/>
      <c r="AE115" s="967"/>
      <c r="AF115" s="968" t="s">
        <v>127</v>
      </c>
      <c r="AG115" s="966"/>
      <c r="AH115" s="966"/>
      <c r="AI115" s="966"/>
      <c r="AJ115" s="967"/>
      <c r="AK115" s="968" t="s">
        <v>127</v>
      </c>
      <c r="AL115" s="966"/>
      <c r="AM115" s="966"/>
      <c r="AN115" s="966"/>
      <c r="AO115" s="967"/>
      <c r="AP115" s="969" t="s">
        <v>127</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127</v>
      </c>
      <c r="BW115" s="857"/>
      <c r="BX115" s="857"/>
      <c r="BY115" s="857"/>
      <c r="BZ115" s="857"/>
      <c r="CA115" s="857" t="s">
        <v>127</v>
      </c>
      <c r="CB115" s="857"/>
      <c r="CC115" s="857"/>
      <c r="CD115" s="857"/>
      <c r="CE115" s="857"/>
      <c r="CF115" s="918" t="s">
        <v>127</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431</v>
      </c>
      <c r="DR115" s="820"/>
      <c r="DS115" s="820"/>
      <c r="DT115" s="820"/>
      <c r="DU115" s="821"/>
      <c r="DV115" s="867" t="s">
        <v>127</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431</v>
      </c>
      <c r="DM116" s="820"/>
      <c r="DN116" s="820"/>
      <c r="DO116" s="820"/>
      <c r="DP116" s="821"/>
      <c r="DQ116" s="822" t="s">
        <v>431</v>
      </c>
      <c r="DR116" s="820"/>
      <c r="DS116" s="820"/>
      <c r="DT116" s="820"/>
      <c r="DU116" s="821"/>
      <c r="DV116" s="867" t="s">
        <v>127</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159385</v>
      </c>
      <c r="AB117" s="952"/>
      <c r="AC117" s="952"/>
      <c r="AD117" s="952"/>
      <c r="AE117" s="953"/>
      <c r="AF117" s="954">
        <v>157872</v>
      </c>
      <c r="AG117" s="952"/>
      <c r="AH117" s="952"/>
      <c r="AI117" s="952"/>
      <c r="AJ117" s="953"/>
      <c r="AK117" s="954">
        <v>175797</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431</v>
      </c>
      <c r="BR117" s="857"/>
      <c r="BS117" s="857"/>
      <c r="BT117" s="857"/>
      <c r="BU117" s="857"/>
      <c r="BV117" s="857" t="s">
        <v>388</v>
      </c>
      <c r="BW117" s="857"/>
      <c r="BX117" s="857"/>
      <c r="BY117" s="857"/>
      <c r="BZ117" s="857"/>
      <c r="CA117" s="857" t="s">
        <v>431</v>
      </c>
      <c r="CB117" s="857"/>
      <c r="CC117" s="857"/>
      <c r="CD117" s="857"/>
      <c r="CE117" s="857"/>
      <c r="CF117" s="918" t="s">
        <v>431</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431</v>
      </c>
      <c r="DR117" s="820"/>
      <c r="DS117" s="820"/>
      <c r="DT117" s="820"/>
      <c r="DU117" s="821"/>
      <c r="DV117" s="867" t="s">
        <v>127</v>
      </c>
      <c r="DW117" s="868"/>
      <c r="DX117" s="868"/>
      <c r="DY117" s="868"/>
      <c r="DZ117" s="869"/>
    </row>
    <row r="118" spans="1:130" s="246" customFormat="1" ht="26.25" customHeight="1" x14ac:dyDescent="0.15">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304</v>
      </c>
      <c r="AG118" s="945"/>
      <c r="AH118" s="945"/>
      <c r="AI118" s="945"/>
      <c r="AJ118" s="946"/>
      <c r="AK118" s="947" t="s">
        <v>303</v>
      </c>
      <c r="AL118" s="945"/>
      <c r="AM118" s="945"/>
      <c r="AN118" s="945"/>
      <c r="AO118" s="946"/>
      <c r="AP118" s="948" t="s">
        <v>424</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431</v>
      </c>
      <c r="BW118" s="888"/>
      <c r="BX118" s="888"/>
      <c r="BY118" s="888"/>
      <c r="BZ118" s="888"/>
      <c r="CA118" s="888" t="s">
        <v>431</v>
      </c>
      <c r="CB118" s="888"/>
      <c r="CC118" s="888"/>
      <c r="CD118" s="888"/>
      <c r="CE118" s="888"/>
      <c r="CF118" s="918" t="s">
        <v>127</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431</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x14ac:dyDescent="0.15">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431</v>
      </c>
      <c r="AB119" s="938"/>
      <c r="AC119" s="938"/>
      <c r="AD119" s="938"/>
      <c r="AE119" s="939"/>
      <c r="AF119" s="940" t="s">
        <v>127</v>
      </c>
      <c r="AG119" s="938"/>
      <c r="AH119" s="938"/>
      <c r="AI119" s="938"/>
      <c r="AJ119" s="939"/>
      <c r="AK119" s="940" t="s">
        <v>127</v>
      </c>
      <c r="AL119" s="938"/>
      <c r="AM119" s="938"/>
      <c r="AN119" s="938"/>
      <c r="AO119" s="939"/>
      <c r="AP119" s="941" t="s">
        <v>127</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456</v>
      </c>
      <c r="BP119" s="921"/>
      <c r="BQ119" s="925">
        <v>1578261</v>
      </c>
      <c r="BR119" s="888"/>
      <c r="BS119" s="888"/>
      <c r="BT119" s="888"/>
      <c r="BU119" s="888"/>
      <c r="BV119" s="888">
        <v>1579305</v>
      </c>
      <c r="BW119" s="888"/>
      <c r="BX119" s="888"/>
      <c r="BY119" s="888"/>
      <c r="BZ119" s="888"/>
      <c r="CA119" s="888">
        <v>1426541</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x14ac:dyDescent="0.15">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4262703</v>
      </c>
      <c r="BR120" s="885"/>
      <c r="BS120" s="885"/>
      <c r="BT120" s="885"/>
      <c r="BU120" s="885"/>
      <c r="BV120" s="885">
        <v>3603497</v>
      </c>
      <c r="BW120" s="885"/>
      <c r="BX120" s="885"/>
      <c r="BY120" s="885"/>
      <c r="BZ120" s="885"/>
      <c r="CA120" s="885">
        <v>3062595</v>
      </c>
      <c r="CB120" s="885"/>
      <c r="CC120" s="885"/>
      <c r="CD120" s="885"/>
      <c r="CE120" s="885"/>
      <c r="CF120" s="909">
        <v>363.9</v>
      </c>
      <c r="CG120" s="910"/>
      <c r="CH120" s="910"/>
      <c r="CI120" s="910"/>
      <c r="CJ120" s="910"/>
      <c r="CK120" s="911" t="s">
        <v>460</v>
      </c>
      <c r="CL120" s="895"/>
      <c r="CM120" s="895"/>
      <c r="CN120" s="895"/>
      <c r="CO120" s="896"/>
      <c r="CP120" s="915" t="s">
        <v>400</v>
      </c>
      <c r="CQ120" s="916"/>
      <c r="CR120" s="916"/>
      <c r="CS120" s="916"/>
      <c r="CT120" s="916"/>
      <c r="CU120" s="916"/>
      <c r="CV120" s="916"/>
      <c r="CW120" s="916"/>
      <c r="CX120" s="916"/>
      <c r="CY120" s="916"/>
      <c r="CZ120" s="916"/>
      <c r="DA120" s="916"/>
      <c r="DB120" s="916"/>
      <c r="DC120" s="916"/>
      <c r="DD120" s="916"/>
      <c r="DE120" s="916"/>
      <c r="DF120" s="917"/>
      <c r="DG120" s="904" t="s">
        <v>127</v>
      </c>
      <c r="DH120" s="885"/>
      <c r="DI120" s="885"/>
      <c r="DJ120" s="885"/>
      <c r="DK120" s="885"/>
      <c r="DL120" s="885" t="s">
        <v>127</v>
      </c>
      <c r="DM120" s="885"/>
      <c r="DN120" s="885"/>
      <c r="DO120" s="885"/>
      <c r="DP120" s="885"/>
      <c r="DQ120" s="885" t="s">
        <v>127</v>
      </c>
      <c r="DR120" s="885"/>
      <c r="DS120" s="885"/>
      <c r="DT120" s="885"/>
      <c r="DU120" s="885"/>
      <c r="DV120" s="886" t="s">
        <v>127</v>
      </c>
      <c r="DW120" s="886"/>
      <c r="DX120" s="886"/>
      <c r="DY120" s="886"/>
      <c r="DZ120" s="887"/>
    </row>
    <row r="121" spans="1:130" s="246" customFormat="1" ht="26.25" customHeight="1" x14ac:dyDescent="0.15">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t="s">
        <v>127</v>
      </c>
      <c r="BR121" s="857"/>
      <c r="BS121" s="857"/>
      <c r="BT121" s="857"/>
      <c r="BU121" s="857"/>
      <c r="BV121" s="857" t="s">
        <v>127</v>
      </c>
      <c r="BW121" s="857"/>
      <c r="BX121" s="857"/>
      <c r="BY121" s="857"/>
      <c r="BZ121" s="857"/>
      <c r="CA121" s="857" t="s">
        <v>127</v>
      </c>
      <c r="CB121" s="857"/>
      <c r="CC121" s="857"/>
      <c r="CD121" s="857"/>
      <c r="CE121" s="857"/>
      <c r="CF121" s="918" t="s">
        <v>127</v>
      </c>
      <c r="CG121" s="919"/>
      <c r="CH121" s="919"/>
      <c r="CI121" s="919"/>
      <c r="CJ121" s="919"/>
      <c r="CK121" s="912"/>
      <c r="CL121" s="898"/>
      <c r="CM121" s="898"/>
      <c r="CN121" s="898"/>
      <c r="CO121" s="899"/>
      <c r="CP121" s="878" t="s">
        <v>463</v>
      </c>
      <c r="CQ121" s="879"/>
      <c r="CR121" s="879"/>
      <c r="CS121" s="879"/>
      <c r="CT121" s="879"/>
      <c r="CU121" s="879"/>
      <c r="CV121" s="879"/>
      <c r="CW121" s="879"/>
      <c r="CX121" s="879"/>
      <c r="CY121" s="879"/>
      <c r="CZ121" s="879"/>
      <c r="DA121" s="879"/>
      <c r="DB121" s="879"/>
      <c r="DC121" s="879"/>
      <c r="DD121" s="879"/>
      <c r="DE121" s="879"/>
      <c r="DF121" s="880"/>
      <c r="DG121" s="856" t="s">
        <v>127</v>
      </c>
      <c r="DH121" s="857"/>
      <c r="DI121" s="857"/>
      <c r="DJ121" s="857"/>
      <c r="DK121" s="857"/>
      <c r="DL121" s="857" t="s">
        <v>127</v>
      </c>
      <c r="DM121" s="857"/>
      <c r="DN121" s="857"/>
      <c r="DO121" s="857"/>
      <c r="DP121" s="857"/>
      <c r="DQ121" s="857" t="s">
        <v>127</v>
      </c>
      <c r="DR121" s="857"/>
      <c r="DS121" s="857"/>
      <c r="DT121" s="857"/>
      <c r="DU121" s="857"/>
      <c r="DV121" s="834" t="s">
        <v>127</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1141279</v>
      </c>
      <c r="BR122" s="888"/>
      <c r="BS122" s="888"/>
      <c r="BT122" s="888"/>
      <c r="BU122" s="888"/>
      <c r="BV122" s="888">
        <v>1135731</v>
      </c>
      <c r="BW122" s="888"/>
      <c r="BX122" s="888"/>
      <c r="BY122" s="888"/>
      <c r="BZ122" s="888"/>
      <c r="CA122" s="888">
        <v>1173255</v>
      </c>
      <c r="CB122" s="888"/>
      <c r="CC122" s="888"/>
      <c r="CD122" s="888"/>
      <c r="CE122" s="888"/>
      <c r="CF122" s="889">
        <v>139.4</v>
      </c>
      <c r="CG122" s="890"/>
      <c r="CH122" s="890"/>
      <c r="CI122" s="890"/>
      <c r="CJ122" s="890"/>
      <c r="CK122" s="912"/>
      <c r="CL122" s="898"/>
      <c r="CM122" s="898"/>
      <c r="CN122" s="898"/>
      <c r="CO122" s="899"/>
      <c r="CP122" s="878" t="s">
        <v>401</v>
      </c>
      <c r="CQ122" s="879"/>
      <c r="CR122" s="879"/>
      <c r="CS122" s="879"/>
      <c r="CT122" s="879"/>
      <c r="CU122" s="879"/>
      <c r="CV122" s="879"/>
      <c r="CW122" s="879"/>
      <c r="CX122" s="879"/>
      <c r="CY122" s="879"/>
      <c r="CZ122" s="879"/>
      <c r="DA122" s="879"/>
      <c r="DB122" s="879"/>
      <c r="DC122" s="879"/>
      <c r="DD122" s="879"/>
      <c r="DE122" s="879"/>
      <c r="DF122" s="880"/>
      <c r="DG122" s="856" t="s">
        <v>127</v>
      </c>
      <c r="DH122" s="857"/>
      <c r="DI122" s="857"/>
      <c r="DJ122" s="857"/>
      <c r="DK122" s="857"/>
      <c r="DL122" s="857" t="s">
        <v>431</v>
      </c>
      <c r="DM122" s="857"/>
      <c r="DN122" s="857"/>
      <c r="DO122" s="857"/>
      <c r="DP122" s="857"/>
      <c r="DQ122" s="857" t="s">
        <v>431</v>
      </c>
      <c r="DR122" s="857"/>
      <c r="DS122" s="857"/>
      <c r="DT122" s="857"/>
      <c r="DU122" s="857"/>
      <c r="DV122" s="834" t="s">
        <v>127</v>
      </c>
      <c r="DW122" s="834"/>
      <c r="DX122" s="834"/>
      <c r="DY122" s="834"/>
      <c r="DZ122" s="835"/>
    </row>
    <row r="123" spans="1:130" s="246" customFormat="1" ht="26.25" customHeight="1" x14ac:dyDescent="0.15">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431</v>
      </c>
      <c r="AB123" s="820"/>
      <c r="AC123" s="820"/>
      <c r="AD123" s="820"/>
      <c r="AE123" s="821"/>
      <c r="AF123" s="822" t="s">
        <v>431</v>
      </c>
      <c r="AG123" s="820"/>
      <c r="AH123" s="820"/>
      <c r="AI123" s="820"/>
      <c r="AJ123" s="821"/>
      <c r="AK123" s="822" t="s">
        <v>431</v>
      </c>
      <c r="AL123" s="820"/>
      <c r="AM123" s="820"/>
      <c r="AN123" s="820"/>
      <c r="AO123" s="821"/>
      <c r="AP123" s="867" t="s">
        <v>431</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465</v>
      </c>
      <c r="BP123" s="921"/>
      <c r="BQ123" s="875">
        <v>5403982</v>
      </c>
      <c r="BR123" s="876"/>
      <c r="BS123" s="876"/>
      <c r="BT123" s="876"/>
      <c r="BU123" s="876"/>
      <c r="BV123" s="876">
        <v>4739228</v>
      </c>
      <c r="BW123" s="876"/>
      <c r="BX123" s="876"/>
      <c r="BY123" s="876"/>
      <c r="BZ123" s="876"/>
      <c r="CA123" s="876">
        <v>4235850</v>
      </c>
      <c r="CB123" s="876"/>
      <c r="CC123" s="876"/>
      <c r="CD123" s="876"/>
      <c r="CE123" s="876"/>
      <c r="CF123" s="786"/>
      <c r="CG123" s="787"/>
      <c r="CH123" s="787"/>
      <c r="CI123" s="787"/>
      <c r="CJ123" s="877"/>
      <c r="CK123" s="912"/>
      <c r="CL123" s="898"/>
      <c r="CM123" s="898"/>
      <c r="CN123" s="898"/>
      <c r="CO123" s="899"/>
      <c r="CP123" s="878" t="s">
        <v>466</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388</v>
      </c>
      <c r="BR124" s="874"/>
      <c r="BS124" s="874"/>
      <c r="BT124" s="874"/>
      <c r="BU124" s="874"/>
      <c r="BV124" s="874" t="s">
        <v>468</v>
      </c>
      <c r="BW124" s="874"/>
      <c r="BX124" s="874"/>
      <c r="BY124" s="874"/>
      <c r="BZ124" s="874"/>
      <c r="CA124" s="874" t="s">
        <v>469</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388</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469</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469</v>
      </c>
      <c r="AB126" s="820"/>
      <c r="AC126" s="820"/>
      <c r="AD126" s="820"/>
      <c r="AE126" s="821"/>
      <c r="AF126" s="822" t="s">
        <v>127</v>
      </c>
      <c r="AG126" s="820"/>
      <c r="AH126" s="820"/>
      <c r="AI126" s="820"/>
      <c r="AJ126" s="821"/>
      <c r="AK126" s="822" t="s">
        <v>468</v>
      </c>
      <c r="AL126" s="820"/>
      <c r="AM126" s="820"/>
      <c r="AN126" s="820"/>
      <c r="AO126" s="821"/>
      <c r="AP126" s="867" t="s">
        <v>388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469</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t="s">
        <v>127</v>
      </c>
      <c r="AB128" s="841"/>
      <c r="AC128" s="841"/>
      <c r="AD128" s="841"/>
      <c r="AE128" s="842"/>
      <c r="AF128" s="843" t="s">
        <v>127</v>
      </c>
      <c r="AG128" s="841"/>
      <c r="AH128" s="841"/>
      <c r="AI128" s="841"/>
      <c r="AJ128" s="842"/>
      <c r="AK128" s="843" t="s">
        <v>388</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483</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484</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483</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1096275</v>
      </c>
      <c r="AB129" s="820"/>
      <c r="AC129" s="820"/>
      <c r="AD129" s="820"/>
      <c r="AE129" s="821"/>
      <c r="AF129" s="822">
        <v>1020848</v>
      </c>
      <c r="AG129" s="820"/>
      <c r="AH129" s="820"/>
      <c r="AI129" s="820"/>
      <c r="AJ129" s="821"/>
      <c r="AK129" s="822">
        <v>978157</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142505</v>
      </c>
      <c r="AB130" s="820"/>
      <c r="AC130" s="820"/>
      <c r="AD130" s="820"/>
      <c r="AE130" s="821"/>
      <c r="AF130" s="822">
        <v>137756</v>
      </c>
      <c r="AG130" s="820"/>
      <c r="AH130" s="820"/>
      <c r="AI130" s="820"/>
      <c r="AJ130" s="821"/>
      <c r="AK130" s="822">
        <v>136470</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2.9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953770</v>
      </c>
      <c r="AB131" s="803"/>
      <c r="AC131" s="803"/>
      <c r="AD131" s="803"/>
      <c r="AE131" s="804"/>
      <c r="AF131" s="805">
        <v>883092</v>
      </c>
      <c r="AG131" s="803"/>
      <c r="AH131" s="803"/>
      <c r="AI131" s="803"/>
      <c r="AJ131" s="804"/>
      <c r="AK131" s="805">
        <v>841687</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t="s">
        <v>388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1.7698187190000001</v>
      </c>
      <c r="AB132" s="783"/>
      <c r="AC132" s="783"/>
      <c r="AD132" s="783"/>
      <c r="AE132" s="784"/>
      <c r="AF132" s="785">
        <v>2.2779053600000001</v>
      </c>
      <c r="AG132" s="783"/>
      <c r="AH132" s="783"/>
      <c r="AI132" s="783"/>
      <c r="AJ132" s="784"/>
      <c r="AK132" s="785">
        <v>4.6724019739999996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2.4</v>
      </c>
      <c r="AB133" s="762"/>
      <c r="AC133" s="762"/>
      <c r="AD133" s="762"/>
      <c r="AE133" s="763"/>
      <c r="AF133" s="761">
        <v>2.1</v>
      </c>
      <c r="AG133" s="762"/>
      <c r="AH133" s="762"/>
      <c r="AI133" s="762"/>
      <c r="AJ133" s="763"/>
      <c r="AK133" s="761">
        <v>2.9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nB55j5FGaPLcSftGMy8n+p/bA8gDB67Y87PdCb1SzpQbA12V8inEHo9E9/7JAi2Y4mEs2PRR8w9si4Bjwp8+w==" saltValue="PLbcm4qqOOLhAiNV40Z6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489tT1R6OX14zM7SAs+Jy2K/CGfQ/Im1uStSM4tBnrs1FZDRImbGgDMr35jkxMKApRFID9LfNg8oVq8vPPQQw==" saltValue="An/ogKROCbOvHrtKsrt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2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W8I0nSSCPidmcSiunLGOhwEo7ijGIL1sj830VtsVt3wmFwg1fPRzj7Nb2AbM7Y6hHhXTg1jE+fbkF4hTGaF6g==" saltValue="ngDRd7B/4Pr87N/x32O2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28"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503</v>
      </c>
      <c r="AL9" s="1189"/>
      <c r="AM9" s="1189"/>
      <c r="AN9" s="1190"/>
      <c r="AO9" s="312">
        <v>347198</v>
      </c>
      <c r="AP9" s="312">
        <v>244678</v>
      </c>
      <c r="AQ9" s="313">
        <v>213574</v>
      </c>
      <c r="AR9" s="314">
        <v>14.6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504</v>
      </c>
      <c r="AL10" s="1189"/>
      <c r="AM10" s="1189"/>
      <c r="AN10" s="1190"/>
      <c r="AO10" s="315">
        <v>41006</v>
      </c>
      <c r="AP10" s="315">
        <v>28898</v>
      </c>
      <c r="AQ10" s="316">
        <v>27269</v>
      </c>
      <c r="AR10" s="317">
        <v>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505</v>
      </c>
      <c r="AL11" s="1189"/>
      <c r="AM11" s="1189"/>
      <c r="AN11" s="1190"/>
      <c r="AO11" s="315">
        <v>39195</v>
      </c>
      <c r="AP11" s="315">
        <v>27622</v>
      </c>
      <c r="AQ11" s="316">
        <v>27363</v>
      </c>
      <c r="AR11" s="317">
        <v>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506</v>
      </c>
      <c r="AL12" s="1189"/>
      <c r="AM12" s="1189"/>
      <c r="AN12" s="1190"/>
      <c r="AO12" s="315" t="s">
        <v>507</v>
      </c>
      <c r="AP12" s="315" t="s">
        <v>507</v>
      </c>
      <c r="AQ12" s="316">
        <v>4914</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508</v>
      </c>
      <c r="AL13" s="1189"/>
      <c r="AM13" s="1189"/>
      <c r="AN13" s="1190"/>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509</v>
      </c>
      <c r="AL14" s="1189"/>
      <c r="AM14" s="1189"/>
      <c r="AN14" s="1190"/>
      <c r="AO14" s="315">
        <v>21225</v>
      </c>
      <c r="AP14" s="315">
        <v>14958</v>
      </c>
      <c r="AQ14" s="316">
        <v>8817</v>
      </c>
      <c r="AR14" s="317">
        <v>69.599999999999994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510</v>
      </c>
      <c r="AL15" s="1189"/>
      <c r="AM15" s="1189"/>
      <c r="AN15" s="1190"/>
      <c r="AO15" s="315">
        <v>18838</v>
      </c>
      <c r="AP15" s="315">
        <v>13276</v>
      </c>
      <c r="AQ15" s="316">
        <v>5079</v>
      </c>
      <c r="AR15" s="317">
        <v>161.4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511</v>
      </c>
      <c r="AL16" s="1192"/>
      <c r="AM16" s="1192"/>
      <c r="AN16" s="1193"/>
      <c r="AO16" s="315">
        <v>-45730</v>
      </c>
      <c r="AP16" s="315">
        <v>-32227</v>
      </c>
      <c r="AQ16" s="316">
        <v>-19713</v>
      </c>
      <c r="AR16" s="317">
        <v>63.5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421732</v>
      </c>
      <c r="AP17" s="315">
        <v>297204</v>
      </c>
      <c r="AQ17" s="316">
        <v>267304</v>
      </c>
      <c r="AR17" s="317">
        <v>11.2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516</v>
      </c>
      <c r="AL21" s="1186"/>
      <c r="AM21" s="1186"/>
      <c r="AN21" s="1187"/>
      <c r="AO21" s="327">
        <v>23.96</v>
      </c>
      <c r="AP21" s="328">
        <v>25.06</v>
      </c>
      <c r="AQ21" s="329">
        <v>-1.1000000000000001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517</v>
      </c>
      <c r="AL22" s="1186"/>
      <c r="AM22" s="1186"/>
      <c r="AN22" s="1187"/>
      <c r="AO22" s="332">
        <v>89.7</v>
      </c>
      <c r="AP22" s="333">
        <v>93.7</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521</v>
      </c>
      <c r="AL32" s="1177"/>
      <c r="AM32" s="1177"/>
      <c r="AN32" s="1178"/>
      <c r="AO32" s="342">
        <v>171665</v>
      </c>
      <c r="AP32" s="342">
        <v>120976</v>
      </c>
      <c r="AQ32" s="343">
        <v>151350</v>
      </c>
      <c r="AR32" s="344">
        <v>-20.100000000000001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522</v>
      </c>
      <c r="AL33" s="1177"/>
      <c r="AM33" s="1177"/>
      <c r="AN33" s="1178"/>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523</v>
      </c>
      <c r="AL34" s="1177"/>
      <c r="AM34" s="1177"/>
      <c r="AN34" s="1178"/>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524</v>
      </c>
      <c r="AL35" s="1177"/>
      <c r="AM35" s="1177"/>
      <c r="AN35" s="1178"/>
      <c r="AO35" s="342" t="s">
        <v>507</v>
      </c>
      <c r="AP35" s="342" t="s">
        <v>507</v>
      </c>
      <c r="AQ35" s="343">
        <v>30589</v>
      </c>
      <c r="AR35" s="344" t="s">
        <v>507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525</v>
      </c>
      <c r="AL36" s="1177"/>
      <c r="AM36" s="1177"/>
      <c r="AN36" s="1178"/>
      <c r="AO36" s="342">
        <v>4132</v>
      </c>
      <c r="AP36" s="342">
        <v>2912</v>
      </c>
      <c r="AQ36" s="343">
        <v>6092</v>
      </c>
      <c r="AR36" s="344">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526</v>
      </c>
      <c r="AL37" s="1177"/>
      <c r="AM37" s="1177"/>
      <c r="AN37" s="1178"/>
      <c r="AO37" s="342" t="s">
        <v>507</v>
      </c>
      <c r="AP37" s="342" t="s">
        <v>507</v>
      </c>
      <c r="AQ37" s="343">
        <v>1860</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527</v>
      </c>
      <c r="AL38" s="1180"/>
      <c r="AM38" s="1180"/>
      <c r="AN38" s="1181"/>
      <c r="AO38" s="345" t="s">
        <v>507</v>
      </c>
      <c r="AP38" s="345" t="s">
        <v>507</v>
      </c>
      <c r="AQ38" s="346">
        <v>61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528</v>
      </c>
      <c r="AL39" s="1180"/>
      <c r="AM39" s="1180"/>
      <c r="AN39" s="1181"/>
      <c r="AO39" s="342" t="s">
        <v>507</v>
      </c>
      <c r="AP39" s="342" t="s">
        <v>507</v>
      </c>
      <c r="AQ39" s="343">
        <v>-9157</v>
      </c>
      <c r="AR39" s="344" t="s">
        <v>507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529</v>
      </c>
      <c r="AL40" s="1177"/>
      <c r="AM40" s="1177"/>
      <c r="AN40" s="1178"/>
      <c r="AO40" s="342">
        <v>-136470</v>
      </c>
      <c r="AP40" s="342">
        <v>-96173</v>
      </c>
      <c r="AQ40" s="343">
        <v>-135364</v>
      </c>
      <c r="AR40" s="344">
        <v>-29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39327</v>
      </c>
      <c r="AP41" s="342">
        <v>27715</v>
      </c>
      <c r="AQ41" s="343">
        <v>45431</v>
      </c>
      <c r="AR41" s="344">
        <v>-39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498</v>
      </c>
      <c r="AN49" s="1171" t="s">
        <v>533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1155762</v>
      </c>
      <c r="AN51" s="364">
        <v>776200</v>
      </c>
      <c r="AO51" s="365">
        <v>290.5</v>
      </c>
      <c r="AP51" s="366">
        <v>333013</v>
      </c>
      <c r="AQ51" s="367">
        <v>5.3</v>
      </c>
      <c r="AR51" s="368">
        <v>285.2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114503</v>
      </c>
      <c r="AN52" s="372">
        <v>76899</v>
      </c>
      <c r="AO52" s="373">
        <v>28.2</v>
      </c>
      <c r="AP52" s="374">
        <v>126732</v>
      </c>
      <c r="AQ52" s="375">
        <v>19.100000000000001</v>
      </c>
      <c r="AR52" s="376">
        <v>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2454303</v>
      </c>
      <c r="AN53" s="364">
        <v>1658313</v>
      </c>
      <c r="AO53" s="365">
        <v>113.6</v>
      </c>
      <c r="AP53" s="366">
        <v>280458</v>
      </c>
      <c r="AQ53" s="367">
        <v>-15.8</v>
      </c>
      <c r="AR53" s="368">
        <v>129.4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163536</v>
      </c>
      <c r="AN54" s="372">
        <v>110497</v>
      </c>
      <c r="AO54" s="373">
        <v>43.7</v>
      </c>
      <c r="AP54" s="374">
        <v>127286</v>
      </c>
      <c r="AQ54" s="375">
        <v>0.4</v>
      </c>
      <c r="AR54" s="376">
        <v>43.3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5054948</v>
      </c>
      <c r="AN55" s="364">
        <v>3429408</v>
      </c>
      <c r="AO55" s="365">
        <v>106.8</v>
      </c>
      <c r="AP55" s="366">
        <v>310300</v>
      </c>
      <c r="AQ55" s="367">
        <v>10.6</v>
      </c>
      <c r="AR55" s="368">
        <v>96.2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181463</v>
      </c>
      <c r="AN56" s="372">
        <v>123109</v>
      </c>
      <c r="AO56" s="373">
        <v>11.4</v>
      </c>
      <c r="AP56" s="374">
        <v>157576</v>
      </c>
      <c r="AQ56" s="375">
        <v>23.8</v>
      </c>
      <c r="AR56" s="376">
        <v>-12.4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3343051</v>
      </c>
      <c r="AN57" s="364">
        <v>2318343</v>
      </c>
      <c r="AO57" s="365">
        <v>-32.4</v>
      </c>
      <c r="AP57" s="366">
        <v>317319</v>
      </c>
      <c r="AQ57" s="367">
        <v>2.2999999999999998</v>
      </c>
      <c r="AR57" s="368">
        <v>-34.700000000000003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159843</v>
      </c>
      <c r="AN58" s="372">
        <v>110848</v>
      </c>
      <c r="AO58" s="373">
        <v>-10</v>
      </c>
      <c r="AP58" s="374">
        <v>164214</v>
      </c>
      <c r="AQ58" s="375">
        <v>4.2</v>
      </c>
      <c r="AR58" s="376">
        <v>-14.2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1997310</v>
      </c>
      <c r="AN59" s="364">
        <v>1407548</v>
      </c>
      <c r="AO59" s="365">
        <v>-39.299999999999997</v>
      </c>
      <c r="AP59" s="366">
        <v>289738</v>
      </c>
      <c r="AQ59" s="367">
        <v>-8.6999999999999993</v>
      </c>
      <c r="AR59" s="368">
        <v>-30.6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111509</v>
      </c>
      <c r="AN60" s="372">
        <v>78583</v>
      </c>
      <c r="AO60" s="373">
        <v>-29.1</v>
      </c>
      <c r="AP60" s="374">
        <v>156238</v>
      </c>
      <c r="AQ60" s="375">
        <v>-4.9000000000000004</v>
      </c>
      <c r="AR60" s="376">
        <v>-24.2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2801075</v>
      </c>
      <c r="AN61" s="379">
        <v>1917962</v>
      </c>
      <c r="AO61" s="380">
        <v>87.8</v>
      </c>
      <c r="AP61" s="381">
        <v>306166</v>
      </c>
      <c r="AQ61" s="382">
        <v>-1.3</v>
      </c>
      <c r="AR61" s="368">
        <v>89.1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146171</v>
      </c>
      <c r="AN62" s="372">
        <v>99987</v>
      </c>
      <c r="AO62" s="373">
        <v>8.8000000000000007</v>
      </c>
      <c r="AP62" s="374">
        <v>146409</v>
      </c>
      <c r="AQ62" s="375">
        <v>8.5</v>
      </c>
      <c r="AR62" s="376">
        <v>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X+gBuy931gWKJWE/w9cUnRc9Xbg8zgBun19vrrjtHxFzrFPdKA9M8GSw1OJPEaPaKFUDAq3kG4Q628Dj2JbMw==" saltValue="SrbiTsBb6GF80uxSHt+A8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e4ka0zlu7V4JlY95P4llcQPcalNdrE0FJ9ajGoYksB2SGvYoTjxpG+37GzRBU/sxE3jHba8o1I+Gr97KdrCVQ==" saltValue="iSvrTK39dIPI48opUUiP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wBKdoSEnJmc+QBuEV/QiaPjNviOkHNq9hObRRC9LyQL1eDWlrpVeVmPkaSj8yN2CIDJlnzPUUG4cqUypAH2Sg==" saltValue="znaApJITjksMc24sUHNl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109.05</v>
      </c>
      <c r="G47" s="12">
        <v>93.24</v>
      </c>
      <c r="H47" s="12">
        <v>78.2</v>
      </c>
      <c r="I47" s="12">
        <v>76.849999999999994</v>
      </c>
      <c r="J47" s="13">
        <v>56.07</v>
      </c>
    </row>
    <row r="48" spans="2:10" ht="57.75" customHeight="1" x14ac:dyDescent="0.15">
      <c r="B48" s="14"/>
      <c r="C48" s="1196" t="s">
        <v>4</v>
      </c>
      <c r="D48" s="1196"/>
      <c r="E48" s="1197"/>
      <c r="F48" s="15">
        <v>14.85</v>
      </c>
      <c r="G48" s="16">
        <v>16.46</v>
      </c>
      <c r="H48" s="16">
        <v>4.76</v>
      </c>
      <c r="I48" s="16">
        <v>3.36</v>
      </c>
      <c r="J48" s="17">
        <v>54.18</v>
      </c>
    </row>
    <row r="49" spans="2:10" ht="57.75" customHeight="1" thickBot="1" x14ac:dyDescent="0.2">
      <c r="B49" s="18"/>
      <c r="C49" s="1198" t="s">
        <v>5</v>
      </c>
      <c r="D49" s="1198"/>
      <c r="E49" s="1199"/>
      <c r="F49" s="19" t="s">
        <v>554</v>
      </c>
      <c r="G49" s="20" t="s">
        <v>555</v>
      </c>
      <c r="H49" s="20" t="s">
        <v>556</v>
      </c>
      <c r="I49" s="20" t="s">
        <v>557</v>
      </c>
      <c r="J49" s="21">
        <v>24.8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Wcybrk/RYouK6QrLPp/oQpE7RPtVBmqBbe316Vp2jwizerfxDG3eeaNipHIctfL1hU1BSkeoTjHS2jGNgZyHg==" saltValue="dTGT2EilXVEQQXz+7Eua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lg-s-takanori01</cp:lastModifiedBy>
  <cp:lastPrinted>2020-09-30T02:39:59Z</cp:lastPrinted>
  <dcterms:created xsi:type="dcterms:W3CDTF">2020-02-10T02:44:42Z</dcterms:created>
  <dcterms:modified xsi:type="dcterms:W3CDTF">2020-09-30T04:30:18Z</dcterms:modified>
  <cp:category/>
</cp:coreProperties>
</file>