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HFLSV01\rprofiles$\kazuyasato\デスクトップ\"/>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W35" i="10"/>
  <c r="BW36" i="10" s="1"/>
  <c r="BW37" i="10" s="1"/>
  <c r="BW38" i="10" s="1"/>
  <c r="BW39" i="10" s="1"/>
  <c r="BW40" i="10" s="1"/>
  <c r="BW41" i="10" s="1"/>
  <c r="BW42" i="10" s="1"/>
  <c r="BW43" i="10" s="1"/>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<sst xmlns="http://schemas.openxmlformats.org/spreadsheetml/2006/main" count="1142" uniqueCount="607">
  <si>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</si>
  <si>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</si>
  <si>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</si>
  <si>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</si>
  <si>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</si>
  <si>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</si>
  <si>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</si>
  <si>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</si>
  <si>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</si>
  <si>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</si>
  <si>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</si>
  <si>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</si>
  <si>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</si>
  <si>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</si>
  <si>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</si>
  <si>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</si>
  <si>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</si>
  <si>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</si>
  <si>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</si>
  <si>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</si>
  <si>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</si>
  <si>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</si>
  <si>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</si>
  <si>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</si>
  <si>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</si>
  <si>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</si>
  <si>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</si>
  <si>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</si>
  <si>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</si>
  <si>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</si>
  <si>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</si>
  <si>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</si>
  <si>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</si>
  <si>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</si>
  <si>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</si>
  <si>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</si>
  <si>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</si>
  <si>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</si>
  <si>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</si>
  <si>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</si>
  <si>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</si>
  <si>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</si>
  <si>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</si>
  <si>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</si>
  <si>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</si>
  <si>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</si>
  <si>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</si>
  <si>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</si>
  <si>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</si>
  <si>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</si>
  <si>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</si>
  <si>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</si>
  <si>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</si>
  <si>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</si>
  <si>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</si>
  <si>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</si>
  <si>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</si>
  <si>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</si>
  <si>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</si>
  <si>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</si>
  <si>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</si>
  <si>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</si>
  <si>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</si>
  <si>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</si>
  <si>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</si>
  <si>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</si>
  <si>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</si>
  <si>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</si>
  <si>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</si>
  <si>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</si>
  <si>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</si>
  <si>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</si>
  <si>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</si>
  <si>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</si>
  <si>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</si>
  <si>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</si>
  <si>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</si>
  <si>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</si>
  <si>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</si>
  <si>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</si>
  <si>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</si>
  <si>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</si>
  <si>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</si>
  <si>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</si>
  <si>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</si>
  <si>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</si>
  <si>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</si>
  <si>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</si>
  <si>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</si>
  <si>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</si>
  <si>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</si>
  <si>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</si>
  <si>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</si>
  <si>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</si>
  <si>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</si>
  <si>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</si>
  <si>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</si>
  <si>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</si>
  <si>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広野町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</si>
  <si>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</si>
  <si>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</si>
  <si>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</si>
  <si>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</si>
  <si>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</si>
  <si>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</si>
  <si>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</si>
  <si>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</si>
  <si>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</si>
  <si>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</si>
  <si>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</si>
  <si>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</si>
  <si>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</si>
  <si>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</si>
  <si>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</si>
  <si>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</si>
  <si>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</si>
  <si>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</si>
  <si>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</si>
  <si>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</si>
  <si>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</si>
  <si>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</si>
  <si>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</si>
  <si>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</si>
  <si>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</si>
  <si>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</si>
  <si>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</si>
  <si>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</si>
  <si>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</si>
  <si>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</si>
  <si>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</si>
  <si>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</si>
  <si>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</si>
  <si>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</si>
  <si>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</si>
  <si>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</si>
  <si>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</si>
  <si>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</si>
  <si>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</si>
  <si>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</si>
  <si>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</si>
  <si>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</si>
  <si>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</si>
  <si>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</si>
  <si>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</si>
  <si>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</si>
  <si>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</si>
  <si>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</si>
  <si>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</si>
  <si>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</si>
  <si>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</si>
  <si>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</si>
  <si>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</si>
  <si>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</si>
  <si>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</si>
  <si>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</si>
  <si>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</si>
  <si>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</si>
  <si>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</si>
  <si>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</si>
  <si>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</si>
  <si>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</si>
  <si>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</si>
  <si>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</si>
  <si>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</si>
  <si>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</si>
  <si>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</si>
  <si>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</si>
  <si>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</si>
  <si>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</si>
  <si>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</si>
  <si>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</si>
  <si>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</si>
  <si>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</si>
  <si>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</si>
  <si>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</si>
  <si>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</si>
  <si>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</si>
  <si>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</si>
  <si>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</si>
  <si>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</si>
  <si>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</si>
  <si>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</si>
  <si>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</si>
  <si>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</si>
  <si>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</si>
  <si>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</si>
  <si>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</si>
  <si>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</si>
  <si>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</si>
  <si>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</si>
  <si>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</si>
  <si>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</si>
  <si>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</si>
  <si>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</si>
  <si>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</si>
  <si>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</si>
  <si>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</si>
  <si>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</si>
  <si>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</si>
  <si>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</si>
  <si>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</si>
  <si>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</si>
  <si>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</si>
  <si>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</si>
  <si>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</si>
  <si>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</si>
  <si>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</si>
  <si>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</si>
  <si>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</si>
  <si>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</si>
  <si>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</si>
  <si>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</si>
  <si>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福島県広野町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</si>
  <si>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</si>
  <si>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</si>
  <si>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</si>
  <si>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</si>
  <si>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</si>
  <si>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</si>
  <si>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</si>
  <si>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</si>
  <si>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</si>
  <si>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</si>
  <si>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</si>
  <si>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</si>
  <si>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</si>
  <si>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</si>
  <si>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</si>
  <si>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</si>
  <si>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</si>
  <si>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</si>
  <si>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</si>
  <si>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</si>
  <si>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</si>
  <si>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</si>
  <si>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</si>
  <si>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</si>
  <si>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</si>
  <si>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</si>
  <si>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</si>
  <si>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</si>
  <si>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</si>
  <si>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</si>
  <si>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</si>
  <si>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</si>
  <si>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</si>
  <si>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</si>
  <si>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</si>
  <si>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</si>
  <si>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</si>
  <si>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</si>
  <si>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</si>
  <si>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</si>
  <si>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</si>
  <si>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</si>
  <si>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</si>
  <si>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</si>
  <si>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</si>
  <si>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</si>
  <si>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</si>
  <si>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</si>
  <si>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</si>
  <si>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</si>
  <si>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</si>
  <si>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</si>
  <si>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</si>
  <si>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</si>
  <si>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</si>
  <si>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</si>
  <si>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</si>
  <si>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</si>
  <si>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</si>
  <si>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</si>
  <si>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</si>
  <si>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</si>
  <si>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</si>
  <si>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</si>
  <si>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</si>
  <si>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</si>
  <si>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</si>
  <si>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</si>
  <si>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</si>
  <si>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</si>
  <si>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</si>
  <si>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</si>
  <si>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</si>
  <si>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</si>
  <si>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</si>
  <si>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</si>
  <si>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</si>
  <si>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</si>
  <si>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</si>
  <si>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</si>
  <si>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</si>
  <si>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</si>
  <si>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</si>
  <si>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</si>
  <si>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</si>
  <si>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</si>
  <si>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</si>
  <si>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</si>
  <si>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</si>
  <si>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</si>
  <si>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</si>
  <si>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</si>
  <si>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</si>
  <si>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</si>
  <si>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</si>
  <si>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</si>
  <si>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</si>
  <si>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</si>
  <si>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</si>
  <si>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</si>
  <si>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</si>
  <si>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</si>
  <si>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</si>
  <si>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</si>
  <si>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</si>
  <si>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</si>
  <si>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</si>
  <si>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</si>
  <si>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</si>
  <si>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</si>
  <si>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</si>
  <si>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</si>
  <si>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</si>
  <si>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</si>
  <si>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</si>
  <si>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</si>
  <si>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</si>
  <si>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</si>
  <si>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</si>
  <si>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</si>
  <si>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</si>
  <si>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</si>
  <si>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</si>
  <si>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</si>
  <si>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</si>
  <si>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</si>
  <si>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</si>
  <si>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</si>
  <si>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</si>
  <si>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</si>
  <si>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</si>
  <si>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</si>
  <si>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</si>
  <si>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</si>
  <si>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</si>
  <si>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</si>
  <si>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</si>
  <si>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</si>
  <si>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</si>
  <si>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</si>
  <si>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</si>
  <si>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</si>
  <si>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</si>
  <si>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</si>
  <si>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</si>
  <si>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</si>
  <si>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</si>
  <si>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</si>
  <si>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</si>
  <si>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</si>
  <si>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福島県広野町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</si>
  <si>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</si>
  <si>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</si>
  <si>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</si>
  <si>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</si>
  <si>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</si>
  <si>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</si>
  <si>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</si>
  <si>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</si>
  <si>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</si>
  <si>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</si>
  <si>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</si>
  <si>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</si>
  <si>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</si>
  <si>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</si>
  <si>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</si>
  <si>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</si>
  <si>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</si>
  <si>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</si>
  <si>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</si>
  <si>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</si>
  <si>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</si>
  <si>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</si>
  <si>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</si>
  <si>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</si>
  <si>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</si>
  <si>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</si>
  <si>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</si>
  <si>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</si>
  <si>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</si>
  <si>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</si>
  <si>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</si>
  <si>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</si>
  <si>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</si>
  <si>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</si>
  <si>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</si>
  <si>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</si>
  <si>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</si>
  <si>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</si>
  <si>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</si>
  <si>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</si>
  <si>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法非適用企業</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</si>
  <si>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</si>
  <si>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</si>
  <si>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</si>
  <si>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</si>
  <si>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</si>
  <si>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</si>
  <si>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</si>
  <si>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</si>
  <si>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</si>
  <si>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</si>
  <si>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</si>
  <si>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</si>
  <si>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</si>
  <si>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</si>
  <si>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</si>
  <si>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</si>
  <si>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</si>
  <si>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</si>
  <si>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</si>
  <si>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</si>
  <si>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</si>
  <si>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</si>
  <si>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</si>
  <si>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</si>
  <si>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</si>
  <si>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</si>
  <si>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</si>
  <si>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</si>
  <si>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</si>
  <si>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</si>
  <si>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</si>
  <si>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</si>
  <si>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</si>
  <si>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</si>
  <si>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</si>
  <si>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</si>
  <si>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</si>
  <si>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</si>
  <si>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</si>
  <si>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</si>
  <si>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</si>
  <si>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</si>
  <si>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</si>
  <si>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</si>
  <si>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</si>
  <si>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</si>
  <si>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</si>
  <si>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</si>
  <si>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</si>
  <si>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</si>
  <si>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</si>
  <si>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</si>
  <si>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</si>
  <si>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</si>
  <si>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</si>
  <si>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</si>
  <si>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</si>
  <si>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</si>
  <si>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</si>
  <si>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</si>
  <si>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</si>
  <si>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</si>
  <si>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</si>
  <si>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</si>
  <si>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</si>
  <si>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</si>
  <si>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</si>
  <si>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</si>
  <si>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</si>
  <si>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</si>
  <si>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</si>
  <si>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</si>
  <si>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</si>
  <si>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</si>
  <si>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</si>
  <si>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</si>
  <si>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</si>
  <si>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</si>
  <si>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</si>
  <si>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</si>
  <si>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</si>
  <si>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</si>
  <si>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</si>
  <si>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</si>
  <si>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</si>
  <si>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</si>
  <si>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</si>
  <si>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</si>
  <si>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</si>
  <si>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</si>
  <si>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</si>
  <si>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</si>
  <si>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</si>
  <si>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</si>
  <si>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</si>
  <si>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</si>
  <si>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</si>
  <si>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</si>
  <si>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</si>
  <si>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</si>
  <si>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</si>
  <si>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</si>
  <si>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</si>
  <si>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</si>
  <si>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</si>
  <si>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</si>
  <si>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</si>
  <si>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</si>
  <si>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</si>
  <si>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</si>
  <si>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</si>
  <si>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</si>
  <si>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</si>
  <si>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</si>
  <si>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</si>
  <si>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</si>
  <si>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</si>
  <si>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</si>
  <si>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</si>
  <si>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</si>
  <si>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</si>
  <si>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</si>
  <si>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</si>
  <si>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</si>
  <si>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</si>
  <si>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</si>
  <si>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</si>
  <si>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</si>
  <si>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</si>
  <si>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</si>
  <si>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</si>
  <si>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</si>
  <si>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</si>
  <si>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</si>
  <si>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</si>
  <si>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</si>
  <si>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</si>
  <si>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</si>
  <si>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</si>
  <si>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</si>
  <si>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</si>
  <si>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</si>
  <si>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</si>
  <si>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</si>
  <si>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</si>
  <si>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</si>
  <si>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12.95</t>
  </si>
  <si>
    <t>▲ 15.56</t>
  </si>
  <si>
    <t>▲ 25.73</t>
  </si>
  <si>
    <t>一般会計</t>
  </si>
  <si>
    <t>国民健康保険特別会計</t>
  </si>
  <si>
    <t>介護保険特別会計</t>
  </si>
  <si>
    <t>公共下水道事業特別会計</t>
  </si>
  <si>
    <t>農業集落排水事業特別会計</t>
  </si>
  <si>
    <t>後期高齢者医療特別会計</t>
  </si>
  <si>
    <t>土地開発事業特別会計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</si>
  <si>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</si>
  <si>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</si>
  <si>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</si>
  <si>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</si>
  <si>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</si>
  <si>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</si>
  <si>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</si>
  <si>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</si>
  <si>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</si>
  <si>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</si>
  <si>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双葉地方広域市町村圏組合・下水道事業特別会計</t>
    <rPh sb="0" eb="2">
      <t>フタバ</t>
    </rPh>
    <rPh sb="2" eb="4">
      <t>チホウ</t>
    </rPh>
    <rPh sb="4" eb="6">
      <t>コウイキ</t>
    </rPh>
    <rPh sb="6" eb="10">
      <t>シチョウソンケン</t>
    </rPh>
    <rPh sb="10" eb="12">
      <t>クミアイ</t>
    </rPh>
    <rPh sb="13" eb="16">
      <t>ゲスイドウ</t>
    </rPh>
    <rPh sb="16" eb="18">
      <t>ジギョウ</t>
    </rPh>
    <rPh sb="18" eb="20">
      <t>トクベツ</t>
    </rPh>
    <rPh sb="20" eb="22">
      <t>カイケイ</t>
    </rPh>
    <phoneticPr fontId="2"/>
  </si>
  <si>
    <t>双葉地方水道企業団・水道事業会計</t>
    <rPh sb="0" eb="2">
      <t>フタバ</t>
    </rPh>
    <rPh sb="2" eb="4">
      <t>チホウ</t>
    </rPh>
    <rPh sb="4" eb="6">
      <t>スイドウ</t>
    </rPh>
    <rPh sb="6" eb="9">
      <t>キギョウダン</t>
    </rPh>
    <rPh sb="10" eb="12">
      <t>スイドウ</t>
    </rPh>
    <rPh sb="12" eb="14">
      <t>ジギョウ</t>
    </rPh>
    <rPh sb="14" eb="16">
      <t>カイケイ</t>
    </rPh>
    <phoneticPr fontId="2"/>
  </si>
  <si>
    <t>双葉地方水道企業団・工業用水道会計</t>
    <rPh sb="0" eb="2">
      <t>フタバ</t>
    </rPh>
    <rPh sb="2" eb="4">
      <t>チホウ</t>
    </rPh>
    <rPh sb="4" eb="6">
      <t>スイドウ</t>
    </rPh>
    <rPh sb="6" eb="9">
      <t>キギョウダン</t>
    </rPh>
    <rPh sb="10" eb="13">
      <t>コウギョウヨウ</t>
    </rPh>
    <rPh sb="13" eb="15">
      <t>スイドウ</t>
    </rPh>
    <rPh sb="15" eb="17">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</si>
  <si>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</si>
  <si>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8">
      <t>ホショウナド</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</si>
  <si>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</si>
  <si>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</si>
  <si>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</si>
  <si>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</si>
  <si>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</si>
  <si>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株式会社広野町振興公社</t>
    <rPh sb="0" eb="4">
      <t>カブシキガイシャ</t>
    </rPh>
    <rPh sb="4" eb="7">
      <t>ヒロノマチ</t>
    </rPh>
    <rPh sb="7" eb="9">
      <t>シンコウ</t>
    </rPh>
    <rPh sb="9" eb="11">
      <t>コウシャ</t>
    </rPh>
    <phoneticPr fontId="2"/>
  </si>
  <si>
    <t>○</t>
    <phoneticPr fontId="2"/>
  </si>
  <si>
    <t>社会福祉法人広葉会</t>
    <rPh sb="0" eb="2">
      <t>シャカイ</t>
    </rPh>
    <rPh sb="2" eb="4">
      <t>フクシ</t>
    </rPh>
    <rPh sb="4" eb="6">
      <t>ホウジン</t>
    </rPh>
    <rPh sb="6" eb="8">
      <t>コウヨウ</t>
    </rPh>
    <rPh sb="8" eb="9">
      <t>カイ</t>
    </rPh>
    <phoneticPr fontId="2"/>
  </si>
  <si>
    <t>東日本大震災復興交付金基金</t>
    <rPh sb="0" eb="3">
      <t>ヒガシニホン</t>
    </rPh>
    <rPh sb="3" eb="6">
      <t>ダイシンサイ</t>
    </rPh>
    <rPh sb="6" eb="8">
      <t>フッコウ</t>
    </rPh>
    <rPh sb="8" eb="11">
      <t>コウフキン</t>
    </rPh>
    <rPh sb="11" eb="13">
      <t>キキン</t>
    </rPh>
    <phoneticPr fontId="18"/>
  </si>
  <si>
    <t>津波被災住宅再建支援基金</t>
    <rPh sb="0" eb="2">
      <t>ツナミ</t>
    </rPh>
    <rPh sb="2" eb="4">
      <t>ヒサイ</t>
    </rPh>
    <rPh sb="4" eb="6">
      <t>ジュウタク</t>
    </rPh>
    <rPh sb="6" eb="8">
      <t>サイケン</t>
    </rPh>
    <rPh sb="8" eb="10">
      <t>シエン</t>
    </rPh>
    <rPh sb="10" eb="12">
      <t>キキン</t>
    </rPh>
    <phoneticPr fontId="18"/>
  </si>
  <si>
    <t>広野原団地維持基金</t>
    <rPh sb="0" eb="2">
      <t>ヒロノ</t>
    </rPh>
    <rPh sb="2" eb="3">
      <t>ハラ</t>
    </rPh>
    <rPh sb="3" eb="5">
      <t>ダンチ</t>
    </rPh>
    <rPh sb="5" eb="7">
      <t>イジ</t>
    </rPh>
    <rPh sb="7" eb="9">
      <t>キキン</t>
    </rPh>
    <phoneticPr fontId="18"/>
  </si>
  <si>
    <t>電源立地促進対策交付金施設維持基金</t>
    <rPh sb="0" eb="2">
      <t>デンゲン</t>
    </rPh>
    <rPh sb="2" eb="4">
      <t>リッチ</t>
    </rPh>
    <rPh sb="4" eb="6">
      <t>ソクシン</t>
    </rPh>
    <rPh sb="6" eb="8">
      <t>タイサク</t>
    </rPh>
    <rPh sb="8" eb="11">
      <t>コウフキン</t>
    </rPh>
    <rPh sb="11" eb="13">
      <t>シセツ</t>
    </rPh>
    <rPh sb="13" eb="15">
      <t>イジ</t>
    </rPh>
    <rPh sb="15" eb="17">
      <t>キキン</t>
    </rPh>
    <phoneticPr fontId="18"/>
  </si>
  <si>
    <t>奨学資金貸与基金</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</si>
  <si>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</si>
  <si>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</si>
  <si>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</si>
  <si>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</si>
  <si>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</si>
  <si>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</si>
  <si>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</si>
  <si>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発生しておらず、建設事業費についても減少傾向にあるが、今後の公共施設の老朽化や人口減少に伴う施設利用需要の変化などによる将来負担が懸念される。平成29年3月に策定した「広野町公共施設等総合管理計画」のもと、長期的な視点をもって、更新・統廃合・長寿命化などを計画的に行い、最小限の費用で負担軽減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</si>
  <si>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</si>
  <si>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</si>
  <si>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</si>
  <si>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</si>
  <si>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</si>
  <si>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</si>
  <si>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比率は、標準税収入額が固定資産税の減少等により減少した上に、平成２９年度に借入をした認定こども園整備事業債の元金償還開始に伴い元利償還金額が増加したことにより、単年度の実質公債比率は０．８ポイント増となったが、３ヶ年平均では同率となっている。今後は、固定資産税の減少に伴い、復興関連のための新規地方債の借入により元利償還金の額の上昇が予想されるが、事業の緊急性・必要性を的確に見極め、起債に大きく頼ることのない財政運営に努める。
</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</si>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</sst>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287914</c:v>
                </c:pt>
                <c:pt idx="2">
                  <c:v>310300</c:v>
                </c:pt>
                <c:pt idx="3">
                  <c:v>317319</c:v>
                </c:pt>
                <c:pt idx="4">
                  <c:v>289738</c:v>
                </c:pt>
              </c:numCache>
            </c:numRef>
          </c:val>
          <c:smooth val="0"/>
          <c:extLst xmlns:c16r2="http://schemas.microsoft.com/office/drawing/2015/06/chart">
            <c:ext xmlns:c16="http://schemas.microsoft.com/office/drawing/2014/chart" uri="{C3380CC4-5D6E-409C-BE32-E72D297353CC}">
              <c16:uniqueId val="{00000000-5489-48AC-8F2A-EBE1B50C0B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389008</c:v>
                </c:pt>
                <c:pt idx="1">
                  <c:v>362708</c:v>
                </c:pt>
                <c:pt idx="2">
                  <c:v>373335</c:v>
                </c:pt>
                <c:pt idx="3">
                  <c:v>342976</c:v>
                </c:pt>
                <c:pt idx="4">
                  <c:v>374532</c:v>
                </c:pt>
              </c:numCache>
            </c:numRef>
          </c:val>
          <c:smooth val="0"/>
          <c:extLst xmlns:c16r2="http://schemas.microsoft.com/office/drawing/2015/06/chart">
            <c:ext xmlns:c16="http://schemas.microsoft.com/office/drawing/2014/chart" uri="{C3380CC4-5D6E-409C-BE32-E72D297353CC}">
              <c16:uniqueId val="{00000001-5489-48AC-8F2A-EBE1B50C0B2C}"/>
            </c:ext>
          </c:extLst>
        </c:ser>
        <c:dLbls>
          <c:showLegendKey val="0"/>
          <c:showVal val="0"/>
          <c:showCatName val="0"/>
          <c:showSerName val="0"/>
          <c:showPercent val="0"/>
          <c:showBubbleSize val="0"/>
        </c:dLbls>
        <c:marker val="1"/>
        <c:smooth val="0"/>
        <c:axId val="358223312"/>
        <c:axId val="358223696"/>
      </c:lineChart>
      <c:catAx>
        <c:axId val="358223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223696"/>
        <c:crosses val="autoZero"/>
        <c:auto val="1"/>
        <c:lblAlgn val="ctr"/>
        <c:lblOffset val="100"/>
        <c:tickLblSkip val="1"/>
        <c:tickMarkSkip val="1"/>
        <c:noMultiLvlLbl val="0"/>
      </c:catAx>
      <c:valAx>
        <c:axId val="35822369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223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19.34</c:v>
                </c:pt>
                <c:pt idx="1">
                  <c:v>32.54</c:v>
                </c:pt>
                <c:pt idx="2">
                  <c:v>39.94</c:v>
                </c:pt>
                <c:pt idx="3">
                  <c:v>22.13</c:v>
                </c:pt>
                <c:pt idx="4">
                  <c:v>12.21</c:v>
                </c:pt>
              </c:numCache>
            </c:numRef>
          </c:val>
          <c:extLst xmlns:c16r2="http://schemas.microsoft.com/office/drawing/2015/06/chart">
            <c:ext xmlns:c16="http://schemas.microsoft.com/office/drawing/2014/chart" uri="{C3380CC4-5D6E-409C-BE32-E72D297353CC}">
              <c16:uniqueId val="{00000000-2A63-4F40-88FF-0B0AF55ED1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56.05</c:v>
                </c:pt>
                <c:pt idx="1">
                  <c:v>63.93</c:v>
                </c:pt>
                <c:pt idx="2">
                  <c:v>65.430000000000007</c:v>
                </c:pt>
                <c:pt idx="3">
                  <c:v>89.32</c:v>
                </c:pt>
                <c:pt idx="4">
                  <c:v>86.19</c:v>
                </c:pt>
              </c:numCache>
            </c:numRef>
          </c:val>
          <c:extLst xmlns:c16r2="http://schemas.microsoft.com/office/drawing/2015/06/chart">
            <c:ext xmlns:c16="http://schemas.microsoft.com/office/drawing/2014/chart" uri="{C3380CC4-5D6E-409C-BE32-E72D297353CC}">
              <c16:uniqueId val="{00000001-2A63-4F40-88FF-0B0AF55ED12D}"/>
            </c:ext>
          </c:extLst>
        </c:ser>
        <c:dLbls>
          <c:showLegendKey val="0"/>
          <c:showVal val="0"/>
          <c:showCatName val="0"/>
          <c:showSerName val="0"/>
          <c:showPercent val="0"/>
          <c:showBubbleSize val="0"/>
        </c:dLbls>
        <c:gapWidth val="250"/>
        <c:overlap val="100"/>
        <c:axId val="367031136"/>
        <c:axId val="367031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8.0399999999999991</c:v>
                </c:pt>
                <c:pt idx="1">
                  <c:v>12.33</c:v>
                </c:pt>
                <c:pt idx="2">
                  <c:v>-12.95</c:v>
                </c:pt>
                <c:pt idx="3">
                  <c:v>-15.56</c:v>
                </c:pt>
                <c:pt idx="4">
                  <c:v>-25.73</c:v>
                </c:pt>
              </c:numCache>
            </c:numRef>
          </c:val>
          <c:smooth val="0"/>
          <c:extLst xmlns:c16r2="http://schemas.microsoft.com/office/drawing/2015/06/chart">
            <c:ext xmlns:c16="http://schemas.microsoft.com/office/drawing/2014/chart" uri="{C3380CC4-5D6E-409C-BE32-E72D297353CC}">
              <c16:uniqueId val="{00000002-2A63-4F40-88FF-0B0AF55ED12D}"/>
            </c:ext>
          </c:extLst>
        </c:ser>
        <c:dLbls>
          <c:showLegendKey val="0"/>
          <c:showVal val="0"/>
          <c:showCatName val="0"/>
          <c:showSerName val="0"/>
          <c:showPercent val="0"/>
          <c:showBubbleSize val="0"/>
        </c:dLbls>
        <c:marker val="1"/>
        <c:smooth val="0"/>
        <c:axId val="367031136"/>
        <c:axId val="367031920"/>
      </c:lineChart>
      <c:catAx>
        <c:axId val="36703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7031920"/>
        <c:crosses val="autoZero"/>
        <c:auto val="1"/>
        <c:lblAlgn val="ctr"/>
        <c:lblOffset val="100"/>
        <c:tickLblSkip val="1"/>
        <c:tickMarkSkip val="1"/>
        <c:noMultiLvlLbl val="0"/>
      </c:catAx>
      <c:valAx>
        <c:axId val="367031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03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328-4C03-8AF6-A7854A4660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328-4C03-8AF6-A7854A4660D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328-4C03-8AF6-A7854A4660D8}"/>
            </c:ext>
          </c:extLst>
        </c:ser>
        <c:ser>
          <c:idx val="3"/>
          <c:order val="3"/>
          <c:tx>
            <c:strRef>
              <c:f>データシート!$A$30</c:f>
              <c:strCache>
                <c:ptCount val="1"/>
                <c:pt idx="0">
                  <c:v>土地開発事業特別会計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30.08</c:v>
                </c:pt>
                <c:pt idx="2">
                  <c:v>#N/A</c:v>
                </c:pt>
                <c:pt idx="3">
                  <c:v>1.31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328-4C03-8AF6-A7854A4660D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0.03</c:v>
                </c:pt>
                <c:pt idx="4">
                  <c:v>#N/A</c:v>
                </c:pt>
                <c:pt idx="5">
                  <c:v>0</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7328-4C03-8AF6-A7854A4660D8}"/>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0.12</c:v>
                </c:pt>
                <c:pt idx="4">
                  <c:v>#N/A</c:v>
                </c:pt>
                <c:pt idx="5">
                  <c:v>0.12</c:v>
                </c:pt>
                <c:pt idx="6">
                  <c:v>#N/A</c:v>
                </c:pt>
                <c:pt idx="7">
                  <c:v>0.12</c:v>
                </c:pt>
                <c:pt idx="8">
                  <c:v>#N/A</c:v>
                </c:pt>
                <c:pt idx="9">
                  <c:v>0.09</c:v>
                </c:pt>
              </c:numCache>
            </c:numRef>
          </c:val>
          <c:extLst xmlns:c16r2="http://schemas.microsoft.com/office/drawing/2015/06/chart">
            <c:ext xmlns:c16="http://schemas.microsoft.com/office/drawing/2014/chart" uri="{C3380CC4-5D6E-409C-BE32-E72D297353CC}">
              <c16:uniqueId val="{00000005-7328-4C03-8AF6-A7854A4660D8}"/>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3.36</c:v>
                </c:pt>
                <c:pt idx="2">
                  <c:v>#N/A</c:v>
                </c:pt>
                <c:pt idx="3">
                  <c:v>5.07</c:v>
                </c:pt>
                <c:pt idx="4">
                  <c:v>#N/A</c:v>
                </c:pt>
                <c:pt idx="5">
                  <c:v>7.1</c:v>
                </c:pt>
                <c:pt idx="6">
                  <c:v>#N/A</c:v>
                </c:pt>
                <c:pt idx="7">
                  <c:v>1.56</c:v>
                </c:pt>
                <c:pt idx="8">
                  <c:v>#N/A</c:v>
                </c:pt>
                <c:pt idx="9">
                  <c:v>0.55000000000000004</c:v>
                </c:pt>
              </c:numCache>
            </c:numRef>
          </c:val>
          <c:extLst xmlns:c16r2="http://schemas.microsoft.com/office/drawing/2015/06/chart">
            <c:ext xmlns:c16="http://schemas.microsoft.com/office/drawing/2014/chart" uri="{C3380CC4-5D6E-409C-BE32-E72D297353CC}">
              <c16:uniqueId val="{00000006-7328-4C03-8AF6-A7854A4660D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1.28</c:v>
                </c:pt>
                <c:pt idx="2">
                  <c:v>#N/A</c:v>
                </c:pt>
                <c:pt idx="3">
                  <c:v>1.45</c:v>
                </c:pt>
                <c:pt idx="4">
                  <c:v>#N/A</c:v>
                </c:pt>
                <c:pt idx="5">
                  <c:v>1.35</c:v>
                </c:pt>
                <c:pt idx="6">
                  <c:v>#N/A</c:v>
                </c:pt>
                <c:pt idx="7">
                  <c:v>1</c:v>
                </c:pt>
                <c:pt idx="8">
                  <c:v>#N/A</c:v>
                </c:pt>
                <c:pt idx="9">
                  <c:v>1.49</c:v>
                </c:pt>
              </c:numCache>
            </c:numRef>
          </c:val>
          <c:extLst xmlns:c16r2="http://schemas.microsoft.com/office/drawing/2015/06/chart">
            <c:ext xmlns:c16="http://schemas.microsoft.com/office/drawing/2014/chart" uri="{C3380CC4-5D6E-409C-BE32-E72D297353CC}">
              <c16:uniqueId val="{00000007-7328-4C03-8AF6-A7854A4660D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1.36</c:v>
                </c:pt>
                <c:pt idx="2">
                  <c:v>#N/A</c:v>
                </c:pt>
                <c:pt idx="3">
                  <c:v>3.34</c:v>
                </c:pt>
                <c:pt idx="4">
                  <c:v>#N/A</c:v>
                </c:pt>
                <c:pt idx="5">
                  <c:v>3.45</c:v>
                </c:pt>
                <c:pt idx="6">
                  <c:v>#N/A</c:v>
                </c:pt>
                <c:pt idx="7">
                  <c:v>2.77</c:v>
                </c:pt>
                <c:pt idx="8">
                  <c:v>#N/A</c:v>
                </c:pt>
                <c:pt idx="9">
                  <c:v>2.73</c:v>
                </c:pt>
              </c:numCache>
            </c:numRef>
          </c:val>
          <c:extLst xmlns:c16r2="http://schemas.microsoft.com/office/drawing/2015/06/chart">
            <c:ext xmlns:c16="http://schemas.microsoft.com/office/drawing/2014/chart" uri="{C3380CC4-5D6E-409C-BE32-E72D297353CC}">
              <c16:uniqueId val="{00000008-7328-4C03-8AF6-A7854A4660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19.34</c:v>
                </c:pt>
                <c:pt idx="2">
                  <c:v>#N/A</c:v>
                </c:pt>
                <c:pt idx="3">
                  <c:v>32.54</c:v>
                </c:pt>
                <c:pt idx="4">
                  <c:v>#N/A</c:v>
                </c:pt>
                <c:pt idx="5">
                  <c:v>39.93</c:v>
                </c:pt>
                <c:pt idx="6">
                  <c:v>#N/A</c:v>
                </c:pt>
                <c:pt idx="7">
                  <c:v>22.12</c:v>
                </c:pt>
                <c:pt idx="8">
                  <c:v>#N/A</c:v>
                </c:pt>
                <c:pt idx="9">
                  <c:v>12.21</c:v>
                </c:pt>
              </c:numCache>
            </c:numRef>
          </c:val>
          <c:extLst xmlns:c16r2="http://schemas.microsoft.com/office/drawing/2015/06/chart">
            <c:ext xmlns:c16="http://schemas.microsoft.com/office/drawing/2014/chart" uri="{C3380CC4-5D6E-409C-BE32-E72D297353CC}">
              <c16:uniqueId val="{00000009-7328-4C03-8AF6-A7854A4660D8}"/>
            </c:ext>
          </c:extLst>
        </c:ser>
        <c:dLbls>
          <c:showLegendKey val="0"/>
          <c:showVal val="0"/>
          <c:showCatName val="0"/>
          <c:showSerName val="0"/>
          <c:showPercent val="0"/>
          <c:showBubbleSize val="0"/>
        </c:dLbls>
        <c:gapWidth val="150"/>
        <c:overlap val="100"/>
        <c:axId val="367031528"/>
        <c:axId val="367032704"/>
      </c:barChart>
      <c:catAx>
        <c:axId val="36703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7032704"/>
        <c:crosses val="autoZero"/>
        <c:auto val="1"/>
        <c:lblAlgn val="ctr"/>
        <c:lblOffset val="100"/>
        <c:tickLblSkip val="1"/>
        <c:tickMarkSkip val="1"/>
        <c:noMultiLvlLbl val="0"/>
      </c:catAx>
      <c:valAx>
        <c:axId val="36703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031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229</c:v>
                </c:pt>
                <c:pt idx="5">
                  <c:v>237</c:v>
                </c:pt>
                <c:pt idx="8">
                  <c:v>248</c:v>
                </c:pt>
                <c:pt idx="11">
                  <c:v>265</c:v>
                </c:pt>
                <c:pt idx="14">
                  <c:v>261</c:v>
                </c:pt>
              </c:numCache>
            </c:numRef>
          </c:val>
          <c:extLst xmlns:c16r2="http://schemas.microsoft.com/office/drawing/2015/06/chart">
            <c:ext xmlns:c16="http://schemas.microsoft.com/office/drawing/2014/chart" uri="{C3380CC4-5D6E-409C-BE32-E72D297353CC}">
              <c16:uniqueId val="{00000000-12D3-4736-B3A1-E073ACDA94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2D3-4736-B3A1-E073ACDA94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2D3-4736-B3A1-E073ACDA94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47</c:v>
                </c:pt>
                <c:pt idx="3">
                  <c:v>44</c:v>
                </c:pt>
                <c:pt idx="6">
                  <c:v>46</c:v>
                </c:pt>
                <c:pt idx="9">
                  <c:v>50</c:v>
                </c:pt>
                <c:pt idx="12">
                  <c:v>39</c:v>
                </c:pt>
              </c:numCache>
            </c:numRef>
          </c:val>
          <c:extLst xmlns:c16r2="http://schemas.microsoft.com/office/drawing/2015/06/chart">
            <c:ext xmlns:c16="http://schemas.microsoft.com/office/drawing/2014/chart" uri="{C3380CC4-5D6E-409C-BE32-E72D297353CC}">
              <c16:uniqueId val="{00000003-12D3-4736-B3A1-E073ACDA94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175</c:v>
                </c:pt>
                <c:pt idx="3">
                  <c:v>170</c:v>
                </c:pt>
                <c:pt idx="6">
                  <c:v>136</c:v>
                </c:pt>
                <c:pt idx="9">
                  <c:v>129</c:v>
                </c:pt>
                <c:pt idx="12">
                  <c:v>149</c:v>
                </c:pt>
              </c:numCache>
            </c:numRef>
          </c:val>
          <c:extLst xmlns:c16r2="http://schemas.microsoft.com/office/drawing/2015/06/chart">
            <c:ext xmlns:c16="http://schemas.microsoft.com/office/drawing/2014/chart" uri="{C3380CC4-5D6E-409C-BE32-E72D297353CC}">
              <c16:uniqueId val="{00000004-12D3-4736-B3A1-E073ACDA94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2D3-4736-B3A1-E073ACDA94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2D3-4736-B3A1-E073ACDA94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236</c:v>
                </c:pt>
                <c:pt idx="3">
                  <c:v>184</c:v>
                </c:pt>
                <c:pt idx="6">
                  <c:v>190</c:v>
                </c:pt>
                <c:pt idx="9">
                  <c:v>207</c:v>
                </c:pt>
                <c:pt idx="12">
                  <c:v>214</c:v>
                </c:pt>
              </c:numCache>
            </c:numRef>
          </c:val>
          <c:extLst xmlns:c16r2="http://schemas.microsoft.com/office/drawing/2015/06/chart">
            <c:ext xmlns:c16="http://schemas.microsoft.com/office/drawing/2014/chart" uri="{C3380CC4-5D6E-409C-BE32-E72D297353CC}">
              <c16:uniqueId val="{00000007-12D3-4736-B3A1-E073ACDA94F2}"/>
            </c:ext>
          </c:extLst>
        </c:ser>
        <c:dLbls>
          <c:showLegendKey val="0"/>
          <c:showVal val="0"/>
          <c:showCatName val="0"/>
          <c:showSerName val="0"/>
          <c:showPercent val="0"/>
          <c:showBubbleSize val="0"/>
        </c:dLbls>
        <c:gapWidth val="100"/>
        <c:overlap val="100"/>
        <c:axId val="367033488"/>
        <c:axId val="367030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229</c:v>
                </c:pt>
                <c:pt idx="2">
                  <c:v>#N/A</c:v>
                </c:pt>
                <c:pt idx="3">
                  <c:v>#N/A</c:v>
                </c:pt>
                <c:pt idx="4">
                  <c:v>161</c:v>
                </c:pt>
                <c:pt idx="5">
                  <c:v>#N/A</c:v>
                </c:pt>
                <c:pt idx="6">
                  <c:v>#N/A</c:v>
                </c:pt>
                <c:pt idx="7">
                  <c:v>124</c:v>
                </c:pt>
                <c:pt idx="8">
                  <c:v>#N/A</c:v>
                </c:pt>
                <c:pt idx="9">
                  <c:v>#N/A</c:v>
                </c:pt>
                <c:pt idx="10">
                  <c:v>121</c:v>
                </c:pt>
                <c:pt idx="11">
                  <c:v>#N/A</c:v>
                </c:pt>
                <c:pt idx="12">
                  <c:v>#N/A</c:v>
                </c:pt>
                <c:pt idx="13">
                  <c:v>141</c:v>
                </c:pt>
                <c:pt idx="14">
                  <c:v>#N/A</c:v>
                </c:pt>
              </c:numCache>
            </c:numRef>
          </c:val>
          <c:smooth val="0"/>
          <c:extLst xmlns:c16r2="http://schemas.microsoft.com/office/drawing/2015/06/chart">
            <c:ext xmlns:c16="http://schemas.microsoft.com/office/drawing/2014/chart" uri="{C3380CC4-5D6E-409C-BE32-E72D297353CC}">
              <c16:uniqueId val="{00000008-12D3-4736-B3A1-E073ACDA94F2}"/>
            </c:ext>
          </c:extLst>
        </c:ser>
        <c:dLbls>
          <c:showLegendKey val="0"/>
          <c:showVal val="0"/>
          <c:showCatName val="0"/>
          <c:showSerName val="0"/>
          <c:showPercent val="0"/>
          <c:showBubbleSize val="0"/>
        </c:dLbls>
        <c:marker val="1"/>
        <c:smooth val="0"/>
        <c:axId val="367033488"/>
        <c:axId val="367030352"/>
      </c:lineChart>
      <c:catAx>
        <c:axId val="36703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7030352"/>
        <c:crosses val="autoZero"/>
        <c:auto val="1"/>
        <c:lblAlgn val="ctr"/>
        <c:lblOffset val="100"/>
        <c:tickLblSkip val="1"/>
        <c:tickMarkSkip val="1"/>
        <c:noMultiLvlLbl val="0"/>
      </c:catAx>
      <c:valAx>
        <c:axId val="36703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03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2642</c:v>
                </c:pt>
                <c:pt idx="5">
                  <c:v>2453</c:v>
                </c:pt>
                <c:pt idx="8">
                  <c:v>2248</c:v>
                </c:pt>
                <c:pt idx="11">
                  <c:v>2036</c:v>
                </c:pt>
                <c:pt idx="14">
                  <c:v>1847</c:v>
                </c:pt>
              </c:numCache>
            </c:numRef>
          </c:val>
          <c:extLst xmlns:c16r2="http://schemas.microsoft.com/office/drawing/2015/06/chart">
            <c:ext xmlns:c16="http://schemas.microsoft.com/office/drawing/2014/chart" uri="{C3380CC4-5D6E-409C-BE32-E72D297353CC}">
              <c16:uniqueId val="{00000000-0B25-44F9-90F5-BE2145212F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c:v>
                </c:pt>
                <c:pt idx="5">
                  <c:v>21</c:v>
                </c:pt>
                <c:pt idx="8">
                  <c:v>210</c:v>
                </c:pt>
                <c:pt idx="11">
                  <c:v>295</c:v>
                </c:pt>
                <c:pt idx="14">
                  <c:v>277</c:v>
                </c:pt>
              </c:numCache>
            </c:numRef>
          </c:val>
          <c:extLst xmlns:c16r2="http://schemas.microsoft.com/office/drawing/2015/06/chart">
            <c:ext xmlns:c16="http://schemas.microsoft.com/office/drawing/2014/chart" uri="{C3380CC4-5D6E-409C-BE32-E72D297353CC}">
              <c16:uniqueId val="{00000001-0B25-44F9-90F5-BE2145212F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2619</c:v>
                </c:pt>
                <c:pt idx="5">
                  <c:v>3021</c:v>
                </c:pt>
                <c:pt idx="8">
                  <c:v>3036</c:v>
                </c:pt>
                <c:pt idx="11">
                  <c:v>3893</c:v>
                </c:pt>
                <c:pt idx="14">
                  <c:v>3843</c:v>
                </c:pt>
              </c:numCache>
            </c:numRef>
          </c:val>
          <c:extLst xmlns:c16r2="http://schemas.microsoft.com/office/drawing/2015/06/chart">
            <c:ext xmlns:c16="http://schemas.microsoft.com/office/drawing/2014/chart" uri="{C3380CC4-5D6E-409C-BE32-E72D297353CC}">
              <c16:uniqueId val="{00000002-0B25-44F9-90F5-BE2145212F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B25-44F9-90F5-BE2145212F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B25-44F9-90F5-BE2145212F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c:v>
                </c:pt>
                <c:pt idx="3">
                  <c:v>6</c:v>
                </c:pt>
                <c:pt idx="6">
                  <c:v>5</c:v>
                </c:pt>
                <c:pt idx="9">
                  <c:v>4</c:v>
                </c:pt>
                <c:pt idx="12">
                  <c:v>4</c:v>
                </c:pt>
              </c:numCache>
            </c:numRef>
          </c:val>
          <c:extLst xmlns:c16r2="http://schemas.microsoft.com/office/drawing/2015/06/chart">
            <c:ext xmlns:c16="http://schemas.microsoft.com/office/drawing/2014/chart" uri="{C3380CC4-5D6E-409C-BE32-E72D297353CC}">
              <c16:uniqueId val="{00000005-0B25-44F9-90F5-BE2145212F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370</c:v>
                </c:pt>
                <c:pt idx="3">
                  <c:v>413</c:v>
                </c:pt>
                <c:pt idx="6">
                  <c:v>299</c:v>
                </c:pt>
                <c:pt idx="9">
                  <c:v>350</c:v>
                </c:pt>
                <c:pt idx="12">
                  <c:v>304</c:v>
                </c:pt>
              </c:numCache>
            </c:numRef>
          </c:val>
          <c:extLst xmlns:c16r2="http://schemas.microsoft.com/office/drawing/2015/06/chart">
            <c:ext xmlns:c16="http://schemas.microsoft.com/office/drawing/2014/chart" uri="{C3380CC4-5D6E-409C-BE32-E72D297353CC}">
              <c16:uniqueId val="{00000006-0B25-44F9-90F5-BE2145212F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90</c:v>
                </c:pt>
                <c:pt idx="3">
                  <c:v>78</c:v>
                </c:pt>
                <c:pt idx="6">
                  <c:v>69</c:v>
                </c:pt>
                <c:pt idx="9">
                  <c:v>60</c:v>
                </c:pt>
                <c:pt idx="12">
                  <c:v>131</c:v>
                </c:pt>
              </c:numCache>
            </c:numRef>
          </c:val>
          <c:extLst xmlns:c16r2="http://schemas.microsoft.com/office/drawing/2015/06/chart">
            <c:ext xmlns:c16="http://schemas.microsoft.com/office/drawing/2014/chart" uri="{C3380CC4-5D6E-409C-BE32-E72D297353CC}">
              <c16:uniqueId val="{00000007-0B25-44F9-90F5-BE2145212F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1507</c:v>
                </c:pt>
                <c:pt idx="3">
                  <c:v>1365</c:v>
                </c:pt>
                <c:pt idx="6">
                  <c:v>1312</c:v>
                </c:pt>
                <c:pt idx="9">
                  <c:v>1101</c:v>
                </c:pt>
                <c:pt idx="12">
                  <c:v>931</c:v>
                </c:pt>
              </c:numCache>
            </c:numRef>
          </c:val>
          <c:extLst xmlns:c16r2="http://schemas.microsoft.com/office/drawing/2015/06/chart">
            <c:ext xmlns:c16="http://schemas.microsoft.com/office/drawing/2014/chart" uri="{C3380CC4-5D6E-409C-BE32-E72D297353CC}">
              <c16:uniqueId val="{00000008-0B25-44F9-90F5-BE2145212F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B25-44F9-90F5-BE2145212F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2585</c:v>
                </c:pt>
                <c:pt idx="3">
                  <c:v>2433</c:v>
                </c:pt>
                <c:pt idx="6">
                  <c:v>2306</c:v>
                </c:pt>
                <c:pt idx="9">
                  <c:v>2316</c:v>
                </c:pt>
                <c:pt idx="12">
                  <c:v>2170</c:v>
                </c:pt>
              </c:numCache>
            </c:numRef>
          </c:val>
          <c:extLst xmlns:c16r2="http://schemas.microsoft.com/office/drawing/2015/06/chart">
            <c:ext xmlns:c16="http://schemas.microsoft.com/office/drawing/2014/chart" uri="{C3380CC4-5D6E-409C-BE32-E72D297353CC}">
              <c16:uniqueId val="{0000000A-0B25-44F9-90F5-BE2145212FA6}"/>
            </c:ext>
          </c:extLst>
        </c:ser>
        <c:dLbls>
          <c:showLegendKey val="0"/>
          <c:showVal val="0"/>
          <c:showCatName val="0"/>
          <c:showSerName val="0"/>
          <c:showPercent val="0"/>
          <c:showBubbleSize val="0"/>
        </c:dLbls>
        <c:gapWidth val="100"/>
        <c:overlap val="100"/>
        <c:axId val="373571872"/>
        <c:axId val="373573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B25-44F9-90F5-BE2145212FA6}"/>
            </c:ext>
          </c:extLst>
        </c:ser>
        <c:dLbls>
          <c:showLegendKey val="0"/>
          <c:showVal val="0"/>
          <c:showCatName val="0"/>
          <c:showSerName val="0"/>
          <c:showPercent val="0"/>
          <c:showBubbleSize val="0"/>
        </c:dLbls>
        <c:marker val="1"/>
        <c:smooth val="0"/>
        <c:axId val="373571872"/>
        <c:axId val="373573048"/>
      </c:lineChart>
      <c:catAx>
        <c:axId val="37357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3573048"/>
        <c:crosses val="autoZero"/>
        <c:auto val="1"/>
        <c:lblAlgn val="ctr"/>
        <c:lblOffset val="100"/>
        <c:tickLblSkip val="1"/>
        <c:tickMarkSkip val="1"/>
        <c:noMultiLvlLbl val="0"/>
      </c:catAx>
      <c:valAx>
        <c:axId val="373573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57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2004</c:v>
                </c:pt>
                <c:pt idx="1">
                  <c:v>2635</c:v>
                </c:pt>
                <c:pt idx="2">
                  <c:v>2512</c:v>
                </c:pt>
              </c:numCache>
            </c:numRef>
          </c:val>
          <c:extLst xmlns:c16r2="http://schemas.microsoft.com/office/drawing/2015/06/chart">
            <c:ext xmlns:c16="http://schemas.microsoft.com/office/drawing/2014/chart" uri="{C3380CC4-5D6E-409C-BE32-E72D297353CC}">
              <c16:uniqueId val="{00000000-7644-4AB5-B014-A62579D25B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346</c:v>
                </c:pt>
                <c:pt idx="1">
                  <c:v>446</c:v>
                </c:pt>
                <c:pt idx="2">
                  <c:v>446</c:v>
                </c:pt>
              </c:numCache>
            </c:numRef>
          </c:val>
          <c:extLst xmlns:c16r2="http://schemas.microsoft.com/office/drawing/2015/06/chart">
            <c:ext xmlns:c16="http://schemas.microsoft.com/office/drawing/2014/chart" uri="{C3380CC4-5D6E-409C-BE32-E72D297353CC}">
              <c16:uniqueId val="{00000001-7644-4AB5-B014-A62579D25B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2127</c:v>
                </c:pt>
                <c:pt idx="1">
                  <c:v>2058</c:v>
                </c:pt>
                <c:pt idx="2">
                  <c:v>1436</c:v>
                </c:pt>
              </c:numCache>
            </c:numRef>
          </c:val>
          <c:extLst xmlns:c16r2="http://schemas.microsoft.com/office/drawing/2015/06/chart">
            <c:ext xmlns:c16="http://schemas.microsoft.com/office/drawing/2014/chart" uri="{C3380CC4-5D6E-409C-BE32-E72D297353CC}">
              <c16:uniqueId val="{00000002-7644-4AB5-B014-A62579D25B16}"/>
            </c:ext>
          </c:extLst>
        </c:ser>
        <c:dLbls>
          <c:showLegendKey val="0"/>
          <c:showVal val="0"/>
          <c:showCatName val="0"/>
          <c:showSerName val="0"/>
          <c:showPercent val="0"/>
          <c:showBubbleSize val="0"/>
        </c:dLbls>
        <c:gapWidth val="120"/>
        <c:overlap val="100"/>
        <c:axId val="373573440"/>
        <c:axId val="373573832"/>
      </c:barChart>
      <c:catAx>
        <c:axId val="37357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3573832"/>
        <c:crosses val="autoZero"/>
        <c:auto val="1"/>
        <c:lblAlgn val="ctr"/>
        <c:lblOffset val="100"/>
        <c:tickLblSkip val="1"/>
        <c:tickMarkSkip val="1"/>
        <c:noMultiLvlLbl val="0"/>
      </c:catAx>
      <c:valAx>
        <c:axId val="373573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357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99E-44E0-ADC4-FBABDDF68EAC}"/>
                </c:ext>
                <c:ext xmlns:c15="http://schemas.microsoft.com/office/drawing/2012/chart" uri="{CE6537A1-D6FC-4f65-9D91-7224C49458BB}">
                  <c15:dlblFieldTable>
                    <c15:dlblFTEntry>
                      <c15:txfldGUID>{25125FA2-8342-4811-A88E-6273A3C3BB64}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99E-44E0-ADC4-FBABDDF68EAC}"/>
                </c:ext>
                <c:ext xmlns:c15="http://schemas.microsoft.com/office/drawing/2012/chart" uri="{CE6537A1-D6FC-4f65-9D91-7224C49458BB}">
                  <c15:dlblFieldTable>
                    <c15:dlblFTEntry>
                      <c15:txfldGUID>{8F9DE955-4528-4F27-8605-5939ACD69B75}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99E-44E0-ADC4-FBABDDF68EAC}"/>
                </c:ext>
                <c:ext xmlns:c15="http://schemas.microsoft.com/office/drawing/2012/chart" uri="{CE6537A1-D6FC-4f65-9D91-7224C49458BB}">
                  <c15:dlblFieldTable>
                    <c15:dlblFTEntry>
                      <c15:txfldGUID>{1608A6BC-BF6E-46C9-93AB-4DDD2B71C699}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99E-44E0-ADC4-FBABDDF68EAC}"/>
                </c:ext>
                <c:ext xmlns:c15="http://schemas.microsoft.com/office/drawing/2012/chart" uri="{CE6537A1-D6FC-4f65-9D91-7224C49458BB}">
                  <c15:dlblFieldTable>
                    <c15:dlblFTEntry>
                      <c15:txfldGUID>{B76B8289-0AD8-44D8-B228-CDB14A433B25}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99E-44E0-ADC4-FBABDDF68EAC}"/>
                </c:ext>
                <c:ext xmlns:c15="http://schemas.microsoft.com/office/drawing/2012/chart" uri="{CE6537A1-D6FC-4f65-9D91-7224C49458BB}">
                  <c15:dlblFieldTable>
                    <c15:dlblFTEntry>
                      <c15:txfldGUID>{CC0090DF-84B9-4049-8A10-E61D4BD837C1}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99E-44E0-ADC4-FBABDDF68EAC}"/>
                </c:ext>
                <c:ext xmlns:c15="http://schemas.microsoft.com/office/drawing/2012/chart" uri="{CE6537A1-D6FC-4f65-9D91-7224C49458BB}">
                  <c15:dlblFieldTable>
                    <c15:dlblFTEntry>
                      <c15:txfldGUID>{EDF8D231-2621-42FE-AC29-6A08A34B8BF4}</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99E-44E0-ADC4-FBABDDF68EAC}"/>
                </c:ext>
                <c:ext xmlns:c15="http://schemas.microsoft.com/office/drawing/2012/chart" uri="{CE6537A1-D6FC-4f65-9D91-7224C49458BB}">
                  <c15:dlblFieldTable>
                    <c15:dlblFTEntry>
                      <c15:txfldGUID>{2282141B-FC29-4524-B78E-F117D4E7EE6E}</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99E-44E0-ADC4-FBABDDF68EAC}"/>
                </c:ext>
                <c:ext xmlns:c15="http://schemas.microsoft.com/office/drawing/2012/chart" uri="{CE6537A1-D6FC-4f65-9D91-7224C49458BB}">
                  <c15:dlblFieldTable>
                    <c15:dlblFTEntry>
                      <c15:txfldGUID>{3E9119CC-6BE9-4318-B6AC-3E4301D74E29}</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99E-44E0-ADC4-FBABDDF68EAC}"/>
                </c:ext>
                <c:ext xmlns:c15="http://schemas.microsoft.com/office/drawing/2012/chart" uri="{CE6537A1-D6FC-4f65-9D91-7224C49458BB}">
                  <c15:dlblFieldTable>
                    <c15:dlblFTEntry>
                      <c15:txfldGUID>{8373F177-DF16-450A-9D8B-2217DC87FB90}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41</c:v>
                </c:pt>
                <c:pt idx="16">
                  <c:v>51.2</c:v>
                </c:pt>
                <c:pt idx="24">
                  <c:v>51.8</c:v>
                </c:pt>
                <c:pt idx="32">
                  <c:v>47.4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99E-44E0-ADC4-FBABDDF68E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99E-44E0-ADC4-FBABDDF68EAC}"/>
                </c:ext>
                <c:ext xmlns:c15="http://schemas.microsoft.com/office/drawing/2012/chart" uri="{CE6537A1-D6FC-4f65-9D91-7224C49458BB}">
                  <c15:dlblFieldTable>
                    <c15:dlblFTEntry>
                      <c15:txfldGUID>{31CCE26A-5FDB-48C2-B252-E302AD1DB500}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99E-44E0-ADC4-FBABDDF68EAC}"/>
                </c:ext>
                <c:ext xmlns:c15="http://schemas.microsoft.com/office/drawing/2012/chart" uri="{CE6537A1-D6FC-4f65-9D91-7224C49458BB}">
                  <c15:dlblFieldTable>
                    <c15:dlblFTEntry>
                      <c15:txfldGUID>{AE3C4185-55BE-4C3A-B274-3DA084B1CAA5}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99E-44E0-ADC4-FBABDDF68EAC}"/>
                </c:ext>
                <c:ext xmlns:c15="http://schemas.microsoft.com/office/drawing/2012/chart" uri="{CE6537A1-D6FC-4f65-9D91-7224C49458BB}">
                  <c15:dlblFieldTable>
                    <c15:dlblFTEntry>
                      <c15:txfldGUID>{D6C0B69C-A81D-450A-909C-8E016A1284D5}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99E-44E0-ADC4-FBABDDF68EAC}"/>
                </c:ext>
                <c:ext xmlns:c15="http://schemas.microsoft.com/office/drawing/2012/chart" uri="{CE6537A1-D6FC-4f65-9D91-7224C49458BB}">
                  <c15:dlblFieldTable>
                    <c15:dlblFTEntry>
                      <c15:txfldGUID>{D7E7CB29-CF6A-486C-8947-431D4DA02B79}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99E-44E0-ADC4-FBABDDF68EAC}"/>
                </c:ext>
                <c:ext xmlns:c15="http://schemas.microsoft.com/office/drawing/2012/chart" uri="{CE6537A1-D6FC-4f65-9D91-7224C49458BB}">
                  <c15:dlblFieldTable>
                    <c15:dlblFTEntry>
                      <c15:txfldGUID>{39F53791-B736-4D11-A4C9-36774AB6F6B9}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99E-44E0-ADC4-FBABDDF68EAC}"/>
                </c:ext>
                <c:ext xmlns:c15="http://schemas.microsoft.com/office/drawing/2012/chart" uri="{CE6537A1-D6FC-4f65-9D91-7224C49458BB}">
                  <c15:layout/>
                  <c15:dlblFieldTable>
                    <c15:dlblFTEntry>
                      <c15:txfldGUID>{3E086C3D-6908-489A-A163-52F0682BEC23}</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99E-44E0-ADC4-FBABDDF68EAC}"/>
                </c:ext>
                <c:ext xmlns:c15="http://schemas.microsoft.com/office/drawing/2012/chart" uri="{CE6537A1-D6FC-4f65-9D91-7224C49458BB}">
                  <c15:layout/>
                  <c15:dlblFieldTable>
                    <c15:dlblFTEntry>
                      <c15:txfldGUID>{E9530B15-ED02-431B-9869-E807235EC3BB}</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99E-44E0-ADC4-FBABDDF68EAC}"/>
                </c:ext>
                <c:ext xmlns:c15="http://schemas.microsoft.com/office/drawing/2012/chart" uri="{CE6537A1-D6FC-4f65-9D91-7224C49458BB}">
                  <c15:layout/>
                  <c15:dlblFieldTable>
                    <c15:dlblFTEntry>
                      <c15:txfldGUID>{FE789756-FCB1-4842-B6B8-64BD0A68B7F2}</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99E-44E0-ADC4-FBABDDF68EAC}"/>
                </c:ext>
                <c:ext xmlns:c15="http://schemas.microsoft.com/office/drawing/2012/chart" uri="{CE6537A1-D6FC-4f65-9D91-7224C49458BB}">
                  <c15:layout/>
                  <c15:dlblFieldTable>
                    <c15:dlblFTEntry>
                      <c15:txfldGUID>{1BDD0CF5-D24F-403D-97C7-C549EC3BB200}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99E-44E0-ADC4-FBABDDF68EAC}"/>
            </c:ext>
          </c:extLst>
        </c:ser>
        <c:dLbls>
          <c:showLegendKey val="0"/>
          <c:showVal val="1"/>
          <c:showCatName val="0"/>
          <c:showSerName val="0"/>
          <c:showPercent val="0"/>
          <c:showBubbleSize val="0"/>
        </c:dLbls>
        <c:axId val="630946704"/>
        <c:axId val="630951408"/>
      </c:scatterChart>
      <c:valAx>
        <c:axId val="630946704"/>
        <c:scaling>
          <c:orientation val="minMax"/>
          <c:max val="58.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0951408"/>
        <c:crosses val="autoZero"/>
        <c:crossBetween val="midCat"/>
      </c:valAx>
      <c:valAx>
        <c:axId val="6309514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0946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B2F-4E5E-A044-700AF32C38A7}"/>
                </c:ext>
                <c:ext xmlns:c15="http://schemas.microsoft.com/office/drawing/2012/chart" uri="{CE6537A1-D6FC-4f65-9D91-7224C49458BB}">
                  <c15:dlblFieldTable>
                    <c15:dlblFTEntry>
                      <c15:txfldGUID>{DA165567-A461-4A01-A343-253C3E6559D0}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B2F-4E5E-A044-700AF32C38A7}"/>
                </c:ext>
                <c:ext xmlns:c15="http://schemas.microsoft.com/office/drawing/2012/chart" uri="{CE6537A1-D6FC-4f65-9D91-7224C49458BB}">
                  <c15:dlblFieldTable>
                    <c15:dlblFTEntry>
                      <c15:txfldGUID>{08723805-B12E-470B-B6C9-E54BAAC377BC}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B2F-4E5E-A044-700AF32C38A7}"/>
                </c:ext>
                <c:ext xmlns:c15="http://schemas.microsoft.com/office/drawing/2012/chart" uri="{CE6537A1-D6FC-4f65-9D91-7224C49458BB}">
                  <c15:dlblFieldTable>
                    <c15:dlblFTEntry>
                      <c15:txfldGUID>{E7D0E385-AE9C-455E-9844-A4DB87DF7660}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B2F-4E5E-A044-700AF32C38A7}"/>
                </c:ext>
                <c:ext xmlns:c15="http://schemas.microsoft.com/office/drawing/2012/chart" uri="{CE6537A1-D6FC-4f65-9D91-7224C49458BB}">
                  <c15:dlblFieldTable>
                    <c15:dlblFTEntry>
                      <c15:txfldGUID>{86CCF795-954B-46E2-9FF4-6D27C78A4994}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B2F-4E5E-A044-700AF32C38A7}"/>
                </c:ext>
                <c:ext xmlns:c15="http://schemas.microsoft.com/office/drawing/2012/chart" uri="{CE6537A1-D6FC-4f65-9D91-7224C49458BB}">
                  <c15:dlblFieldTable>
                    <c15:dlblFTEntry>
                      <c15:txfldGUID>{5A89B333-4171-4725-B6C6-4B09E8EB9083}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B2F-4E5E-A044-700AF32C38A7}"/>
                </c:ext>
                <c:ext xmlns:c15="http://schemas.microsoft.com/office/drawing/2012/chart" uri="{CE6537A1-D6FC-4f65-9D91-7224C49458BB}">
                  <c15:dlblFieldTable>
                    <c15:dlblFTEntry>
                      <c15:txfldGUID>{7CB84342-6C68-4C61-A385-3D550DC1B766}</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B2F-4E5E-A044-700AF32C38A7}"/>
                </c:ext>
                <c:ext xmlns:c15="http://schemas.microsoft.com/office/drawing/2012/chart" uri="{CE6537A1-D6FC-4f65-9D91-7224C49458BB}">
                  <c15:dlblFieldTable>
                    <c15:dlblFTEntry>
                      <c15:txfldGUID>{D451A7F1-B9C7-4651-85A3-028585EFBA44}</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B2F-4E5E-A044-700AF32C38A7}"/>
                </c:ext>
                <c:ext xmlns:c15="http://schemas.microsoft.com/office/drawing/2012/chart" uri="{CE6537A1-D6FC-4f65-9D91-7224C49458BB}">
                  <c15:dlblFieldTable>
                    <c15:dlblFTEntry>
                      <c15:txfldGUID>{06FDE730-1D98-4B89-81E0-CD5B1778194E}</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B2F-4E5E-A044-700AF32C38A7}"/>
                </c:ext>
                <c:ext xmlns:c15="http://schemas.microsoft.com/office/drawing/2012/chart" uri="{CE6537A1-D6FC-4f65-9D91-7224C49458BB}">
                  <c15:dlblFieldTable>
                    <c15:dlblFTEntry>
                      <c15:txfldGUID>{BA2F3570-5527-4790-8238-D5816D4060BD}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8.1999999999999993</c:v>
                </c:pt>
                <c:pt idx="16">
                  <c:v>5.7</c:v>
                </c:pt>
                <c:pt idx="24">
                  <c:v>4.7</c:v>
                </c:pt>
                <c:pt idx="32">
                  <c:v>4.7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B2F-4E5E-A044-700AF32C38A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B2F-4E5E-A044-700AF32C38A7}"/>
                </c:ext>
                <c:ext xmlns:c15="http://schemas.microsoft.com/office/drawing/2012/chart" uri="{CE6537A1-D6FC-4f65-9D91-7224C49458BB}">
                  <c15:dlblFieldTable>
                    <c15:dlblFTEntry>
                      <c15:txfldGUID>{3C3411DA-DF29-4F46-A0ED-1D6BE59F4965}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B2F-4E5E-A044-700AF32C38A7}"/>
                </c:ext>
                <c:ext xmlns:c15="http://schemas.microsoft.com/office/drawing/2012/chart" uri="{CE6537A1-D6FC-4f65-9D91-7224C49458BB}">
                  <c15:dlblFieldTable>
                    <c15:dlblFTEntry>
                      <c15:txfldGUID>{69BEFB7C-A718-4B70-89EC-208E677C19E1}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B2F-4E5E-A044-700AF32C38A7}"/>
                </c:ext>
                <c:ext xmlns:c15="http://schemas.microsoft.com/office/drawing/2012/chart" uri="{CE6537A1-D6FC-4f65-9D91-7224C49458BB}">
                  <c15:dlblFieldTable>
                    <c15:dlblFTEntry>
                      <c15:txfldGUID>{0BE236BD-7BA6-4355-8B35-327122FA5F14}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B2F-4E5E-A044-700AF32C38A7}"/>
                </c:ext>
                <c:ext xmlns:c15="http://schemas.microsoft.com/office/drawing/2012/chart" uri="{CE6537A1-D6FC-4f65-9D91-7224C49458BB}">
                  <c15:dlblFieldTable>
                    <c15:dlblFTEntry>
                      <c15:txfldGUID>{EFF82D6F-8305-45DD-BC6A-579D6DCE2B5D}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B2F-4E5E-A044-700AF32C38A7}"/>
                </c:ext>
                <c:ext xmlns:c15="http://schemas.microsoft.com/office/drawing/2012/chart" uri="{CE6537A1-D6FC-4f65-9D91-7224C49458BB}">
                  <c15:dlblFieldTable>
                    <c15:dlblFTEntry>
                      <c15:txfldGUID>{FC9D6005-8CE3-4028-8974-D062BD9A3437}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B2F-4E5E-A044-700AF32C38A7}"/>
                </c:ext>
                <c:ext xmlns:c15="http://schemas.microsoft.com/office/drawing/2012/chart" uri="{CE6537A1-D6FC-4f65-9D91-7224C49458BB}">
                  <c15:dlblFieldTable>
                    <c15:dlblFTEntry>
                      <c15:txfldGUID>{F510415E-A63D-443D-BC4D-FC5B58897F89}</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B2F-4E5E-A044-700AF32C38A7}"/>
                </c:ext>
                <c:ext xmlns:c15="http://schemas.microsoft.com/office/drawing/2012/chart" uri="{CE6537A1-D6FC-4f65-9D91-7224C49458BB}">
                  <c15:dlblFieldTable>
                    <c15:dlblFTEntry>
                      <c15:txfldGUID>{B288FB56-9EE4-4C35-860D-0CF46CBBBDD5}</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B2F-4E5E-A044-700AF32C38A7}"/>
                </c:ext>
                <c:ext xmlns:c15="http://schemas.microsoft.com/office/drawing/2012/chart" uri="{CE6537A1-D6FC-4f65-9D91-7224C49458BB}">
                  <c15:dlblFieldTable>
                    <c15:dlblFTEntry>
                      <c15:txfldGUID>{0B307D9C-B1BF-4680-A5C2-B3F60F282648}</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B2F-4E5E-A044-700AF32C38A7}"/>
                </c:ext>
                <c:ext xmlns:c15="http://schemas.microsoft.com/office/drawing/2012/chart" uri="{CE6537A1-D6FC-4f65-9D91-7224C49458BB}">
                  <c15:dlblFieldTable>
                    <c15:dlblFTEntry>
                      <c15:txfldGUID>{240C988C-B5F6-48E9-943A-CFD0DF2DA48A}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6.4</c:v>
                </c:pt>
                <c:pt idx="16">
                  <c:v>6.9</c:v>
                </c:pt>
                <c:pt idx="24">
                  <c:v>7.1</c:v>
                </c:pt>
                <c:pt idx="32">
                  <c:v>7.4</c:v>
                </c:pt>
              </c:numCache>
            </c:numRef>
          </c:xVal>
          <c:yVal>
            <c:numRef>
              <c:f>公会計指標分析・財政指標組合せ分析表!$BP$77:$DC$77</c:f>
              <c:numCache>
                <c:formatCode>#,##0.0;"▲ "#,##0.0</c:formatCode>
                <c:ptCount val="40"/>
                <c:pt idx="0">
                  <c:v>17.899999999999999</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B2F-4E5E-A044-700AF32C38A7}"/>
            </c:ext>
          </c:extLst>
        </c:ser>
        <c:dLbls>
          <c:showLegendKey val="0"/>
          <c:showVal val="1"/>
          <c:showCatName val="0"/>
          <c:showSerName val="0"/>
          <c:showPercent val="0"/>
          <c:showBubbleSize val="0"/>
        </c:dLbls>
        <c:axId val="630949448"/>
        <c:axId val="630952584"/>
      </c:scatterChart>
      <c:valAx>
        <c:axId val="630949448"/>
        <c:scaling>
          <c:orientation val="minMax"/>
          <c:max val="9.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0952584"/>
        <c:crosses val="autoZero"/>
        <c:crossBetween val="midCat"/>
      </c:valAx>
      <c:valAx>
        <c:axId val="630952584"/>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094944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年度に借入をした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認定こども園整備事業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債</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（県貸付金）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の元金償還開始に伴い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百万円増加している。公営企業債の元利償還金に対する繰入金については、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下水道事業特別会計の準元利償還金算入額が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百万円増したことなどにより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している。組合等が起こした地方債の元利償還金に対する負担金等については、双葉地方水道企業団に対する工業用水道事業に係る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繰入金が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百万円、双葉地方広域圏組合に対する地方債に係る負担金が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等により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将来負担額については、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浄水場整備による水道企業団に係る地方債の増により組合等負担等見込額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は増加したが、公共下水道事業及び農業集落排水事業の地方債現在高の減少等により公営企業等繰入見込額が大幅に減少したこと</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、地方債現在高の減など</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充当可能財源等については、充当可能基金が財政調整基金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の残高</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し、充当可能特定歳入</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公営住宅</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整備事業債</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減により減少、</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基準財政需要額算入見込額</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3,540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百万円から充当可能財源等の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5,967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百万円を差し引いた将来負担比率の分子の金額は、▲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しかしながら、今後の税収は毎年大きく減少することが見込まれる上に、復興事業に係る充当財源として基金の取り崩しが見込まれるため、事業の必要性・緊急性等を十分に検討し、健全財政運営に努める。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福島県広野町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「広野原団地維持基金」については</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40</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百万円増額したが、一部事業の完了に伴う国への精算返還等により「</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東日本大震災復興交付金基金」を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604</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百万円取り崩し</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631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百万円取り崩したことなどにより基金全体で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744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百万円減額した。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復旧・復興事業に充当するために造成した基金である「東日本大震災復興交付金基金」「津波被災住宅再建支援基金」については、復興期間が終了する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年度までには基金を廃止する予定にあることに加え、固定資産税が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年度まで大幅に減収すること等により財政調整基金も減少傾向にある。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東日本大震災復興交付金基金：災害公営住宅や復興道路整備など復興交付金事業等に要する経費に充当</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広野原団地維持基金：災害公営住宅である広野原団地が災害、老朽化等により住宅の機能が発揮できなくなった場合に必要な維持補修経費に充当</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津波被災住宅再建支援基金：津波により被災した住宅の再建支援を通じて住民の定着を促し、復興に向けて、きめ細かな対応ができるよう支援するため住宅再建者に対する助成金に充当</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電源立地促進対策交付金施設維持基金：電源立地促進対策交付金により整備された公共用施設の修繕その他の維持補修に要する経費に充当</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奨学資金貸与基金：町出身の学生に対する奨学資金貸与に要する経費に充当</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東日本大震災復興交付金基金：復興道路整備事業、家賃低廉化事業等に係る経費</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への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充当</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及び一部の事業の完了精算による国への変換を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するために基金を取り崩したため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広野原団地維持基金：復興交付金基金の家賃低廉化事業等相当分を維持基金に積み立てしたため</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津波被災住宅再建支援基金：津波被災者住宅再建支援事業補助金に充当するために基金を取り崩したため</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電源立地促進対策交付金施設維持基金：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奨学資金貸与基金：奨学資金貸与金となる基金取り崩し額が、返還金の積立額よりも多かったため</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東日本大震災復興交付金基金：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年度で復興交付金事業が終了するため事業精算完了後基金を廃止</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広野原団地維持基金：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年度までに施設の個別管理計画を策定予定であり、計画に従って基金管理を行う。</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津波被災者住宅再建支援基金：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年度で事業完了、基金残額は福島県に返納後基金を廃止</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電源立地促進対策交付金施設維持基金：</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年度までに施設の個別管理計画を策定予定であり、計画に従って基金管理を行う。</a:t>
          </a:r>
          <a:endPar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奨学資金貸与基金：現行どおり奨学資金の貸与及び返還金により基金管理を行う。</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年度決算剰余金処分により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年度補正予算において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百万円の積立をした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、財政調整基金の取崩し額が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631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百万円あった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2,512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広野火力発電所の大規模償却資産に係る固定資産税の減収等により一般財源収入は大幅に減額を続ける見込みであることに加え、道の駅整備事業等の大規模事業を予定しているため、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基金残高</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は減少していく見込みである。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大規模償却資産に係る固定資産税の減収により財政状況は毎年悪化してゆく見込みにあるため、現在積立残高を当分の期間は確保する。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4,777
4,722
58.69
6,996,027
6,486,609
355,984
2,914,871
2,170,232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年度決算における有形固定資産減価償却率は、福島県平均を下回っている状況である。これは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年代後半から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1990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前半に建設された施設が集中しており、耐用年数を迎えつつあること。また、東日本大震災からの復旧・復興による道路整備や災害公営住宅、認定こども園などの公共施設の新設などを実施していることが要因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月に策定した「広野町公共施設等総合管理計画」、令和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月策定予定の「広野町公共施設個別管理計画」に基づき長期的な視点をもって、更新・統廃合・長寿命化などを計画的に行っていく。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3" name="直線コネクタ 72"/>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4"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5" name="直線コネクタ 74"/>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78" name="有形固定資産減価償却率平均値テキスト"/>
        <xdr:cNvSpPr txBox="1"/>
      </xdr:nvSpPr>
      <xdr:spPr>
        <a:xfrm>
          <a:off x="4813300" y="587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9" name="フローチャート: 判断 78"/>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80" name="フローチャート: 判断 79"/>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1" name="フローチャート: 判断 80"/>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2" name="フローチャート: 判断 81"/>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5715</xdr:rowOff>
    </xdr:from>
    <xdr:to>
      <xdr:col>23</xdr:col>
      <xdr:colOff>136525</xdr:colOff>
      <xdr:row>33</xdr:row>
      <xdr:rowOff>107315</xdr:rowOff>
    </xdr:to>
    <xdr:sp macro="" textlink="">
      <xdr:nvSpPr>
        <xdr:cNvPr id="88" name="楕円 87"/>
        <xdr:cNvSpPr/>
      </xdr:nvSpPr>
      <xdr:spPr>
        <a:xfrm>
          <a:off x="47117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155592</xdr:rowOff>
    </xdr:from>
    <xdr:ext cx="405111" cy="259045"/>
    <xdr:sp macro="" textlink="">
      <xdr:nvSpPr>
        <xdr:cNvPr id="89" name="有形固定資産減価償却率該当値テキスト"/>
        <xdr:cNvSpPr txBox="1"/>
      </xdr:nvSpPr>
      <xdr:spPr>
        <a:xfrm>
          <a:off x="4813300" y="6413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18838</xdr:rowOff>
    </xdr:from>
    <xdr:to>
      <xdr:col>19</xdr:col>
      <xdr:colOff>187325</xdr:colOff>
      <xdr:row>32</xdr:row>
      <xdr:rowOff>120438</xdr:rowOff>
    </xdr:to>
    <xdr:sp macro="" textlink="">
      <xdr:nvSpPr>
        <xdr:cNvPr id="90" name="楕円 89"/>
        <xdr:cNvSpPr/>
      </xdr:nvSpPr>
      <xdr:spPr>
        <a:xfrm>
          <a:off x="40005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69638</xdr:rowOff>
    </xdr:from>
    <xdr:to>
      <xdr:col>23</xdr:col>
      <xdr:colOff>85725</xdr:colOff>
      <xdr:row>33</xdr:row>
      <xdr:rowOff>56515</xdr:rowOff>
    </xdr:to>
    <xdr:cxnSp macro="">
      <xdr:nvCxnSpPr>
        <xdr:cNvPr id="91" name="直線コネクタ 90"/>
        <xdr:cNvCxnSpPr/>
      </xdr:nvCxnSpPr>
      <xdr:spPr>
        <a:xfrm>
          <a:off x="4051300" y="6327563"/>
          <a:ext cx="711200" cy="15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40428</xdr:rowOff>
    </xdr:from>
    <xdr:to>
      <xdr:col>15</xdr:col>
      <xdr:colOff>187325</xdr:colOff>
      <xdr:row>32</xdr:row>
      <xdr:rowOff>142028</xdr:rowOff>
    </xdr:to>
    <xdr:sp macro="" textlink="">
      <xdr:nvSpPr>
        <xdr:cNvPr id="92" name="楕円 91"/>
        <xdr:cNvSpPr/>
      </xdr:nvSpPr>
      <xdr:spPr>
        <a:xfrm>
          <a:off x="3238500" y="62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69638</xdr:rowOff>
    </xdr:from>
    <xdr:to>
      <xdr:col>19</xdr:col>
      <xdr:colOff>136525</xdr:colOff>
      <xdr:row>32</xdr:row>
      <xdr:rowOff>91228</xdr:rowOff>
    </xdr:to>
    <xdr:cxnSp macro="">
      <xdr:nvCxnSpPr>
        <xdr:cNvPr id="93" name="直線コネクタ 92"/>
        <xdr:cNvCxnSpPr/>
      </xdr:nvCxnSpPr>
      <xdr:spPr>
        <a:xfrm flipV="1">
          <a:off x="3289300" y="632756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64558</xdr:rowOff>
    </xdr:from>
    <xdr:to>
      <xdr:col>11</xdr:col>
      <xdr:colOff>187325</xdr:colOff>
      <xdr:row>34</xdr:row>
      <xdr:rowOff>166158</xdr:rowOff>
    </xdr:to>
    <xdr:sp macro="" textlink="">
      <xdr:nvSpPr>
        <xdr:cNvPr id="94" name="楕円 93"/>
        <xdr:cNvSpPr/>
      </xdr:nvSpPr>
      <xdr:spPr>
        <a:xfrm>
          <a:off x="2476500" y="666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91228</xdr:rowOff>
    </xdr:from>
    <xdr:to>
      <xdr:col>15</xdr:col>
      <xdr:colOff>136525</xdr:colOff>
      <xdr:row>34</xdr:row>
      <xdr:rowOff>115358</xdr:rowOff>
    </xdr:to>
    <xdr:cxnSp macro="">
      <xdr:nvCxnSpPr>
        <xdr:cNvPr id="95" name="直線コネクタ 94"/>
        <xdr:cNvCxnSpPr/>
      </xdr:nvCxnSpPr>
      <xdr:spPr>
        <a:xfrm flipV="1">
          <a:off x="2527300" y="6349153"/>
          <a:ext cx="762000" cy="36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96" name="n_1ave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7" name="n_2aveValue有形固定資産減価償却率"/>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8" name="n_3aveValue有形固定資産減価償却率"/>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111565</xdr:rowOff>
    </xdr:from>
    <xdr:ext cx="405111" cy="259045"/>
    <xdr:sp macro="" textlink="">
      <xdr:nvSpPr>
        <xdr:cNvPr id="99" name="n_1mainValue有形固定資産減価償却率"/>
        <xdr:cNvSpPr txBox="1"/>
      </xdr:nvSpPr>
      <xdr:spPr>
        <a:xfrm>
          <a:off x="3836044" y="636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133155</xdr:rowOff>
    </xdr:from>
    <xdr:ext cx="405111" cy="259045"/>
    <xdr:sp macro="" textlink="">
      <xdr:nvSpPr>
        <xdr:cNvPr id="100" name="n_2mainValue有形固定資産減価償却率"/>
        <xdr:cNvSpPr txBox="1"/>
      </xdr:nvSpPr>
      <xdr:spPr>
        <a:xfrm>
          <a:off x="3086744" y="639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157285</xdr:rowOff>
    </xdr:from>
    <xdr:ext cx="405111" cy="259045"/>
    <xdr:sp macro="" textlink="">
      <xdr:nvSpPr>
        <xdr:cNvPr id="101" name="n_3mainValue有形固定資産減価償却率"/>
        <xdr:cNvSpPr txBox="1"/>
      </xdr:nvSpPr>
      <xdr:spPr>
        <a:xfrm>
          <a:off x="2324744" y="6758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4" name="正方形/長方形 10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可能年数は、類似団体平均を下回っており、これは充当可能基金である財政調整基金残高や公営企業に係る地方債残高などの充当可能財源が多いことなどによるもの。今後、復旧・復興事業に伴う基金の取り崩しや、新規事業の実施については、地方債借入の抑制など総点検を図り、財政健全化に努める。</a:t>
          </a: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30" name="直線コネクタ 129"/>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33" name="債務償還比率最大値テキスト"/>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4" name="直線コネクタ 133"/>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35" name="債務償還比率平均値テキスト"/>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6" name="フローチャート: 判断 135"/>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7" name="フローチャート: 判断 136"/>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64759</xdr:rowOff>
    </xdr:from>
    <xdr:ext cx="469744" cy="259045"/>
    <xdr:sp macro="" textlink="">
      <xdr:nvSpPr>
        <xdr:cNvPr id="143" name="n_1aveValue債務償還比率"/>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4,777
4,722
58.69
6,996,027
6,486,609
355,984
2,914,871
2,170,232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148861</xdr:rowOff>
    </xdr:from>
    <xdr:ext cx="405111" cy="259045"/>
    <xdr:sp macro="" textlink="">
      <xdr:nvSpPr>
        <xdr:cNvPr id="59" name="【道路】&#10;有形固定資産減価償却率平均値テキスト"/>
        <xdr:cNvSpPr txBox="1"/>
      </xdr:nvSpPr>
      <xdr:spPr>
        <a:xfrm>
          <a:off x="4673600" y="6492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84836</xdr:rowOff>
    </xdr:from>
    <xdr:to>
      <xdr:col>24</xdr:col>
      <xdr:colOff>114300</xdr:colOff>
      <xdr:row>41</xdr:row>
      <xdr:rowOff>14986</xdr:rowOff>
    </xdr:to>
    <xdr:sp macro="" textlink="">
      <xdr:nvSpPr>
        <xdr:cNvPr id="69" name="楕円 68"/>
        <xdr:cNvSpPr/>
      </xdr:nvSpPr>
      <xdr:spPr>
        <a:xfrm>
          <a:off x="45847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63263</xdr:rowOff>
    </xdr:from>
    <xdr:ext cx="405111" cy="259045"/>
    <xdr:sp macro="" textlink="">
      <xdr:nvSpPr>
        <xdr:cNvPr id="70" name="【道路】&#10;有形固定資産減価償却率該当値テキスト"/>
        <xdr:cNvSpPr txBox="1"/>
      </xdr:nvSpPr>
      <xdr:spPr>
        <a:xfrm>
          <a:off x="4673600" y="692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27686</xdr:rowOff>
    </xdr:from>
    <xdr:to>
      <xdr:col>20</xdr:col>
      <xdr:colOff>38100</xdr:colOff>
      <xdr:row>40</xdr:row>
      <xdr:rowOff>129286</xdr:rowOff>
    </xdr:to>
    <xdr:sp macro="" textlink="">
      <xdr:nvSpPr>
        <xdr:cNvPr id="71" name="楕円 70"/>
        <xdr:cNvSpPr/>
      </xdr:nvSpPr>
      <xdr:spPr>
        <a:xfrm>
          <a:off x="3746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78486</xdr:rowOff>
    </xdr:from>
    <xdr:to>
      <xdr:col>24</xdr:col>
      <xdr:colOff>63500</xdr:colOff>
      <xdr:row>40</xdr:row>
      <xdr:rowOff>135636</xdr:rowOff>
    </xdr:to>
    <xdr:cxnSp macro="">
      <xdr:nvCxnSpPr>
        <xdr:cNvPr id="72" name="直線コネクタ 71"/>
        <xdr:cNvCxnSpPr/>
      </xdr:nvCxnSpPr>
      <xdr:spPr>
        <a:xfrm>
          <a:off x="3797300" y="69364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27686</xdr:rowOff>
    </xdr:from>
    <xdr:to>
      <xdr:col>15</xdr:col>
      <xdr:colOff>101600</xdr:colOff>
      <xdr:row>39</xdr:row>
      <xdr:rowOff>129286</xdr:rowOff>
    </xdr:to>
    <xdr:sp macro="" textlink="">
      <xdr:nvSpPr>
        <xdr:cNvPr id="73" name="楕円 72"/>
        <xdr:cNvSpPr/>
      </xdr:nvSpPr>
      <xdr:spPr>
        <a:xfrm>
          <a:off x="2857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78486</xdr:rowOff>
    </xdr:from>
    <xdr:to>
      <xdr:col>19</xdr:col>
      <xdr:colOff>177800</xdr:colOff>
      <xdr:row>40</xdr:row>
      <xdr:rowOff>78486</xdr:rowOff>
    </xdr:to>
    <xdr:cxnSp macro="">
      <xdr:nvCxnSpPr>
        <xdr:cNvPr id="74" name="直線コネクタ 73"/>
        <xdr:cNvCxnSpPr/>
      </xdr:nvCxnSpPr>
      <xdr:spPr>
        <a:xfrm>
          <a:off x="2908300" y="6765036"/>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144272</xdr:rowOff>
    </xdr:from>
    <xdr:to>
      <xdr:col>10</xdr:col>
      <xdr:colOff>165100</xdr:colOff>
      <xdr:row>39</xdr:row>
      <xdr:rowOff>74422</xdr:rowOff>
    </xdr:to>
    <xdr:sp macro="" textlink="">
      <xdr:nvSpPr>
        <xdr:cNvPr id="75" name="楕円 74"/>
        <xdr:cNvSpPr/>
      </xdr:nvSpPr>
      <xdr:spPr>
        <a:xfrm>
          <a:off x="1968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23622</xdr:rowOff>
    </xdr:from>
    <xdr:to>
      <xdr:col>15</xdr:col>
      <xdr:colOff>50800</xdr:colOff>
      <xdr:row>39</xdr:row>
      <xdr:rowOff>78486</xdr:rowOff>
    </xdr:to>
    <xdr:cxnSp macro="">
      <xdr:nvCxnSpPr>
        <xdr:cNvPr id="76" name="直線コネクタ 75"/>
        <xdr:cNvCxnSpPr/>
      </xdr:nvCxnSpPr>
      <xdr:spPr>
        <a:xfrm>
          <a:off x="2019300" y="67101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93235</xdr:rowOff>
    </xdr:from>
    <xdr:ext cx="405111" cy="259045"/>
    <xdr:sp macro="" textlink="">
      <xdr:nvSpPr>
        <xdr:cNvPr id="77" name="n_1aveValue【道路】&#10;有形固定資産減価償却率"/>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8"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127271</xdr:rowOff>
    </xdr:from>
    <xdr:ext cx="405111" cy="259045"/>
    <xdr:sp macro="" textlink="">
      <xdr:nvSpPr>
        <xdr:cNvPr id="79" name="n_3aveValue【道路】&#10;有形固定資産減価償却率"/>
        <xdr:cNvSpPr txBox="1"/>
      </xdr:nvSpPr>
      <xdr:spPr>
        <a:xfrm>
          <a:off x="1816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120413</xdr:rowOff>
    </xdr:from>
    <xdr:ext cx="405111" cy="259045"/>
    <xdr:sp macro="" textlink="">
      <xdr:nvSpPr>
        <xdr:cNvPr id="80" name="n_1mainValue【道路】&#10;有形固定資産減価償却率"/>
        <xdr:cNvSpPr txBox="1"/>
      </xdr:nvSpPr>
      <xdr:spPr>
        <a:xfrm>
          <a:off x="3582044" y="697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120413</xdr:rowOff>
    </xdr:from>
    <xdr:ext cx="405111" cy="259045"/>
    <xdr:sp macro="" textlink="">
      <xdr:nvSpPr>
        <xdr:cNvPr id="81" name="n_2mainValue【道路】&#10;有形固定資産減価償却率"/>
        <xdr:cNvSpPr txBox="1"/>
      </xdr:nvSpPr>
      <xdr:spPr>
        <a:xfrm>
          <a:off x="2705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90949</xdr:rowOff>
    </xdr:from>
    <xdr:ext cx="405111" cy="259045"/>
    <xdr:sp macro="" textlink="">
      <xdr:nvSpPr>
        <xdr:cNvPr id="82" name="n_3mainValue【道路】&#10;有形固定資産減価償却率"/>
        <xdr:cNvSpPr txBox="1"/>
      </xdr:nvSpPr>
      <xdr:spPr>
        <a:xfrm>
          <a:off x="1816744" y="643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156748</xdr:rowOff>
    </xdr:from>
    <xdr:ext cx="534377" cy="259045"/>
    <xdr:sp macro="" textlink="">
      <xdr:nvSpPr>
        <xdr:cNvPr id="109" name="【道路】&#10;一人当たり延長平均値テキスト"/>
        <xdr:cNvSpPr txBox="1"/>
      </xdr:nvSpPr>
      <xdr:spPr>
        <a:xfrm>
          <a:off x="10515600" y="684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3" name="フローチャート: 判断 112"/>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42895</xdr:rowOff>
    </xdr:from>
    <xdr:to>
      <xdr:col>55</xdr:col>
      <xdr:colOff>50800</xdr:colOff>
      <xdr:row>41</xdr:row>
      <xdr:rowOff>144495</xdr:rowOff>
    </xdr:to>
    <xdr:sp macro="" textlink="">
      <xdr:nvSpPr>
        <xdr:cNvPr id="119" name="楕円 118"/>
        <xdr:cNvSpPr/>
      </xdr:nvSpPr>
      <xdr:spPr>
        <a:xfrm>
          <a:off x="10426700" y="70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129272</xdr:rowOff>
    </xdr:from>
    <xdr:ext cx="534377" cy="259045"/>
    <xdr:sp macro="" textlink="">
      <xdr:nvSpPr>
        <xdr:cNvPr id="120" name="【道路】&#10;一人当たり延長該当値テキスト"/>
        <xdr:cNvSpPr txBox="1"/>
      </xdr:nvSpPr>
      <xdr:spPr>
        <a:xfrm>
          <a:off x="10515600" y="69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44500</xdr:rowOff>
    </xdr:from>
    <xdr:to>
      <xdr:col>50</xdr:col>
      <xdr:colOff>165100</xdr:colOff>
      <xdr:row>41</xdr:row>
      <xdr:rowOff>146100</xdr:rowOff>
    </xdr:to>
    <xdr:sp macro="" textlink="">
      <xdr:nvSpPr>
        <xdr:cNvPr id="121" name="楕円 120"/>
        <xdr:cNvSpPr/>
      </xdr:nvSpPr>
      <xdr:spPr>
        <a:xfrm>
          <a:off x="9588500" y="707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93695</xdr:rowOff>
    </xdr:from>
    <xdr:to>
      <xdr:col>55</xdr:col>
      <xdr:colOff>0</xdr:colOff>
      <xdr:row>41</xdr:row>
      <xdr:rowOff>95300</xdr:rowOff>
    </xdr:to>
    <xdr:cxnSp macro="">
      <xdr:nvCxnSpPr>
        <xdr:cNvPr id="122" name="直線コネクタ 121"/>
        <xdr:cNvCxnSpPr/>
      </xdr:nvCxnSpPr>
      <xdr:spPr>
        <a:xfrm flipV="1">
          <a:off x="9639300" y="7123145"/>
          <a:ext cx="8382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47597</xdr:rowOff>
    </xdr:from>
    <xdr:to>
      <xdr:col>46</xdr:col>
      <xdr:colOff>38100</xdr:colOff>
      <xdr:row>41</xdr:row>
      <xdr:rowOff>149197</xdr:rowOff>
    </xdr:to>
    <xdr:sp macro="" textlink="">
      <xdr:nvSpPr>
        <xdr:cNvPr id="123" name="楕円 122"/>
        <xdr:cNvSpPr/>
      </xdr:nvSpPr>
      <xdr:spPr>
        <a:xfrm>
          <a:off x="8699500" y="70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95300</xdr:rowOff>
    </xdr:from>
    <xdr:to>
      <xdr:col>50</xdr:col>
      <xdr:colOff>114300</xdr:colOff>
      <xdr:row>41</xdr:row>
      <xdr:rowOff>98397</xdr:rowOff>
    </xdr:to>
    <xdr:cxnSp macro="">
      <xdr:nvCxnSpPr>
        <xdr:cNvPr id="124" name="直線コネクタ 123"/>
        <xdr:cNvCxnSpPr/>
      </xdr:nvCxnSpPr>
      <xdr:spPr>
        <a:xfrm flipV="1">
          <a:off x="8750300" y="7124750"/>
          <a:ext cx="8890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48072</xdr:rowOff>
    </xdr:from>
    <xdr:to>
      <xdr:col>41</xdr:col>
      <xdr:colOff>101600</xdr:colOff>
      <xdr:row>41</xdr:row>
      <xdr:rowOff>149672</xdr:rowOff>
    </xdr:to>
    <xdr:sp macro="" textlink="">
      <xdr:nvSpPr>
        <xdr:cNvPr id="125" name="楕円 124"/>
        <xdr:cNvSpPr/>
      </xdr:nvSpPr>
      <xdr:spPr>
        <a:xfrm>
          <a:off x="7810500" y="70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98397</xdr:rowOff>
    </xdr:from>
    <xdr:to>
      <xdr:col>45</xdr:col>
      <xdr:colOff>177800</xdr:colOff>
      <xdr:row>41</xdr:row>
      <xdr:rowOff>98872</xdr:rowOff>
    </xdr:to>
    <xdr:cxnSp macro="">
      <xdr:nvCxnSpPr>
        <xdr:cNvPr id="126" name="直線コネクタ 125"/>
        <xdr:cNvCxnSpPr/>
      </xdr:nvCxnSpPr>
      <xdr:spPr>
        <a:xfrm flipV="1">
          <a:off x="7861300" y="7127847"/>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7" name="n_1aveValue【道路】&#10;一人当たり延長"/>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8" name="n_2aveValue【道路】&#10;一人当たり延長"/>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29" name="n_3aveValue【道路】&#10;一人当たり延長"/>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137227</xdr:rowOff>
    </xdr:from>
    <xdr:ext cx="534377" cy="259045"/>
    <xdr:sp macro="" textlink="">
      <xdr:nvSpPr>
        <xdr:cNvPr id="130" name="n_1mainValue【道路】&#10;一人当たり延長"/>
        <xdr:cNvSpPr txBox="1"/>
      </xdr:nvSpPr>
      <xdr:spPr>
        <a:xfrm>
          <a:off x="9359411" y="716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140324</xdr:rowOff>
    </xdr:from>
    <xdr:ext cx="534377" cy="259045"/>
    <xdr:sp macro="" textlink="">
      <xdr:nvSpPr>
        <xdr:cNvPr id="131" name="n_2mainValue【道路】&#10;一人当たり延長"/>
        <xdr:cNvSpPr txBox="1"/>
      </xdr:nvSpPr>
      <xdr:spPr>
        <a:xfrm>
          <a:off x="8483111" y="716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140799</xdr:rowOff>
    </xdr:from>
    <xdr:ext cx="534377" cy="259045"/>
    <xdr:sp macro="" textlink="">
      <xdr:nvSpPr>
        <xdr:cNvPr id="132" name="n_3mainValue【道路】&#10;一人当たり延長"/>
        <xdr:cNvSpPr txBox="1"/>
      </xdr:nvSpPr>
      <xdr:spPr>
        <a:xfrm>
          <a:off x="7594111" y="717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63" name="【橋りょう・トンネル】&#10;有形固定資産減価償却率平均値テキスト"/>
        <xdr:cNvSpPr txBox="1"/>
      </xdr:nvSpPr>
      <xdr:spPr>
        <a:xfrm>
          <a:off x="4673600" y="995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7" name="フローチャート: 判断 166"/>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104322</xdr:rowOff>
    </xdr:from>
    <xdr:to>
      <xdr:col>24</xdr:col>
      <xdr:colOff>114300</xdr:colOff>
      <xdr:row>63</xdr:row>
      <xdr:rowOff>34472</xdr:rowOff>
    </xdr:to>
    <xdr:sp macro="" textlink="">
      <xdr:nvSpPr>
        <xdr:cNvPr id="173" name="楕円 172"/>
        <xdr:cNvSpPr/>
      </xdr:nvSpPr>
      <xdr:spPr>
        <a:xfrm>
          <a:off x="45847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82749</xdr:rowOff>
    </xdr:from>
    <xdr:ext cx="405111" cy="259045"/>
    <xdr:sp macro="" textlink="">
      <xdr:nvSpPr>
        <xdr:cNvPr id="174" name="【橋りょう・トンネル】&#10;有形固定資産減価償却率該当値テキスト"/>
        <xdr:cNvSpPr txBox="1"/>
      </xdr:nvSpPr>
      <xdr:spPr>
        <a:xfrm>
          <a:off x="4673600"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4717</xdr:rowOff>
    </xdr:from>
    <xdr:to>
      <xdr:col>20</xdr:col>
      <xdr:colOff>38100</xdr:colOff>
      <xdr:row>62</xdr:row>
      <xdr:rowOff>106317</xdr:rowOff>
    </xdr:to>
    <xdr:sp macro="" textlink="">
      <xdr:nvSpPr>
        <xdr:cNvPr id="175" name="楕円 174"/>
        <xdr:cNvSpPr/>
      </xdr:nvSpPr>
      <xdr:spPr>
        <a:xfrm>
          <a:off x="3746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55517</xdr:rowOff>
    </xdr:from>
    <xdr:to>
      <xdr:col>24</xdr:col>
      <xdr:colOff>63500</xdr:colOff>
      <xdr:row>62</xdr:row>
      <xdr:rowOff>155122</xdr:rowOff>
    </xdr:to>
    <xdr:cxnSp macro="">
      <xdr:nvCxnSpPr>
        <xdr:cNvPr id="176" name="直線コネクタ 175"/>
        <xdr:cNvCxnSpPr/>
      </xdr:nvCxnSpPr>
      <xdr:spPr>
        <a:xfrm>
          <a:off x="3797300" y="10685417"/>
          <a:ext cx="8382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119017</xdr:rowOff>
    </xdr:from>
    <xdr:to>
      <xdr:col>15</xdr:col>
      <xdr:colOff>101600</xdr:colOff>
      <xdr:row>62</xdr:row>
      <xdr:rowOff>49167</xdr:rowOff>
    </xdr:to>
    <xdr:sp macro="" textlink="">
      <xdr:nvSpPr>
        <xdr:cNvPr id="177" name="楕円 176"/>
        <xdr:cNvSpPr/>
      </xdr:nvSpPr>
      <xdr:spPr>
        <a:xfrm>
          <a:off x="2857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169817</xdr:rowOff>
    </xdr:from>
    <xdr:to>
      <xdr:col>19</xdr:col>
      <xdr:colOff>177800</xdr:colOff>
      <xdr:row>62</xdr:row>
      <xdr:rowOff>55517</xdr:rowOff>
    </xdr:to>
    <xdr:cxnSp macro="">
      <xdr:nvCxnSpPr>
        <xdr:cNvPr id="178" name="直線コネクタ 177"/>
        <xdr:cNvCxnSpPr/>
      </xdr:nvCxnSpPr>
      <xdr:spPr>
        <a:xfrm>
          <a:off x="2908300" y="1062826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60234</xdr:rowOff>
    </xdr:from>
    <xdr:to>
      <xdr:col>10</xdr:col>
      <xdr:colOff>165100</xdr:colOff>
      <xdr:row>62</xdr:row>
      <xdr:rowOff>161834</xdr:rowOff>
    </xdr:to>
    <xdr:sp macro="" textlink="">
      <xdr:nvSpPr>
        <xdr:cNvPr id="179" name="楕円 178"/>
        <xdr:cNvSpPr/>
      </xdr:nvSpPr>
      <xdr:spPr>
        <a:xfrm>
          <a:off x="1968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169817</xdr:rowOff>
    </xdr:from>
    <xdr:to>
      <xdr:col>15</xdr:col>
      <xdr:colOff>50800</xdr:colOff>
      <xdr:row>62</xdr:row>
      <xdr:rowOff>111034</xdr:rowOff>
    </xdr:to>
    <xdr:cxnSp macro="">
      <xdr:nvCxnSpPr>
        <xdr:cNvPr id="180" name="直線コネクタ 179"/>
        <xdr:cNvCxnSpPr/>
      </xdr:nvCxnSpPr>
      <xdr:spPr>
        <a:xfrm flipV="1">
          <a:off x="2019300" y="10628267"/>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81" name="n_1aveValue【橋りょう・トンネル】&#10;有形固定資産減価償却率"/>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82" name="n_2aveValue【橋りょう・トンネ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3"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97444</xdr:rowOff>
    </xdr:from>
    <xdr:ext cx="405111" cy="259045"/>
    <xdr:sp macro="" textlink="">
      <xdr:nvSpPr>
        <xdr:cNvPr id="184" name="n_1mainValue【橋りょう・トンネル】&#10;有形固定資産減価償却率"/>
        <xdr:cNvSpPr txBox="1"/>
      </xdr:nvSpPr>
      <xdr:spPr>
        <a:xfrm>
          <a:off x="35820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40294</xdr:rowOff>
    </xdr:from>
    <xdr:ext cx="405111" cy="259045"/>
    <xdr:sp macro="" textlink="">
      <xdr:nvSpPr>
        <xdr:cNvPr id="185" name="n_2mainValue【橋りょう・トンネル】&#10;有形固定資産減価償却率"/>
        <xdr:cNvSpPr txBox="1"/>
      </xdr:nvSpPr>
      <xdr:spPr>
        <a:xfrm>
          <a:off x="2705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152961</xdr:rowOff>
    </xdr:from>
    <xdr:ext cx="405111" cy="259045"/>
    <xdr:sp macro="" textlink="">
      <xdr:nvSpPr>
        <xdr:cNvPr id="186" name="n_3mainValue【橋りょう・トンネル】&#10;有形固定資産減価償却率"/>
        <xdr:cNvSpPr txBox="1"/>
      </xdr:nvSpPr>
      <xdr:spPr>
        <a:xfrm>
          <a:off x="1816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15" name="【橋りょう・トンネル】&#10;一人当たり有形固定資産（償却資産）額平均値テキスト"/>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9" name="フローチャート: 判断 218"/>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114736</xdr:rowOff>
    </xdr:from>
    <xdr:to>
      <xdr:col>55</xdr:col>
      <xdr:colOff>50800</xdr:colOff>
      <xdr:row>64</xdr:row>
      <xdr:rowOff>44886</xdr:rowOff>
    </xdr:to>
    <xdr:sp macro="" textlink="">
      <xdr:nvSpPr>
        <xdr:cNvPr id="225" name="楕円 224"/>
        <xdr:cNvSpPr/>
      </xdr:nvSpPr>
      <xdr:spPr>
        <a:xfrm>
          <a:off x="10426700" y="1091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29663</xdr:rowOff>
    </xdr:from>
    <xdr:ext cx="599010" cy="259045"/>
    <xdr:sp macro="" textlink="">
      <xdr:nvSpPr>
        <xdr:cNvPr id="226" name="【橋りょう・トンネル】&#10;一人当たり有形固定資産（償却資産）額該当値テキスト"/>
        <xdr:cNvSpPr txBox="1"/>
      </xdr:nvSpPr>
      <xdr:spPr>
        <a:xfrm>
          <a:off x="10515600" y="1083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153077</xdr:rowOff>
    </xdr:from>
    <xdr:to>
      <xdr:col>50</xdr:col>
      <xdr:colOff>165100</xdr:colOff>
      <xdr:row>64</xdr:row>
      <xdr:rowOff>83227</xdr:rowOff>
    </xdr:to>
    <xdr:sp macro="" textlink="">
      <xdr:nvSpPr>
        <xdr:cNvPr id="227" name="楕円 226"/>
        <xdr:cNvSpPr/>
      </xdr:nvSpPr>
      <xdr:spPr>
        <a:xfrm>
          <a:off x="9588500" y="109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165536</xdr:rowOff>
    </xdr:from>
    <xdr:to>
      <xdr:col>55</xdr:col>
      <xdr:colOff>0</xdr:colOff>
      <xdr:row>64</xdr:row>
      <xdr:rowOff>32427</xdr:rowOff>
    </xdr:to>
    <xdr:cxnSp macro="">
      <xdr:nvCxnSpPr>
        <xdr:cNvPr id="228" name="直線コネクタ 227"/>
        <xdr:cNvCxnSpPr/>
      </xdr:nvCxnSpPr>
      <xdr:spPr>
        <a:xfrm flipV="1">
          <a:off x="9639300" y="10966886"/>
          <a:ext cx="838200" cy="3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161492</xdr:rowOff>
    </xdr:from>
    <xdr:to>
      <xdr:col>46</xdr:col>
      <xdr:colOff>38100</xdr:colOff>
      <xdr:row>64</xdr:row>
      <xdr:rowOff>91642</xdr:rowOff>
    </xdr:to>
    <xdr:sp macro="" textlink="">
      <xdr:nvSpPr>
        <xdr:cNvPr id="229" name="楕円 228"/>
        <xdr:cNvSpPr/>
      </xdr:nvSpPr>
      <xdr:spPr>
        <a:xfrm>
          <a:off x="8699500" y="1096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32427</xdr:rowOff>
    </xdr:from>
    <xdr:to>
      <xdr:col>50</xdr:col>
      <xdr:colOff>114300</xdr:colOff>
      <xdr:row>64</xdr:row>
      <xdr:rowOff>40842</xdr:rowOff>
    </xdr:to>
    <xdr:cxnSp macro="">
      <xdr:nvCxnSpPr>
        <xdr:cNvPr id="230" name="直線コネクタ 229"/>
        <xdr:cNvCxnSpPr/>
      </xdr:nvCxnSpPr>
      <xdr:spPr>
        <a:xfrm flipV="1">
          <a:off x="8750300" y="11005227"/>
          <a:ext cx="889000" cy="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143204</xdr:rowOff>
    </xdr:from>
    <xdr:to>
      <xdr:col>41</xdr:col>
      <xdr:colOff>101600</xdr:colOff>
      <xdr:row>64</xdr:row>
      <xdr:rowOff>73354</xdr:rowOff>
    </xdr:to>
    <xdr:sp macro="" textlink="">
      <xdr:nvSpPr>
        <xdr:cNvPr id="231" name="楕円 230"/>
        <xdr:cNvSpPr/>
      </xdr:nvSpPr>
      <xdr:spPr>
        <a:xfrm>
          <a:off x="7810500" y="1094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22554</xdr:rowOff>
    </xdr:from>
    <xdr:to>
      <xdr:col>45</xdr:col>
      <xdr:colOff>177800</xdr:colOff>
      <xdr:row>64</xdr:row>
      <xdr:rowOff>40842</xdr:rowOff>
    </xdr:to>
    <xdr:cxnSp macro="">
      <xdr:nvCxnSpPr>
        <xdr:cNvPr id="232" name="直線コネクタ 231"/>
        <xdr:cNvCxnSpPr/>
      </xdr:nvCxnSpPr>
      <xdr:spPr>
        <a:xfrm>
          <a:off x="7861300" y="1099535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33" name="n_1aveValue【橋りょう・トンネル】&#10;一人当たり有形固定資産（償却資産）額"/>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34" name="n_2aveValue【橋りょう・トンネル】&#10;一人当たり有形固定資産（償却資産）額"/>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35" name="n_3aveValue【橋りょう・トンネル】&#10;一人当たり有形固定資産（償却資産）額"/>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74354</xdr:rowOff>
    </xdr:from>
    <xdr:ext cx="599010" cy="259045"/>
    <xdr:sp macro="" textlink="">
      <xdr:nvSpPr>
        <xdr:cNvPr id="236" name="n_1mainValue【橋りょう・トンネル】&#10;一人当たり有形固定資産（償却資産）額"/>
        <xdr:cNvSpPr txBox="1"/>
      </xdr:nvSpPr>
      <xdr:spPr>
        <a:xfrm>
          <a:off x="9327095" y="1104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82769</xdr:rowOff>
    </xdr:from>
    <xdr:ext cx="599010" cy="259045"/>
    <xdr:sp macro="" textlink="">
      <xdr:nvSpPr>
        <xdr:cNvPr id="237" name="n_2mainValue【橋りょう・トンネル】&#10;一人当たり有形固定資産（償却資産）額"/>
        <xdr:cNvSpPr txBox="1"/>
      </xdr:nvSpPr>
      <xdr:spPr>
        <a:xfrm>
          <a:off x="8450795" y="1105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64481</xdr:rowOff>
    </xdr:from>
    <xdr:ext cx="599010" cy="259045"/>
    <xdr:sp macro="" textlink="">
      <xdr:nvSpPr>
        <xdr:cNvPr id="238" name="n_3mainValue【橋りょう・トンネル】&#10;一人当たり有形固定資産（償却資産）額"/>
        <xdr:cNvSpPr txBox="1"/>
      </xdr:nvSpPr>
      <xdr:spPr>
        <a:xfrm>
          <a:off x="7561795" y="1103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68" name="【公営住宅】&#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2" name="フローチャート: 判断 271"/>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278" name="楕円 277"/>
        <xdr:cNvSpPr/>
      </xdr:nvSpPr>
      <xdr:spPr>
        <a:xfrm>
          <a:off x="4584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125747</xdr:rowOff>
    </xdr:from>
    <xdr:ext cx="405111" cy="259045"/>
    <xdr:sp macro="" textlink="">
      <xdr:nvSpPr>
        <xdr:cNvPr id="279" name="【公営住宅】&#10;有形固定資産減価償却率該当値テキスト"/>
        <xdr:cNvSpPr txBox="1"/>
      </xdr:nvSpPr>
      <xdr:spPr>
        <a:xfrm>
          <a:off x="4673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27305</xdr:rowOff>
    </xdr:from>
    <xdr:to>
      <xdr:col>20</xdr:col>
      <xdr:colOff>38100</xdr:colOff>
      <xdr:row>84</xdr:row>
      <xdr:rowOff>128905</xdr:rowOff>
    </xdr:to>
    <xdr:sp macro="" textlink="">
      <xdr:nvSpPr>
        <xdr:cNvPr id="280" name="楕円 279"/>
        <xdr:cNvSpPr/>
      </xdr:nvSpPr>
      <xdr:spPr>
        <a:xfrm>
          <a:off x="3746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26670</xdr:rowOff>
    </xdr:from>
    <xdr:to>
      <xdr:col>24</xdr:col>
      <xdr:colOff>63500</xdr:colOff>
      <xdr:row>84</xdr:row>
      <xdr:rowOff>78105</xdr:rowOff>
    </xdr:to>
    <xdr:cxnSp macro="">
      <xdr:nvCxnSpPr>
        <xdr:cNvPr id="281" name="直線コネクタ 280"/>
        <xdr:cNvCxnSpPr/>
      </xdr:nvCxnSpPr>
      <xdr:spPr>
        <a:xfrm flipV="1">
          <a:off x="3797300" y="144284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74930</xdr:rowOff>
    </xdr:from>
    <xdr:to>
      <xdr:col>15</xdr:col>
      <xdr:colOff>101600</xdr:colOff>
      <xdr:row>85</xdr:row>
      <xdr:rowOff>5080</xdr:rowOff>
    </xdr:to>
    <xdr:sp macro="" textlink="">
      <xdr:nvSpPr>
        <xdr:cNvPr id="282" name="楕円 281"/>
        <xdr:cNvSpPr/>
      </xdr:nvSpPr>
      <xdr:spPr>
        <a:xfrm>
          <a:off x="2857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78105</xdr:rowOff>
    </xdr:from>
    <xdr:to>
      <xdr:col>19</xdr:col>
      <xdr:colOff>177800</xdr:colOff>
      <xdr:row>84</xdr:row>
      <xdr:rowOff>125730</xdr:rowOff>
    </xdr:to>
    <xdr:cxnSp macro="">
      <xdr:nvCxnSpPr>
        <xdr:cNvPr id="283" name="直線コネクタ 282"/>
        <xdr:cNvCxnSpPr/>
      </xdr:nvCxnSpPr>
      <xdr:spPr>
        <a:xfrm flipV="1">
          <a:off x="2908300" y="144799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69214</xdr:rowOff>
    </xdr:from>
    <xdr:to>
      <xdr:col>10</xdr:col>
      <xdr:colOff>165100</xdr:colOff>
      <xdr:row>83</xdr:row>
      <xdr:rowOff>170814</xdr:rowOff>
    </xdr:to>
    <xdr:sp macro="" textlink="">
      <xdr:nvSpPr>
        <xdr:cNvPr id="284" name="楕円 283"/>
        <xdr:cNvSpPr/>
      </xdr:nvSpPr>
      <xdr:spPr>
        <a:xfrm>
          <a:off x="1968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120014</xdr:rowOff>
    </xdr:from>
    <xdr:to>
      <xdr:col>15</xdr:col>
      <xdr:colOff>50800</xdr:colOff>
      <xdr:row>84</xdr:row>
      <xdr:rowOff>125730</xdr:rowOff>
    </xdr:to>
    <xdr:cxnSp macro="">
      <xdr:nvCxnSpPr>
        <xdr:cNvPr id="285" name="直線コネクタ 284"/>
        <xdr:cNvCxnSpPr/>
      </xdr:nvCxnSpPr>
      <xdr:spPr>
        <a:xfrm>
          <a:off x="2019300" y="14350364"/>
          <a:ext cx="8890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86"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87" name="n_2aveValue【公営住宅】&#10;有形固定資産減価償却率"/>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88" name="n_3aveValue【公営住宅】&#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120032</xdr:rowOff>
    </xdr:from>
    <xdr:ext cx="405111" cy="259045"/>
    <xdr:sp macro="" textlink="">
      <xdr:nvSpPr>
        <xdr:cNvPr id="289" name="n_1mainValue【公営住宅】&#10;有形固定資産減価償却率"/>
        <xdr:cNvSpPr txBox="1"/>
      </xdr:nvSpPr>
      <xdr:spPr>
        <a:xfrm>
          <a:off x="35820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167657</xdr:rowOff>
    </xdr:from>
    <xdr:ext cx="405111" cy="259045"/>
    <xdr:sp macro="" textlink="">
      <xdr:nvSpPr>
        <xdr:cNvPr id="290" name="n_2mainValue【公営住宅】&#10;有形固定資産減価償却率"/>
        <xdr:cNvSpPr txBox="1"/>
      </xdr:nvSpPr>
      <xdr:spPr>
        <a:xfrm>
          <a:off x="2705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161941</xdr:rowOff>
    </xdr:from>
    <xdr:ext cx="405111" cy="259045"/>
    <xdr:sp macro="" textlink="">
      <xdr:nvSpPr>
        <xdr:cNvPr id="291" name="n_3mainValue【公営住宅】&#10;有形固定資産減価償却率"/>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122409</xdr:rowOff>
    </xdr:from>
    <xdr:ext cx="469744" cy="259045"/>
    <xdr:sp macro="" textlink="">
      <xdr:nvSpPr>
        <xdr:cNvPr id="322" name="【公営住宅】&#10;一人当たり面積平均値テキスト"/>
        <xdr:cNvSpPr txBox="1"/>
      </xdr:nvSpPr>
      <xdr:spPr>
        <a:xfrm>
          <a:off x="10515600" y="14352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26" name="フローチャート: 判断 325"/>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41619</xdr:rowOff>
    </xdr:from>
    <xdr:to>
      <xdr:col>55</xdr:col>
      <xdr:colOff>50800</xdr:colOff>
      <xdr:row>85</xdr:row>
      <xdr:rowOff>143219</xdr:rowOff>
    </xdr:to>
    <xdr:sp macro="" textlink="">
      <xdr:nvSpPr>
        <xdr:cNvPr id="332" name="楕円 331"/>
        <xdr:cNvSpPr/>
      </xdr:nvSpPr>
      <xdr:spPr>
        <a:xfrm>
          <a:off x="10426700" y="1461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20046</xdr:rowOff>
    </xdr:from>
    <xdr:ext cx="469744" cy="259045"/>
    <xdr:sp macro="" textlink="">
      <xdr:nvSpPr>
        <xdr:cNvPr id="333" name="【公営住宅】&#10;一人当たり面積該当値テキスト"/>
        <xdr:cNvSpPr txBox="1"/>
      </xdr:nvSpPr>
      <xdr:spPr>
        <a:xfrm>
          <a:off x="10515600" y="1459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47825</xdr:rowOff>
    </xdr:from>
    <xdr:to>
      <xdr:col>50</xdr:col>
      <xdr:colOff>165100</xdr:colOff>
      <xdr:row>85</xdr:row>
      <xdr:rowOff>149425</xdr:rowOff>
    </xdr:to>
    <xdr:sp macro="" textlink="">
      <xdr:nvSpPr>
        <xdr:cNvPr id="334" name="楕円 333"/>
        <xdr:cNvSpPr/>
      </xdr:nvSpPr>
      <xdr:spPr>
        <a:xfrm>
          <a:off x="9588500" y="146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92419</xdr:rowOff>
    </xdr:from>
    <xdr:to>
      <xdr:col>55</xdr:col>
      <xdr:colOff>0</xdr:colOff>
      <xdr:row>85</xdr:row>
      <xdr:rowOff>98625</xdr:rowOff>
    </xdr:to>
    <xdr:cxnSp macro="">
      <xdr:nvCxnSpPr>
        <xdr:cNvPr id="335" name="直線コネクタ 334"/>
        <xdr:cNvCxnSpPr/>
      </xdr:nvCxnSpPr>
      <xdr:spPr>
        <a:xfrm flipV="1">
          <a:off x="9639300" y="14665669"/>
          <a:ext cx="8382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54248</xdr:rowOff>
    </xdr:from>
    <xdr:to>
      <xdr:col>46</xdr:col>
      <xdr:colOff>38100</xdr:colOff>
      <xdr:row>85</xdr:row>
      <xdr:rowOff>155848</xdr:rowOff>
    </xdr:to>
    <xdr:sp macro="" textlink="">
      <xdr:nvSpPr>
        <xdr:cNvPr id="336" name="楕円 335"/>
        <xdr:cNvSpPr/>
      </xdr:nvSpPr>
      <xdr:spPr>
        <a:xfrm>
          <a:off x="8699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98625</xdr:rowOff>
    </xdr:from>
    <xdr:to>
      <xdr:col>50</xdr:col>
      <xdr:colOff>114300</xdr:colOff>
      <xdr:row>85</xdr:row>
      <xdr:rowOff>105048</xdr:rowOff>
    </xdr:to>
    <xdr:cxnSp macro="">
      <xdr:nvCxnSpPr>
        <xdr:cNvPr id="337" name="直線コネクタ 336"/>
        <xdr:cNvCxnSpPr/>
      </xdr:nvCxnSpPr>
      <xdr:spPr>
        <a:xfrm flipV="1">
          <a:off x="8750300" y="14671875"/>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147211</xdr:rowOff>
    </xdr:from>
    <xdr:to>
      <xdr:col>41</xdr:col>
      <xdr:colOff>101600</xdr:colOff>
      <xdr:row>85</xdr:row>
      <xdr:rowOff>77361</xdr:rowOff>
    </xdr:to>
    <xdr:sp macro="" textlink="">
      <xdr:nvSpPr>
        <xdr:cNvPr id="338" name="楕円 337"/>
        <xdr:cNvSpPr/>
      </xdr:nvSpPr>
      <xdr:spPr>
        <a:xfrm>
          <a:off x="7810500" y="1454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26561</xdr:rowOff>
    </xdr:from>
    <xdr:to>
      <xdr:col>45</xdr:col>
      <xdr:colOff>177800</xdr:colOff>
      <xdr:row>85</xdr:row>
      <xdr:rowOff>105048</xdr:rowOff>
    </xdr:to>
    <xdr:cxnSp macro="">
      <xdr:nvCxnSpPr>
        <xdr:cNvPr id="339" name="直線コネクタ 338"/>
        <xdr:cNvCxnSpPr/>
      </xdr:nvCxnSpPr>
      <xdr:spPr>
        <a:xfrm>
          <a:off x="7861300" y="14599811"/>
          <a:ext cx="889000" cy="7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40" name="n_1aveValue【公営住宅】&#10;一人当たり面積"/>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41" name="n_2aveValue【公営住宅】&#10;一人当たり面積"/>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42" name="n_3aveValue【公営住宅】&#10;一人当たり面積"/>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140552</xdr:rowOff>
    </xdr:from>
    <xdr:ext cx="469744" cy="259045"/>
    <xdr:sp macro="" textlink="">
      <xdr:nvSpPr>
        <xdr:cNvPr id="343" name="n_1mainValue【公営住宅】&#10;一人当たり面積"/>
        <xdr:cNvSpPr txBox="1"/>
      </xdr:nvSpPr>
      <xdr:spPr>
        <a:xfrm>
          <a:off x="9391727" y="1471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146975</xdr:rowOff>
    </xdr:from>
    <xdr:ext cx="469744" cy="259045"/>
    <xdr:sp macro="" textlink="">
      <xdr:nvSpPr>
        <xdr:cNvPr id="344" name="n_2mainValue【公営住宅】&#10;一人当たり面積"/>
        <xdr:cNvSpPr txBox="1"/>
      </xdr:nvSpPr>
      <xdr:spPr>
        <a:xfrm>
          <a:off x="8515427" y="147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68488</xdr:rowOff>
    </xdr:from>
    <xdr:ext cx="469744" cy="259045"/>
    <xdr:sp macro="" textlink="">
      <xdr:nvSpPr>
        <xdr:cNvPr id="345" name="n_3mainValue【公営住宅】&#10;一人当たり面積"/>
        <xdr:cNvSpPr txBox="1"/>
      </xdr:nvSpPr>
      <xdr:spPr>
        <a:xfrm>
          <a:off x="7626427" y="1464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87" name="直線コネクタ 386"/>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88" name="【認定こども園・幼稚園・保育所】&#10;有形固定資産減価償却率最小値テキスト"/>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89" name="直線コネクタ 388"/>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1" name="直線コネクタ 39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92" name="【認定こども園・幼稚園・保育所】&#10;有形固定資産減価償却率平均値テキスト"/>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93" name="フローチャート: 判断 392"/>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94" name="フローチャート: 判断 393"/>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95" name="フローチャート: 判断 394"/>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96" name="フローチャート: 判断 395"/>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907</xdr:rowOff>
    </xdr:from>
    <xdr:to>
      <xdr:col>85</xdr:col>
      <xdr:colOff>177800</xdr:colOff>
      <xdr:row>33</xdr:row>
      <xdr:rowOff>102507</xdr:rowOff>
    </xdr:to>
    <xdr:sp macro="" textlink="">
      <xdr:nvSpPr>
        <xdr:cNvPr id="402" name="楕円 401"/>
        <xdr:cNvSpPr/>
      </xdr:nvSpPr>
      <xdr:spPr>
        <a:xfrm>
          <a:off x="16268700" y="56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87284</xdr:rowOff>
    </xdr:from>
    <xdr:ext cx="405111" cy="259045"/>
    <xdr:sp macro="" textlink="">
      <xdr:nvSpPr>
        <xdr:cNvPr id="403" name="【認定こども園・幼稚園・保育所】&#10;有形固定資産減価償却率該当値テキスト"/>
        <xdr:cNvSpPr txBox="1"/>
      </xdr:nvSpPr>
      <xdr:spPr>
        <a:xfrm>
          <a:off x="16357600" y="5573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17236</xdr:rowOff>
    </xdr:from>
    <xdr:to>
      <xdr:col>81</xdr:col>
      <xdr:colOff>101600</xdr:colOff>
      <xdr:row>33</xdr:row>
      <xdr:rowOff>118836</xdr:rowOff>
    </xdr:to>
    <xdr:sp macro="" textlink="">
      <xdr:nvSpPr>
        <xdr:cNvPr id="404" name="楕円 403"/>
        <xdr:cNvSpPr/>
      </xdr:nvSpPr>
      <xdr:spPr>
        <a:xfrm>
          <a:off x="15430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51707</xdr:rowOff>
    </xdr:from>
    <xdr:to>
      <xdr:col>85</xdr:col>
      <xdr:colOff>127000</xdr:colOff>
      <xdr:row>33</xdr:row>
      <xdr:rowOff>68036</xdr:rowOff>
    </xdr:to>
    <xdr:cxnSp macro="">
      <xdr:nvCxnSpPr>
        <xdr:cNvPr id="405" name="直線コネクタ 404"/>
        <xdr:cNvCxnSpPr/>
      </xdr:nvCxnSpPr>
      <xdr:spPr>
        <a:xfrm flipV="1">
          <a:off x="15481300" y="57095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33564</xdr:rowOff>
    </xdr:from>
    <xdr:to>
      <xdr:col>76</xdr:col>
      <xdr:colOff>165100</xdr:colOff>
      <xdr:row>33</xdr:row>
      <xdr:rowOff>135164</xdr:rowOff>
    </xdr:to>
    <xdr:sp macro="" textlink="">
      <xdr:nvSpPr>
        <xdr:cNvPr id="406" name="楕円 405"/>
        <xdr:cNvSpPr/>
      </xdr:nvSpPr>
      <xdr:spPr>
        <a:xfrm>
          <a:off x="14541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68036</xdr:rowOff>
    </xdr:from>
    <xdr:to>
      <xdr:col>81</xdr:col>
      <xdr:colOff>50800</xdr:colOff>
      <xdr:row>33</xdr:row>
      <xdr:rowOff>84364</xdr:rowOff>
    </xdr:to>
    <xdr:cxnSp macro="">
      <xdr:nvCxnSpPr>
        <xdr:cNvPr id="407" name="直線コネクタ 406"/>
        <xdr:cNvCxnSpPr/>
      </xdr:nvCxnSpPr>
      <xdr:spPr>
        <a:xfrm flipV="1">
          <a:off x="14592300" y="57258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44994</xdr:rowOff>
    </xdr:from>
    <xdr:to>
      <xdr:col>72</xdr:col>
      <xdr:colOff>38100</xdr:colOff>
      <xdr:row>33</xdr:row>
      <xdr:rowOff>146594</xdr:rowOff>
    </xdr:to>
    <xdr:sp macro="" textlink="">
      <xdr:nvSpPr>
        <xdr:cNvPr id="408" name="楕円 407"/>
        <xdr:cNvSpPr/>
      </xdr:nvSpPr>
      <xdr:spPr>
        <a:xfrm>
          <a:off x="13652500" y="57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84364</xdr:rowOff>
    </xdr:from>
    <xdr:to>
      <xdr:col>76</xdr:col>
      <xdr:colOff>114300</xdr:colOff>
      <xdr:row>33</xdr:row>
      <xdr:rowOff>95794</xdr:rowOff>
    </xdr:to>
    <xdr:cxnSp macro="">
      <xdr:nvCxnSpPr>
        <xdr:cNvPr id="409" name="直線コネクタ 408"/>
        <xdr:cNvCxnSpPr/>
      </xdr:nvCxnSpPr>
      <xdr:spPr>
        <a:xfrm flipV="1">
          <a:off x="13703300" y="574221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410" name="n_1aveValue【認定こども園・幼稚園・保育所】&#10;有形固定資産減価償却率"/>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411" name="n_2aveValue【認定こども園・幼稚園・保育所】&#10;有形固定資産減価償却率"/>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65876</xdr:rowOff>
    </xdr:from>
    <xdr:ext cx="405111" cy="259045"/>
    <xdr:sp macro="" textlink="">
      <xdr:nvSpPr>
        <xdr:cNvPr id="412" name="n_3aveValue【認定こども園・幼稚園・保育所】&#10;有形固定資産減価償却率"/>
        <xdr:cNvSpPr txBox="1"/>
      </xdr:nvSpPr>
      <xdr:spPr>
        <a:xfrm>
          <a:off x="13500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135363</xdr:rowOff>
    </xdr:from>
    <xdr:ext cx="405111" cy="259045"/>
    <xdr:sp macro="" textlink="">
      <xdr:nvSpPr>
        <xdr:cNvPr id="413" name="n_1mainValue【認定こども園・幼稚園・保育所】&#10;有形固定資産減価償却率"/>
        <xdr:cNvSpPr txBox="1"/>
      </xdr:nvSpPr>
      <xdr:spPr>
        <a:xfrm>
          <a:off x="15266044" y="545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151691</xdr:rowOff>
    </xdr:from>
    <xdr:ext cx="405111" cy="259045"/>
    <xdr:sp macro="" textlink="">
      <xdr:nvSpPr>
        <xdr:cNvPr id="414" name="n_2mainValue【認定こども園・幼稚園・保育所】&#10;有形固定資産減価償却率"/>
        <xdr:cNvSpPr txBox="1"/>
      </xdr:nvSpPr>
      <xdr:spPr>
        <a:xfrm>
          <a:off x="14389744" y="546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163121</xdr:rowOff>
    </xdr:from>
    <xdr:ext cx="405111" cy="259045"/>
    <xdr:sp macro="" textlink="">
      <xdr:nvSpPr>
        <xdr:cNvPr id="415" name="n_3mainValue【認定こども園・幼稚園・保育所】&#10;有形固定資産減価償却率"/>
        <xdr:cNvSpPr txBox="1"/>
      </xdr:nvSpPr>
      <xdr:spPr>
        <a:xfrm>
          <a:off x="13500744" y="547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6" name="直線コネクタ 42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7" name="テキスト ボックス 42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8" name="直線コネクタ 42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9" name="テキスト ボックス 42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0" name="直線コネクタ 42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1" name="テキスト ボックス 43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2" name="直線コネクタ 43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3" name="テキスト ボックス 43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4" name="直線コネクタ 43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5" name="テキスト ボックス 43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6" name="直線コネクタ 43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7" name="テキスト ボックス 43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41" name="直線コネクタ 440"/>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42"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43" name="直線コネクタ 442"/>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44" name="【認定こども園・幼稚園・保育所】&#10;一人当たり面積最大値テキスト"/>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45" name="直線コネクタ 444"/>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446" name="【認定こども園・幼稚園・保育所】&#10;一人当たり面積平均値テキスト"/>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47" name="フローチャート: 判断 446"/>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48" name="フローチャート: 判断 447"/>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49" name="フローチャート: 判断 448"/>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50" name="フローチャート: 判断 449"/>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29754</xdr:rowOff>
    </xdr:from>
    <xdr:to>
      <xdr:col>116</xdr:col>
      <xdr:colOff>114300</xdr:colOff>
      <xdr:row>40</xdr:row>
      <xdr:rowOff>131354</xdr:rowOff>
    </xdr:to>
    <xdr:sp macro="" textlink="">
      <xdr:nvSpPr>
        <xdr:cNvPr id="456" name="楕円 455"/>
        <xdr:cNvSpPr/>
      </xdr:nvSpPr>
      <xdr:spPr>
        <a:xfrm>
          <a:off x="22110700" y="688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8181</xdr:rowOff>
    </xdr:from>
    <xdr:ext cx="469744" cy="259045"/>
    <xdr:sp macro="" textlink="">
      <xdr:nvSpPr>
        <xdr:cNvPr id="457" name="【認定こども園・幼稚園・保育所】&#10;一人当たり面積該当値テキスト"/>
        <xdr:cNvSpPr txBox="1"/>
      </xdr:nvSpPr>
      <xdr:spPr>
        <a:xfrm>
          <a:off x="22199600" y="686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38463</xdr:rowOff>
    </xdr:from>
    <xdr:to>
      <xdr:col>112</xdr:col>
      <xdr:colOff>38100</xdr:colOff>
      <xdr:row>40</xdr:row>
      <xdr:rowOff>140063</xdr:rowOff>
    </xdr:to>
    <xdr:sp macro="" textlink="">
      <xdr:nvSpPr>
        <xdr:cNvPr id="458" name="楕円 457"/>
        <xdr:cNvSpPr/>
      </xdr:nvSpPr>
      <xdr:spPr>
        <a:xfrm>
          <a:off x="21272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80554</xdr:rowOff>
    </xdr:from>
    <xdr:to>
      <xdr:col>116</xdr:col>
      <xdr:colOff>63500</xdr:colOff>
      <xdr:row>40</xdr:row>
      <xdr:rowOff>89263</xdr:rowOff>
    </xdr:to>
    <xdr:cxnSp macro="">
      <xdr:nvCxnSpPr>
        <xdr:cNvPr id="459" name="直線コネクタ 458"/>
        <xdr:cNvCxnSpPr/>
      </xdr:nvCxnSpPr>
      <xdr:spPr>
        <a:xfrm flipV="1">
          <a:off x="21323300" y="6938554"/>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48260</xdr:rowOff>
    </xdr:from>
    <xdr:to>
      <xdr:col>107</xdr:col>
      <xdr:colOff>101600</xdr:colOff>
      <xdr:row>40</xdr:row>
      <xdr:rowOff>149860</xdr:rowOff>
    </xdr:to>
    <xdr:sp macro="" textlink="">
      <xdr:nvSpPr>
        <xdr:cNvPr id="460" name="楕円 459"/>
        <xdr:cNvSpPr/>
      </xdr:nvSpPr>
      <xdr:spPr>
        <a:xfrm>
          <a:off x="2038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89263</xdr:rowOff>
    </xdr:from>
    <xdr:to>
      <xdr:col>111</xdr:col>
      <xdr:colOff>177800</xdr:colOff>
      <xdr:row>40</xdr:row>
      <xdr:rowOff>99060</xdr:rowOff>
    </xdr:to>
    <xdr:cxnSp macro="">
      <xdr:nvCxnSpPr>
        <xdr:cNvPr id="461" name="直線コネクタ 460"/>
        <xdr:cNvCxnSpPr/>
      </xdr:nvCxnSpPr>
      <xdr:spPr>
        <a:xfrm flipV="1">
          <a:off x="20434300" y="694726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52615</xdr:rowOff>
    </xdr:from>
    <xdr:to>
      <xdr:col>102</xdr:col>
      <xdr:colOff>165100</xdr:colOff>
      <xdr:row>40</xdr:row>
      <xdr:rowOff>154215</xdr:rowOff>
    </xdr:to>
    <xdr:sp macro="" textlink="">
      <xdr:nvSpPr>
        <xdr:cNvPr id="462" name="楕円 461"/>
        <xdr:cNvSpPr/>
      </xdr:nvSpPr>
      <xdr:spPr>
        <a:xfrm>
          <a:off x="19494500" y="69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99060</xdr:rowOff>
    </xdr:from>
    <xdr:to>
      <xdr:col>107</xdr:col>
      <xdr:colOff>50800</xdr:colOff>
      <xdr:row>40</xdr:row>
      <xdr:rowOff>103415</xdr:rowOff>
    </xdr:to>
    <xdr:cxnSp macro="">
      <xdr:nvCxnSpPr>
        <xdr:cNvPr id="463" name="直線コネクタ 462"/>
        <xdr:cNvCxnSpPr/>
      </xdr:nvCxnSpPr>
      <xdr:spPr>
        <a:xfrm flipV="1">
          <a:off x="19545300" y="6957060"/>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57530</xdr:rowOff>
    </xdr:from>
    <xdr:ext cx="469744" cy="259045"/>
    <xdr:sp macro="" textlink="">
      <xdr:nvSpPr>
        <xdr:cNvPr id="464" name="n_1aveValue【認定こども園・幼稚園・保育所】&#10;一人当たり面積"/>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465" name="n_2aveValue【認定こども園・幼稚園・保育所】&#10;一人当たり面積"/>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466" name="n_3aveValue【認定こども園・幼稚園・保育所】&#10;一人当たり面積"/>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131190</xdr:rowOff>
    </xdr:from>
    <xdr:ext cx="469744" cy="259045"/>
    <xdr:sp macro="" textlink="">
      <xdr:nvSpPr>
        <xdr:cNvPr id="467" name="n_1mainValue【認定こども園・幼稚園・保育所】&#10;一人当たり面積"/>
        <xdr:cNvSpPr txBox="1"/>
      </xdr:nvSpPr>
      <xdr:spPr>
        <a:xfrm>
          <a:off x="21075727" y="69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140987</xdr:rowOff>
    </xdr:from>
    <xdr:ext cx="469744" cy="259045"/>
    <xdr:sp macro="" textlink="">
      <xdr:nvSpPr>
        <xdr:cNvPr id="468" name="n_2mainValue【認定こども園・幼稚園・保育所】&#10;一人当たり面積"/>
        <xdr:cNvSpPr txBox="1"/>
      </xdr:nvSpPr>
      <xdr:spPr>
        <a:xfrm>
          <a:off x="20199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145342</xdr:rowOff>
    </xdr:from>
    <xdr:ext cx="469744" cy="259045"/>
    <xdr:sp macro="" textlink="">
      <xdr:nvSpPr>
        <xdr:cNvPr id="469" name="n_3mainValue【認定こども園・幼稚園・保育所】&#10;一人当たり面積"/>
        <xdr:cNvSpPr txBox="1"/>
      </xdr:nvSpPr>
      <xdr:spPr>
        <a:xfrm>
          <a:off x="19310427" y="700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0" name="テキスト ボックス 47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0" name="テキスト ボックス 48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94" name="直線コネクタ 493"/>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95" name="【学校施設】&#10;有形固定資産減価償却率最小値テキスト"/>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96" name="直線コネクタ 495"/>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97" name="【学校施設】&#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98" name="直線コネクタ 497"/>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99"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00" name="フローチャート: 判断 499"/>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01" name="フローチャート: 判断 500"/>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02" name="フローチャート: 判断 501"/>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03" name="フローチャート: 判断 502"/>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105410</xdr:rowOff>
    </xdr:from>
    <xdr:to>
      <xdr:col>85</xdr:col>
      <xdr:colOff>177800</xdr:colOff>
      <xdr:row>58</xdr:row>
      <xdr:rowOff>35560</xdr:rowOff>
    </xdr:to>
    <xdr:sp macro="" textlink="">
      <xdr:nvSpPr>
        <xdr:cNvPr id="509" name="楕円 508"/>
        <xdr:cNvSpPr/>
      </xdr:nvSpPr>
      <xdr:spPr>
        <a:xfrm>
          <a:off x="162687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128287</xdr:rowOff>
    </xdr:from>
    <xdr:ext cx="405111" cy="259045"/>
    <xdr:sp macro="" textlink="">
      <xdr:nvSpPr>
        <xdr:cNvPr id="510" name="【学校施設】&#10;有形固定資産減価償却率該当値テキスト"/>
        <xdr:cNvSpPr txBox="1"/>
      </xdr:nvSpPr>
      <xdr:spPr>
        <a:xfrm>
          <a:off x="16357600"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126365</xdr:rowOff>
    </xdr:from>
    <xdr:to>
      <xdr:col>81</xdr:col>
      <xdr:colOff>101600</xdr:colOff>
      <xdr:row>58</xdr:row>
      <xdr:rowOff>56515</xdr:rowOff>
    </xdr:to>
    <xdr:sp macro="" textlink="">
      <xdr:nvSpPr>
        <xdr:cNvPr id="511" name="楕円 510"/>
        <xdr:cNvSpPr/>
      </xdr:nvSpPr>
      <xdr:spPr>
        <a:xfrm>
          <a:off x="15430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156210</xdr:rowOff>
    </xdr:from>
    <xdr:to>
      <xdr:col>85</xdr:col>
      <xdr:colOff>127000</xdr:colOff>
      <xdr:row>58</xdr:row>
      <xdr:rowOff>5715</xdr:rowOff>
    </xdr:to>
    <xdr:cxnSp macro="">
      <xdr:nvCxnSpPr>
        <xdr:cNvPr id="512" name="直線コネクタ 511"/>
        <xdr:cNvCxnSpPr/>
      </xdr:nvCxnSpPr>
      <xdr:spPr>
        <a:xfrm flipV="1">
          <a:off x="15481300" y="99288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160655</xdr:rowOff>
    </xdr:from>
    <xdr:to>
      <xdr:col>76</xdr:col>
      <xdr:colOff>165100</xdr:colOff>
      <xdr:row>58</xdr:row>
      <xdr:rowOff>90805</xdr:rowOff>
    </xdr:to>
    <xdr:sp macro="" textlink="">
      <xdr:nvSpPr>
        <xdr:cNvPr id="513" name="楕円 512"/>
        <xdr:cNvSpPr/>
      </xdr:nvSpPr>
      <xdr:spPr>
        <a:xfrm>
          <a:off x="14541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5715</xdr:rowOff>
    </xdr:from>
    <xdr:to>
      <xdr:col>81</xdr:col>
      <xdr:colOff>50800</xdr:colOff>
      <xdr:row>58</xdr:row>
      <xdr:rowOff>40005</xdr:rowOff>
    </xdr:to>
    <xdr:cxnSp macro="">
      <xdr:nvCxnSpPr>
        <xdr:cNvPr id="514" name="直線コネクタ 513"/>
        <xdr:cNvCxnSpPr/>
      </xdr:nvCxnSpPr>
      <xdr:spPr>
        <a:xfrm flipV="1">
          <a:off x="14592300" y="99498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33020</xdr:rowOff>
    </xdr:from>
    <xdr:to>
      <xdr:col>72</xdr:col>
      <xdr:colOff>38100</xdr:colOff>
      <xdr:row>58</xdr:row>
      <xdr:rowOff>134620</xdr:rowOff>
    </xdr:to>
    <xdr:sp macro="" textlink="">
      <xdr:nvSpPr>
        <xdr:cNvPr id="515" name="楕円 514"/>
        <xdr:cNvSpPr/>
      </xdr:nvSpPr>
      <xdr:spPr>
        <a:xfrm>
          <a:off x="13652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40005</xdr:rowOff>
    </xdr:from>
    <xdr:to>
      <xdr:col>76</xdr:col>
      <xdr:colOff>114300</xdr:colOff>
      <xdr:row>58</xdr:row>
      <xdr:rowOff>83820</xdr:rowOff>
    </xdr:to>
    <xdr:cxnSp macro="">
      <xdr:nvCxnSpPr>
        <xdr:cNvPr id="516" name="直線コネクタ 515"/>
        <xdr:cNvCxnSpPr/>
      </xdr:nvCxnSpPr>
      <xdr:spPr>
        <a:xfrm flipV="1">
          <a:off x="13703300" y="99841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17"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518" name="n_2aveValue【学校施設】&#10;有形固定資産減価償却率"/>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19" name="n_3aveValue【学校施設】&#10;有形固定資産減価償却率"/>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73042</xdr:rowOff>
    </xdr:from>
    <xdr:ext cx="405111" cy="259045"/>
    <xdr:sp macro="" textlink="">
      <xdr:nvSpPr>
        <xdr:cNvPr id="520" name="n_1mainValue【学校施設】&#10;有形固定資産減価償却率"/>
        <xdr:cNvSpPr txBox="1"/>
      </xdr:nvSpPr>
      <xdr:spPr>
        <a:xfrm>
          <a:off x="152660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107332</xdr:rowOff>
    </xdr:from>
    <xdr:ext cx="405111" cy="259045"/>
    <xdr:sp macro="" textlink="">
      <xdr:nvSpPr>
        <xdr:cNvPr id="521" name="n_2mainValue【学校施設】&#10;有形固定資産減価償却率"/>
        <xdr:cNvSpPr txBox="1"/>
      </xdr:nvSpPr>
      <xdr:spPr>
        <a:xfrm>
          <a:off x="14389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522" name="n_3mainValue【学校施設】&#10;有形固定資産減価償却率"/>
        <xdr:cNvSpPr txBox="1"/>
      </xdr:nvSpPr>
      <xdr:spPr>
        <a:xfrm>
          <a:off x="13500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33" name="直線コネクタ 53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4" name="テキスト ボックス 53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7" name="直線コネクタ 53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38" name="テキスト ボックス 537"/>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42" name="直線コネクタ 541"/>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43"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44" name="直線コネクタ 543"/>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45"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46" name="直線コネクタ 545"/>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142270</xdr:rowOff>
    </xdr:from>
    <xdr:ext cx="469744" cy="259045"/>
    <xdr:sp macro="" textlink="">
      <xdr:nvSpPr>
        <xdr:cNvPr id="547" name="【学校施設】&#10;一人当たり面積平均値テキスト"/>
        <xdr:cNvSpPr txBox="1"/>
      </xdr:nvSpPr>
      <xdr:spPr>
        <a:xfrm>
          <a:off x="22199600" y="1042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48" name="フローチャート: 判断 547"/>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49" name="フローチャート: 判断 548"/>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50" name="フローチャート: 判断 549"/>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551" name="フローチャート: 判断 550"/>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41269</xdr:rowOff>
    </xdr:from>
    <xdr:to>
      <xdr:col>116</xdr:col>
      <xdr:colOff>114300</xdr:colOff>
      <xdr:row>62</xdr:row>
      <xdr:rowOff>142869</xdr:rowOff>
    </xdr:to>
    <xdr:sp macro="" textlink="">
      <xdr:nvSpPr>
        <xdr:cNvPr id="557" name="楕円 556"/>
        <xdr:cNvSpPr/>
      </xdr:nvSpPr>
      <xdr:spPr>
        <a:xfrm>
          <a:off x="22110700" y="1067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127646</xdr:rowOff>
    </xdr:from>
    <xdr:ext cx="469744" cy="259045"/>
    <xdr:sp macro="" textlink="">
      <xdr:nvSpPr>
        <xdr:cNvPr id="558" name="【学校施設】&#10;一人当たり面積該当値テキスト"/>
        <xdr:cNvSpPr txBox="1"/>
      </xdr:nvSpPr>
      <xdr:spPr>
        <a:xfrm>
          <a:off x="22199600" y="1058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44697</xdr:rowOff>
    </xdr:from>
    <xdr:to>
      <xdr:col>112</xdr:col>
      <xdr:colOff>38100</xdr:colOff>
      <xdr:row>62</xdr:row>
      <xdr:rowOff>146297</xdr:rowOff>
    </xdr:to>
    <xdr:sp macro="" textlink="">
      <xdr:nvSpPr>
        <xdr:cNvPr id="559" name="楕円 558"/>
        <xdr:cNvSpPr/>
      </xdr:nvSpPr>
      <xdr:spPr>
        <a:xfrm>
          <a:off x="21272500" y="106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92069</xdr:rowOff>
    </xdr:from>
    <xdr:to>
      <xdr:col>116</xdr:col>
      <xdr:colOff>63500</xdr:colOff>
      <xdr:row>62</xdr:row>
      <xdr:rowOff>95497</xdr:rowOff>
    </xdr:to>
    <xdr:cxnSp macro="">
      <xdr:nvCxnSpPr>
        <xdr:cNvPr id="560" name="直線コネクタ 559"/>
        <xdr:cNvCxnSpPr/>
      </xdr:nvCxnSpPr>
      <xdr:spPr>
        <a:xfrm flipV="1">
          <a:off x="21323300" y="10721969"/>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48241</xdr:rowOff>
    </xdr:from>
    <xdr:to>
      <xdr:col>107</xdr:col>
      <xdr:colOff>101600</xdr:colOff>
      <xdr:row>62</xdr:row>
      <xdr:rowOff>149841</xdr:rowOff>
    </xdr:to>
    <xdr:sp macro="" textlink="">
      <xdr:nvSpPr>
        <xdr:cNvPr id="561" name="楕円 560"/>
        <xdr:cNvSpPr/>
      </xdr:nvSpPr>
      <xdr:spPr>
        <a:xfrm>
          <a:off x="20383500" y="106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95497</xdr:rowOff>
    </xdr:from>
    <xdr:to>
      <xdr:col>111</xdr:col>
      <xdr:colOff>177800</xdr:colOff>
      <xdr:row>62</xdr:row>
      <xdr:rowOff>99041</xdr:rowOff>
    </xdr:to>
    <xdr:cxnSp macro="">
      <xdr:nvCxnSpPr>
        <xdr:cNvPr id="562" name="直線コネクタ 561"/>
        <xdr:cNvCxnSpPr/>
      </xdr:nvCxnSpPr>
      <xdr:spPr>
        <a:xfrm flipV="1">
          <a:off x="20434300" y="10725397"/>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51613</xdr:rowOff>
    </xdr:from>
    <xdr:to>
      <xdr:col>102</xdr:col>
      <xdr:colOff>165100</xdr:colOff>
      <xdr:row>62</xdr:row>
      <xdr:rowOff>153213</xdr:rowOff>
    </xdr:to>
    <xdr:sp macro="" textlink="">
      <xdr:nvSpPr>
        <xdr:cNvPr id="563" name="楕円 562"/>
        <xdr:cNvSpPr/>
      </xdr:nvSpPr>
      <xdr:spPr>
        <a:xfrm>
          <a:off x="19494500" y="1068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99041</xdr:rowOff>
    </xdr:from>
    <xdr:to>
      <xdr:col>107</xdr:col>
      <xdr:colOff>50800</xdr:colOff>
      <xdr:row>62</xdr:row>
      <xdr:rowOff>102413</xdr:rowOff>
    </xdr:to>
    <xdr:cxnSp macro="">
      <xdr:nvCxnSpPr>
        <xdr:cNvPr id="564" name="直線コネクタ 563"/>
        <xdr:cNvCxnSpPr/>
      </xdr:nvCxnSpPr>
      <xdr:spPr>
        <a:xfrm flipV="1">
          <a:off x="19545300" y="10728941"/>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565" name="n_1aveValue【学校施設】&#10;一人当たり面積"/>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566" name="n_2aveValue【学校施設】&#10;一人当たり面積"/>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567" name="n_3aveValue【学校施設】&#10;一人当たり面積"/>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137424</xdr:rowOff>
    </xdr:from>
    <xdr:ext cx="469744" cy="259045"/>
    <xdr:sp macro="" textlink="">
      <xdr:nvSpPr>
        <xdr:cNvPr id="568" name="n_1mainValue【学校施設】&#10;一人当たり面積"/>
        <xdr:cNvSpPr txBox="1"/>
      </xdr:nvSpPr>
      <xdr:spPr>
        <a:xfrm>
          <a:off x="21075727" y="107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140968</xdr:rowOff>
    </xdr:from>
    <xdr:ext cx="469744" cy="259045"/>
    <xdr:sp macro="" textlink="">
      <xdr:nvSpPr>
        <xdr:cNvPr id="569" name="n_2mainValue【学校施設】&#10;一人当たり面積"/>
        <xdr:cNvSpPr txBox="1"/>
      </xdr:nvSpPr>
      <xdr:spPr>
        <a:xfrm>
          <a:off x="20199427" y="107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144340</xdr:rowOff>
    </xdr:from>
    <xdr:ext cx="469744" cy="259045"/>
    <xdr:sp macro="" textlink="">
      <xdr:nvSpPr>
        <xdr:cNvPr id="570" name="n_3mainValue【学校施設】&#10;一人当たり面積"/>
        <xdr:cNvSpPr txBox="1"/>
      </xdr:nvSpPr>
      <xdr:spPr>
        <a:xfrm>
          <a:off x="19310427" y="107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118111</xdr:rowOff>
    </xdr:to>
    <xdr:cxnSp macro="">
      <xdr:nvCxnSpPr>
        <xdr:cNvPr id="596" name="直線コネクタ 595"/>
        <xdr:cNvCxnSpPr/>
      </xdr:nvCxnSpPr>
      <xdr:spPr>
        <a:xfrm flipV="1">
          <a:off x="16318864" y="1328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340478" cy="259045"/>
    <xdr:sp macro="" textlink="">
      <xdr:nvSpPr>
        <xdr:cNvPr id="597" name="【児童館】&#10;有形固定資産減価償却率最小値テキスト"/>
        <xdr:cNvSpPr txBox="1"/>
      </xdr:nvSpPr>
      <xdr:spPr>
        <a:xfrm>
          <a:off x="16357600" y="1486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98" name="直線コネクタ 597"/>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9"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0" name="直線コネクタ 59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35940</xdr:rowOff>
    </xdr:from>
    <xdr:ext cx="405111" cy="259045"/>
    <xdr:sp macro="" textlink="">
      <xdr:nvSpPr>
        <xdr:cNvPr id="601" name="【児童館】&#10;有形固定資産減価償却率平均値テキスト"/>
        <xdr:cNvSpPr txBox="1"/>
      </xdr:nvSpPr>
      <xdr:spPr>
        <a:xfrm>
          <a:off x="16357600" y="1443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57513</xdr:rowOff>
    </xdr:from>
    <xdr:to>
      <xdr:col>85</xdr:col>
      <xdr:colOff>177800</xdr:colOff>
      <xdr:row>84</xdr:row>
      <xdr:rowOff>159113</xdr:rowOff>
    </xdr:to>
    <xdr:sp macro="" textlink="">
      <xdr:nvSpPr>
        <xdr:cNvPr id="602" name="フローチャート: 判断 601"/>
        <xdr:cNvSpPr/>
      </xdr:nvSpPr>
      <xdr:spPr>
        <a:xfrm>
          <a:off x="16268700" y="1445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11793</xdr:rowOff>
    </xdr:from>
    <xdr:to>
      <xdr:col>81</xdr:col>
      <xdr:colOff>101600</xdr:colOff>
      <xdr:row>83</xdr:row>
      <xdr:rowOff>113393</xdr:rowOff>
    </xdr:to>
    <xdr:sp macro="" textlink="">
      <xdr:nvSpPr>
        <xdr:cNvPr id="603" name="フローチャート: 判断 602"/>
        <xdr:cNvSpPr/>
      </xdr:nvSpPr>
      <xdr:spPr>
        <a:xfrm>
          <a:off x="15430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29755</xdr:rowOff>
    </xdr:from>
    <xdr:to>
      <xdr:col>76</xdr:col>
      <xdr:colOff>165100</xdr:colOff>
      <xdr:row>80</xdr:row>
      <xdr:rowOff>131355</xdr:rowOff>
    </xdr:to>
    <xdr:sp macro="" textlink="">
      <xdr:nvSpPr>
        <xdr:cNvPr id="604" name="フローチャート: 判断 603"/>
        <xdr:cNvSpPr/>
      </xdr:nvSpPr>
      <xdr:spPr>
        <a:xfrm>
          <a:off x="14541500" y="1374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77</xdr:row>
      <xdr:rowOff>91802</xdr:rowOff>
    </xdr:from>
    <xdr:to>
      <xdr:col>72</xdr:col>
      <xdr:colOff>38100</xdr:colOff>
      <xdr:row>78</xdr:row>
      <xdr:rowOff>21952</xdr:rowOff>
    </xdr:to>
    <xdr:sp macro="" textlink="">
      <xdr:nvSpPr>
        <xdr:cNvPr id="605" name="フローチャート: 判断 604"/>
        <xdr:cNvSpPr/>
      </xdr:nvSpPr>
      <xdr:spPr>
        <a:xfrm>
          <a:off x="13652500" y="132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1995</xdr:rowOff>
    </xdr:from>
    <xdr:to>
      <xdr:col>85</xdr:col>
      <xdr:colOff>177800</xdr:colOff>
      <xdr:row>79</xdr:row>
      <xdr:rowOff>103595</xdr:rowOff>
    </xdr:to>
    <xdr:sp macro="" textlink="">
      <xdr:nvSpPr>
        <xdr:cNvPr id="611" name="楕円 610"/>
        <xdr:cNvSpPr/>
      </xdr:nvSpPr>
      <xdr:spPr>
        <a:xfrm>
          <a:off x="162687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24872</xdr:rowOff>
    </xdr:from>
    <xdr:ext cx="405111" cy="259045"/>
    <xdr:sp macro="" textlink="">
      <xdr:nvSpPr>
        <xdr:cNvPr id="612" name="【児童館】&#10;有形固定資産減価償却率該当値テキスト"/>
        <xdr:cNvSpPr txBox="1"/>
      </xdr:nvSpPr>
      <xdr:spPr>
        <a:xfrm>
          <a:off x="16357600" y="133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21589</xdr:rowOff>
    </xdr:from>
    <xdr:to>
      <xdr:col>81</xdr:col>
      <xdr:colOff>101600</xdr:colOff>
      <xdr:row>79</xdr:row>
      <xdr:rowOff>123189</xdr:rowOff>
    </xdr:to>
    <xdr:sp macro="" textlink="">
      <xdr:nvSpPr>
        <xdr:cNvPr id="613" name="楕円 612"/>
        <xdr:cNvSpPr/>
      </xdr:nvSpPr>
      <xdr:spPr>
        <a:xfrm>
          <a:off x="15430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52795</xdr:rowOff>
    </xdr:from>
    <xdr:to>
      <xdr:col>85</xdr:col>
      <xdr:colOff>127000</xdr:colOff>
      <xdr:row>79</xdr:row>
      <xdr:rowOff>72389</xdr:rowOff>
    </xdr:to>
    <xdr:cxnSp macro="">
      <xdr:nvCxnSpPr>
        <xdr:cNvPr id="614" name="直線コネクタ 613"/>
        <xdr:cNvCxnSpPr/>
      </xdr:nvCxnSpPr>
      <xdr:spPr>
        <a:xfrm flipV="1">
          <a:off x="15481300" y="1359734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41184</xdr:rowOff>
    </xdr:from>
    <xdr:to>
      <xdr:col>76</xdr:col>
      <xdr:colOff>165100</xdr:colOff>
      <xdr:row>79</xdr:row>
      <xdr:rowOff>142784</xdr:rowOff>
    </xdr:to>
    <xdr:sp macro="" textlink="">
      <xdr:nvSpPr>
        <xdr:cNvPr id="615" name="楕円 614"/>
        <xdr:cNvSpPr/>
      </xdr:nvSpPr>
      <xdr:spPr>
        <a:xfrm>
          <a:off x="145415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72389</xdr:rowOff>
    </xdr:from>
    <xdr:to>
      <xdr:col>81</xdr:col>
      <xdr:colOff>50800</xdr:colOff>
      <xdr:row>79</xdr:row>
      <xdr:rowOff>91984</xdr:rowOff>
    </xdr:to>
    <xdr:cxnSp macro="">
      <xdr:nvCxnSpPr>
        <xdr:cNvPr id="616" name="直線コネクタ 615"/>
        <xdr:cNvCxnSpPr/>
      </xdr:nvCxnSpPr>
      <xdr:spPr>
        <a:xfrm flipV="1">
          <a:off x="14592300" y="136169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617" name="楕円 616"/>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79</xdr:row>
      <xdr:rowOff>91984</xdr:rowOff>
    </xdr:to>
    <xdr:cxnSp macro="">
      <xdr:nvCxnSpPr>
        <xdr:cNvPr id="618" name="直線コネクタ 617"/>
        <xdr:cNvCxnSpPr/>
      </xdr:nvCxnSpPr>
      <xdr:spPr>
        <a:xfrm>
          <a:off x="13703300" y="13280571"/>
          <a:ext cx="8890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104520</xdr:rowOff>
    </xdr:from>
    <xdr:ext cx="405111" cy="259045"/>
    <xdr:sp macro="" textlink="">
      <xdr:nvSpPr>
        <xdr:cNvPr id="619" name="n_1aveValue【児童館】&#10;有形固定資産減価償却率"/>
        <xdr:cNvSpPr txBox="1"/>
      </xdr:nvSpPr>
      <xdr:spPr>
        <a:xfrm>
          <a:off x="152660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122482</xdr:rowOff>
    </xdr:from>
    <xdr:ext cx="405111" cy="259045"/>
    <xdr:sp macro="" textlink="">
      <xdr:nvSpPr>
        <xdr:cNvPr id="620" name="n_2aveValue【児童館】&#10;有形固定資産減価償却率"/>
        <xdr:cNvSpPr txBox="1"/>
      </xdr:nvSpPr>
      <xdr:spPr>
        <a:xfrm>
          <a:off x="14389744" y="1383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13079</xdr:rowOff>
    </xdr:from>
    <xdr:ext cx="405111" cy="259045"/>
    <xdr:sp macro="" textlink="">
      <xdr:nvSpPr>
        <xdr:cNvPr id="621" name="n_3aveValue【児童館】&#10;有形固定資産減価償却率"/>
        <xdr:cNvSpPr txBox="1"/>
      </xdr:nvSpPr>
      <xdr:spPr>
        <a:xfrm>
          <a:off x="13500744" y="1338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139716</xdr:rowOff>
    </xdr:from>
    <xdr:ext cx="405111" cy="259045"/>
    <xdr:sp macro="" textlink="">
      <xdr:nvSpPr>
        <xdr:cNvPr id="622" name="n_1mainValue【児童館】&#10;有形固定資産減価償却率"/>
        <xdr:cNvSpPr txBox="1"/>
      </xdr:nvSpPr>
      <xdr:spPr>
        <a:xfrm>
          <a:off x="152660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159311</xdr:rowOff>
    </xdr:from>
    <xdr:ext cx="405111" cy="259045"/>
    <xdr:sp macro="" textlink="">
      <xdr:nvSpPr>
        <xdr:cNvPr id="623" name="n_2mainValue【児童館】&#10;有形固定資産減価償却率"/>
        <xdr:cNvSpPr txBox="1"/>
      </xdr:nvSpPr>
      <xdr:spPr>
        <a:xfrm>
          <a:off x="14389744" y="1336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624" name="n_3mainValue【児童館】&#10;有形固定資産減価償却率"/>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5" name="直線コネクタ 63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6" name="テキスト ボックス 63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7" name="直線コネクタ 63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8" name="テキスト ボックス 63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9" name="直線コネクタ 63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0" name="テキスト ボックス 63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1" name="直線コネクタ 64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2" name="テキスト ボックス 64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3" name="直線コネクタ 64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4" name="テキスト ボックス 64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5" name="直線コネクタ 64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6" name="テキスト ボックス 64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147501</xdr:rowOff>
    </xdr:from>
    <xdr:to>
      <xdr:col>116</xdr:col>
      <xdr:colOff>62864</xdr:colOff>
      <xdr:row>85</xdr:row>
      <xdr:rowOff>131173</xdr:rowOff>
    </xdr:to>
    <xdr:cxnSp macro="">
      <xdr:nvCxnSpPr>
        <xdr:cNvPr id="650" name="直線コネクタ 649"/>
        <xdr:cNvCxnSpPr/>
      </xdr:nvCxnSpPr>
      <xdr:spPr>
        <a:xfrm flipV="1">
          <a:off x="22160864" y="13349151"/>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135000</xdr:rowOff>
    </xdr:from>
    <xdr:ext cx="469744" cy="259045"/>
    <xdr:sp macro="" textlink="">
      <xdr:nvSpPr>
        <xdr:cNvPr id="651" name="【児童館】&#10;一人当たり面積最小値テキスト"/>
        <xdr:cNvSpPr txBox="1"/>
      </xdr:nvSpPr>
      <xdr:spPr>
        <a:xfrm>
          <a:off x="22199600" y="1470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131173</xdr:rowOff>
    </xdr:from>
    <xdr:to>
      <xdr:col>116</xdr:col>
      <xdr:colOff>152400</xdr:colOff>
      <xdr:row>85</xdr:row>
      <xdr:rowOff>131173</xdr:rowOff>
    </xdr:to>
    <xdr:cxnSp macro="">
      <xdr:nvCxnSpPr>
        <xdr:cNvPr id="652" name="直線コネクタ 651"/>
        <xdr:cNvCxnSpPr/>
      </xdr:nvCxnSpPr>
      <xdr:spPr>
        <a:xfrm>
          <a:off x="22072600" y="1470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94178</xdr:rowOff>
    </xdr:from>
    <xdr:ext cx="469744" cy="259045"/>
    <xdr:sp macro="" textlink="">
      <xdr:nvSpPr>
        <xdr:cNvPr id="653" name="【児童館】&#10;一人当たり面積最大値テキスト"/>
        <xdr:cNvSpPr txBox="1"/>
      </xdr:nvSpPr>
      <xdr:spPr>
        <a:xfrm>
          <a:off x="22199600" y="1312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147501</xdr:rowOff>
    </xdr:from>
    <xdr:to>
      <xdr:col>116</xdr:col>
      <xdr:colOff>152400</xdr:colOff>
      <xdr:row>77</xdr:row>
      <xdr:rowOff>147501</xdr:rowOff>
    </xdr:to>
    <xdr:cxnSp macro="">
      <xdr:nvCxnSpPr>
        <xdr:cNvPr id="654" name="直線コネクタ 653"/>
        <xdr:cNvCxnSpPr/>
      </xdr:nvCxnSpPr>
      <xdr:spPr>
        <a:xfrm>
          <a:off x="22072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655" name="【児童館】&#10;一人当たり面積平均値テキスト"/>
        <xdr:cNvSpPr txBox="1"/>
      </xdr:nvSpPr>
      <xdr:spPr>
        <a:xfrm>
          <a:off x="22199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656" name="フローチャート: 判断 655"/>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59145</xdr:rowOff>
    </xdr:from>
    <xdr:to>
      <xdr:col>112</xdr:col>
      <xdr:colOff>38100</xdr:colOff>
      <xdr:row>84</xdr:row>
      <xdr:rowOff>160745</xdr:rowOff>
    </xdr:to>
    <xdr:sp macro="" textlink="">
      <xdr:nvSpPr>
        <xdr:cNvPr id="657" name="フローチャート: 判断 656"/>
        <xdr:cNvSpPr/>
      </xdr:nvSpPr>
      <xdr:spPr>
        <a:xfrm>
          <a:off x="21272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163649</xdr:rowOff>
    </xdr:from>
    <xdr:to>
      <xdr:col>107</xdr:col>
      <xdr:colOff>101600</xdr:colOff>
      <xdr:row>85</xdr:row>
      <xdr:rowOff>93799</xdr:rowOff>
    </xdr:to>
    <xdr:sp macro="" textlink="">
      <xdr:nvSpPr>
        <xdr:cNvPr id="658" name="フローチャート: 判断 657"/>
        <xdr:cNvSpPr/>
      </xdr:nvSpPr>
      <xdr:spPr>
        <a:xfrm>
          <a:off x="20383500" y="145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11793</xdr:rowOff>
    </xdr:from>
    <xdr:to>
      <xdr:col>102</xdr:col>
      <xdr:colOff>165100</xdr:colOff>
      <xdr:row>85</xdr:row>
      <xdr:rowOff>113393</xdr:rowOff>
    </xdr:to>
    <xdr:sp macro="" textlink="">
      <xdr:nvSpPr>
        <xdr:cNvPr id="659" name="フローチャート: 判断 658"/>
        <xdr:cNvSpPr/>
      </xdr:nvSpPr>
      <xdr:spPr>
        <a:xfrm>
          <a:off x="19494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72208</xdr:rowOff>
    </xdr:from>
    <xdr:to>
      <xdr:col>116</xdr:col>
      <xdr:colOff>114300</xdr:colOff>
      <xdr:row>85</xdr:row>
      <xdr:rowOff>2358</xdr:rowOff>
    </xdr:to>
    <xdr:sp macro="" textlink="">
      <xdr:nvSpPr>
        <xdr:cNvPr id="665" name="楕円 664"/>
        <xdr:cNvSpPr/>
      </xdr:nvSpPr>
      <xdr:spPr>
        <a:xfrm>
          <a:off x="221107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95085</xdr:rowOff>
    </xdr:from>
    <xdr:ext cx="469744" cy="259045"/>
    <xdr:sp macro="" textlink="">
      <xdr:nvSpPr>
        <xdr:cNvPr id="666" name="【児童館】&#10;一人当たり面積該当値テキスト"/>
        <xdr:cNvSpPr txBox="1"/>
      </xdr:nvSpPr>
      <xdr:spPr>
        <a:xfrm>
          <a:off x="22199600" y="1432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82006</xdr:rowOff>
    </xdr:from>
    <xdr:to>
      <xdr:col>112</xdr:col>
      <xdr:colOff>38100</xdr:colOff>
      <xdr:row>85</xdr:row>
      <xdr:rowOff>12156</xdr:rowOff>
    </xdr:to>
    <xdr:sp macro="" textlink="">
      <xdr:nvSpPr>
        <xdr:cNvPr id="667" name="楕円 666"/>
        <xdr:cNvSpPr/>
      </xdr:nvSpPr>
      <xdr:spPr>
        <a:xfrm>
          <a:off x="21272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123008</xdr:rowOff>
    </xdr:from>
    <xdr:to>
      <xdr:col>116</xdr:col>
      <xdr:colOff>63500</xdr:colOff>
      <xdr:row>84</xdr:row>
      <xdr:rowOff>132806</xdr:rowOff>
    </xdr:to>
    <xdr:cxnSp macro="">
      <xdr:nvCxnSpPr>
        <xdr:cNvPr id="668" name="直線コネクタ 667"/>
        <xdr:cNvCxnSpPr/>
      </xdr:nvCxnSpPr>
      <xdr:spPr>
        <a:xfrm flipV="1">
          <a:off x="21323300" y="1452480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91802</xdr:rowOff>
    </xdr:from>
    <xdr:to>
      <xdr:col>107</xdr:col>
      <xdr:colOff>101600</xdr:colOff>
      <xdr:row>85</xdr:row>
      <xdr:rowOff>21952</xdr:rowOff>
    </xdr:to>
    <xdr:sp macro="" textlink="">
      <xdr:nvSpPr>
        <xdr:cNvPr id="669" name="楕円 668"/>
        <xdr:cNvSpPr/>
      </xdr:nvSpPr>
      <xdr:spPr>
        <a:xfrm>
          <a:off x="20383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132806</xdr:rowOff>
    </xdr:from>
    <xdr:to>
      <xdr:col>111</xdr:col>
      <xdr:colOff>177800</xdr:colOff>
      <xdr:row>84</xdr:row>
      <xdr:rowOff>142602</xdr:rowOff>
    </xdr:to>
    <xdr:cxnSp macro="">
      <xdr:nvCxnSpPr>
        <xdr:cNvPr id="670" name="直線コネクタ 669"/>
        <xdr:cNvCxnSpPr/>
      </xdr:nvCxnSpPr>
      <xdr:spPr>
        <a:xfrm flipV="1">
          <a:off x="20434300" y="1453460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98334</xdr:rowOff>
    </xdr:from>
    <xdr:to>
      <xdr:col>102</xdr:col>
      <xdr:colOff>165100</xdr:colOff>
      <xdr:row>85</xdr:row>
      <xdr:rowOff>28484</xdr:rowOff>
    </xdr:to>
    <xdr:sp macro="" textlink="">
      <xdr:nvSpPr>
        <xdr:cNvPr id="671" name="楕円 670"/>
        <xdr:cNvSpPr/>
      </xdr:nvSpPr>
      <xdr:spPr>
        <a:xfrm>
          <a:off x="19494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142602</xdr:rowOff>
    </xdr:from>
    <xdr:to>
      <xdr:col>107</xdr:col>
      <xdr:colOff>50800</xdr:colOff>
      <xdr:row>84</xdr:row>
      <xdr:rowOff>149134</xdr:rowOff>
    </xdr:to>
    <xdr:cxnSp macro="">
      <xdr:nvCxnSpPr>
        <xdr:cNvPr id="672" name="直線コネクタ 671"/>
        <xdr:cNvCxnSpPr/>
      </xdr:nvCxnSpPr>
      <xdr:spPr>
        <a:xfrm flipV="1">
          <a:off x="19545300" y="145444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5822</xdr:rowOff>
    </xdr:from>
    <xdr:ext cx="469744" cy="259045"/>
    <xdr:sp macro="" textlink="">
      <xdr:nvSpPr>
        <xdr:cNvPr id="673" name="n_1aveValue【児童館】&#10;一人当たり面積"/>
        <xdr:cNvSpPr txBox="1"/>
      </xdr:nvSpPr>
      <xdr:spPr>
        <a:xfrm>
          <a:off x="21075727" y="142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84926</xdr:rowOff>
    </xdr:from>
    <xdr:ext cx="469744" cy="259045"/>
    <xdr:sp macro="" textlink="">
      <xdr:nvSpPr>
        <xdr:cNvPr id="674" name="n_2aveValue【児童館】&#10;一人当たり面積"/>
        <xdr:cNvSpPr txBox="1"/>
      </xdr:nvSpPr>
      <xdr:spPr>
        <a:xfrm>
          <a:off x="201994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104520</xdr:rowOff>
    </xdr:from>
    <xdr:ext cx="469744" cy="259045"/>
    <xdr:sp macro="" textlink="">
      <xdr:nvSpPr>
        <xdr:cNvPr id="675" name="n_3aveValue【児童館】&#10;一人当たり面積"/>
        <xdr:cNvSpPr txBox="1"/>
      </xdr:nvSpPr>
      <xdr:spPr>
        <a:xfrm>
          <a:off x="19310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3283</xdr:rowOff>
    </xdr:from>
    <xdr:ext cx="469744" cy="259045"/>
    <xdr:sp macro="" textlink="">
      <xdr:nvSpPr>
        <xdr:cNvPr id="676" name="n_1mainValue【児童館】&#10;一人当たり面積"/>
        <xdr:cNvSpPr txBox="1"/>
      </xdr:nvSpPr>
      <xdr:spPr>
        <a:xfrm>
          <a:off x="210757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38479</xdr:rowOff>
    </xdr:from>
    <xdr:ext cx="469744" cy="259045"/>
    <xdr:sp macro="" textlink="">
      <xdr:nvSpPr>
        <xdr:cNvPr id="677" name="n_2mainValue【児童館】&#10;一人当たり面積"/>
        <xdr:cNvSpPr txBox="1"/>
      </xdr:nvSpPr>
      <xdr:spPr>
        <a:xfrm>
          <a:off x="20199427" y="1426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45011</xdr:rowOff>
    </xdr:from>
    <xdr:ext cx="469744" cy="259045"/>
    <xdr:sp macro="" textlink="">
      <xdr:nvSpPr>
        <xdr:cNvPr id="678" name="n_3mainValue【児童館】&#10;一人当たり面積"/>
        <xdr:cNvSpPr txBox="1"/>
      </xdr:nvSpPr>
      <xdr:spPr>
        <a:xfrm>
          <a:off x="193104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0" name="テキスト ボックス 6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0" name="テキスト ボックス 6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704" name="直線コネクタ 703"/>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705"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706" name="直線コネクタ 705"/>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8" name="直線コネクタ 70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709" name="【公民館】&#10;有形固定資産減価償却率平均値テキスト"/>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710" name="フローチャート: 判断 709"/>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11" name="フローチャート: 判断 710"/>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712" name="フローチャート: 判断 711"/>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713" name="フローチャート: 判断 712"/>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27032</xdr:rowOff>
    </xdr:from>
    <xdr:to>
      <xdr:col>85</xdr:col>
      <xdr:colOff>177800</xdr:colOff>
      <xdr:row>102</xdr:row>
      <xdr:rowOff>128632</xdr:rowOff>
    </xdr:to>
    <xdr:sp macro="" textlink="">
      <xdr:nvSpPr>
        <xdr:cNvPr id="719" name="楕円 718"/>
        <xdr:cNvSpPr/>
      </xdr:nvSpPr>
      <xdr:spPr>
        <a:xfrm>
          <a:off x="162687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49909</xdr:rowOff>
    </xdr:from>
    <xdr:ext cx="405111" cy="259045"/>
    <xdr:sp macro="" textlink="">
      <xdr:nvSpPr>
        <xdr:cNvPr id="720" name="【公民館】&#10;有形固定資産減価償却率該当値テキスト"/>
        <xdr:cNvSpPr txBox="1"/>
      </xdr:nvSpPr>
      <xdr:spPr>
        <a:xfrm>
          <a:off x="16357600" y="173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56424</xdr:rowOff>
    </xdr:from>
    <xdr:to>
      <xdr:col>81</xdr:col>
      <xdr:colOff>101600</xdr:colOff>
      <xdr:row>102</xdr:row>
      <xdr:rowOff>158024</xdr:rowOff>
    </xdr:to>
    <xdr:sp macro="" textlink="">
      <xdr:nvSpPr>
        <xdr:cNvPr id="721" name="楕円 720"/>
        <xdr:cNvSpPr/>
      </xdr:nvSpPr>
      <xdr:spPr>
        <a:xfrm>
          <a:off x="154305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77832</xdr:rowOff>
    </xdr:from>
    <xdr:to>
      <xdr:col>85</xdr:col>
      <xdr:colOff>127000</xdr:colOff>
      <xdr:row>102</xdr:row>
      <xdr:rowOff>107224</xdr:rowOff>
    </xdr:to>
    <xdr:cxnSp macro="">
      <xdr:nvCxnSpPr>
        <xdr:cNvPr id="722" name="直線コネクタ 721"/>
        <xdr:cNvCxnSpPr/>
      </xdr:nvCxnSpPr>
      <xdr:spPr>
        <a:xfrm flipV="1">
          <a:off x="15481300" y="1756573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98879</xdr:rowOff>
    </xdr:from>
    <xdr:to>
      <xdr:col>76</xdr:col>
      <xdr:colOff>165100</xdr:colOff>
      <xdr:row>103</xdr:row>
      <xdr:rowOff>29029</xdr:rowOff>
    </xdr:to>
    <xdr:sp macro="" textlink="">
      <xdr:nvSpPr>
        <xdr:cNvPr id="723" name="楕円 722"/>
        <xdr:cNvSpPr/>
      </xdr:nvSpPr>
      <xdr:spPr>
        <a:xfrm>
          <a:off x="14541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107224</xdr:rowOff>
    </xdr:from>
    <xdr:to>
      <xdr:col>81</xdr:col>
      <xdr:colOff>50800</xdr:colOff>
      <xdr:row>102</xdr:row>
      <xdr:rowOff>149679</xdr:rowOff>
    </xdr:to>
    <xdr:cxnSp macro="">
      <xdr:nvCxnSpPr>
        <xdr:cNvPr id="724" name="直線コネクタ 723"/>
        <xdr:cNvCxnSpPr/>
      </xdr:nvCxnSpPr>
      <xdr:spPr>
        <a:xfrm flipV="1">
          <a:off x="14592300" y="1759512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110308</xdr:rowOff>
    </xdr:from>
    <xdr:to>
      <xdr:col>72</xdr:col>
      <xdr:colOff>38100</xdr:colOff>
      <xdr:row>104</xdr:row>
      <xdr:rowOff>40458</xdr:rowOff>
    </xdr:to>
    <xdr:sp macro="" textlink="">
      <xdr:nvSpPr>
        <xdr:cNvPr id="725" name="楕円 724"/>
        <xdr:cNvSpPr/>
      </xdr:nvSpPr>
      <xdr:spPr>
        <a:xfrm>
          <a:off x="13652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149679</xdr:rowOff>
    </xdr:from>
    <xdr:to>
      <xdr:col>76</xdr:col>
      <xdr:colOff>114300</xdr:colOff>
      <xdr:row>103</xdr:row>
      <xdr:rowOff>161108</xdr:rowOff>
    </xdr:to>
    <xdr:cxnSp macro="">
      <xdr:nvCxnSpPr>
        <xdr:cNvPr id="726" name="直線コネクタ 725"/>
        <xdr:cNvCxnSpPr/>
      </xdr:nvCxnSpPr>
      <xdr:spPr>
        <a:xfrm flipV="1">
          <a:off x="13703300" y="17637579"/>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727"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728"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729" name="n_3aveValue【公民館】&#10;有形固定資産減価償却率"/>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3101</xdr:rowOff>
    </xdr:from>
    <xdr:ext cx="405111" cy="259045"/>
    <xdr:sp macro="" textlink="">
      <xdr:nvSpPr>
        <xdr:cNvPr id="730" name="n_1mainValue【公民館】&#10;有形固定資産減価償却率"/>
        <xdr:cNvSpPr txBox="1"/>
      </xdr:nvSpPr>
      <xdr:spPr>
        <a:xfrm>
          <a:off x="15266044" y="1731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45556</xdr:rowOff>
    </xdr:from>
    <xdr:ext cx="405111" cy="259045"/>
    <xdr:sp macro="" textlink="">
      <xdr:nvSpPr>
        <xdr:cNvPr id="731" name="n_2mainValue【公民館】&#10;有形固定資産減価償却率"/>
        <xdr:cNvSpPr txBox="1"/>
      </xdr:nvSpPr>
      <xdr:spPr>
        <a:xfrm>
          <a:off x="143897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31585</xdr:rowOff>
    </xdr:from>
    <xdr:ext cx="405111" cy="259045"/>
    <xdr:sp macro="" textlink="">
      <xdr:nvSpPr>
        <xdr:cNvPr id="732" name="n_3mainValue【公民館】&#10;有形固定資産減価償却率"/>
        <xdr:cNvSpPr txBox="1"/>
      </xdr:nvSpPr>
      <xdr:spPr>
        <a:xfrm>
          <a:off x="13500744" y="1786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754" name="直線コネクタ 753"/>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755" name="【公民館】&#10;一人当たり面積最小値テキスト"/>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756" name="直線コネクタ 755"/>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757" name="【公民館】&#10;一人当たり面積最大値テキスト"/>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758" name="直線コネクタ 757"/>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59" name="【公民館】&#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60" name="フローチャート: 判断 759"/>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761" name="フローチャート: 判断 760"/>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62" name="フローチャート: 判断 761"/>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763" name="フローチャート: 判断 762"/>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154560</xdr:rowOff>
    </xdr:from>
    <xdr:to>
      <xdr:col>116</xdr:col>
      <xdr:colOff>114300</xdr:colOff>
      <xdr:row>108</xdr:row>
      <xdr:rowOff>84710</xdr:rowOff>
    </xdr:to>
    <xdr:sp macro="" textlink="">
      <xdr:nvSpPr>
        <xdr:cNvPr id="769" name="楕円 768"/>
        <xdr:cNvSpPr/>
      </xdr:nvSpPr>
      <xdr:spPr>
        <a:xfrm>
          <a:off x="22110700" y="184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69487</xdr:rowOff>
    </xdr:from>
    <xdr:ext cx="469744" cy="259045"/>
    <xdr:sp macro="" textlink="">
      <xdr:nvSpPr>
        <xdr:cNvPr id="770" name="【公民館】&#10;一人当たり面積該当値テキスト"/>
        <xdr:cNvSpPr txBox="1"/>
      </xdr:nvSpPr>
      <xdr:spPr>
        <a:xfrm>
          <a:off x="22199600" y="184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155702</xdr:rowOff>
    </xdr:from>
    <xdr:to>
      <xdr:col>112</xdr:col>
      <xdr:colOff>38100</xdr:colOff>
      <xdr:row>108</xdr:row>
      <xdr:rowOff>85852</xdr:rowOff>
    </xdr:to>
    <xdr:sp macro="" textlink="">
      <xdr:nvSpPr>
        <xdr:cNvPr id="771" name="楕円 770"/>
        <xdr:cNvSpPr/>
      </xdr:nvSpPr>
      <xdr:spPr>
        <a:xfrm>
          <a:off x="21272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33910</xdr:rowOff>
    </xdr:from>
    <xdr:to>
      <xdr:col>116</xdr:col>
      <xdr:colOff>63500</xdr:colOff>
      <xdr:row>108</xdr:row>
      <xdr:rowOff>35052</xdr:rowOff>
    </xdr:to>
    <xdr:cxnSp macro="">
      <xdr:nvCxnSpPr>
        <xdr:cNvPr id="772" name="直線コネクタ 771"/>
        <xdr:cNvCxnSpPr/>
      </xdr:nvCxnSpPr>
      <xdr:spPr>
        <a:xfrm flipV="1">
          <a:off x="21323300" y="18550510"/>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156845</xdr:rowOff>
    </xdr:from>
    <xdr:to>
      <xdr:col>107</xdr:col>
      <xdr:colOff>101600</xdr:colOff>
      <xdr:row>108</xdr:row>
      <xdr:rowOff>86995</xdr:rowOff>
    </xdr:to>
    <xdr:sp macro="" textlink="">
      <xdr:nvSpPr>
        <xdr:cNvPr id="773" name="楕円 772"/>
        <xdr:cNvSpPr/>
      </xdr:nvSpPr>
      <xdr:spPr>
        <a:xfrm>
          <a:off x="203835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35052</xdr:rowOff>
    </xdr:from>
    <xdr:to>
      <xdr:col>111</xdr:col>
      <xdr:colOff>177800</xdr:colOff>
      <xdr:row>108</xdr:row>
      <xdr:rowOff>36195</xdr:rowOff>
    </xdr:to>
    <xdr:cxnSp macro="">
      <xdr:nvCxnSpPr>
        <xdr:cNvPr id="774" name="直線コネクタ 773"/>
        <xdr:cNvCxnSpPr/>
      </xdr:nvCxnSpPr>
      <xdr:spPr>
        <a:xfrm flipV="1">
          <a:off x="20434300" y="1855165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157302</xdr:rowOff>
    </xdr:from>
    <xdr:to>
      <xdr:col>102</xdr:col>
      <xdr:colOff>165100</xdr:colOff>
      <xdr:row>108</xdr:row>
      <xdr:rowOff>87452</xdr:rowOff>
    </xdr:to>
    <xdr:sp macro="" textlink="">
      <xdr:nvSpPr>
        <xdr:cNvPr id="775" name="楕円 774"/>
        <xdr:cNvSpPr/>
      </xdr:nvSpPr>
      <xdr:spPr>
        <a:xfrm>
          <a:off x="19494500" y="185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36195</xdr:rowOff>
    </xdr:from>
    <xdr:to>
      <xdr:col>107</xdr:col>
      <xdr:colOff>50800</xdr:colOff>
      <xdr:row>108</xdr:row>
      <xdr:rowOff>36652</xdr:rowOff>
    </xdr:to>
    <xdr:cxnSp macro="">
      <xdr:nvCxnSpPr>
        <xdr:cNvPr id="776" name="直線コネクタ 775"/>
        <xdr:cNvCxnSpPr/>
      </xdr:nvCxnSpPr>
      <xdr:spPr>
        <a:xfrm flipV="1">
          <a:off x="19545300" y="1855279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105351</xdr:rowOff>
    </xdr:from>
    <xdr:ext cx="469744" cy="259045"/>
    <xdr:sp macro="" textlink="">
      <xdr:nvSpPr>
        <xdr:cNvPr id="777" name="n_1aveValue【公民館】&#10;一人当たり面積"/>
        <xdr:cNvSpPr txBox="1"/>
      </xdr:nvSpPr>
      <xdr:spPr>
        <a:xfrm>
          <a:off x="21075727" y="181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778" name="n_2aveValue【公民館】&#10;一人当たり面積"/>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167530</xdr:rowOff>
    </xdr:from>
    <xdr:ext cx="469744" cy="259045"/>
    <xdr:sp macro="" textlink="">
      <xdr:nvSpPr>
        <xdr:cNvPr id="779" name="n_3aveValue【公民館】&#10;一人当たり面積"/>
        <xdr:cNvSpPr txBox="1"/>
      </xdr:nvSpPr>
      <xdr:spPr>
        <a:xfrm>
          <a:off x="19310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76979</xdr:rowOff>
    </xdr:from>
    <xdr:ext cx="469744" cy="259045"/>
    <xdr:sp macro="" textlink="">
      <xdr:nvSpPr>
        <xdr:cNvPr id="780" name="n_1mainValue【公民館】&#10;一人当たり面積"/>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78122</xdr:rowOff>
    </xdr:from>
    <xdr:ext cx="469744" cy="259045"/>
    <xdr:sp macro="" textlink="">
      <xdr:nvSpPr>
        <xdr:cNvPr id="781" name="n_2mainValue【公民館】&#10;一人当たり面積"/>
        <xdr:cNvSpPr txBox="1"/>
      </xdr:nvSpPr>
      <xdr:spPr>
        <a:xfrm>
          <a:off x="20199427" y="185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78579</xdr:rowOff>
    </xdr:from>
    <xdr:ext cx="469744" cy="259045"/>
    <xdr:sp macro="" textlink="">
      <xdr:nvSpPr>
        <xdr:cNvPr id="782" name="n_3mainValue【公民館】&#10;一人当たり面積"/>
        <xdr:cNvSpPr txBox="1"/>
      </xdr:nvSpPr>
      <xdr:spPr>
        <a:xfrm>
          <a:off x="19310427" y="185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入力類似団体と比較して、有形固定資産減価償却率（認定こども園・幼稚園・保育所）（学校施設）（児童館）（公民館）が平均よりも高い傾向にある。これは、学校教育施設が築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年を迎えていることが理由に挙げられる。中でも中学校や公民館は、耐震化等を行いながら継続使用している。幼稚園と保育所については、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広野町認定こども園を開設し、幼保一元化を図っている。道路、橋りょう・トンネルについては、東日本大震災以降に新設した道路や既存の道路維持補修等路面の損傷状況調査等を踏まえながら、計画的に維持更新する。公営住宅について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月に策定した広野町町営住宅長寿命化計画に基づき町営住宅の確実な点検の実施及びその点検結果にもとづく維持管理により、更新コストの削減に努める。加えて、令和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月策定予定の「広野町公共施設個別管理計画」に基づき長期的な視点をもって、更新・統廃合・長寿命化などを計画的に行っていく。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4,777
4,722
58.69
6,996,027
6,486,609
355,984
2,914,871
2,170,232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88282</xdr:rowOff>
    </xdr:from>
    <xdr:ext cx="405111" cy="259045"/>
    <xdr:sp macro="" textlink="">
      <xdr:nvSpPr>
        <xdr:cNvPr id="77" name="【体育館・プール】&#10;有形固定資産減価償却率平均値テキスト"/>
        <xdr:cNvSpPr txBox="1"/>
      </xdr:nvSpPr>
      <xdr:spPr>
        <a:xfrm>
          <a:off x="4673600" y="1003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114952</xdr:rowOff>
    </xdr:from>
    <xdr:ext cx="405111" cy="259045"/>
    <xdr:sp macro="" textlink="">
      <xdr:nvSpPr>
        <xdr:cNvPr id="80" name="n_1aveValue【体育館・プール】&#10;有形固定資産減価償却率"/>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34942</xdr:rowOff>
    </xdr:from>
    <xdr:ext cx="405111" cy="259045"/>
    <xdr:sp macro="" textlink="">
      <xdr:nvSpPr>
        <xdr:cNvPr id="82" name="n_2aveValue【体育館・プール】&#10;有形固定資産減価償却率"/>
        <xdr:cNvSpPr txBox="1"/>
      </xdr:nvSpPr>
      <xdr:spPr>
        <a:xfrm>
          <a:off x="2705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8272</xdr:rowOff>
    </xdr:from>
    <xdr:ext cx="405111" cy="259045"/>
    <xdr:sp macro="" textlink="">
      <xdr:nvSpPr>
        <xdr:cNvPr id="84" name="n_3aveValue【体育館・プール】&#10;有形固定資産減価償却率"/>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90" name="楕円 89"/>
        <xdr:cNvSpPr/>
      </xdr:nvSpPr>
      <xdr:spPr>
        <a:xfrm>
          <a:off x="4584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116222</xdr:rowOff>
    </xdr:from>
    <xdr:ext cx="405111" cy="259045"/>
    <xdr:sp macro="" textlink="">
      <xdr:nvSpPr>
        <xdr:cNvPr id="91" name="【体育館・プール】&#10;有形固定資産減価償却率該当値テキスト"/>
        <xdr:cNvSpPr txBox="1"/>
      </xdr:nvSpPr>
      <xdr:spPr>
        <a:xfrm>
          <a:off x="4673600"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31115</xdr:rowOff>
    </xdr:from>
    <xdr:to>
      <xdr:col>20</xdr:col>
      <xdr:colOff>38100</xdr:colOff>
      <xdr:row>60</xdr:row>
      <xdr:rowOff>132715</xdr:rowOff>
    </xdr:to>
    <xdr:sp macro="" textlink="">
      <xdr:nvSpPr>
        <xdr:cNvPr id="92" name="楕円 91"/>
        <xdr:cNvSpPr/>
      </xdr:nvSpPr>
      <xdr:spPr>
        <a:xfrm>
          <a:off x="3746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17145</xdr:rowOff>
    </xdr:from>
    <xdr:to>
      <xdr:col>24</xdr:col>
      <xdr:colOff>63500</xdr:colOff>
      <xdr:row>60</xdr:row>
      <xdr:rowOff>81915</xdr:rowOff>
    </xdr:to>
    <xdr:cxnSp macro="">
      <xdr:nvCxnSpPr>
        <xdr:cNvPr id="93" name="直線コネクタ 92"/>
        <xdr:cNvCxnSpPr/>
      </xdr:nvCxnSpPr>
      <xdr:spPr>
        <a:xfrm flipV="1">
          <a:off x="3797300" y="1030414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149225</xdr:rowOff>
    </xdr:from>
    <xdr:to>
      <xdr:col>15</xdr:col>
      <xdr:colOff>101600</xdr:colOff>
      <xdr:row>61</xdr:row>
      <xdr:rowOff>79375</xdr:rowOff>
    </xdr:to>
    <xdr:sp macro="" textlink="">
      <xdr:nvSpPr>
        <xdr:cNvPr id="94" name="楕円 93"/>
        <xdr:cNvSpPr/>
      </xdr:nvSpPr>
      <xdr:spPr>
        <a:xfrm>
          <a:off x="2857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81915</xdr:rowOff>
    </xdr:from>
    <xdr:to>
      <xdr:col>19</xdr:col>
      <xdr:colOff>177800</xdr:colOff>
      <xdr:row>61</xdr:row>
      <xdr:rowOff>28575</xdr:rowOff>
    </xdr:to>
    <xdr:cxnSp macro="">
      <xdr:nvCxnSpPr>
        <xdr:cNvPr id="95" name="直線コネクタ 94"/>
        <xdr:cNvCxnSpPr/>
      </xdr:nvCxnSpPr>
      <xdr:spPr>
        <a:xfrm flipV="1">
          <a:off x="2908300" y="1036891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61595</xdr:rowOff>
    </xdr:from>
    <xdr:to>
      <xdr:col>10</xdr:col>
      <xdr:colOff>165100</xdr:colOff>
      <xdr:row>63</xdr:row>
      <xdr:rowOff>163195</xdr:rowOff>
    </xdr:to>
    <xdr:sp macro="" textlink="">
      <xdr:nvSpPr>
        <xdr:cNvPr id="96" name="楕円 95"/>
        <xdr:cNvSpPr/>
      </xdr:nvSpPr>
      <xdr:spPr>
        <a:xfrm>
          <a:off x="1968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28575</xdr:rowOff>
    </xdr:from>
    <xdr:to>
      <xdr:col>15</xdr:col>
      <xdr:colOff>50800</xdr:colOff>
      <xdr:row>63</xdr:row>
      <xdr:rowOff>112395</xdr:rowOff>
    </xdr:to>
    <xdr:cxnSp macro="">
      <xdr:nvCxnSpPr>
        <xdr:cNvPr id="97" name="直線コネクタ 96"/>
        <xdr:cNvCxnSpPr/>
      </xdr:nvCxnSpPr>
      <xdr:spPr>
        <a:xfrm flipV="1">
          <a:off x="2019300" y="10487025"/>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98" name="n_1mainValue【体育館・プー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70502</xdr:rowOff>
    </xdr:from>
    <xdr:ext cx="405111" cy="259045"/>
    <xdr:sp macro="" textlink="">
      <xdr:nvSpPr>
        <xdr:cNvPr id="99" name="n_2mainValue【体育館・プール】&#10;有形固定資産減価償却率"/>
        <xdr:cNvSpPr txBox="1"/>
      </xdr:nvSpPr>
      <xdr:spPr>
        <a:xfrm>
          <a:off x="2705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154322</xdr:rowOff>
    </xdr:from>
    <xdr:ext cx="405111" cy="259045"/>
    <xdr:sp macro="" textlink="">
      <xdr:nvSpPr>
        <xdr:cNvPr id="100" name="n_3mainValue【体育館・プール】&#10;有形固定資産減価償却率"/>
        <xdr:cNvSpPr txBox="1"/>
      </xdr:nvSpPr>
      <xdr:spPr>
        <a:xfrm>
          <a:off x="1816744"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6" name="直線コネクタ 125"/>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7" name="【体育館・プール】&#10;一人当たり面積最小値テキスト"/>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8" name="直線コネクタ 127"/>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9" name="【体育館・プール】&#10;一人当たり面積最大値テキスト"/>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30" name="直線コネクタ 129"/>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84417</xdr:rowOff>
    </xdr:from>
    <xdr:ext cx="469744" cy="259045"/>
    <xdr:sp macro="" textlink="">
      <xdr:nvSpPr>
        <xdr:cNvPr id="131" name="【体育館・プール】&#10;一人当たり面積平均値テキスト"/>
        <xdr:cNvSpPr txBox="1"/>
      </xdr:nvSpPr>
      <xdr:spPr>
        <a:xfrm>
          <a:off x="10515600" y="10542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32" name="フローチャート: 判断 131"/>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3" name="フローチャート: 判断 132"/>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11157</xdr:rowOff>
    </xdr:from>
    <xdr:ext cx="469744" cy="259045"/>
    <xdr:sp macro="" textlink="">
      <xdr:nvSpPr>
        <xdr:cNvPr id="134" name="n_1aveValue【体育館・プール】&#10;一人当たり面積"/>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5" name="フローチャート: 判断 134"/>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136" name="n_2aveValue【体育館・プール】&#10;一人当たり面積"/>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37" name="フローチャート: 判断 136"/>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63</xdr:row>
      <xdr:rowOff>82422</xdr:rowOff>
    </xdr:from>
    <xdr:ext cx="469744" cy="259045"/>
    <xdr:sp macro="" textlink="">
      <xdr:nvSpPr>
        <xdr:cNvPr id="138" name="n_3aveValue【体育館・プール】&#10;一人当たり面積"/>
        <xdr:cNvSpPr txBox="1"/>
      </xdr:nvSpPr>
      <xdr:spPr>
        <a:xfrm>
          <a:off x="7626427" y="1088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144163</xdr:rowOff>
    </xdr:from>
    <xdr:to>
      <xdr:col>55</xdr:col>
      <xdr:colOff>50800</xdr:colOff>
      <xdr:row>64</xdr:row>
      <xdr:rowOff>74313</xdr:rowOff>
    </xdr:to>
    <xdr:sp macro="" textlink="">
      <xdr:nvSpPr>
        <xdr:cNvPr id="144" name="楕円 143"/>
        <xdr:cNvSpPr/>
      </xdr:nvSpPr>
      <xdr:spPr>
        <a:xfrm>
          <a:off x="10426700" y="109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59090</xdr:rowOff>
    </xdr:from>
    <xdr:ext cx="469744" cy="259045"/>
    <xdr:sp macro="" textlink="">
      <xdr:nvSpPr>
        <xdr:cNvPr id="145" name="【体育館・プール】&#10;一人当たり面積該当値テキスト"/>
        <xdr:cNvSpPr txBox="1"/>
      </xdr:nvSpPr>
      <xdr:spPr>
        <a:xfrm>
          <a:off x="10515600" y="1086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147103</xdr:rowOff>
    </xdr:from>
    <xdr:to>
      <xdr:col>50</xdr:col>
      <xdr:colOff>165100</xdr:colOff>
      <xdr:row>64</xdr:row>
      <xdr:rowOff>77253</xdr:rowOff>
    </xdr:to>
    <xdr:sp macro="" textlink="">
      <xdr:nvSpPr>
        <xdr:cNvPr id="146" name="楕円 145"/>
        <xdr:cNvSpPr/>
      </xdr:nvSpPr>
      <xdr:spPr>
        <a:xfrm>
          <a:off x="9588500" y="1094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23513</xdr:rowOff>
    </xdr:from>
    <xdr:to>
      <xdr:col>55</xdr:col>
      <xdr:colOff>0</xdr:colOff>
      <xdr:row>64</xdr:row>
      <xdr:rowOff>26453</xdr:rowOff>
    </xdr:to>
    <xdr:cxnSp macro="">
      <xdr:nvCxnSpPr>
        <xdr:cNvPr id="147" name="直線コネクタ 146"/>
        <xdr:cNvCxnSpPr/>
      </xdr:nvCxnSpPr>
      <xdr:spPr>
        <a:xfrm flipV="1">
          <a:off x="9639300" y="10996313"/>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149715</xdr:rowOff>
    </xdr:from>
    <xdr:to>
      <xdr:col>46</xdr:col>
      <xdr:colOff>38100</xdr:colOff>
      <xdr:row>64</xdr:row>
      <xdr:rowOff>79865</xdr:rowOff>
    </xdr:to>
    <xdr:sp macro="" textlink="">
      <xdr:nvSpPr>
        <xdr:cNvPr id="148" name="楕円 147"/>
        <xdr:cNvSpPr/>
      </xdr:nvSpPr>
      <xdr:spPr>
        <a:xfrm>
          <a:off x="8699500" y="1095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26453</xdr:rowOff>
    </xdr:from>
    <xdr:to>
      <xdr:col>50</xdr:col>
      <xdr:colOff>114300</xdr:colOff>
      <xdr:row>64</xdr:row>
      <xdr:rowOff>29065</xdr:rowOff>
    </xdr:to>
    <xdr:cxnSp macro="">
      <xdr:nvCxnSpPr>
        <xdr:cNvPr id="149" name="直線コネクタ 148"/>
        <xdr:cNvCxnSpPr/>
      </xdr:nvCxnSpPr>
      <xdr:spPr>
        <a:xfrm flipV="1">
          <a:off x="8750300" y="10999253"/>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19086</xdr:rowOff>
    </xdr:from>
    <xdr:to>
      <xdr:col>41</xdr:col>
      <xdr:colOff>101600</xdr:colOff>
      <xdr:row>62</xdr:row>
      <xdr:rowOff>120686</xdr:rowOff>
    </xdr:to>
    <xdr:sp macro="" textlink="">
      <xdr:nvSpPr>
        <xdr:cNvPr id="150" name="楕円 149"/>
        <xdr:cNvSpPr/>
      </xdr:nvSpPr>
      <xdr:spPr>
        <a:xfrm>
          <a:off x="7810500" y="106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69886</xdr:rowOff>
    </xdr:from>
    <xdr:to>
      <xdr:col>45</xdr:col>
      <xdr:colOff>177800</xdr:colOff>
      <xdr:row>64</xdr:row>
      <xdr:rowOff>29065</xdr:rowOff>
    </xdr:to>
    <xdr:cxnSp macro="">
      <xdr:nvCxnSpPr>
        <xdr:cNvPr id="151" name="直線コネクタ 150"/>
        <xdr:cNvCxnSpPr/>
      </xdr:nvCxnSpPr>
      <xdr:spPr>
        <a:xfrm>
          <a:off x="7861300" y="10699786"/>
          <a:ext cx="8890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68380</xdr:rowOff>
    </xdr:from>
    <xdr:ext cx="469744" cy="259045"/>
    <xdr:sp macro="" textlink="">
      <xdr:nvSpPr>
        <xdr:cNvPr id="152" name="n_1mainValue【体育館・プール】&#10;一人当たり面積"/>
        <xdr:cNvSpPr txBox="1"/>
      </xdr:nvSpPr>
      <xdr:spPr>
        <a:xfrm>
          <a:off x="9391727" y="11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70992</xdr:rowOff>
    </xdr:from>
    <xdr:ext cx="469744" cy="259045"/>
    <xdr:sp macro="" textlink="">
      <xdr:nvSpPr>
        <xdr:cNvPr id="153" name="n_2mainValue【体育館・プール】&#10;一人当たり面積"/>
        <xdr:cNvSpPr txBox="1"/>
      </xdr:nvSpPr>
      <xdr:spPr>
        <a:xfrm>
          <a:off x="8515427" y="1104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137213</xdr:rowOff>
    </xdr:from>
    <xdr:ext cx="469744" cy="259045"/>
    <xdr:sp macro="" textlink="">
      <xdr:nvSpPr>
        <xdr:cNvPr id="154" name="n_3mainValue【体育館・プール】&#10;一人当たり面積"/>
        <xdr:cNvSpPr txBox="1"/>
      </xdr:nvSpPr>
      <xdr:spPr>
        <a:xfrm>
          <a:off x="7626427" y="104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80" name="直線コネクタ 179"/>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81" name="【福祉施設】&#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82" name="直線コネクタ 181"/>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3"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4" name="直線コネクタ 18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85" name="【福祉施設】&#10;有形固定資産減価償却率平均値テキスト"/>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86" name="フローチャート: 判断 185"/>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87" name="フローチャート: 判断 18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188" name="n_1aveValue【福祉施設】&#10;有形固定資産減価償却率"/>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89" name="フローチャート: 判断 188"/>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190" name="n_2aveValue【福祉施設】&#10;有形固定資産減価償却率"/>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91" name="フローチャート: 判断 19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114316</xdr:rowOff>
    </xdr:from>
    <xdr:ext cx="405111" cy="259045"/>
    <xdr:sp macro="" textlink="">
      <xdr:nvSpPr>
        <xdr:cNvPr id="192" name="n_3aveValue【福祉施設】&#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198" name="楕円 197"/>
        <xdr:cNvSpPr/>
      </xdr:nvSpPr>
      <xdr:spPr>
        <a:xfrm>
          <a:off x="45847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160400</xdr:rowOff>
    </xdr:from>
    <xdr:ext cx="405111" cy="259045"/>
    <xdr:sp macro="" textlink="">
      <xdr:nvSpPr>
        <xdr:cNvPr id="199" name="【福祉施設】&#10;有形固定資産減価償却率該当値テキスト"/>
        <xdr:cNvSpPr txBox="1"/>
      </xdr:nvSpPr>
      <xdr:spPr>
        <a:xfrm>
          <a:off x="4673600" y="1370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13426</xdr:rowOff>
    </xdr:from>
    <xdr:to>
      <xdr:col>20</xdr:col>
      <xdr:colOff>38100</xdr:colOff>
      <xdr:row>81</xdr:row>
      <xdr:rowOff>115026</xdr:rowOff>
    </xdr:to>
    <xdr:sp macro="" textlink="">
      <xdr:nvSpPr>
        <xdr:cNvPr id="200" name="楕円 199"/>
        <xdr:cNvSpPr/>
      </xdr:nvSpPr>
      <xdr:spPr>
        <a:xfrm>
          <a:off x="3746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16873</xdr:rowOff>
    </xdr:from>
    <xdr:to>
      <xdr:col>24</xdr:col>
      <xdr:colOff>63500</xdr:colOff>
      <xdr:row>81</xdr:row>
      <xdr:rowOff>64226</xdr:rowOff>
    </xdr:to>
    <xdr:cxnSp macro="">
      <xdr:nvCxnSpPr>
        <xdr:cNvPr id="201" name="直線コネクタ 200"/>
        <xdr:cNvCxnSpPr/>
      </xdr:nvCxnSpPr>
      <xdr:spPr>
        <a:xfrm flipV="1">
          <a:off x="3797300" y="1390432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18324</xdr:rowOff>
    </xdr:from>
    <xdr:to>
      <xdr:col>15</xdr:col>
      <xdr:colOff>101600</xdr:colOff>
      <xdr:row>81</xdr:row>
      <xdr:rowOff>119924</xdr:rowOff>
    </xdr:to>
    <xdr:sp macro="" textlink="">
      <xdr:nvSpPr>
        <xdr:cNvPr id="202" name="楕円 201"/>
        <xdr:cNvSpPr/>
      </xdr:nvSpPr>
      <xdr:spPr>
        <a:xfrm>
          <a:off x="2857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64226</xdr:rowOff>
    </xdr:from>
    <xdr:to>
      <xdr:col>19</xdr:col>
      <xdr:colOff>177800</xdr:colOff>
      <xdr:row>81</xdr:row>
      <xdr:rowOff>69124</xdr:rowOff>
    </xdr:to>
    <xdr:cxnSp macro="">
      <xdr:nvCxnSpPr>
        <xdr:cNvPr id="203" name="直線コネクタ 202"/>
        <xdr:cNvCxnSpPr/>
      </xdr:nvCxnSpPr>
      <xdr:spPr>
        <a:xfrm flipV="1">
          <a:off x="2908300" y="139516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18324</xdr:rowOff>
    </xdr:from>
    <xdr:to>
      <xdr:col>10</xdr:col>
      <xdr:colOff>165100</xdr:colOff>
      <xdr:row>81</xdr:row>
      <xdr:rowOff>119924</xdr:rowOff>
    </xdr:to>
    <xdr:sp macro="" textlink="">
      <xdr:nvSpPr>
        <xdr:cNvPr id="204" name="楕円 203"/>
        <xdr:cNvSpPr/>
      </xdr:nvSpPr>
      <xdr:spPr>
        <a:xfrm>
          <a:off x="1968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69124</xdr:rowOff>
    </xdr:from>
    <xdr:to>
      <xdr:col>15</xdr:col>
      <xdr:colOff>50800</xdr:colOff>
      <xdr:row>81</xdr:row>
      <xdr:rowOff>69124</xdr:rowOff>
    </xdr:to>
    <xdr:cxnSp macro="">
      <xdr:nvCxnSpPr>
        <xdr:cNvPr id="205" name="直線コネクタ 204"/>
        <xdr:cNvCxnSpPr/>
      </xdr:nvCxnSpPr>
      <xdr:spPr>
        <a:xfrm>
          <a:off x="2019300" y="139565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131553</xdr:rowOff>
    </xdr:from>
    <xdr:ext cx="405111" cy="259045"/>
    <xdr:sp macro="" textlink="">
      <xdr:nvSpPr>
        <xdr:cNvPr id="206" name="n_1mainValue【福祉施設】&#10;有形固定資産減価償却率"/>
        <xdr:cNvSpPr txBox="1"/>
      </xdr:nvSpPr>
      <xdr:spPr>
        <a:xfrm>
          <a:off x="3582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136451</xdr:rowOff>
    </xdr:from>
    <xdr:ext cx="405111" cy="259045"/>
    <xdr:sp macro="" textlink="">
      <xdr:nvSpPr>
        <xdr:cNvPr id="207" name="n_2mainValue【福祉施設】&#10;有形固定資産減価償却率"/>
        <xdr:cNvSpPr txBox="1"/>
      </xdr:nvSpPr>
      <xdr:spPr>
        <a:xfrm>
          <a:off x="2705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136451</xdr:rowOff>
    </xdr:from>
    <xdr:ext cx="405111" cy="259045"/>
    <xdr:sp macro="" textlink="">
      <xdr:nvSpPr>
        <xdr:cNvPr id="208" name="n_3mainValue【福祉施設】&#10;有形固定資産減価償却率"/>
        <xdr:cNvSpPr txBox="1"/>
      </xdr:nvSpPr>
      <xdr:spPr>
        <a:xfrm>
          <a:off x="1816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32" name="直線コネクタ 231"/>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33"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34" name="直線コネクタ 233"/>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35" name="【福祉施設】&#10;一人当たり面積最大値テキスト"/>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36" name="直線コネクタ 235"/>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5605</xdr:rowOff>
    </xdr:from>
    <xdr:ext cx="469744" cy="259045"/>
    <xdr:sp macro="" textlink="">
      <xdr:nvSpPr>
        <xdr:cNvPr id="237" name="【福祉施設】&#10;一人当たり面積平均値テキスト"/>
        <xdr:cNvSpPr txBox="1"/>
      </xdr:nvSpPr>
      <xdr:spPr>
        <a:xfrm>
          <a:off x="10515600" y="1440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38" name="フローチャート: 判断 237"/>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39" name="フローチャート: 判断 238"/>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127906</xdr:rowOff>
    </xdr:from>
    <xdr:ext cx="469744" cy="259045"/>
    <xdr:sp macro="" textlink="">
      <xdr:nvSpPr>
        <xdr:cNvPr id="240" name="n_1aveValue【福祉施設】&#10;一人当たり面積"/>
        <xdr:cNvSpPr txBox="1"/>
      </xdr:nvSpPr>
      <xdr:spPr>
        <a:xfrm>
          <a:off x="9391727" y="143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41" name="フローチャート: 判断 240"/>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242" name="n_2aveValue【福祉施設】&#10;一人当たり面積"/>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43" name="フローチャート: 判断 242"/>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244" name="n_3aveValue【福祉施設】&#10;一人当たり面積"/>
        <xdr:cNvSpPr txBox="1"/>
      </xdr:nvSpPr>
      <xdr:spPr>
        <a:xfrm>
          <a:off x="7626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250" name="楕円 249"/>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251" name="【福祉施設】&#10;一人当たり面積該当値テキスト"/>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138176</xdr:rowOff>
    </xdr:from>
    <xdr:to>
      <xdr:col>50</xdr:col>
      <xdr:colOff>165100</xdr:colOff>
      <xdr:row>86</xdr:row>
      <xdr:rowOff>68326</xdr:rowOff>
    </xdr:to>
    <xdr:sp macro="" textlink="">
      <xdr:nvSpPr>
        <xdr:cNvPr id="252" name="楕円 251"/>
        <xdr:cNvSpPr/>
      </xdr:nvSpPr>
      <xdr:spPr>
        <a:xfrm>
          <a:off x="9588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17526</xdr:rowOff>
    </xdr:to>
    <xdr:cxnSp macro="">
      <xdr:nvCxnSpPr>
        <xdr:cNvPr id="253" name="直線コネクタ 252"/>
        <xdr:cNvCxnSpPr/>
      </xdr:nvCxnSpPr>
      <xdr:spPr>
        <a:xfrm flipV="1">
          <a:off x="9639300" y="1475993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140843</xdr:rowOff>
    </xdr:from>
    <xdr:to>
      <xdr:col>46</xdr:col>
      <xdr:colOff>38100</xdr:colOff>
      <xdr:row>86</xdr:row>
      <xdr:rowOff>70993</xdr:rowOff>
    </xdr:to>
    <xdr:sp macro="" textlink="">
      <xdr:nvSpPr>
        <xdr:cNvPr id="254" name="楕円 253"/>
        <xdr:cNvSpPr/>
      </xdr:nvSpPr>
      <xdr:spPr>
        <a:xfrm>
          <a:off x="8699500" y="147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17526</xdr:rowOff>
    </xdr:from>
    <xdr:to>
      <xdr:col>50</xdr:col>
      <xdr:colOff>114300</xdr:colOff>
      <xdr:row>86</xdr:row>
      <xdr:rowOff>20193</xdr:rowOff>
    </xdr:to>
    <xdr:cxnSp macro="">
      <xdr:nvCxnSpPr>
        <xdr:cNvPr id="255" name="直線コネクタ 254"/>
        <xdr:cNvCxnSpPr/>
      </xdr:nvCxnSpPr>
      <xdr:spPr>
        <a:xfrm flipV="1">
          <a:off x="8750300" y="1476222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141987</xdr:rowOff>
    </xdr:from>
    <xdr:to>
      <xdr:col>41</xdr:col>
      <xdr:colOff>101600</xdr:colOff>
      <xdr:row>86</xdr:row>
      <xdr:rowOff>72137</xdr:rowOff>
    </xdr:to>
    <xdr:sp macro="" textlink="">
      <xdr:nvSpPr>
        <xdr:cNvPr id="256" name="楕円 255"/>
        <xdr:cNvSpPr/>
      </xdr:nvSpPr>
      <xdr:spPr>
        <a:xfrm>
          <a:off x="7810500" y="147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20193</xdr:rowOff>
    </xdr:from>
    <xdr:to>
      <xdr:col>45</xdr:col>
      <xdr:colOff>177800</xdr:colOff>
      <xdr:row>86</xdr:row>
      <xdr:rowOff>21337</xdr:rowOff>
    </xdr:to>
    <xdr:cxnSp macro="">
      <xdr:nvCxnSpPr>
        <xdr:cNvPr id="257" name="直線コネクタ 256"/>
        <xdr:cNvCxnSpPr/>
      </xdr:nvCxnSpPr>
      <xdr:spPr>
        <a:xfrm flipV="1">
          <a:off x="7861300" y="1476489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59453</xdr:rowOff>
    </xdr:from>
    <xdr:ext cx="469744" cy="259045"/>
    <xdr:sp macro="" textlink="">
      <xdr:nvSpPr>
        <xdr:cNvPr id="258" name="n_1mainValue【福祉施設】&#10;一人当たり面積"/>
        <xdr:cNvSpPr txBox="1"/>
      </xdr:nvSpPr>
      <xdr:spPr>
        <a:xfrm>
          <a:off x="93917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62120</xdr:rowOff>
    </xdr:from>
    <xdr:ext cx="469744" cy="259045"/>
    <xdr:sp macro="" textlink="">
      <xdr:nvSpPr>
        <xdr:cNvPr id="259" name="n_2mainValue【福祉施設】&#10;一人当たり面積"/>
        <xdr:cNvSpPr txBox="1"/>
      </xdr:nvSpPr>
      <xdr:spPr>
        <a:xfrm>
          <a:off x="8515427"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63264</xdr:rowOff>
    </xdr:from>
    <xdr:ext cx="469744" cy="259045"/>
    <xdr:sp macro="" textlink="">
      <xdr:nvSpPr>
        <xdr:cNvPr id="260" name="n_3mainValue【福祉施設】&#10;一人当たり面積"/>
        <xdr:cNvSpPr txBox="1"/>
      </xdr:nvSpPr>
      <xdr:spPr>
        <a:xfrm>
          <a:off x="7626427" y="1480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7" name="直線コネクタ 2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8" name="テキスト ボックス 28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9" name="直線コネクタ 2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0" name="テキスト ボックス 2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1" name="直線コネクタ 2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2" name="テキスト ボックス 2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3" name="直線コネクタ 2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4" name="テキスト ボックス 2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5" name="直線コネクタ 2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6" name="テキスト ボックス 2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7" name="直線コネクタ 2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8" name="テキスト ボックス 29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302" name="直線コネクタ 301"/>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303" name="【一般廃棄物処理施設】&#10;有形固定資産減価償却率最小値テキスト"/>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304" name="直線コネクタ 303"/>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5"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6" name="直線コネクタ 30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307" name="【一般廃棄物処理施設】&#10;有形固定資産減価償却率平均値テキスト"/>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08" name="フローチャート: 判断 307"/>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309" name="フローチャート: 判断 308"/>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99440</xdr:rowOff>
    </xdr:from>
    <xdr:ext cx="405111" cy="259045"/>
    <xdr:sp macro="" textlink="">
      <xdr:nvSpPr>
        <xdr:cNvPr id="310" name="n_1aveValue【一般廃棄物処理施設】&#10;有形固定資産減価償却率"/>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311" name="フローチャート: 判断 310"/>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312" name="n_2aveValue【一般廃棄物処理施設】&#10;有形固定資産減価償却率"/>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313" name="フローチャート: 判断 312"/>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314" name="n_3aveValue【一般廃棄物処理施設】&#10;有形固定資産減価償却率"/>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43361</xdr:rowOff>
    </xdr:from>
    <xdr:to>
      <xdr:col>85</xdr:col>
      <xdr:colOff>177800</xdr:colOff>
      <xdr:row>36</xdr:row>
      <xdr:rowOff>144961</xdr:rowOff>
    </xdr:to>
    <xdr:sp macro="" textlink="">
      <xdr:nvSpPr>
        <xdr:cNvPr id="320" name="楕円 319"/>
        <xdr:cNvSpPr/>
      </xdr:nvSpPr>
      <xdr:spPr>
        <a:xfrm>
          <a:off x="162687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66238</xdr:rowOff>
    </xdr:from>
    <xdr:ext cx="405111" cy="259045"/>
    <xdr:sp macro="" textlink="">
      <xdr:nvSpPr>
        <xdr:cNvPr id="321" name="【一般廃棄物処理施設】&#10;有形固定資産減価償却率該当値テキスト"/>
        <xdr:cNvSpPr txBox="1"/>
      </xdr:nvSpPr>
      <xdr:spPr>
        <a:xfrm>
          <a:off x="16357600" y="60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41728</xdr:rowOff>
    </xdr:from>
    <xdr:to>
      <xdr:col>81</xdr:col>
      <xdr:colOff>101600</xdr:colOff>
      <xdr:row>36</xdr:row>
      <xdr:rowOff>143328</xdr:rowOff>
    </xdr:to>
    <xdr:sp macro="" textlink="">
      <xdr:nvSpPr>
        <xdr:cNvPr id="322" name="楕円 321"/>
        <xdr:cNvSpPr/>
      </xdr:nvSpPr>
      <xdr:spPr>
        <a:xfrm>
          <a:off x="15430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92528</xdr:rowOff>
    </xdr:from>
    <xdr:to>
      <xdr:col>85</xdr:col>
      <xdr:colOff>127000</xdr:colOff>
      <xdr:row>36</xdr:row>
      <xdr:rowOff>94161</xdr:rowOff>
    </xdr:to>
    <xdr:cxnSp macro="">
      <xdr:nvCxnSpPr>
        <xdr:cNvPr id="323" name="直線コネクタ 322"/>
        <xdr:cNvCxnSpPr/>
      </xdr:nvCxnSpPr>
      <xdr:spPr>
        <a:xfrm>
          <a:off x="15481300" y="626472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87449</xdr:rowOff>
    </xdr:from>
    <xdr:to>
      <xdr:col>76</xdr:col>
      <xdr:colOff>165100</xdr:colOff>
      <xdr:row>37</xdr:row>
      <xdr:rowOff>17599</xdr:rowOff>
    </xdr:to>
    <xdr:sp macro="" textlink="">
      <xdr:nvSpPr>
        <xdr:cNvPr id="324" name="楕円 323"/>
        <xdr:cNvSpPr/>
      </xdr:nvSpPr>
      <xdr:spPr>
        <a:xfrm>
          <a:off x="14541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92528</xdr:rowOff>
    </xdr:from>
    <xdr:to>
      <xdr:col>81</xdr:col>
      <xdr:colOff>50800</xdr:colOff>
      <xdr:row>36</xdr:row>
      <xdr:rowOff>138249</xdr:rowOff>
    </xdr:to>
    <xdr:cxnSp macro="">
      <xdr:nvCxnSpPr>
        <xdr:cNvPr id="325" name="直線コネクタ 324"/>
        <xdr:cNvCxnSpPr/>
      </xdr:nvCxnSpPr>
      <xdr:spPr>
        <a:xfrm flipV="1">
          <a:off x="14592300" y="62647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134455</xdr:rowOff>
    </xdr:from>
    <xdr:ext cx="405111" cy="259045"/>
    <xdr:sp macro="" textlink="">
      <xdr:nvSpPr>
        <xdr:cNvPr id="326" name="n_1mainValue【一般廃棄物処理施設】&#10;有形固定資産減価償却率"/>
        <xdr:cNvSpPr txBox="1"/>
      </xdr:nvSpPr>
      <xdr:spPr>
        <a:xfrm>
          <a:off x="15266044"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8726</xdr:rowOff>
    </xdr:from>
    <xdr:ext cx="405111" cy="259045"/>
    <xdr:sp macro="" textlink="">
      <xdr:nvSpPr>
        <xdr:cNvPr id="327" name="n_2mainValue【一般廃棄物処理施設】&#10;有形固定資産減価償却率"/>
        <xdr:cNvSpPr txBox="1"/>
      </xdr:nvSpPr>
      <xdr:spPr>
        <a:xfrm>
          <a:off x="14389744" y="635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8" name="正方形/長方形 3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9" name="正方形/長方形 3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0" name="正方形/長方形 3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1" name="正方形/長方形 3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2" name="正方形/長方形 3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3" name="正方形/長方形 3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4" name="正方形/長方形 3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5" name="正方形/長方形 3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6" name="テキスト ボックス 3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7" name="直線コネクタ 3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8" name="直線コネクタ 33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9" name="テキスト ボックス 33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0" name="直線コネクタ 33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1" name="テキスト ボックス 34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2" name="直線コネクタ 34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43" name="テキスト ボックス 34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4" name="直線コネクタ 34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5" name="テキスト ボックス 34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6" name="直線コネクタ 34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47" name="テキスト ボックス 34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8" name="直線コネクタ 34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49" name="テキスト ボックス 348"/>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1" name="テキスト ボックス 35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353" name="直線コネクタ 352"/>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354" name="【一般廃棄物処理施設】&#10;一人当たり有形固定資産（償却資産）額最小値テキスト"/>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355" name="直線コネクタ 354"/>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356" name="【一般廃棄物処理施設】&#10;一人当たり有形固定資産（償却資産）額最大値テキスト"/>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357" name="直線コネクタ 356"/>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358" name="【一般廃棄物処理施設】&#10;一人当たり有形固定資産（償却資産）額平均値テキスト"/>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359" name="フローチャート: 判断 358"/>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360" name="フローチャート: 判断 359"/>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361" name="n_1aveValue【一般廃棄物処理施設】&#10;一人当たり有形固定資産（償却資産）額"/>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362" name="フローチャート: 判断 361"/>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363" name="n_2aveValue【一般廃棄物処理施設】&#10;一人当たり有形固定資産（償却資産）額"/>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364" name="フローチャート: 判断 363"/>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365" name="n_3aveValue【一般廃棄物処理施設】&#10;一人当たり有形固定資産（償却資産）額"/>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70473</xdr:rowOff>
    </xdr:from>
    <xdr:to>
      <xdr:col>116</xdr:col>
      <xdr:colOff>114300</xdr:colOff>
      <xdr:row>42</xdr:row>
      <xdr:rowOff>623</xdr:rowOff>
    </xdr:to>
    <xdr:sp macro="" textlink="">
      <xdr:nvSpPr>
        <xdr:cNvPr id="371" name="楕円 370"/>
        <xdr:cNvSpPr/>
      </xdr:nvSpPr>
      <xdr:spPr>
        <a:xfrm>
          <a:off x="22110700" y="70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48900</xdr:rowOff>
    </xdr:from>
    <xdr:ext cx="599010" cy="259045"/>
    <xdr:sp macro="" textlink="">
      <xdr:nvSpPr>
        <xdr:cNvPr id="372" name="【一般廃棄物処理施設】&#10;一人当たり有形固定資産（償却資産）額該当値テキスト"/>
        <xdr:cNvSpPr txBox="1"/>
      </xdr:nvSpPr>
      <xdr:spPr>
        <a:xfrm>
          <a:off x="22199600" y="707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40683</xdr:rowOff>
    </xdr:from>
    <xdr:to>
      <xdr:col>112</xdr:col>
      <xdr:colOff>38100</xdr:colOff>
      <xdr:row>41</xdr:row>
      <xdr:rowOff>142283</xdr:rowOff>
    </xdr:to>
    <xdr:sp macro="" textlink="">
      <xdr:nvSpPr>
        <xdr:cNvPr id="373" name="楕円 372"/>
        <xdr:cNvSpPr/>
      </xdr:nvSpPr>
      <xdr:spPr>
        <a:xfrm>
          <a:off x="21272500" y="707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91483</xdr:rowOff>
    </xdr:from>
    <xdr:to>
      <xdr:col>116</xdr:col>
      <xdr:colOff>63500</xdr:colOff>
      <xdr:row>41</xdr:row>
      <xdr:rowOff>121273</xdr:rowOff>
    </xdr:to>
    <xdr:cxnSp macro="">
      <xdr:nvCxnSpPr>
        <xdr:cNvPr id="374" name="直線コネクタ 373"/>
        <xdr:cNvCxnSpPr/>
      </xdr:nvCxnSpPr>
      <xdr:spPr>
        <a:xfrm>
          <a:off x="21323300" y="7120933"/>
          <a:ext cx="838200" cy="2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59427</xdr:rowOff>
    </xdr:from>
    <xdr:to>
      <xdr:col>107</xdr:col>
      <xdr:colOff>101600</xdr:colOff>
      <xdr:row>41</xdr:row>
      <xdr:rowOff>161027</xdr:rowOff>
    </xdr:to>
    <xdr:sp macro="" textlink="">
      <xdr:nvSpPr>
        <xdr:cNvPr id="375" name="楕円 374"/>
        <xdr:cNvSpPr/>
      </xdr:nvSpPr>
      <xdr:spPr>
        <a:xfrm>
          <a:off x="20383500" y="70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91483</xdr:rowOff>
    </xdr:from>
    <xdr:to>
      <xdr:col>111</xdr:col>
      <xdr:colOff>177800</xdr:colOff>
      <xdr:row>41</xdr:row>
      <xdr:rowOff>110227</xdr:rowOff>
    </xdr:to>
    <xdr:cxnSp macro="">
      <xdr:nvCxnSpPr>
        <xdr:cNvPr id="376" name="直線コネクタ 375"/>
        <xdr:cNvCxnSpPr/>
      </xdr:nvCxnSpPr>
      <xdr:spPr>
        <a:xfrm flipV="1">
          <a:off x="20434300" y="7120933"/>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133410</xdr:rowOff>
    </xdr:from>
    <xdr:ext cx="599010" cy="259045"/>
    <xdr:sp macro="" textlink="">
      <xdr:nvSpPr>
        <xdr:cNvPr id="377" name="n_1mainValue【一般廃棄物処理施設】&#10;一人当たり有形固定資産（償却資産）額"/>
        <xdr:cNvSpPr txBox="1"/>
      </xdr:nvSpPr>
      <xdr:spPr>
        <a:xfrm>
          <a:off x="21011095" y="716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152154</xdr:rowOff>
    </xdr:from>
    <xdr:ext cx="599010" cy="259045"/>
    <xdr:sp macro="" textlink="">
      <xdr:nvSpPr>
        <xdr:cNvPr id="378" name="n_2mainValue【一般廃棄物処理施設】&#10;一人当たり有形固定資産（償却資産）額"/>
        <xdr:cNvSpPr txBox="1"/>
      </xdr:nvSpPr>
      <xdr:spPr>
        <a:xfrm>
          <a:off x="20134795" y="718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9" name="直線コネクタ 3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0" name="テキスト ボックス 3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1" name="直線コネクタ 3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2" name="テキスト ボックス 3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3" name="直線コネクタ 3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4" name="テキスト ボックス 3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5" name="直線コネクタ 3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6" name="テキスト ボックス 3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7" name="直線コネクタ 3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8" name="テキスト ボックス 3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9" name="直線コネクタ 3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0" name="テキスト ボックス 3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404" name="直線コネクタ 403"/>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405" name="【保健センター・保健所】&#10;有形固定資産減価償却率最小値テキスト"/>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406" name="直線コネクタ 405"/>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0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08" name="直線コネクタ 40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409" name="【保健センター・保健所】&#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10" name="フローチャート: 判断 409"/>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411" name="フローチャート: 判断 410"/>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75492</xdr:rowOff>
    </xdr:from>
    <xdr:ext cx="405111" cy="259045"/>
    <xdr:sp macro="" textlink="">
      <xdr:nvSpPr>
        <xdr:cNvPr id="412" name="n_1aveValue【保健センター・保健所】&#10;有形固定資産減価償却率"/>
        <xdr:cNvSpPr txBox="1"/>
      </xdr:nvSpPr>
      <xdr:spPr>
        <a:xfrm>
          <a:off x="15266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413" name="フローチャート: 判断 412"/>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126110</xdr:rowOff>
    </xdr:from>
    <xdr:ext cx="405111" cy="259045"/>
    <xdr:sp macro="" textlink="">
      <xdr:nvSpPr>
        <xdr:cNvPr id="414"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415" name="フローチャート: 判断 414"/>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147337</xdr:rowOff>
    </xdr:from>
    <xdr:ext cx="405111" cy="259045"/>
    <xdr:sp macro="" textlink="">
      <xdr:nvSpPr>
        <xdr:cNvPr id="416" name="n_3aveValue【保健センター・保健所】&#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422" name="楕円 421"/>
        <xdr:cNvSpPr/>
      </xdr:nvSpPr>
      <xdr:spPr>
        <a:xfrm>
          <a:off x="162687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135000</xdr:rowOff>
    </xdr:from>
    <xdr:ext cx="405111" cy="259045"/>
    <xdr:sp macro="" textlink="">
      <xdr:nvSpPr>
        <xdr:cNvPr id="423" name="【保健センター・保健所】&#10;有形固定資産減価償却率該当値テキスト"/>
        <xdr:cNvSpPr txBox="1"/>
      </xdr:nvSpPr>
      <xdr:spPr>
        <a:xfrm>
          <a:off x="16357600"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xdr:rowOff>
    </xdr:from>
    <xdr:to>
      <xdr:col>81</xdr:col>
      <xdr:colOff>101600</xdr:colOff>
      <xdr:row>60</xdr:row>
      <xdr:rowOff>107950</xdr:rowOff>
    </xdr:to>
    <xdr:sp macro="" textlink="">
      <xdr:nvSpPr>
        <xdr:cNvPr id="424" name="楕円 423"/>
        <xdr:cNvSpPr/>
      </xdr:nvSpPr>
      <xdr:spPr>
        <a:xfrm>
          <a:off x="1543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35923</xdr:rowOff>
    </xdr:from>
    <xdr:to>
      <xdr:col>85</xdr:col>
      <xdr:colOff>127000</xdr:colOff>
      <xdr:row>60</xdr:row>
      <xdr:rowOff>57150</xdr:rowOff>
    </xdr:to>
    <xdr:cxnSp macro="">
      <xdr:nvCxnSpPr>
        <xdr:cNvPr id="425" name="直線コネクタ 424"/>
        <xdr:cNvCxnSpPr/>
      </xdr:nvCxnSpPr>
      <xdr:spPr>
        <a:xfrm flipV="1">
          <a:off x="15481300" y="1032292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26" name="楕円 425"/>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57150</xdr:rowOff>
    </xdr:from>
    <xdr:to>
      <xdr:col>81</xdr:col>
      <xdr:colOff>50800</xdr:colOff>
      <xdr:row>60</xdr:row>
      <xdr:rowOff>91440</xdr:rowOff>
    </xdr:to>
    <xdr:cxnSp macro="">
      <xdr:nvCxnSpPr>
        <xdr:cNvPr id="427" name="直線コネクタ 426"/>
        <xdr:cNvCxnSpPr/>
      </xdr:nvCxnSpPr>
      <xdr:spPr>
        <a:xfrm flipV="1">
          <a:off x="14592300" y="103441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428" name="楕円 427"/>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97972</xdr:rowOff>
    </xdr:to>
    <xdr:cxnSp macro="">
      <xdr:nvCxnSpPr>
        <xdr:cNvPr id="429" name="直線コネクタ 428"/>
        <xdr:cNvCxnSpPr/>
      </xdr:nvCxnSpPr>
      <xdr:spPr>
        <a:xfrm flipV="1">
          <a:off x="13703300" y="103784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30" name="n_1mainValue【保健センター・保健所】&#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31" name="n_2main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432" name="n_3mainValue【保健センター・保健所】&#10;有形固定資産減価償却率"/>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3" name="正方形/長方形 4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4" name="正方形/長方形 4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5" name="正方形/長方形 4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6" name="正方形/長方形 4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7" name="正方形/長方形 4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8" name="正方形/長方形 4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9" name="正方形/長方形 4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0" name="正方形/長方形 4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1" name="テキスト ボックス 4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2" name="直線コネクタ 4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3" name="直線コネクタ 4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4" name="テキスト ボックス 4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5" name="直線コネクタ 4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6" name="テキスト ボックス 44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7" name="直線コネクタ 4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8" name="テキスト ボックス 44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9" name="直線コネクタ 4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0" name="テキスト ボックス 44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1" name="直線コネクタ 4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2" name="テキスト ボックス 45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3" name="直線コネクタ 4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4" name="テキスト ボックス 45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5" name="直線コネクタ 4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6" name="テキスト ボックス 4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458" name="直線コネクタ 457"/>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459" name="【保健センター・保健所】&#10;一人当たり面積最小値テキスト"/>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460" name="直線コネクタ 459"/>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461" name="【保健センター・保健所】&#10;一人当たり面積最大値テキスト"/>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462" name="直線コネクタ 461"/>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170959</xdr:rowOff>
    </xdr:from>
    <xdr:ext cx="469744" cy="259045"/>
    <xdr:sp macro="" textlink="">
      <xdr:nvSpPr>
        <xdr:cNvPr id="463" name="【保健センター・保健所】&#10;一人当たり面積平均値テキスト"/>
        <xdr:cNvSpPr txBox="1"/>
      </xdr:nvSpPr>
      <xdr:spPr>
        <a:xfrm>
          <a:off x="22199600" y="10800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464" name="フローチャート: 判断 463"/>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465" name="フローチャート: 判断 464"/>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83329</xdr:rowOff>
    </xdr:from>
    <xdr:ext cx="469744" cy="259045"/>
    <xdr:sp macro="" textlink="">
      <xdr:nvSpPr>
        <xdr:cNvPr id="466" name="n_1aveValue【保健センター・保健所】&#10;一人当たり面積"/>
        <xdr:cNvSpPr txBox="1"/>
      </xdr:nvSpPr>
      <xdr:spPr>
        <a:xfrm>
          <a:off x="210757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467" name="フローチャート: 判断 466"/>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71572</xdr:rowOff>
    </xdr:from>
    <xdr:ext cx="469744" cy="259045"/>
    <xdr:sp macro="" textlink="">
      <xdr:nvSpPr>
        <xdr:cNvPr id="468" name="n_2aveValue【保健センター・保健所】&#10;一人当たり面積"/>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469" name="フローチャート: 判断 468"/>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86595</xdr:rowOff>
    </xdr:from>
    <xdr:ext cx="469744" cy="259045"/>
    <xdr:sp macro="" textlink="">
      <xdr:nvSpPr>
        <xdr:cNvPr id="470" name="n_3aveValue【保健センター・保健所】&#10;一人当たり面積"/>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1" name="テキスト ボックス 4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2" name="テキスト ボックス 4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3" name="テキスト ボックス 4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4" name="テキスト ボックス 4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5" name="テキスト ボックス 4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22678</xdr:rowOff>
    </xdr:from>
    <xdr:to>
      <xdr:col>116</xdr:col>
      <xdr:colOff>114300</xdr:colOff>
      <xdr:row>64</xdr:row>
      <xdr:rowOff>124278</xdr:rowOff>
    </xdr:to>
    <xdr:sp macro="" textlink="">
      <xdr:nvSpPr>
        <xdr:cNvPr id="476" name="楕円 475"/>
        <xdr:cNvSpPr/>
      </xdr:nvSpPr>
      <xdr:spPr>
        <a:xfrm>
          <a:off x="22110700" y="109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126508</xdr:rowOff>
    </xdr:from>
    <xdr:ext cx="469744" cy="259045"/>
    <xdr:sp macro="" textlink="">
      <xdr:nvSpPr>
        <xdr:cNvPr id="477" name="【保健センター・保健所】&#10;一人当たり面積該当値テキスト"/>
        <xdr:cNvSpPr txBox="1"/>
      </xdr:nvSpPr>
      <xdr:spPr>
        <a:xfrm>
          <a:off x="22199600" y="1092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24312</xdr:rowOff>
    </xdr:from>
    <xdr:to>
      <xdr:col>112</xdr:col>
      <xdr:colOff>38100</xdr:colOff>
      <xdr:row>64</xdr:row>
      <xdr:rowOff>125912</xdr:rowOff>
    </xdr:to>
    <xdr:sp macro="" textlink="">
      <xdr:nvSpPr>
        <xdr:cNvPr id="478" name="楕円 477"/>
        <xdr:cNvSpPr/>
      </xdr:nvSpPr>
      <xdr:spPr>
        <a:xfrm>
          <a:off x="21272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73478</xdr:rowOff>
    </xdr:from>
    <xdr:to>
      <xdr:col>116</xdr:col>
      <xdr:colOff>63500</xdr:colOff>
      <xdr:row>64</xdr:row>
      <xdr:rowOff>75112</xdr:rowOff>
    </xdr:to>
    <xdr:cxnSp macro="">
      <xdr:nvCxnSpPr>
        <xdr:cNvPr id="479" name="直線コネクタ 478"/>
        <xdr:cNvCxnSpPr/>
      </xdr:nvCxnSpPr>
      <xdr:spPr>
        <a:xfrm flipV="1">
          <a:off x="21323300" y="1104627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25618</xdr:rowOff>
    </xdr:from>
    <xdr:to>
      <xdr:col>107</xdr:col>
      <xdr:colOff>101600</xdr:colOff>
      <xdr:row>64</xdr:row>
      <xdr:rowOff>127218</xdr:rowOff>
    </xdr:to>
    <xdr:sp macro="" textlink="">
      <xdr:nvSpPr>
        <xdr:cNvPr id="480" name="楕円 479"/>
        <xdr:cNvSpPr/>
      </xdr:nvSpPr>
      <xdr:spPr>
        <a:xfrm>
          <a:off x="20383500" y="109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75112</xdr:rowOff>
    </xdr:from>
    <xdr:to>
      <xdr:col>111</xdr:col>
      <xdr:colOff>177800</xdr:colOff>
      <xdr:row>64</xdr:row>
      <xdr:rowOff>76418</xdr:rowOff>
    </xdr:to>
    <xdr:cxnSp macro="">
      <xdr:nvCxnSpPr>
        <xdr:cNvPr id="481" name="直線コネクタ 480"/>
        <xdr:cNvCxnSpPr/>
      </xdr:nvCxnSpPr>
      <xdr:spPr>
        <a:xfrm flipV="1">
          <a:off x="20434300" y="1104791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26270</xdr:rowOff>
    </xdr:from>
    <xdr:to>
      <xdr:col>102</xdr:col>
      <xdr:colOff>165100</xdr:colOff>
      <xdr:row>64</xdr:row>
      <xdr:rowOff>127870</xdr:rowOff>
    </xdr:to>
    <xdr:sp macro="" textlink="">
      <xdr:nvSpPr>
        <xdr:cNvPr id="482" name="楕円 481"/>
        <xdr:cNvSpPr/>
      </xdr:nvSpPr>
      <xdr:spPr>
        <a:xfrm>
          <a:off x="19494500" y="1099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76418</xdr:rowOff>
    </xdr:from>
    <xdr:to>
      <xdr:col>107</xdr:col>
      <xdr:colOff>50800</xdr:colOff>
      <xdr:row>64</xdr:row>
      <xdr:rowOff>77070</xdr:rowOff>
    </xdr:to>
    <xdr:cxnSp macro="">
      <xdr:nvCxnSpPr>
        <xdr:cNvPr id="483" name="直線コネクタ 482"/>
        <xdr:cNvCxnSpPr/>
      </xdr:nvCxnSpPr>
      <xdr:spPr>
        <a:xfrm flipV="1">
          <a:off x="19545300" y="11049218"/>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117039</xdr:rowOff>
    </xdr:from>
    <xdr:ext cx="469744" cy="259045"/>
    <xdr:sp macro="" textlink="">
      <xdr:nvSpPr>
        <xdr:cNvPr id="484" name="n_1mainValue【保健センター・保健所】&#10;一人当たり面積"/>
        <xdr:cNvSpPr txBox="1"/>
      </xdr:nvSpPr>
      <xdr:spPr>
        <a:xfrm>
          <a:off x="210757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118345</xdr:rowOff>
    </xdr:from>
    <xdr:ext cx="469744" cy="259045"/>
    <xdr:sp macro="" textlink="">
      <xdr:nvSpPr>
        <xdr:cNvPr id="485" name="n_2mainValue【保健センター・保健所】&#10;一人当たり面積"/>
        <xdr:cNvSpPr txBox="1"/>
      </xdr:nvSpPr>
      <xdr:spPr>
        <a:xfrm>
          <a:off x="20199427" y="110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118997</xdr:rowOff>
    </xdr:from>
    <xdr:ext cx="469744" cy="259045"/>
    <xdr:sp macro="" textlink="">
      <xdr:nvSpPr>
        <xdr:cNvPr id="486" name="n_3mainValue【保健センター・保健所】&#10;一人当たり面積"/>
        <xdr:cNvSpPr txBox="1"/>
      </xdr:nvSpPr>
      <xdr:spPr>
        <a:xfrm>
          <a:off x="19310427" y="1109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5" name="テキスト ボックス 4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7" name="テキスト ボックス 49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8" name="直線コネクタ 49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9" name="テキスト ボックス 49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0" name="直線コネクタ 49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1" name="テキスト ボックス 50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2" name="直線コネクタ 50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3" name="テキスト ボックス 50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4" name="直線コネクタ 50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5" name="テキスト ボックス 50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6" name="直線コネクタ 50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7" name="テキスト ボックス 50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511" name="直線コネクタ 510"/>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12"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13" name="直線コネクタ 512"/>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514"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15" name="直線コネクタ 514"/>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516" name="【消防施設】&#10;有形固定資産減価償却率平均値テキスト"/>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17" name="フローチャート: 判断 516"/>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518" name="フローチャート: 判断 517"/>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95902</xdr:rowOff>
    </xdr:from>
    <xdr:ext cx="405111" cy="259045"/>
    <xdr:sp macro="" textlink="">
      <xdr:nvSpPr>
        <xdr:cNvPr id="519" name="n_1aveValue【消防施設】&#10;有形固定資産減価償却率"/>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520" name="フローチャート: 判断 519"/>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23513</xdr:rowOff>
    </xdr:from>
    <xdr:ext cx="405111" cy="259045"/>
    <xdr:sp macro="" textlink="">
      <xdr:nvSpPr>
        <xdr:cNvPr id="521" name="n_2aveValue【消防施設】&#10;有形固定資産減価償却率"/>
        <xdr:cNvSpPr txBox="1"/>
      </xdr:nvSpPr>
      <xdr:spPr>
        <a:xfrm>
          <a:off x="14389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522" name="フローチャート: 判断 521"/>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523" name="n_3aveValue【消防施設】&#10;有形固定資産減価償却率"/>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21589</xdr:rowOff>
    </xdr:from>
    <xdr:to>
      <xdr:col>85</xdr:col>
      <xdr:colOff>177800</xdr:colOff>
      <xdr:row>85</xdr:row>
      <xdr:rowOff>123189</xdr:rowOff>
    </xdr:to>
    <xdr:sp macro="" textlink="">
      <xdr:nvSpPr>
        <xdr:cNvPr id="529" name="楕円 528"/>
        <xdr:cNvSpPr/>
      </xdr:nvSpPr>
      <xdr:spPr>
        <a:xfrm>
          <a:off x="16268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xdr:rowOff>
    </xdr:from>
    <xdr:ext cx="405111" cy="259045"/>
    <xdr:sp macro="" textlink="">
      <xdr:nvSpPr>
        <xdr:cNvPr id="530" name="【消防施設】&#10;有形固定資産減価償却率該当値テキスト"/>
        <xdr:cNvSpPr txBox="1"/>
      </xdr:nvSpPr>
      <xdr:spPr>
        <a:xfrm>
          <a:off x="16357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25400</xdr:rowOff>
    </xdr:from>
    <xdr:to>
      <xdr:col>81</xdr:col>
      <xdr:colOff>101600</xdr:colOff>
      <xdr:row>83</xdr:row>
      <xdr:rowOff>127000</xdr:rowOff>
    </xdr:to>
    <xdr:sp macro="" textlink="">
      <xdr:nvSpPr>
        <xdr:cNvPr id="531" name="楕円 530"/>
        <xdr:cNvSpPr/>
      </xdr:nvSpPr>
      <xdr:spPr>
        <a:xfrm>
          <a:off x="15430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76200</xdr:rowOff>
    </xdr:from>
    <xdr:to>
      <xdr:col>85</xdr:col>
      <xdr:colOff>127000</xdr:colOff>
      <xdr:row>85</xdr:row>
      <xdr:rowOff>72389</xdr:rowOff>
    </xdr:to>
    <xdr:cxnSp macro="">
      <xdr:nvCxnSpPr>
        <xdr:cNvPr id="532" name="直線コネクタ 531"/>
        <xdr:cNvCxnSpPr/>
      </xdr:nvCxnSpPr>
      <xdr:spPr>
        <a:xfrm>
          <a:off x="15481300" y="14306550"/>
          <a:ext cx="838200" cy="33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17780</xdr:rowOff>
    </xdr:from>
    <xdr:to>
      <xdr:col>76</xdr:col>
      <xdr:colOff>165100</xdr:colOff>
      <xdr:row>83</xdr:row>
      <xdr:rowOff>119380</xdr:rowOff>
    </xdr:to>
    <xdr:sp macro="" textlink="">
      <xdr:nvSpPr>
        <xdr:cNvPr id="533" name="楕円 532"/>
        <xdr:cNvSpPr/>
      </xdr:nvSpPr>
      <xdr:spPr>
        <a:xfrm>
          <a:off x="14541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68580</xdr:rowOff>
    </xdr:from>
    <xdr:to>
      <xdr:col>81</xdr:col>
      <xdr:colOff>50800</xdr:colOff>
      <xdr:row>83</xdr:row>
      <xdr:rowOff>76200</xdr:rowOff>
    </xdr:to>
    <xdr:cxnSp macro="">
      <xdr:nvCxnSpPr>
        <xdr:cNvPr id="534" name="直線コネクタ 533"/>
        <xdr:cNvCxnSpPr/>
      </xdr:nvCxnSpPr>
      <xdr:spPr>
        <a:xfrm>
          <a:off x="14592300" y="14298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35" name="楕円 534"/>
        <xdr:cNvSpPr/>
      </xdr:nvSpPr>
      <xdr:spPr>
        <a:xfrm>
          <a:off x="1365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26670</xdr:rowOff>
    </xdr:from>
    <xdr:to>
      <xdr:col>76</xdr:col>
      <xdr:colOff>114300</xdr:colOff>
      <xdr:row>83</xdr:row>
      <xdr:rowOff>68580</xdr:rowOff>
    </xdr:to>
    <xdr:cxnSp macro="">
      <xdr:nvCxnSpPr>
        <xdr:cNvPr id="536" name="直線コネクタ 535"/>
        <xdr:cNvCxnSpPr/>
      </xdr:nvCxnSpPr>
      <xdr:spPr>
        <a:xfrm>
          <a:off x="13703300" y="14257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118127</xdr:rowOff>
    </xdr:from>
    <xdr:ext cx="405111" cy="259045"/>
    <xdr:sp macro="" textlink="">
      <xdr:nvSpPr>
        <xdr:cNvPr id="537" name="n_1mainValue【消防施設】&#10;有形固定資産減価償却率"/>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110507</xdr:rowOff>
    </xdr:from>
    <xdr:ext cx="405111" cy="259045"/>
    <xdr:sp macro="" textlink="">
      <xdr:nvSpPr>
        <xdr:cNvPr id="538" name="n_2mainValue【消防施設】&#10;有形固定資産減価償却率"/>
        <xdr:cNvSpPr txBox="1"/>
      </xdr:nvSpPr>
      <xdr:spPr>
        <a:xfrm>
          <a:off x="14389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539" name="n_3mainValue【消防施設】&#10;有形固定資産減価償却率"/>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0" name="直線コネクタ 5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1" name="テキスト ボックス 5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2" name="直線コネクタ 5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3" name="テキスト ボックス 5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4" name="直線コネクタ 5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5" name="テキスト ボックス 5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6" name="直線コネクタ 5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7" name="テキスト ボックス 5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561" name="直線コネクタ 560"/>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62"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63" name="直線コネクタ 562"/>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564" name="【消防施設】&#10;一人当たり面積最大値テキスト"/>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565" name="直線コネクタ 564"/>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109617</xdr:rowOff>
    </xdr:from>
    <xdr:ext cx="469744" cy="259045"/>
    <xdr:sp macro="" textlink="">
      <xdr:nvSpPr>
        <xdr:cNvPr id="566" name="【消防施設】&#10;一人当たり面積平均値テキスト"/>
        <xdr:cNvSpPr txBox="1"/>
      </xdr:nvSpPr>
      <xdr:spPr>
        <a:xfrm>
          <a:off x="22199600" y="1451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567" name="フローチャート: 判断 566"/>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568" name="フローチャート: 判断 567"/>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170781</xdr:rowOff>
    </xdr:from>
    <xdr:ext cx="469744" cy="259045"/>
    <xdr:sp macro="" textlink="">
      <xdr:nvSpPr>
        <xdr:cNvPr id="569" name="n_1aveValue【消防施設】&#10;一人当たり面積"/>
        <xdr:cNvSpPr txBox="1"/>
      </xdr:nvSpPr>
      <xdr:spPr>
        <a:xfrm>
          <a:off x="210757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570" name="フローチャート: 判断 569"/>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128033</xdr:rowOff>
    </xdr:from>
    <xdr:ext cx="469744" cy="259045"/>
    <xdr:sp macro="" textlink="">
      <xdr:nvSpPr>
        <xdr:cNvPr id="571"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572" name="フローチャート: 判断 571"/>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573" name="n_3aveValue【消防施設】&#10;一人当たり面積"/>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94971</xdr:rowOff>
    </xdr:from>
    <xdr:to>
      <xdr:col>116</xdr:col>
      <xdr:colOff>114300</xdr:colOff>
      <xdr:row>86</xdr:row>
      <xdr:rowOff>25121</xdr:rowOff>
    </xdr:to>
    <xdr:sp macro="" textlink="">
      <xdr:nvSpPr>
        <xdr:cNvPr id="579" name="楕円 578"/>
        <xdr:cNvSpPr/>
      </xdr:nvSpPr>
      <xdr:spPr>
        <a:xfrm>
          <a:off x="22110700" y="146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65168</xdr:rowOff>
    </xdr:from>
    <xdr:ext cx="469744" cy="259045"/>
    <xdr:sp macro="" textlink="">
      <xdr:nvSpPr>
        <xdr:cNvPr id="580" name="【消防施設】&#10;一人当たり面積該当値テキスト"/>
        <xdr:cNvSpPr txBox="1"/>
      </xdr:nvSpPr>
      <xdr:spPr>
        <a:xfrm>
          <a:off x="22199600" y="1463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39878</xdr:rowOff>
    </xdr:from>
    <xdr:to>
      <xdr:col>112</xdr:col>
      <xdr:colOff>38100</xdr:colOff>
      <xdr:row>84</xdr:row>
      <xdr:rowOff>141478</xdr:rowOff>
    </xdr:to>
    <xdr:sp macro="" textlink="">
      <xdr:nvSpPr>
        <xdr:cNvPr id="581" name="楕円 580"/>
        <xdr:cNvSpPr/>
      </xdr:nvSpPr>
      <xdr:spPr>
        <a:xfrm>
          <a:off x="21272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90678</xdr:rowOff>
    </xdr:from>
    <xdr:to>
      <xdr:col>116</xdr:col>
      <xdr:colOff>63500</xdr:colOff>
      <xdr:row>85</xdr:row>
      <xdr:rowOff>145771</xdr:rowOff>
    </xdr:to>
    <xdr:cxnSp macro="">
      <xdr:nvCxnSpPr>
        <xdr:cNvPr id="582" name="直線コネクタ 581"/>
        <xdr:cNvCxnSpPr/>
      </xdr:nvCxnSpPr>
      <xdr:spPr>
        <a:xfrm>
          <a:off x="21323300" y="14492478"/>
          <a:ext cx="838200" cy="2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58852</xdr:rowOff>
    </xdr:from>
    <xdr:to>
      <xdr:col>107</xdr:col>
      <xdr:colOff>101600</xdr:colOff>
      <xdr:row>84</xdr:row>
      <xdr:rowOff>160452</xdr:rowOff>
    </xdr:to>
    <xdr:sp macro="" textlink="">
      <xdr:nvSpPr>
        <xdr:cNvPr id="583" name="楕円 582"/>
        <xdr:cNvSpPr/>
      </xdr:nvSpPr>
      <xdr:spPr>
        <a:xfrm>
          <a:off x="20383500" y="144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90678</xdr:rowOff>
    </xdr:from>
    <xdr:to>
      <xdr:col>111</xdr:col>
      <xdr:colOff>177800</xdr:colOff>
      <xdr:row>84</xdr:row>
      <xdr:rowOff>109652</xdr:rowOff>
    </xdr:to>
    <xdr:cxnSp macro="">
      <xdr:nvCxnSpPr>
        <xdr:cNvPr id="584" name="直線コネクタ 583"/>
        <xdr:cNvCxnSpPr/>
      </xdr:nvCxnSpPr>
      <xdr:spPr>
        <a:xfrm flipV="1">
          <a:off x="20434300" y="14492478"/>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127203</xdr:rowOff>
    </xdr:from>
    <xdr:to>
      <xdr:col>102</xdr:col>
      <xdr:colOff>165100</xdr:colOff>
      <xdr:row>86</xdr:row>
      <xdr:rowOff>57353</xdr:rowOff>
    </xdr:to>
    <xdr:sp macro="" textlink="">
      <xdr:nvSpPr>
        <xdr:cNvPr id="585" name="楕円 584"/>
        <xdr:cNvSpPr/>
      </xdr:nvSpPr>
      <xdr:spPr>
        <a:xfrm>
          <a:off x="194945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109652</xdr:rowOff>
    </xdr:from>
    <xdr:to>
      <xdr:col>107</xdr:col>
      <xdr:colOff>50800</xdr:colOff>
      <xdr:row>86</xdr:row>
      <xdr:rowOff>6553</xdr:rowOff>
    </xdr:to>
    <xdr:cxnSp macro="">
      <xdr:nvCxnSpPr>
        <xdr:cNvPr id="586" name="直線コネクタ 585"/>
        <xdr:cNvCxnSpPr/>
      </xdr:nvCxnSpPr>
      <xdr:spPr>
        <a:xfrm flipV="1">
          <a:off x="19545300" y="14511452"/>
          <a:ext cx="889000" cy="2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158005</xdr:rowOff>
    </xdr:from>
    <xdr:ext cx="469744" cy="259045"/>
    <xdr:sp macro="" textlink="">
      <xdr:nvSpPr>
        <xdr:cNvPr id="587" name="n_1mainValue【消防施設】&#10;一人当たり面積"/>
        <xdr:cNvSpPr txBox="1"/>
      </xdr:nvSpPr>
      <xdr:spPr>
        <a:xfrm>
          <a:off x="210757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5529</xdr:rowOff>
    </xdr:from>
    <xdr:ext cx="469744" cy="259045"/>
    <xdr:sp macro="" textlink="">
      <xdr:nvSpPr>
        <xdr:cNvPr id="588" name="n_2mainValue【消防施設】&#10;一人当たり面積"/>
        <xdr:cNvSpPr txBox="1"/>
      </xdr:nvSpPr>
      <xdr:spPr>
        <a:xfrm>
          <a:off x="20199427" y="1423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48480</xdr:rowOff>
    </xdr:from>
    <xdr:ext cx="469744" cy="259045"/>
    <xdr:sp macro="" textlink="">
      <xdr:nvSpPr>
        <xdr:cNvPr id="589" name="n_3mainValue【消防施設】&#10;一人当たり面積"/>
        <xdr:cNvSpPr txBox="1"/>
      </xdr:nvSpPr>
      <xdr:spPr>
        <a:xfrm>
          <a:off x="19310427" y="147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615" name="直線コネクタ 614"/>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16"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17" name="直線コネクタ 616"/>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20"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21" name="フローチャート: 判断 620"/>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22" name="フローチャート: 判断 621"/>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623" name="n_1aveValue【庁舎】&#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624" name="フローチャート: 判断 623"/>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625" name="n_2aveValue【庁舎】&#10;有形固定資産減価償却率"/>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626" name="フローチャート: 判断 625"/>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113228</xdr:rowOff>
    </xdr:from>
    <xdr:ext cx="405111" cy="259045"/>
    <xdr:sp macro="" textlink="">
      <xdr:nvSpPr>
        <xdr:cNvPr id="627" name="n_3aveValue【庁舎】&#10;有形固定資産減価償却率"/>
        <xdr:cNvSpPr txBox="1"/>
      </xdr:nvSpPr>
      <xdr:spPr>
        <a:xfrm>
          <a:off x="13500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8" name="テキスト ボックス 6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118473</xdr:rowOff>
    </xdr:from>
    <xdr:to>
      <xdr:col>85</xdr:col>
      <xdr:colOff>177800</xdr:colOff>
      <xdr:row>103</xdr:row>
      <xdr:rowOff>48623</xdr:rowOff>
    </xdr:to>
    <xdr:sp macro="" textlink="">
      <xdr:nvSpPr>
        <xdr:cNvPr id="633" name="楕円 632"/>
        <xdr:cNvSpPr/>
      </xdr:nvSpPr>
      <xdr:spPr>
        <a:xfrm>
          <a:off x="162687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141350</xdr:rowOff>
    </xdr:from>
    <xdr:ext cx="405111" cy="259045"/>
    <xdr:sp macro="" textlink="">
      <xdr:nvSpPr>
        <xdr:cNvPr id="634" name="【庁舎】&#10;有形固定資産減価償却率該当値テキスト"/>
        <xdr:cNvSpPr txBox="1"/>
      </xdr:nvSpPr>
      <xdr:spPr>
        <a:xfrm>
          <a:off x="16357600" y="1745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69487</xdr:rowOff>
    </xdr:from>
    <xdr:to>
      <xdr:col>81</xdr:col>
      <xdr:colOff>101600</xdr:colOff>
      <xdr:row>102</xdr:row>
      <xdr:rowOff>171087</xdr:rowOff>
    </xdr:to>
    <xdr:sp macro="" textlink="">
      <xdr:nvSpPr>
        <xdr:cNvPr id="635" name="楕円 634"/>
        <xdr:cNvSpPr/>
      </xdr:nvSpPr>
      <xdr:spPr>
        <a:xfrm>
          <a:off x="15430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120287</xdr:rowOff>
    </xdr:from>
    <xdr:to>
      <xdr:col>85</xdr:col>
      <xdr:colOff>127000</xdr:colOff>
      <xdr:row>102</xdr:row>
      <xdr:rowOff>169273</xdr:rowOff>
    </xdr:to>
    <xdr:cxnSp macro="">
      <xdr:nvCxnSpPr>
        <xdr:cNvPr id="636" name="直線コネクタ 635"/>
        <xdr:cNvCxnSpPr/>
      </xdr:nvCxnSpPr>
      <xdr:spPr>
        <a:xfrm>
          <a:off x="15481300" y="1760818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102144</xdr:rowOff>
    </xdr:from>
    <xdr:to>
      <xdr:col>76</xdr:col>
      <xdr:colOff>165100</xdr:colOff>
      <xdr:row>103</xdr:row>
      <xdr:rowOff>32294</xdr:rowOff>
    </xdr:to>
    <xdr:sp macro="" textlink="">
      <xdr:nvSpPr>
        <xdr:cNvPr id="637" name="楕円 636"/>
        <xdr:cNvSpPr/>
      </xdr:nvSpPr>
      <xdr:spPr>
        <a:xfrm>
          <a:off x="14541500" y="175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120287</xdr:rowOff>
    </xdr:from>
    <xdr:to>
      <xdr:col>81</xdr:col>
      <xdr:colOff>50800</xdr:colOff>
      <xdr:row>102</xdr:row>
      <xdr:rowOff>152944</xdr:rowOff>
    </xdr:to>
    <xdr:cxnSp macro="">
      <xdr:nvCxnSpPr>
        <xdr:cNvPr id="638" name="直線コネクタ 637"/>
        <xdr:cNvCxnSpPr/>
      </xdr:nvCxnSpPr>
      <xdr:spPr>
        <a:xfrm flipV="1">
          <a:off x="14592300" y="176081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169092</xdr:rowOff>
    </xdr:from>
    <xdr:to>
      <xdr:col>72</xdr:col>
      <xdr:colOff>38100</xdr:colOff>
      <xdr:row>103</xdr:row>
      <xdr:rowOff>99242</xdr:rowOff>
    </xdr:to>
    <xdr:sp macro="" textlink="">
      <xdr:nvSpPr>
        <xdr:cNvPr id="639" name="楕円 638"/>
        <xdr:cNvSpPr/>
      </xdr:nvSpPr>
      <xdr:spPr>
        <a:xfrm>
          <a:off x="13652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152944</xdr:rowOff>
    </xdr:from>
    <xdr:to>
      <xdr:col>76</xdr:col>
      <xdr:colOff>114300</xdr:colOff>
      <xdr:row>103</xdr:row>
      <xdr:rowOff>48442</xdr:rowOff>
    </xdr:to>
    <xdr:cxnSp macro="">
      <xdr:nvCxnSpPr>
        <xdr:cNvPr id="640" name="直線コネクタ 639"/>
        <xdr:cNvCxnSpPr/>
      </xdr:nvCxnSpPr>
      <xdr:spPr>
        <a:xfrm flipV="1">
          <a:off x="13703300" y="1764084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641" name="n_1mainValue【庁舎】&#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48821</xdr:rowOff>
    </xdr:from>
    <xdr:ext cx="405111" cy="259045"/>
    <xdr:sp macro="" textlink="">
      <xdr:nvSpPr>
        <xdr:cNvPr id="642" name="n_2mainValue【庁舎】&#10;有形固定資産減価償却率"/>
        <xdr:cNvSpPr txBox="1"/>
      </xdr:nvSpPr>
      <xdr:spPr>
        <a:xfrm>
          <a:off x="14389744" y="1736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115769</xdr:rowOff>
    </xdr:from>
    <xdr:ext cx="405111" cy="259045"/>
    <xdr:sp macro="" textlink="">
      <xdr:nvSpPr>
        <xdr:cNvPr id="643" name="n_3mainValue【庁舎】&#10;有形固定資産減価償却率"/>
        <xdr:cNvSpPr txBox="1"/>
      </xdr:nvSpPr>
      <xdr:spPr>
        <a:xfrm>
          <a:off x="13500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4" name="直線コネクタ 65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5" name="テキスト ボックス 65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6" name="直線コネクタ 65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7" name="テキスト ボックス 65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8" name="直線コネクタ 65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9" name="テキスト ボックス 65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0" name="直線コネクタ 65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1" name="テキスト ボックス 66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2" name="直線コネクタ 66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3" name="テキスト ボックス 66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4" name="直線コネクタ 66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65" name="テキスト ボックス 664"/>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7" name="テキスト ボックス 66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669" name="直線コネクタ 668"/>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670"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671" name="直線コネクタ 670"/>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672"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673" name="直線コネクタ 672"/>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674" name="【庁舎】&#10;一人当たり面積平均値テキスト"/>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675" name="フローチャート: 判断 674"/>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676" name="フローチャート: 判断 675"/>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677" name="n_1aveValue【庁舎】&#10;一人当たり面積"/>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678" name="フローチャート: 判断 677"/>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679" name="n_2aveValue【庁舎】&#10;一人当たり面積"/>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680" name="フローチャート: 判断 679"/>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109309</xdr:rowOff>
    </xdr:from>
    <xdr:ext cx="469744" cy="259045"/>
    <xdr:sp macro="" textlink="">
      <xdr:nvSpPr>
        <xdr:cNvPr id="681" name="n_3aveValue【庁舎】&#10;一人当たり面積"/>
        <xdr:cNvSpPr txBox="1"/>
      </xdr:nvSpPr>
      <xdr:spPr>
        <a:xfrm>
          <a:off x="19310427"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160111</xdr:rowOff>
    </xdr:from>
    <xdr:to>
      <xdr:col>116</xdr:col>
      <xdr:colOff>114300</xdr:colOff>
      <xdr:row>108</xdr:row>
      <xdr:rowOff>90261</xdr:rowOff>
    </xdr:to>
    <xdr:sp macro="" textlink="">
      <xdr:nvSpPr>
        <xdr:cNvPr id="687" name="楕円 686"/>
        <xdr:cNvSpPr/>
      </xdr:nvSpPr>
      <xdr:spPr>
        <a:xfrm>
          <a:off x="22110700" y="1850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119488</xdr:rowOff>
    </xdr:from>
    <xdr:ext cx="469744" cy="259045"/>
    <xdr:sp macro="" textlink="">
      <xdr:nvSpPr>
        <xdr:cNvPr id="688" name="【庁舎】&#10;一人当たり面積該当値テキスト"/>
        <xdr:cNvSpPr txBox="1"/>
      </xdr:nvSpPr>
      <xdr:spPr>
        <a:xfrm>
          <a:off x="22199600" y="182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164356</xdr:rowOff>
    </xdr:from>
    <xdr:to>
      <xdr:col>112</xdr:col>
      <xdr:colOff>38100</xdr:colOff>
      <xdr:row>108</xdr:row>
      <xdr:rowOff>94506</xdr:rowOff>
    </xdr:to>
    <xdr:sp macro="" textlink="">
      <xdr:nvSpPr>
        <xdr:cNvPr id="689" name="楕円 688"/>
        <xdr:cNvSpPr/>
      </xdr:nvSpPr>
      <xdr:spPr>
        <a:xfrm>
          <a:off x="21272500" y="1850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39461</xdr:rowOff>
    </xdr:from>
    <xdr:to>
      <xdr:col>116</xdr:col>
      <xdr:colOff>63500</xdr:colOff>
      <xdr:row>108</xdr:row>
      <xdr:rowOff>43706</xdr:rowOff>
    </xdr:to>
    <xdr:cxnSp macro="">
      <xdr:nvCxnSpPr>
        <xdr:cNvPr id="690" name="直線コネクタ 689"/>
        <xdr:cNvCxnSpPr/>
      </xdr:nvCxnSpPr>
      <xdr:spPr>
        <a:xfrm flipV="1">
          <a:off x="21323300" y="18556061"/>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168602</xdr:rowOff>
    </xdr:from>
    <xdr:to>
      <xdr:col>107</xdr:col>
      <xdr:colOff>101600</xdr:colOff>
      <xdr:row>108</xdr:row>
      <xdr:rowOff>98752</xdr:rowOff>
    </xdr:to>
    <xdr:sp macro="" textlink="">
      <xdr:nvSpPr>
        <xdr:cNvPr id="691" name="楕円 690"/>
        <xdr:cNvSpPr/>
      </xdr:nvSpPr>
      <xdr:spPr>
        <a:xfrm>
          <a:off x="20383500" y="1851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43706</xdr:rowOff>
    </xdr:from>
    <xdr:to>
      <xdr:col>111</xdr:col>
      <xdr:colOff>177800</xdr:colOff>
      <xdr:row>108</xdr:row>
      <xdr:rowOff>47952</xdr:rowOff>
    </xdr:to>
    <xdr:cxnSp macro="">
      <xdr:nvCxnSpPr>
        <xdr:cNvPr id="692" name="直線コネクタ 691"/>
        <xdr:cNvCxnSpPr/>
      </xdr:nvCxnSpPr>
      <xdr:spPr>
        <a:xfrm flipV="1">
          <a:off x="20434300" y="18560306"/>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147048</xdr:rowOff>
    </xdr:from>
    <xdr:to>
      <xdr:col>102</xdr:col>
      <xdr:colOff>165100</xdr:colOff>
      <xdr:row>108</xdr:row>
      <xdr:rowOff>77198</xdr:rowOff>
    </xdr:to>
    <xdr:sp macro="" textlink="">
      <xdr:nvSpPr>
        <xdr:cNvPr id="693" name="楕円 692"/>
        <xdr:cNvSpPr/>
      </xdr:nvSpPr>
      <xdr:spPr>
        <a:xfrm>
          <a:off x="19494500" y="184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26398</xdr:rowOff>
    </xdr:from>
    <xdr:to>
      <xdr:col>107</xdr:col>
      <xdr:colOff>50800</xdr:colOff>
      <xdr:row>108</xdr:row>
      <xdr:rowOff>47952</xdr:rowOff>
    </xdr:to>
    <xdr:cxnSp macro="">
      <xdr:nvCxnSpPr>
        <xdr:cNvPr id="694" name="直線コネクタ 693"/>
        <xdr:cNvCxnSpPr/>
      </xdr:nvCxnSpPr>
      <xdr:spPr>
        <a:xfrm>
          <a:off x="19545300" y="18542998"/>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111033</xdr:rowOff>
    </xdr:from>
    <xdr:ext cx="469744" cy="259045"/>
    <xdr:sp macro="" textlink="">
      <xdr:nvSpPr>
        <xdr:cNvPr id="695" name="n_1mainValue【庁舎】&#10;一人当たり面積"/>
        <xdr:cNvSpPr txBox="1"/>
      </xdr:nvSpPr>
      <xdr:spPr>
        <a:xfrm>
          <a:off x="21075727" y="1828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115279</xdr:rowOff>
    </xdr:from>
    <xdr:ext cx="469744" cy="259045"/>
    <xdr:sp macro="" textlink="">
      <xdr:nvSpPr>
        <xdr:cNvPr id="696" name="n_2mainValue【庁舎】&#10;一人当たり面積"/>
        <xdr:cNvSpPr txBox="1"/>
      </xdr:nvSpPr>
      <xdr:spPr>
        <a:xfrm>
          <a:off x="20199427" y="182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93725</xdr:rowOff>
    </xdr:from>
    <xdr:ext cx="469744" cy="259045"/>
    <xdr:sp macro="" textlink="">
      <xdr:nvSpPr>
        <xdr:cNvPr id="697" name="n_3mainValue【庁舎】&#10;一人当たり面積"/>
        <xdr:cNvSpPr txBox="1"/>
      </xdr:nvSpPr>
      <xdr:spPr>
        <a:xfrm>
          <a:off x="19310427" y="182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入力類似団体と比較して、有形固定資産減価償却率（福祉施設）（庁舎）が平均よりも高い傾向にある。これは、福祉施設と庁舎が築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迎えていることが理由に挙げられる。中でも老人福祉センターは、改修工事等を行いながら継続使用している。庁舎は日常の重要性だけでなく災害時の災害対策本部設置など重要機能を果たすことから適切な維持管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また、上記以外の公共施設に関しては、平成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月に策定した「広野町公共施設等総合管理計画」に基づき、長期的な視点をもって、更新・統廃合・長寿命化などを計画的に行っていく。加えて、令和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月策定予定の「広野町公共施設個別管理計画」に基づき長期的な視点をもって、更新・統廃合・長寿命化などを計画的に行っていく。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4,777
4,722
58.69
6,996,027
6,486,609
355,984
2,914,871
2,170,232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法人町民税の税収が大幅に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が、それ以上に大規模償却資産に係る固定資産税が減少し、単年度の財政力指数、３ヶ年平均の財政力指数ともに下がっている。大規模償却資産については、今後も大きく減少する見込みにあり、指数につ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段階的に下降する見込みにある。現在東日本大震災及び原発事故からの復旧・復興に多額の資金が必要となっていることから、復興計画に沿った施策を重点的に執行しつつ、行政の効率化に努めることにより財政の健全化を図っ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91186</xdr:rowOff>
    </xdr:from>
    <xdr:to>
      <xdr:col>23</xdr:col>
      <xdr:colOff>133350</xdr:colOff>
      <xdr:row>37</xdr:row>
      <xdr:rowOff>120142</xdr:rowOff>
    </xdr:to>
    <xdr:cxnSp macro="">
      <xdr:nvCxnSpPr>
        <xdr:cNvPr id="66" name="直線コネクタ 65"/>
        <xdr:cNvCxnSpPr/>
      </xdr:nvCxnSpPr>
      <xdr:spPr>
        <a:xfrm>
          <a:off x="4114800" y="64348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33274</xdr:rowOff>
    </xdr:from>
    <xdr:to>
      <xdr:col>19</xdr:col>
      <xdr:colOff>133350</xdr:colOff>
      <xdr:row>37</xdr:row>
      <xdr:rowOff>91186</xdr:rowOff>
    </xdr:to>
    <xdr:cxnSp macro="">
      <xdr:nvCxnSpPr>
        <xdr:cNvPr id="69" name="直線コネクタ 68"/>
        <xdr:cNvCxnSpPr/>
      </xdr:nvCxnSpPr>
      <xdr:spPr>
        <a:xfrm>
          <a:off x="3225800" y="63769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33274</xdr:rowOff>
    </xdr:from>
    <xdr:to>
      <xdr:col>15</xdr:col>
      <xdr:colOff>82550</xdr:colOff>
      <xdr:row>37</xdr:row>
      <xdr:rowOff>158750</xdr:rowOff>
    </xdr:to>
    <xdr:cxnSp macro="">
      <xdr:nvCxnSpPr>
        <xdr:cNvPr id="72" name="直線コネクタ 71"/>
        <xdr:cNvCxnSpPr/>
      </xdr:nvCxnSpPr>
      <xdr:spPr>
        <a:xfrm flipV="1">
          <a:off x="2336800" y="63769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159783</xdr:rowOff>
    </xdr:from>
    <xdr:ext cx="762000" cy="259045"/>
    <xdr:sp macro="" textlink="">
      <xdr:nvSpPr>
        <xdr:cNvPr id="74" name="テキスト ボックス 73"/>
        <xdr:cNvSpPr txBox="1"/>
      </xdr:nvSpPr>
      <xdr:spPr>
        <a:xfrm>
          <a:off x="2844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38</xdr:row>
      <xdr:rowOff>112776</xdr:rowOff>
    </xdr:to>
    <xdr:cxnSp macro="">
      <xdr:nvCxnSpPr>
        <xdr:cNvPr id="75" name="直線コネクタ 74"/>
        <xdr:cNvCxnSpPr/>
      </xdr:nvCxnSpPr>
      <xdr:spPr>
        <a:xfrm flipV="1">
          <a:off x="1447800" y="650240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101871</xdr:rowOff>
    </xdr:from>
    <xdr:ext cx="762000" cy="259045"/>
    <xdr:sp macro="" textlink="">
      <xdr:nvSpPr>
        <xdr:cNvPr id="77" name="テキスト ボックス 76"/>
        <xdr:cNvSpPr txBox="1"/>
      </xdr:nvSpPr>
      <xdr:spPr>
        <a:xfrm>
          <a:off x="1955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80772</xdr:rowOff>
    </xdr:from>
    <xdr:to>
      <xdr:col>7</xdr:col>
      <xdr:colOff>31750</xdr:colOff>
      <xdr:row>43</xdr:row>
      <xdr:rowOff>10922</xdr:rowOff>
    </xdr:to>
    <xdr:sp macro="" textlink="">
      <xdr:nvSpPr>
        <xdr:cNvPr id="78" name="フローチャート: 判断 77"/>
        <xdr:cNvSpPr/>
      </xdr:nvSpPr>
      <xdr:spPr>
        <a:xfrm>
          <a:off x="1397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167149</xdr:rowOff>
    </xdr:from>
    <xdr:ext cx="762000" cy="259045"/>
    <xdr:sp macro="" textlink="">
      <xdr:nvSpPr>
        <xdr:cNvPr id="79" name="テキスト ボックス 78"/>
        <xdr:cNvSpPr txBox="1"/>
      </xdr:nvSpPr>
      <xdr:spPr>
        <a:xfrm>
          <a:off x="1066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69342</xdr:rowOff>
    </xdr:from>
    <xdr:to>
      <xdr:col>23</xdr:col>
      <xdr:colOff>184150</xdr:colOff>
      <xdr:row>37</xdr:row>
      <xdr:rowOff>170942</xdr:rowOff>
    </xdr:to>
    <xdr:sp macro="" textlink="">
      <xdr:nvSpPr>
        <xdr:cNvPr id="85" name="楕円 84"/>
        <xdr:cNvSpPr/>
      </xdr:nvSpPr>
      <xdr:spPr>
        <a:xfrm>
          <a:off x="4902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85869</xdr:rowOff>
    </xdr:from>
    <xdr:ext cx="762000" cy="259045"/>
    <xdr:sp macro="" textlink="">
      <xdr:nvSpPr>
        <xdr:cNvPr id="86" name="財政力該当値テキスト"/>
        <xdr:cNvSpPr txBox="1"/>
      </xdr:nvSpPr>
      <xdr:spPr>
        <a:xfrm>
          <a:off x="5041900" y="625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40386</xdr:rowOff>
    </xdr:from>
    <xdr:to>
      <xdr:col>19</xdr:col>
      <xdr:colOff>184150</xdr:colOff>
      <xdr:row>37</xdr:row>
      <xdr:rowOff>141986</xdr:rowOff>
    </xdr:to>
    <xdr:sp macro="" textlink="">
      <xdr:nvSpPr>
        <xdr:cNvPr id="87" name="楕円 86"/>
        <xdr:cNvSpPr/>
      </xdr:nvSpPr>
      <xdr:spPr>
        <a:xfrm>
          <a:off x="4064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152163</xdr:rowOff>
    </xdr:from>
    <xdr:ext cx="736600" cy="259045"/>
    <xdr:sp macro="" textlink="">
      <xdr:nvSpPr>
        <xdr:cNvPr id="88" name="テキスト ボックス 87"/>
        <xdr:cNvSpPr txBox="1"/>
      </xdr:nvSpPr>
      <xdr:spPr>
        <a:xfrm>
          <a:off x="3733800" y="615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153924</xdr:rowOff>
    </xdr:from>
    <xdr:to>
      <xdr:col>15</xdr:col>
      <xdr:colOff>133350</xdr:colOff>
      <xdr:row>37</xdr:row>
      <xdr:rowOff>84074</xdr:rowOff>
    </xdr:to>
    <xdr:sp macro="" textlink="">
      <xdr:nvSpPr>
        <xdr:cNvPr id="89" name="楕円 88"/>
        <xdr:cNvSpPr/>
      </xdr:nvSpPr>
      <xdr:spPr>
        <a:xfrm>
          <a:off x="3175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94251</xdr:rowOff>
    </xdr:from>
    <xdr:ext cx="762000" cy="259045"/>
    <xdr:sp macro="" textlink="">
      <xdr:nvSpPr>
        <xdr:cNvPr id="90" name="テキスト ボックス 89"/>
        <xdr:cNvSpPr txBox="1"/>
      </xdr:nvSpPr>
      <xdr:spPr>
        <a:xfrm>
          <a:off x="2844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107950</xdr:rowOff>
    </xdr:from>
    <xdr:to>
      <xdr:col>11</xdr:col>
      <xdr:colOff>82550</xdr:colOff>
      <xdr:row>38</xdr:row>
      <xdr:rowOff>38100</xdr:rowOff>
    </xdr:to>
    <xdr:sp macro="" textlink="">
      <xdr:nvSpPr>
        <xdr:cNvPr id="91" name="楕円 90"/>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48277</xdr:rowOff>
    </xdr:from>
    <xdr:ext cx="762000" cy="259045"/>
    <xdr:sp macro="" textlink="">
      <xdr:nvSpPr>
        <xdr:cNvPr id="92" name="テキスト ボックス 91"/>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61976</xdr:rowOff>
    </xdr:from>
    <xdr:to>
      <xdr:col>7</xdr:col>
      <xdr:colOff>31750</xdr:colOff>
      <xdr:row>38</xdr:row>
      <xdr:rowOff>163576</xdr:rowOff>
    </xdr:to>
    <xdr:sp macro="" textlink="">
      <xdr:nvSpPr>
        <xdr:cNvPr id="93" name="楕円 92"/>
        <xdr:cNvSpPr/>
      </xdr:nvSpPr>
      <xdr:spPr>
        <a:xfrm>
          <a:off x="1397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2303</xdr:rowOff>
    </xdr:from>
    <xdr:ext cx="762000" cy="259045"/>
    <xdr:sp macro="" textlink="">
      <xdr:nvSpPr>
        <xdr:cNvPr id="94" name="テキスト ボックス 93"/>
        <xdr:cNvSpPr txBox="1"/>
      </xdr:nvSpPr>
      <xdr:spPr>
        <a:xfrm>
          <a:off x="1066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大規模償却資産に係る固定資産税が減少したことにより、経常的な一般財源収入の総額が前年度比で１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％減少したことに加え、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物件</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費等の増加による経常経費の一般財源が増加したことにより、指数は前年度比</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０</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比率が増加した。今後、固定資産税は毎年大きく減少することが予想され、比率は大きく増加することが見込まれるが、すべての事務事業の優先度を厳しく点検し、優先度の低い事業については、計画的に廃止・縮小を進め、経常経費の縮減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133456</xdr:rowOff>
    </xdr:from>
    <xdr:to>
      <xdr:col>23</xdr:col>
      <xdr:colOff>133350</xdr:colOff>
      <xdr:row>62</xdr:row>
      <xdr:rowOff>142981</xdr:rowOff>
    </xdr:to>
    <xdr:cxnSp macro="">
      <xdr:nvCxnSpPr>
        <xdr:cNvPr id="129" name="直線コネクタ 128"/>
        <xdr:cNvCxnSpPr/>
      </xdr:nvCxnSpPr>
      <xdr:spPr>
        <a:xfrm>
          <a:off x="4114800" y="10591906"/>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59055</xdr:rowOff>
    </xdr:from>
    <xdr:to>
      <xdr:col>19</xdr:col>
      <xdr:colOff>133350</xdr:colOff>
      <xdr:row>61</xdr:row>
      <xdr:rowOff>133456</xdr:rowOff>
    </xdr:to>
    <xdr:cxnSp macro="">
      <xdr:nvCxnSpPr>
        <xdr:cNvPr id="132" name="直線コネクタ 131"/>
        <xdr:cNvCxnSpPr/>
      </xdr:nvCxnSpPr>
      <xdr:spPr>
        <a:xfrm>
          <a:off x="3225800" y="10517505"/>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91757</xdr:rowOff>
    </xdr:from>
    <xdr:to>
      <xdr:col>15</xdr:col>
      <xdr:colOff>82550</xdr:colOff>
      <xdr:row>61</xdr:row>
      <xdr:rowOff>59055</xdr:rowOff>
    </xdr:to>
    <xdr:cxnSp macro="">
      <xdr:nvCxnSpPr>
        <xdr:cNvPr id="135" name="直線コネクタ 134"/>
        <xdr:cNvCxnSpPr/>
      </xdr:nvCxnSpPr>
      <xdr:spPr>
        <a:xfrm>
          <a:off x="2336800" y="10378757"/>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91757</xdr:rowOff>
    </xdr:from>
    <xdr:to>
      <xdr:col>11</xdr:col>
      <xdr:colOff>31750</xdr:colOff>
      <xdr:row>60</xdr:row>
      <xdr:rowOff>121920</xdr:rowOff>
    </xdr:to>
    <xdr:cxnSp macro="">
      <xdr:nvCxnSpPr>
        <xdr:cNvPr id="138" name="直線コネクタ 137"/>
        <xdr:cNvCxnSpPr/>
      </xdr:nvCxnSpPr>
      <xdr:spPr>
        <a:xfrm flipV="1">
          <a:off x="1447800" y="1037875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0" name="テキスト ボックス 139"/>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41" name="フローチャート: 判断 140"/>
        <xdr:cNvSpPr/>
      </xdr:nvSpPr>
      <xdr:spPr>
        <a:xfrm>
          <a:off x="1397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10600</xdr:rowOff>
    </xdr:from>
    <xdr:ext cx="762000" cy="259045"/>
    <xdr:sp macro="" textlink="">
      <xdr:nvSpPr>
        <xdr:cNvPr id="142" name="テキスト ボックス 141"/>
        <xdr:cNvSpPr txBox="1"/>
      </xdr:nvSpPr>
      <xdr:spPr>
        <a:xfrm>
          <a:off x="1066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92181</xdr:rowOff>
    </xdr:from>
    <xdr:to>
      <xdr:col>23</xdr:col>
      <xdr:colOff>184150</xdr:colOff>
      <xdr:row>63</xdr:row>
      <xdr:rowOff>22331</xdr:rowOff>
    </xdr:to>
    <xdr:sp macro="" textlink="">
      <xdr:nvSpPr>
        <xdr:cNvPr id="148" name="楕円 147"/>
        <xdr:cNvSpPr/>
      </xdr:nvSpPr>
      <xdr:spPr>
        <a:xfrm>
          <a:off x="49022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108708</xdr:rowOff>
    </xdr:from>
    <xdr:ext cx="762000" cy="259045"/>
    <xdr:sp macro="" textlink="">
      <xdr:nvSpPr>
        <xdr:cNvPr id="149" name="財政構造の弾力性該当値テキスト"/>
        <xdr:cNvSpPr txBox="1"/>
      </xdr:nvSpPr>
      <xdr:spPr>
        <a:xfrm>
          <a:off x="5041900" y="1056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82656</xdr:rowOff>
    </xdr:from>
    <xdr:to>
      <xdr:col>19</xdr:col>
      <xdr:colOff>184150</xdr:colOff>
      <xdr:row>62</xdr:row>
      <xdr:rowOff>12806</xdr:rowOff>
    </xdr:to>
    <xdr:sp macro="" textlink="">
      <xdr:nvSpPr>
        <xdr:cNvPr id="150" name="楕円 149"/>
        <xdr:cNvSpPr/>
      </xdr:nvSpPr>
      <xdr:spPr>
        <a:xfrm>
          <a:off x="4064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22983</xdr:rowOff>
    </xdr:from>
    <xdr:ext cx="736600" cy="259045"/>
    <xdr:sp macro="" textlink="">
      <xdr:nvSpPr>
        <xdr:cNvPr id="151" name="テキスト ボックス 150"/>
        <xdr:cNvSpPr txBox="1"/>
      </xdr:nvSpPr>
      <xdr:spPr>
        <a:xfrm>
          <a:off x="3733800" y="10309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8255</xdr:rowOff>
    </xdr:from>
    <xdr:to>
      <xdr:col>15</xdr:col>
      <xdr:colOff>133350</xdr:colOff>
      <xdr:row>61</xdr:row>
      <xdr:rowOff>109855</xdr:rowOff>
    </xdr:to>
    <xdr:sp macro="" textlink="">
      <xdr:nvSpPr>
        <xdr:cNvPr id="152" name="楕円 151"/>
        <xdr:cNvSpPr/>
      </xdr:nvSpPr>
      <xdr:spPr>
        <a:xfrm>
          <a:off x="3175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120032</xdr:rowOff>
    </xdr:from>
    <xdr:ext cx="762000" cy="259045"/>
    <xdr:sp macro="" textlink="">
      <xdr:nvSpPr>
        <xdr:cNvPr id="153" name="テキスト ボックス 152"/>
        <xdr:cNvSpPr txBox="1"/>
      </xdr:nvSpPr>
      <xdr:spPr>
        <a:xfrm>
          <a:off x="2844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40957</xdr:rowOff>
    </xdr:from>
    <xdr:to>
      <xdr:col>11</xdr:col>
      <xdr:colOff>82550</xdr:colOff>
      <xdr:row>60</xdr:row>
      <xdr:rowOff>142557</xdr:rowOff>
    </xdr:to>
    <xdr:sp macro="" textlink="">
      <xdr:nvSpPr>
        <xdr:cNvPr id="154" name="楕円 153"/>
        <xdr:cNvSpPr/>
      </xdr:nvSpPr>
      <xdr:spPr>
        <a:xfrm>
          <a:off x="2286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152734</xdr:rowOff>
    </xdr:from>
    <xdr:ext cx="762000" cy="259045"/>
    <xdr:sp macro="" textlink="">
      <xdr:nvSpPr>
        <xdr:cNvPr id="155" name="テキスト ボックス 154"/>
        <xdr:cNvSpPr txBox="1"/>
      </xdr:nvSpPr>
      <xdr:spPr>
        <a:xfrm>
          <a:off x="1955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6" name="楕円 155"/>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57" name="テキスト ボックス 156"/>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[429,498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人口１人当たり人件費・物件費等決算額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震災後、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類似団体に比べ</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高い水準で推移していたが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前年度比２４３，８４７円減少し類似団体平均を下回った。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原発事故に伴う除染対策事業が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ほぼ終了したことが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主な要因となっている。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事業の選別化・行政コストの削減を図り、財政の健全化に努める。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3818</xdr:rowOff>
    </xdr:from>
    <xdr:to>
      <xdr:col>23</xdr:col>
      <xdr:colOff>133350</xdr:colOff>
      <xdr:row>81</xdr:row>
      <xdr:rowOff>87875</xdr:rowOff>
    </xdr:to>
    <xdr:cxnSp macro="">
      <xdr:nvCxnSpPr>
        <xdr:cNvPr id="193" name="直線コネクタ 192"/>
        <xdr:cNvCxnSpPr/>
      </xdr:nvCxnSpPr>
      <xdr:spPr>
        <a:xfrm flipV="1">
          <a:off x="4114800" y="13891268"/>
          <a:ext cx="838200" cy="8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160045</xdr:rowOff>
    </xdr:from>
    <xdr:ext cx="762000" cy="259045"/>
    <xdr:sp macro="" textlink="">
      <xdr:nvSpPr>
        <xdr:cNvPr id="194" name="人件費・物件費等の状況平均値テキスト"/>
        <xdr:cNvSpPr txBox="1"/>
      </xdr:nvSpPr>
      <xdr:spPr>
        <a:xfrm>
          <a:off x="5041900" y="1387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87875</xdr:rowOff>
    </xdr:from>
    <xdr:to>
      <xdr:col>19</xdr:col>
      <xdr:colOff>133350</xdr:colOff>
      <xdr:row>82</xdr:row>
      <xdr:rowOff>113247</xdr:rowOff>
    </xdr:to>
    <xdr:cxnSp macro="">
      <xdr:nvCxnSpPr>
        <xdr:cNvPr id="196" name="直線コネクタ 195"/>
        <xdr:cNvCxnSpPr/>
      </xdr:nvCxnSpPr>
      <xdr:spPr>
        <a:xfrm flipV="1">
          <a:off x="3225800" y="13975325"/>
          <a:ext cx="889000" cy="19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113247</xdr:rowOff>
    </xdr:from>
    <xdr:to>
      <xdr:col>15</xdr:col>
      <xdr:colOff>82550</xdr:colOff>
      <xdr:row>84</xdr:row>
      <xdr:rowOff>62361</xdr:rowOff>
    </xdr:to>
    <xdr:cxnSp macro="">
      <xdr:nvCxnSpPr>
        <xdr:cNvPr id="199" name="直線コネクタ 198"/>
        <xdr:cNvCxnSpPr/>
      </xdr:nvCxnSpPr>
      <xdr:spPr>
        <a:xfrm flipV="1">
          <a:off x="2336800" y="14172147"/>
          <a:ext cx="889000" cy="29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30119</xdr:rowOff>
    </xdr:from>
    <xdr:to>
      <xdr:col>11</xdr:col>
      <xdr:colOff>31750</xdr:colOff>
      <xdr:row>84</xdr:row>
      <xdr:rowOff>62361</xdr:rowOff>
    </xdr:to>
    <xdr:cxnSp macro="">
      <xdr:nvCxnSpPr>
        <xdr:cNvPr id="202" name="直線コネクタ 201"/>
        <xdr:cNvCxnSpPr/>
      </xdr:nvCxnSpPr>
      <xdr:spPr>
        <a:xfrm>
          <a:off x="1447800" y="14089019"/>
          <a:ext cx="889000" cy="37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51087</xdr:rowOff>
    </xdr:from>
    <xdr:to>
      <xdr:col>7</xdr:col>
      <xdr:colOff>31750</xdr:colOff>
      <xdr:row>80</xdr:row>
      <xdr:rowOff>152687</xdr:rowOff>
    </xdr:to>
    <xdr:sp macro="" textlink="">
      <xdr:nvSpPr>
        <xdr:cNvPr id="205" name="フローチャート: 判断 204"/>
        <xdr:cNvSpPr/>
      </xdr:nvSpPr>
      <xdr:spPr>
        <a:xfrm>
          <a:off x="1397000" y="1376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162864</xdr:rowOff>
    </xdr:from>
    <xdr:ext cx="762000" cy="259045"/>
    <xdr:sp macro="" textlink="">
      <xdr:nvSpPr>
        <xdr:cNvPr id="206" name="テキスト ボックス 205"/>
        <xdr:cNvSpPr txBox="1"/>
      </xdr:nvSpPr>
      <xdr:spPr>
        <a:xfrm>
          <a:off x="1066800" y="1353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124468</xdr:rowOff>
    </xdr:from>
    <xdr:to>
      <xdr:col>23</xdr:col>
      <xdr:colOff>184150</xdr:colOff>
      <xdr:row>81</xdr:row>
      <xdr:rowOff>54618</xdr:rowOff>
    </xdr:to>
    <xdr:sp macro="" textlink="">
      <xdr:nvSpPr>
        <xdr:cNvPr id="212" name="楕円 211"/>
        <xdr:cNvSpPr/>
      </xdr:nvSpPr>
      <xdr:spPr>
        <a:xfrm>
          <a:off x="4902200" y="138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45745</xdr:rowOff>
    </xdr:from>
    <xdr:ext cx="762000" cy="259045"/>
    <xdr:sp macro="" textlink="">
      <xdr:nvSpPr>
        <xdr:cNvPr id="213" name="人件費・物件費等の状況該当値テキスト"/>
        <xdr:cNvSpPr txBox="1"/>
      </xdr:nvSpPr>
      <xdr:spPr>
        <a:xfrm>
          <a:off x="5041900" y="1376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37075</xdr:rowOff>
    </xdr:from>
    <xdr:to>
      <xdr:col>19</xdr:col>
      <xdr:colOff>184150</xdr:colOff>
      <xdr:row>81</xdr:row>
      <xdr:rowOff>138675</xdr:rowOff>
    </xdr:to>
    <xdr:sp macro="" textlink="">
      <xdr:nvSpPr>
        <xdr:cNvPr id="214" name="楕円 213"/>
        <xdr:cNvSpPr/>
      </xdr:nvSpPr>
      <xdr:spPr>
        <a:xfrm>
          <a:off x="4064000" y="139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123452</xdr:rowOff>
    </xdr:from>
    <xdr:ext cx="736600" cy="259045"/>
    <xdr:sp macro="" textlink="">
      <xdr:nvSpPr>
        <xdr:cNvPr id="215" name="テキスト ボックス 214"/>
        <xdr:cNvSpPr txBox="1"/>
      </xdr:nvSpPr>
      <xdr:spPr>
        <a:xfrm>
          <a:off x="3733800" y="1401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62447</xdr:rowOff>
    </xdr:from>
    <xdr:to>
      <xdr:col>15</xdr:col>
      <xdr:colOff>133350</xdr:colOff>
      <xdr:row>82</xdr:row>
      <xdr:rowOff>164047</xdr:rowOff>
    </xdr:to>
    <xdr:sp macro="" textlink="">
      <xdr:nvSpPr>
        <xdr:cNvPr id="216" name="楕円 215"/>
        <xdr:cNvSpPr/>
      </xdr:nvSpPr>
      <xdr:spPr>
        <a:xfrm>
          <a:off x="3175000" y="1412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148824</xdr:rowOff>
    </xdr:from>
    <xdr:ext cx="762000" cy="259045"/>
    <xdr:sp macro="" textlink="">
      <xdr:nvSpPr>
        <xdr:cNvPr id="217" name="テキスト ボックス 216"/>
        <xdr:cNvSpPr txBox="1"/>
      </xdr:nvSpPr>
      <xdr:spPr>
        <a:xfrm>
          <a:off x="2844800" y="1420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11561</xdr:rowOff>
    </xdr:from>
    <xdr:to>
      <xdr:col>11</xdr:col>
      <xdr:colOff>82550</xdr:colOff>
      <xdr:row>84</xdr:row>
      <xdr:rowOff>113161</xdr:rowOff>
    </xdr:to>
    <xdr:sp macro="" textlink="">
      <xdr:nvSpPr>
        <xdr:cNvPr id="218" name="楕円 217"/>
        <xdr:cNvSpPr/>
      </xdr:nvSpPr>
      <xdr:spPr>
        <a:xfrm>
          <a:off x="2286000" y="1441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97938</xdr:rowOff>
    </xdr:from>
    <xdr:ext cx="762000" cy="259045"/>
    <xdr:sp macro="" textlink="">
      <xdr:nvSpPr>
        <xdr:cNvPr id="219" name="テキスト ボックス 218"/>
        <xdr:cNvSpPr txBox="1"/>
      </xdr:nvSpPr>
      <xdr:spPr>
        <a:xfrm>
          <a:off x="1955800" y="1449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150769</xdr:rowOff>
    </xdr:from>
    <xdr:to>
      <xdr:col>7</xdr:col>
      <xdr:colOff>31750</xdr:colOff>
      <xdr:row>82</xdr:row>
      <xdr:rowOff>80919</xdr:rowOff>
    </xdr:to>
    <xdr:sp macro="" textlink="">
      <xdr:nvSpPr>
        <xdr:cNvPr id="220" name="楕円 219"/>
        <xdr:cNvSpPr/>
      </xdr:nvSpPr>
      <xdr:spPr>
        <a:xfrm>
          <a:off x="1397000" y="140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65696</xdr:rowOff>
    </xdr:from>
    <xdr:ext cx="762000" cy="259045"/>
    <xdr:sp macro="" textlink="">
      <xdr:nvSpPr>
        <xdr:cNvPr id="221" name="テキスト ボックス 220"/>
        <xdr:cNvSpPr txBox="1"/>
      </xdr:nvSpPr>
      <xdr:spPr>
        <a:xfrm>
          <a:off x="1066800" y="141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福島県人事委員会勧告に基づき給与改正を実施した。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経験年数階層の変動等により本年度のラスパイレス指数は０．</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低下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し９９．</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ラスパイレス指数が類似団体の平均を上回る要因の一つには、東日本大震災原子力発電所事故からの復旧・復興に対応するため、昇給停止を実施していないこと等があげられる。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66357</xdr:rowOff>
    </xdr:from>
    <xdr:to>
      <xdr:col>81</xdr:col>
      <xdr:colOff>44450</xdr:colOff>
      <xdr:row>88</xdr:row>
      <xdr:rowOff>102552</xdr:rowOff>
    </xdr:to>
    <xdr:cxnSp macro="">
      <xdr:nvCxnSpPr>
        <xdr:cNvPr id="251" name="直線コネクタ 250"/>
        <xdr:cNvCxnSpPr/>
      </xdr:nvCxnSpPr>
      <xdr:spPr>
        <a:xfrm flipV="1">
          <a:off x="16179800" y="15153957"/>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90488</xdr:rowOff>
    </xdr:from>
    <xdr:to>
      <xdr:col>77</xdr:col>
      <xdr:colOff>44450</xdr:colOff>
      <xdr:row>88</xdr:row>
      <xdr:rowOff>102552</xdr:rowOff>
    </xdr:to>
    <xdr:cxnSp macro="">
      <xdr:nvCxnSpPr>
        <xdr:cNvPr id="254" name="直線コネクタ 253"/>
        <xdr:cNvCxnSpPr/>
      </xdr:nvCxnSpPr>
      <xdr:spPr>
        <a:xfrm>
          <a:off x="15290800" y="1517808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90488</xdr:rowOff>
    </xdr:from>
    <xdr:to>
      <xdr:col>72</xdr:col>
      <xdr:colOff>203200</xdr:colOff>
      <xdr:row>88</xdr:row>
      <xdr:rowOff>156845</xdr:rowOff>
    </xdr:to>
    <xdr:cxnSp macro="">
      <xdr:nvCxnSpPr>
        <xdr:cNvPr id="257" name="直線コネクタ 256"/>
        <xdr:cNvCxnSpPr/>
      </xdr:nvCxnSpPr>
      <xdr:spPr>
        <a:xfrm flipV="1">
          <a:off x="14401800" y="1517808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114618</xdr:rowOff>
    </xdr:from>
    <xdr:to>
      <xdr:col>68</xdr:col>
      <xdr:colOff>152400</xdr:colOff>
      <xdr:row>88</xdr:row>
      <xdr:rowOff>156845</xdr:rowOff>
    </xdr:to>
    <xdr:cxnSp macro="">
      <xdr:nvCxnSpPr>
        <xdr:cNvPr id="260" name="直線コネクタ 259"/>
        <xdr:cNvCxnSpPr/>
      </xdr:nvCxnSpPr>
      <xdr:spPr>
        <a:xfrm>
          <a:off x="13512800" y="1520221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63" name="フローチャート: 判断 262"/>
        <xdr:cNvSpPr/>
      </xdr:nvSpPr>
      <xdr:spPr>
        <a:xfrm>
          <a:off x="13462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57484</xdr:rowOff>
    </xdr:from>
    <xdr:ext cx="762000" cy="259045"/>
    <xdr:sp macro="" textlink="">
      <xdr:nvSpPr>
        <xdr:cNvPr id="264" name="テキスト ボックス 263"/>
        <xdr:cNvSpPr txBox="1"/>
      </xdr:nvSpPr>
      <xdr:spPr>
        <a:xfrm>
          <a:off x="13131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15557</xdr:rowOff>
    </xdr:from>
    <xdr:to>
      <xdr:col>81</xdr:col>
      <xdr:colOff>95250</xdr:colOff>
      <xdr:row>88</xdr:row>
      <xdr:rowOff>117157</xdr:rowOff>
    </xdr:to>
    <xdr:sp macro="" textlink="">
      <xdr:nvSpPr>
        <xdr:cNvPr id="270" name="楕円 269"/>
        <xdr:cNvSpPr/>
      </xdr:nvSpPr>
      <xdr:spPr>
        <a:xfrm>
          <a:off x="169672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82884</xdr:rowOff>
    </xdr:from>
    <xdr:ext cx="762000" cy="259045"/>
    <xdr:sp macro="" textlink="">
      <xdr:nvSpPr>
        <xdr:cNvPr id="271" name="給与水準   （国との比較）該当値テキスト"/>
        <xdr:cNvSpPr txBox="1"/>
      </xdr:nvSpPr>
      <xdr:spPr>
        <a:xfrm>
          <a:off x="17106900" y="1499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51752</xdr:rowOff>
    </xdr:from>
    <xdr:to>
      <xdr:col>77</xdr:col>
      <xdr:colOff>95250</xdr:colOff>
      <xdr:row>88</xdr:row>
      <xdr:rowOff>153352</xdr:rowOff>
    </xdr:to>
    <xdr:sp macro="" textlink="">
      <xdr:nvSpPr>
        <xdr:cNvPr id="272" name="楕円 271"/>
        <xdr:cNvSpPr/>
      </xdr:nvSpPr>
      <xdr:spPr>
        <a:xfrm>
          <a:off x="16129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138129</xdr:rowOff>
    </xdr:from>
    <xdr:ext cx="736600" cy="259045"/>
    <xdr:sp macro="" textlink="">
      <xdr:nvSpPr>
        <xdr:cNvPr id="273" name="テキスト ボックス 272"/>
        <xdr:cNvSpPr txBox="1"/>
      </xdr:nvSpPr>
      <xdr:spPr>
        <a:xfrm>
          <a:off x="15798800" y="15225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39688</xdr:rowOff>
    </xdr:from>
    <xdr:to>
      <xdr:col>73</xdr:col>
      <xdr:colOff>44450</xdr:colOff>
      <xdr:row>88</xdr:row>
      <xdr:rowOff>141288</xdr:rowOff>
    </xdr:to>
    <xdr:sp macro="" textlink="">
      <xdr:nvSpPr>
        <xdr:cNvPr id="274" name="楕円 273"/>
        <xdr:cNvSpPr/>
      </xdr:nvSpPr>
      <xdr:spPr>
        <a:xfrm>
          <a:off x="15240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126065</xdr:rowOff>
    </xdr:from>
    <xdr:ext cx="762000" cy="259045"/>
    <xdr:sp macro="" textlink="">
      <xdr:nvSpPr>
        <xdr:cNvPr id="275" name="テキスト ボックス 274"/>
        <xdr:cNvSpPr txBox="1"/>
      </xdr:nvSpPr>
      <xdr:spPr>
        <a:xfrm>
          <a:off x="14909800" y="152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106045</xdr:rowOff>
    </xdr:from>
    <xdr:to>
      <xdr:col>68</xdr:col>
      <xdr:colOff>203200</xdr:colOff>
      <xdr:row>89</xdr:row>
      <xdr:rowOff>36195</xdr:rowOff>
    </xdr:to>
    <xdr:sp macro="" textlink="">
      <xdr:nvSpPr>
        <xdr:cNvPr id="276" name="楕円 275"/>
        <xdr:cNvSpPr/>
      </xdr:nvSpPr>
      <xdr:spPr>
        <a:xfrm>
          <a:off x="14351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20972</xdr:rowOff>
    </xdr:from>
    <xdr:ext cx="762000" cy="259045"/>
    <xdr:sp macro="" textlink="">
      <xdr:nvSpPr>
        <xdr:cNvPr id="277" name="テキスト ボックス 276"/>
        <xdr:cNvSpPr txBox="1"/>
      </xdr:nvSpPr>
      <xdr:spPr>
        <a:xfrm>
          <a:off x="14020800" y="152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63818</xdr:rowOff>
    </xdr:from>
    <xdr:to>
      <xdr:col>64</xdr:col>
      <xdr:colOff>152400</xdr:colOff>
      <xdr:row>88</xdr:row>
      <xdr:rowOff>165418</xdr:rowOff>
    </xdr:to>
    <xdr:sp macro="" textlink="">
      <xdr:nvSpPr>
        <xdr:cNvPr id="278" name="楕円 277"/>
        <xdr:cNvSpPr/>
      </xdr:nvSpPr>
      <xdr:spPr>
        <a:xfrm>
          <a:off x="13462000" y="151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150195</xdr:rowOff>
    </xdr:from>
    <xdr:ext cx="762000" cy="259045"/>
    <xdr:sp macro="" textlink="">
      <xdr:nvSpPr>
        <xdr:cNvPr id="279" name="テキスト ボックス 278"/>
        <xdr:cNvSpPr txBox="1"/>
      </xdr:nvSpPr>
      <xdr:spPr>
        <a:xfrm>
          <a:off x="13131800" y="1523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人口千人当たり職員数は、類似団体に比べ少ないが毎年増加傾向にあり、本年度は前年度と比較して０．</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６２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人増加している。要因は、職員数</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が１名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は増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の上に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、人口が２．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ためである。東日本大震災及び原子力発電所事故からの復旧・復興に対応するため、現在も他の地方公共団体から人的支援を受けている状況にあり、定員管理としての職員採用抑制は難しい状況にあるが、任期付き職員の採用や再任用制度を活用し、復興期間の定員管理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3006</xdr:rowOff>
    </xdr:from>
    <xdr:to>
      <xdr:col>81</xdr:col>
      <xdr:colOff>44450</xdr:colOff>
      <xdr:row>59</xdr:row>
      <xdr:rowOff>10130</xdr:rowOff>
    </xdr:to>
    <xdr:cxnSp macro="">
      <xdr:nvCxnSpPr>
        <xdr:cNvPr id="315" name="直線コネクタ 314"/>
        <xdr:cNvCxnSpPr/>
      </xdr:nvCxnSpPr>
      <xdr:spPr>
        <a:xfrm>
          <a:off x="16179800" y="10118556"/>
          <a:ext cx="8382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3006</xdr:rowOff>
    </xdr:from>
    <xdr:to>
      <xdr:col>77</xdr:col>
      <xdr:colOff>44450</xdr:colOff>
      <xdr:row>59</xdr:row>
      <xdr:rowOff>4844</xdr:rowOff>
    </xdr:to>
    <xdr:cxnSp macro="">
      <xdr:nvCxnSpPr>
        <xdr:cNvPr id="318" name="直線コネクタ 317"/>
        <xdr:cNvCxnSpPr/>
      </xdr:nvCxnSpPr>
      <xdr:spPr>
        <a:xfrm flipV="1">
          <a:off x="15290800" y="10118556"/>
          <a:ext cx="8890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2201</xdr:rowOff>
    </xdr:from>
    <xdr:to>
      <xdr:col>72</xdr:col>
      <xdr:colOff>203200</xdr:colOff>
      <xdr:row>59</xdr:row>
      <xdr:rowOff>4844</xdr:rowOff>
    </xdr:to>
    <xdr:cxnSp macro="">
      <xdr:nvCxnSpPr>
        <xdr:cNvPr id="321" name="直線コネクタ 320"/>
        <xdr:cNvCxnSpPr/>
      </xdr:nvCxnSpPr>
      <xdr:spPr>
        <a:xfrm>
          <a:off x="14401800" y="10117751"/>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158714</xdr:rowOff>
    </xdr:from>
    <xdr:to>
      <xdr:col>68</xdr:col>
      <xdr:colOff>152400</xdr:colOff>
      <xdr:row>59</xdr:row>
      <xdr:rowOff>2201</xdr:rowOff>
    </xdr:to>
    <xdr:cxnSp macro="">
      <xdr:nvCxnSpPr>
        <xdr:cNvPr id="324" name="直線コネクタ 323"/>
        <xdr:cNvCxnSpPr/>
      </xdr:nvCxnSpPr>
      <xdr:spPr>
        <a:xfrm>
          <a:off x="13512800" y="1010281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111088</xdr:rowOff>
    </xdr:from>
    <xdr:ext cx="762000" cy="259045"/>
    <xdr:sp macro="" textlink="">
      <xdr:nvSpPr>
        <xdr:cNvPr id="326" name="テキスト ボックス 325"/>
        <xdr:cNvSpPr txBox="1"/>
      </xdr:nvSpPr>
      <xdr:spPr>
        <a:xfrm>
          <a:off x="14020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81256</xdr:rowOff>
    </xdr:from>
    <xdr:to>
      <xdr:col>64</xdr:col>
      <xdr:colOff>152400</xdr:colOff>
      <xdr:row>59</xdr:row>
      <xdr:rowOff>11406</xdr:rowOff>
    </xdr:to>
    <xdr:sp macro="" textlink="">
      <xdr:nvSpPr>
        <xdr:cNvPr id="327" name="フローチャート: 判断 326"/>
        <xdr:cNvSpPr/>
      </xdr:nvSpPr>
      <xdr:spPr>
        <a:xfrm>
          <a:off x="13462000" y="1002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21583</xdr:rowOff>
    </xdr:from>
    <xdr:ext cx="762000" cy="259045"/>
    <xdr:sp macro="" textlink="">
      <xdr:nvSpPr>
        <xdr:cNvPr id="328" name="テキスト ボックス 327"/>
        <xdr:cNvSpPr txBox="1"/>
      </xdr:nvSpPr>
      <xdr:spPr>
        <a:xfrm>
          <a:off x="13131800" y="97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130780</xdr:rowOff>
    </xdr:from>
    <xdr:to>
      <xdr:col>81</xdr:col>
      <xdr:colOff>95250</xdr:colOff>
      <xdr:row>59</xdr:row>
      <xdr:rowOff>60930</xdr:rowOff>
    </xdr:to>
    <xdr:sp macro="" textlink="">
      <xdr:nvSpPr>
        <xdr:cNvPr id="334" name="楕円 333"/>
        <xdr:cNvSpPr/>
      </xdr:nvSpPr>
      <xdr:spPr>
        <a:xfrm>
          <a:off x="16967200" y="100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52057</xdr:rowOff>
    </xdr:from>
    <xdr:ext cx="762000" cy="259045"/>
    <xdr:sp macro="" textlink="">
      <xdr:nvSpPr>
        <xdr:cNvPr id="335" name="定員管理の状況該当値テキスト"/>
        <xdr:cNvSpPr txBox="1"/>
      </xdr:nvSpPr>
      <xdr:spPr>
        <a:xfrm>
          <a:off x="17106900" y="99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123656</xdr:rowOff>
    </xdr:from>
    <xdr:to>
      <xdr:col>77</xdr:col>
      <xdr:colOff>95250</xdr:colOff>
      <xdr:row>59</xdr:row>
      <xdr:rowOff>53806</xdr:rowOff>
    </xdr:to>
    <xdr:sp macro="" textlink="">
      <xdr:nvSpPr>
        <xdr:cNvPr id="336" name="楕円 335"/>
        <xdr:cNvSpPr/>
      </xdr:nvSpPr>
      <xdr:spPr>
        <a:xfrm>
          <a:off x="16129000" y="100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63983</xdr:rowOff>
    </xdr:from>
    <xdr:ext cx="736600" cy="259045"/>
    <xdr:sp macro="" textlink="">
      <xdr:nvSpPr>
        <xdr:cNvPr id="337" name="テキスト ボックス 336"/>
        <xdr:cNvSpPr txBox="1"/>
      </xdr:nvSpPr>
      <xdr:spPr>
        <a:xfrm>
          <a:off x="15798800" y="9836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125494</xdr:rowOff>
    </xdr:from>
    <xdr:to>
      <xdr:col>73</xdr:col>
      <xdr:colOff>44450</xdr:colOff>
      <xdr:row>59</xdr:row>
      <xdr:rowOff>55644</xdr:rowOff>
    </xdr:to>
    <xdr:sp macro="" textlink="">
      <xdr:nvSpPr>
        <xdr:cNvPr id="338" name="楕円 337"/>
        <xdr:cNvSpPr/>
      </xdr:nvSpPr>
      <xdr:spPr>
        <a:xfrm>
          <a:off x="15240000" y="100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65821</xdr:rowOff>
    </xdr:from>
    <xdr:ext cx="762000" cy="259045"/>
    <xdr:sp macro="" textlink="">
      <xdr:nvSpPr>
        <xdr:cNvPr id="339" name="テキスト ボックス 338"/>
        <xdr:cNvSpPr txBox="1"/>
      </xdr:nvSpPr>
      <xdr:spPr>
        <a:xfrm>
          <a:off x="14909800" y="983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122851</xdr:rowOff>
    </xdr:from>
    <xdr:to>
      <xdr:col>68</xdr:col>
      <xdr:colOff>203200</xdr:colOff>
      <xdr:row>59</xdr:row>
      <xdr:rowOff>53001</xdr:rowOff>
    </xdr:to>
    <xdr:sp macro="" textlink="">
      <xdr:nvSpPr>
        <xdr:cNvPr id="340" name="楕円 339"/>
        <xdr:cNvSpPr/>
      </xdr:nvSpPr>
      <xdr:spPr>
        <a:xfrm>
          <a:off x="14351000" y="1006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63178</xdr:rowOff>
    </xdr:from>
    <xdr:ext cx="762000" cy="259045"/>
    <xdr:sp macro="" textlink="">
      <xdr:nvSpPr>
        <xdr:cNvPr id="341" name="テキスト ボックス 340"/>
        <xdr:cNvSpPr txBox="1"/>
      </xdr:nvSpPr>
      <xdr:spPr>
        <a:xfrm>
          <a:off x="14020800" y="983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107914</xdr:rowOff>
    </xdr:from>
    <xdr:to>
      <xdr:col>64</xdr:col>
      <xdr:colOff>152400</xdr:colOff>
      <xdr:row>59</xdr:row>
      <xdr:rowOff>38064</xdr:rowOff>
    </xdr:to>
    <xdr:sp macro="" textlink="">
      <xdr:nvSpPr>
        <xdr:cNvPr id="342" name="楕円 341"/>
        <xdr:cNvSpPr/>
      </xdr:nvSpPr>
      <xdr:spPr>
        <a:xfrm>
          <a:off x="13462000" y="100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22841</xdr:rowOff>
    </xdr:from>
    <xdr:ext cx="762000" cy="259045"/>
    <xdr:sp macro="" textlink="">
      <xdr:nvSpPr>
        <xdr:cNvPr id="343" name="テキスト ボックス 342"/>
        <xdr:cNvSpPr txBox="1"/>
      </xdr:nvSpPr>
      <xdr:spPr>
        <a:xfrm>
          <a:off x="13131800" y="1013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実質公債費比率は、標準税収入額が固定資産税の減少等により減少した上に、平成２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年度に借入をした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認定こども園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整備事業債の元金償還開始に伴い元利償還金額が増加したことにより、単年度の実質公債比率は０．</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ポイント増となったが、３ヶ年平均では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同率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今後は、固定資産税の減少に伴い、復興関連のための新規地方債の借入により元利償還金の額の上昇が予想されるが、事業の緊急性・必要性を的確に見極め、起債に大きく頼ることのない財政運営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112522</xdr:rowOff>
    </xdr:from>
    <xdr:to>
      <xdr:col>81</xdr:col>
      <xdr:colOff>44450</xdr:colOff>
      <xdr:row>40</xdr:row>
      <xdr:rowOff>112522</xdr:rowOff>
    </xdr:to>
    <xdr:cxnSp macro="">
      <xdr:nvCxnSpPr>
        <xdr:cNvPr id="374" name="直線コネクタ 373"/>
        <xdr:cNvCxnSpPr/>
      </xdr:nvCxnSpPr>
      <xdr:spPr>
        <a:xfrm>
          <a:off x="16179800" y="69705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112522</xdr:rowOff>
    </xdr:from>
    <xdr:to>
      <xdr:col>77</xdr:col>
      <xdr:colOff>44450</xdr:colOff>
      <xdr:row>40</xdr:row>
      <xdr:rowOff>160782</xdr:rowOff>
    </xdr:to>
    <xdr:cxnSp macro="">
      <xdr:nvCxnSpPr>
        <xdr:cNvPr id="377" name="直線コネクタ 376"/>
        <xdr:cNvCxnSpPr/>
      </xdr:nvCxnSpPr>
      <xdr:spPr>
        <a:xfrm flipV="1">
          <a:off x="15290800" y="69705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160782</xdr:rowOff>
    </xdr:from>
    <xdr:to>
      <xdr:col>72</xdr:col>
      <xdr:colOff>203200</xdr:colOff>
      <xdr:row>41</xdr:row>
      <xdr:rowOff>109982</xdr:rowOff>
    </xdr:to>
    <xdr:cxnSp macro="">
      <xdr:nvCxnSpPr>
        <xdr:cNvPr id="380" name="直線コネクタ 379"/>
        <xdr:cNvCxnSpPr/>
      </xdr:nvCxnSpPr>
      <xdr:spPr>
        <a:xfrm flipV="1">
          <a:off x="14401800" y="701878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42</xdr:row>
      <xdr:rowOff>59182</xdr:rowOff>
    </xdr:to>
    <xdr:cxnSp macro="">
      <xdr:nvCxnSpPr>
        <xdr:cNvPr id="383" name="直線コネクタ 382"/>
        <xdr:cNvCxnSpPr/>
      </xdr:nvCxnSpPr>
      <xdr:spPr>
        <a:xfrm flipV="1">
          <a:off x="13512800" y="713943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6" name="フローチャート: 判断 385"/>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387" name="テキスト ボックス 386"/>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61722</xdr:rowOff>
    </xdr:from>
    <xdr:to>
      <xdr:col>81</xdr:col>
      <xdr:colOff>95250</xdr:colOff>
      <xdr:row>40</xdr:row>
      <xdr:rowOff>163322</xdr:rowOff>
    </xdr:to>
    <xdr:sp macro="" textlink="">
      <xdr:nvSpPr>
        <xdr:cNvPr id="393" name="楕円 392"/>
        <xdr:cNvSpPr/>
      </xdr:nvSpPr>
      <xdr:spPr>
        <a:xfrm>
          <a:off x="169672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78249</xdr:rowOff>
    </xdr:from>
    <xdr:ext cx="762000" cy="259045"/>
    <xdr:sp macro="" textlink="">
      <xdr:nvSpPr>
        <xdr:cNvPr id="394" name="公債費負担の状況該当値テキスト"/>
        <xdr:cNvSpPr txBox="1"/>
      </xdr:nvSpPr>
      <xdr:spPr>
        <a:xfrm>
          <a:off x="17106900" y="676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61722</xdr:rowOff>
    </xdr:from>
    <xdr:to>
      <xdr:col>77</xdr:col>
      <xdr:colOff>95250</xdr:colOff>
      <xdr:row>40</xdr:row>
      <xdr:rowOff>163322</xdr:rowOff>
    </xdr:to>
    <xdr:sp macro="" textlink="">
      <xdr:nvSpPr>
        <xdr:cNvPr id="395" name="楕円 394"/>
        <xdr:cNvSpPr/>
      </xdr:nvSpPr>
      <xdr:spPr>
        <a:xfrm>
          <a:off x="16129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2049</xdr:rowOff>
    </xdr:from>
    <xdr:ext cx="736600" cy="259045"/>
    <xdr:sp macro="" textlink="">
      <xdr:nvSpPr>
        <xdr:cNvPr id="396" name="テキスト ボックス 395"/>
        <xdr:cNvSpPr txBox="1"/>
      </xdr:nvSpPr>
      <xdr:spPr>
        <a:xfrm>
          <a:off x="15798800" y="668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109982</xdr:rowOff>
    </xdr:from>
    <xdr:to>
      <xdr:col>73</xdr:col>
      <xdr:colOff>44450</xdr:colOff>
      <xdr:row>41</xdr:row>
      <xdr:rowOff>40132</xdr:rowOff>
    </xdr:to>
    <xdr:sp macro="" textlink="">
      <xdr:nvSpPr>
        <xdr:cNvPr id="397" name="楕円 396"/>
        <xdr:cNvSpPr/>
      </xdr:nvSpPr>
      <xdr:spPr>
        <a:xfrm>
          <a:off x="15240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50309</xdr:rowOff>
    </xdr:from>
    <xdr:ext cx="762000" cy="259045"/>
    <xdr:sp macro="" textlink="">
      <xdr:nvSpPr>
        <xdr:cNvPr id="398" name="テキスト ボックス 397"/>
        <xdr:cNvSpPr txBox="1"/>
      </xdr:nvSpPr>
      <xdr:spPr>
        <a:xfrm>
          <a:off x="14909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399" name="楕円 398"/>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0" name="テキスト ボックス 399"/>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8382</xdr:rowOff>
    </xdr:from>
    <xdr:to>
      <xdr:col>64</xdr:col>
      <xdr:colOff>152400</xdr:colOff>
      <xdr:row>42</xdr:row>
      <xdr:rowOff>109982</xdr:rowOff>
    </xdr:to>
    <xdr:sp macro="" textlink="">
      <xdr:nvSpPr>
        <xdr:cNvPr id="401" name="楕円 400"/>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94759</xdr:rowOff>
    </xdr:from>
    <xdr:ext cx="762000" cy="259045"/>
    <xdr:sp macro="" textlink="">
      <xdr:nvSpPr>
        <xdr:cNvPr id="402" name="テキスト ボックス 401"/>
        <xdr:cNvSpPr txBox="1"/>
      </xdr:nvSpPr>
      <xdr:spPr>
        <a:xfrm>
          <a:off x="13131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将来負担比率については、固定資産税が減収したことにより標準財政規模が縮小した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上に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、充当可能基金である財政調整基金残高の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したが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営企業に係る地方債残高が減少したこと等により、前年度と同様に将来負担額よりも充当可能財源が上回る結果となった。今後、復旧・復興事業に伴う基金の取り崩しによる比率の上昇が見込まれるため、新規事業の実施については、地方債借入の抑制など総点検を図り、財政健全化に努める。</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44" name="フローチャート: 判断 443"/>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45" name="テキスト ボックス 444"/>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4,777
4,722
58.69
6,996,027
6,486,609
355,984
2,914,871
2,170,232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人件費に</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係る経常収支比率は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職員給の減により経常的な</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人件費に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充当した一般財源は２．８％減少したが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、指数の分母となる経常的一般財源収入が１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％減少したことにより前年度比１．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増となっている。今後は、全国から人的支援を受けている状況において職員数を削減することが難しい状況にあること、固定資産税が毎年減少していくことにより比率の増が見込まれるが、給与・手当水準の見直し等により比率の増加の抑制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73660</xdr:rowOff>
    </xdr:from>
    <xdr:to>
      <xdr:col>24</xdr:col>
      <xdr:colOff>25400</xdr:colOff>
      <xdr:row>33</xdr:row>
      <xdr:rowOff>153670</xdr:rowOff>
    </xdr:to>
    <xdr:cxnSp macro="">
      <xdr:nvCxnSpPr>
        <xdr:cNvPr id="66" name="直線コネクタ 65"/>
        <xdr:cNvCxnSpPr/>
      </xdr:nvCxnSpPr>
      <xdr:spPr>
        <a:xfrm>
          <a:off x="3987800" y="573151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35560</xdr:rowOff>
    </xdr:from>
    <xdr:to>
      <xdr:col>19</xdr:col>
      <xdr:colOff>187325</xdr:colOff>
      <xdr:row>33</xdr:row>
      <xdr:rowOff>73660</xdr:rowOff>
    </xdr:to>
    <xdr:cxnSp macro="">
      <xdr:nvCxnSpPr>
        <xdr:cNvPr id="69" name="直線コネクタ 68"/>
        <xdr:cNvCxnSpPr/>
      </xdr:nvCxnSpPr>
      <xdr:spPr>
        <a:xfrm>
          <a:off x="3098800" y="56934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119380</xdr:rowOff>
    </xdr:from>
    <xdr:to>
      <xdr:col>15</xdr:col>
      <xdr:colOff>98425</xdr:colOff>
      <xdr:row>33</xdr:row>
      <xdr:rowOff>35560</xdr:rowOff>
    </xdr:to>
    <xdr:cxnSp macro="">
      <xdr:nvCxnSpPr>
        <xdr:cNvPr id="72" name="直線コネクタ 71"/>
        <xdr:cNvCxnSpPr/>
      </xdr:nvCxnSpPr>
      <xdr:spPr>
        <a:xfrm>
          <a:off x="2209800" y="56057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73660</xdr:rowOff>
    </xdr:from>
    <xdr:to>
      <xdr:col>11</xdr:col>
      <xdr:colOff>9525</xdr:colOff>
      <xdr:row>32</xdr:row>
      <xdr:rowOff>119380</xdr:rowOff>
    </xdr:to>
    <xdr:cxnSp macro="">
      <xdr:nvCxnSpPr>
        <xdr:cNvPr id="75" name="直線コネクタ 74"/>
        <xdr:cNvCxnSpPr/>
      </xdr:nvCxnSpPr>
      <xdr:spPr>
        <a:xfrm>
          <a:off x="1320800" y="5560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25417</xdr:rowOff>
    </xdr:from>
    <xdr:ext cx="762000" cy="259045"/>
    <xdr:sp macro="" textlink="">
      <xdr:nvSpPr>
        <xdr:cNvPr id="77" name="テキスト ボックス 76"/>
        <xdr:cNvSpPr txBox="1"/>
      </xdr:nvSpPr>
      <xdr:spPr>
        <a:xfrm>
          <a:off x="18288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78" name="フローチャート: 判断 77"/>
        <xdr:cNvSpPr/>
      </xdr:nvSpPr>
      <xdr:spPr>
        <a:xfrm>
          <a:off x="12700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102870</xdr:rowOff>
    </xdr:from>
    <xdr:to>
      <xdr:col>24</xdr:col>
      <xdr:colOff>76200</xdr:colOff>
      <xdr:row>34</xdr:row>
      <xdr:rowOff>33020</xdr:rowOff>
    </xdr:to>
    <xdr:sp macro="" textlink="">
      <xdr:nvSpPr>
        <xdr:cNvPr id="85" name="楕円 84"/>
        <xdr:cNvSpPr/>
      </xdr:nvSpPr>
      <xdr:spPr>
        <a:xfrm>
          <a:off x="4775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119397</xdr:rowOff>
    </xdr:from>
    <xdr:ext cx="762000" cy="259045"/>
    <xdr:sp macro="" textlink="">
      <xdr:nvSpPr>
        <xdr:cNvPr id="86" name="人件費該当値テキスト"/>
        <xdr:cNvSpPr txBox="1"/>
      </xdr:nvSpPr>
      <xdr:spPr>
        <a:xfrm>
          <a:off x="49149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22860</xdr:rowOff>
    </xdr:from>
    <xdr:to>
      <xdr:col>20</xdr:col>
      <xdr:colOff>38100</xdr:colOff>
      <xdr:row>33</xdr:row>
      <xdr:rowOff>124460</xdr:rowOff>
    </xdr:to>
    <xdr:sp macro="" textlink="">
      <xdr:nvSpPr>
        <xdr:cNvPr id="87" name="楕円 86"/>
        <xdr:cNvSpPr/>
      </xdr:nvSpPr>
      <xdr:spPr>
        <a:xfrm>
          <a:off x="3937000" y="56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134637</xdr:rowOff>
    </xdr:from>
    <xdr:ext cx="736600" cy="259045"/>
    <xdr:sp macro="" textlink="">
      <xdr:nvSpPr>
        <xdr:cNvPr id="88" name="テキスト ボックス 87"/>
        <xdr:cNvSpPr txBox="1"/>
      </xdr:nvSpPr>
      <xdr:spPr>
        <a:xfrm>
          <a:off x="3606800" y="5449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156210</xdr:rowOff>
    </xdr:from>
    <xdr:to>
      <xdr:col>15</xdr:col>
      <xdr:colOff>149225</xdr:colOff>
      <xdr:row>33</xdr:row>
      <xdr:rowOff>86360</xdr:rowOff>
    </xdr:to>
    <xdr:sp macro="" textlink="">
      <xdr:nvSpPr>
        <xdr:cNvPr id="89" name="楕円 88"/>
        <xdr:cNvSpPr/>
      </xdr:nvSpPr>
      <xdr:spPr>
        <a:xfrm>
          <a:off x="3048000" y="56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96537</xdr:rowOff>
    </xdr:from>
    <xdr:ext cx="762000" cy="259045"/>
    <xdr:sp macro="" textlink="">
      <xdr:nvSpPr>
        <xdr:cNvPr id="90" name="テキスト ボックス 89"/>
        <xdr:cNvSpPr txBox="1"/>
      </xdr:nvSpPr>
      <xdr:spPr>
        <a:xfrm>
          <a:off x="2717800" y="54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68580</xdr:rowOff>
    </xdr:from>
    <xdr:to>
      <xdr:col>11</xdr:col>
      <xdr:colOff>60325</xdr:colOff>
      <xdr:row>32</xdr:row>
      <xdr:rowOff>170180</xdr:rowOff>
    </xdr:to>
    <xdr:sp macro="" textlink="">
      <xdr:nvSpPr>
        <xdr:cNvPr id="91" name="楕円 90"/>
        <xdr:cNvSpPr/>
      </xdr:nvSpPr>
      <xdr:spPr>
        <a:xfrm>
          <a:off x="2159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8907</xdr:rowOff>
    </xdr:from>
    <xdr:ext cx="762000" cy="259045"/>
    <xdr:sp macro="" textlink="">
      <xdr:nvSpPr>
        <xdr:cNvPr id="92" name="テキスト ボックス 91"/>
        <xdr:cNvSpPr txBox="1"/>
      </xdr:nvSpPr>
      <xdr:spPr>
        <a:xfrm>
          <a:off x="1828800" y="53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22860</xdr:rowOff>
    </xdr:from>
    <xdr:to>
      <xdr:col>6</xdr:col>
      <xdr:colOff>171450</xdr:colOff>
      <xdr:row>32</xdr:row>
      <xdr:rowOff>124460</xdr:rowOff>
    </xdr:to>
    <xdr:sp macro="" textlink="">
      <xdr:nvSpPr>
        <xdr:cNvPr id="93" name="楕円 92"/>
        <xdr:cNvSpPr/>
      </xdr:nvSpPr>
      <xdr:spPr>
        <a:xfrm>
          <a:off x="12700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134637</xdr:rowOff>
    </xdr:from>
    <xdr:ext cx="762000" cy="259045"/>
    <xdr:sp macro="" textlink="">
      <xdr:nvSpPr>
        <xdr:cNvPr id="94" name="テキスト ボックス 93"/>
        <xdr:cNvSpPr txBox="1"/>
      </xdr:nvSpPr>
      <xdr:spPr>
        <a:xfrm>
          <a:off x="939800" y="52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物件費に係る経常的収支比率については、経常的一般財源収入が減少したこと及び経常的な委託料等の増加により、前年度比</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ポイント上昇した。今後、震災後に整備した施設の維持管理経費の増加により比率の上昇が見込まれるが、行政経費のコスト削減、事務事業の見直し、選別化により経費の削減を図る。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30988</xdr:rowOff>
    </xdr:to>
    <xdr:cxnSp macro="">
      <xdr:nvCxnSpPr>
        <xdr:cNvPr id="124" name="直線コネクタ 123"/>
        <xdr:cNvCxnSpPr/>
      </xdr:nvCxnSpPr>
      <xdr:spPr>
        <a:xfrm>
          <a:off x="15671800" y="298450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69850</xdr:rowOff>
    </xdr:to>
    <xdr:cxnSp macro="">
      <xdr:nvCxnSpPr>
        <xdr:cNvPr id="127" name="直線コネクタ 126"/>
        <xdr:cNvCxnSpPr/>
      </xdr:nvCxnSpPr>
      <xdr:spPr>
        <a:xfrm>
          <a:off x="14782800" y="296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154432</xdr:rowOff>
    </xdr:from>
    <xdr:to>
      <xdr:col>73</xdr:col>
      <xdr:colOff>180975</xdr:colOff>
      <xdr:row>17</xdr:row>
      <xdr:rowOff>46990</xdr:rowOff>
    </xdr:to>
    <xdr:cxnSp macro="">
      <xdr:nvCxnSpPr>
        <xdr:cNvPr id="130" name="直線コネクタ 129"/>
        <xdr:cNvCxnSpPr/>
      </xdr:nvCxnSpPr>
      <xdr:spPr>
        <a:xfrm>
          <a:off x="13893800" y="28976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154432</xdr:rowOff>
    </xdr:to>
    <xdr:cxnSp macro="">
      <xdr:nvCxnSpPr>
        <xdr:cNvPr id="133" name="直線コネクタ 132"/>
        <xdr:cNvCxnSpPr/>
      </xdr:nvCxnSpPr>
      <xdr:spPr>
        <a:xfrm>
          <a:off x="13004800" y="28473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6" name="フローチャート: 判断 135"/>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7" name="テキスト ボックス 136"/>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151638</xdr:rowOff>
    </xdr:from>
    <xdr:to>
      <xdr:col>82</xdr:col>
      <xdr:colOff>158750</xdr:colOff>
      <xdr:row>18</xdr:row>
      <xdr:rowOff>81788</xdr:rowOff>
    </xdr:to>
    <xdr:sp macro="" textlink="">
      <xdr:nvSpPr>
        <xdr:cNvPr id="143" name="楕円 142"/>
        <xdr:cNvSpPr/>
      </xdr:nvSpPr>
      <xdr:spPr>
        <a:xfrm>
          <a:off x="164592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123715</xdr:rowOff>
    </xdr:from>
    <xdr:ext cx="762000" cy="259045"/>
    <xdr:sp macro="" textlink="">
      <xdr:nvSpPr>
        <xdr:cNvPr id="144" name="物件費該当値テキスト"/>
        <xdr:cNvSpPr txBox="1"/>
      </xdr:nvSpPr>
      <xdr:spPr>
        <a:xfrm>
          <a:off x="165989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5" name="楕円 144"/>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6" name="テキスト ボックス 145"/>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7" name="楕円 146"/>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48" name="テキスト ボックス 147"/>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103632</xdr:rowOff>
    </xdr:from>
    <xdr:to>
      <xdr:col>69</xdr:col>
      <xdr:colOff>142875</xdr:colOff>
      <xdr:row>17</xdr:row>
      <xdr:rowOff>33782</xdr:rowOff>
    </xdr:to>
    <xdr:sp macro="" textlink="">
      <xdr:nvSpPr>
        <xdr:cNvPr id="149" name="楕円 148"/>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43959</xdr:rowOff>
    </xdr:from>
    <xdr:ext cx="762000" cy="259045"/>
    <xdr:sp macro="" textlink="">
      <xdr:nvSpPr>
        <xdr:cNvPr id="150" name="テキスト ボックス 149"/>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1" name="楕円 150"/>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2" name="テキスト ボックス 15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扶助費に係る経常的収支比率は、前年度比０．</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ポイント上昇した。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原発事故により医療費個人負担の減免が継続しているために類似団体と比較して低い比率となっているが、今後の経常的一般財源収入の減も併せて比率の上昇が見込まれる。制度の見直し等を行い、比率の上昇を抑えるよう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159657</xdr:rowOff>
    </xdr:to>
    <xdr:cxnSp macro="">
      <xdr:nvCxnSpPr>
        <xdr:cNvPr id="186" name="直線コネクタ 185"/>
        <xdr:cNvCxnSpPr/>
      </xdr:nvCxnSpPr>
      <xdr:spPr>
        <a:xfrm>
          <a:off x="3987800" y="9385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54</xdr:row>
      <xdr:rowOff>127000</xdr:rowOff>
    </xdr:to>
    <xdr:cxnSp macro="">
      <xdr:nvCxnSpPr>
        <xdr:cNvPr id="189" name="直線コネクタ 188"/>
        <xdr:cNvCxnSpPr/>
      </xdr:nvCxnSpPr>
      <xdr:spPr>
        <a:xfrm>
          <a:off x="3098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110672</xdr:rowOff>
    </xdr:to>
    <xdr:cxnSp macro="">
      <xdr:nvCxnSpPr>
        <xdr:cNvPr id="192" name="直線コネクタ 191"/>
        <xdr:cNvCxnSpPr/>
      </xdr:nvCxnSpPr>
      <xdr:spPr>
        <a:xfrm>
          <a:off x="2209800" y="9303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45357</xdr:rowOff>
    </xdr:to>
    <xdr:cxnSp macro="">
      <xdr:nvCxnSpPr>
        <xdr:cNvPr id="195" name="直線コネクタ 194"/>
        <xdr:cNvCxnSpPr/>
      </xdr:nvCxnSpPr>
      <xdr:spPr>
        <a:xfrm>
          <a:off x="1320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198" name="フローチャート: 判断 197"/>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199" name="テキスト ボックス 198"/>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5" name="楕円 204"/>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6"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7" name="楕円 206"/>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8" name="テキスト ボックス 20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09" name="楕円 208"/>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0" name="テキスト ボックス 209"/>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11" name="楕円 210"/>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2" name="テキスト ボックス 211"/>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3" name="楕円 212"/>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4" name="テキスト ボックス 213"/>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その他に係る経常収支比率については、維持補修費</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のうち町道等の除草事業に係る震災からの復興支援が終了し、経常経費に係る一般財源が大幅に増加したため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５．４</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上昇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国民健康保険、介護保険及び後期高齢者医療特別会計への操出金については、医療費等の増加に伴い比率の上昇が見込まれるため、被保険者に対する健康管理など予防措置の周知・啓蒙を図り、操出金の抑制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86995</xdr:rowOff>
    </xdr:from>
    <xdr:to>
      <xdr:col>82</xdr:col>
      <xdr:colOff>107950</xdr:colOff>
      <xdr:row>59</xdr:row>
      <xdr:rowOff>52705</xdr:rowOff>
    </xdr:to>
    <xdr:cxnSp macro="">
      <xdr:nvCxnSpPr>
        <xdr:cNvPr id="242" name="直線コネクタ 241"/>
        <xdr:cNvCxnSpPr/>
      </xdr:nvCxnSpPr>
      <xdr:spPr>
        <a:xfrm>
          <a:off x="15671800" y="9859645"/>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86995</xdr:rowOff>
    </xdr:from>
    <xdr:to>
      <xdr:col>78</xdr:col>
      <xdr:colOff>69850</xdr:colOff>
      <xdr:row>57</xdr:row>
      <xdr:rowOff>149860</xdr:rowOff>
    </xdr:to>
    <xdr:cxnSp macro="">
      <xdr:nvCxnSpPr>
        <xdr:cNvPr id="245" name="直線コネクタ 244"/>
        <xdr:cNvCxnSpPr/>
      </xdr:nvCxnSpPr>
      <xdr:spPr>
        <a:xfrm flipV="1">
          <a:off x="14782800" y="98596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149860</xdr:rowOff>
    </xdr:from>
    <xdr:to>
      <xdr:col>73</xdr:col>
      <xdr:colOff>180975</xdr:colOff>
      <xdr:row>58</xdr:row>
      <xdr:rowOff>1270</xdr:rowOff>
    </xdr:to>
    <xdr:cxnSp macro="">
      <xdr:nvCxnSpPr>
        <xdr:cNvPr id="248" name="直線コネクタ 247"/>
        <xdr:cNvCxnSpPr/>
      </xdr:nvCxnSpPr>
      <xdr:spPr>
        <a:xfrm flipV="1">
          <a:off x="13893800" y="99225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xdr:rowOff>
    </xdr:from>
    <xdr:to>
      <xdr:col>69</xdr:col>
      <xdr:colOff>92075</xdr:colOff>
      <xdr:row>58</xdr:row>
      <xdr:rowOff>41275</xdr:rowOff>
    </xdr:to>
    <xdr:cxnSp macro="">
      <xdr:nvCxnSpPr>
        <xdr:cNvPr id="251" name="直線コネクタ 250"/>
        <xdr:cNvCxnSpPr/>
      </xdr:nvCxnSpPr>
      <xdr:spPr>
        <a:xfrm flipV="1">
          <a:off x="13004800" y="99453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4" name="フローチャート: 判断 253"/>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55" name="テキスト ボックス 254"/>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xdr:rowOff>
    </xdr:from>
    <xdr:to>
      <xdr:col>82</xdr:col>
      <xdr:colOff>158750</xdr:colOff>
      <xdr:row>59</xdr:row>
      <xdr:rowOff>103505</xdr:rowOff>
    </xdr:to>
    <xdr:sp macro="" textlink="">
      <xdr:nvSpPr>
        <xdr:cNvPr id="261" name="楕円 260"/>
        <xdr:cNvSpPr/>
      </xdr:nvSpPr>
      <xdr:spPr>
        <a:xfrm>
          <a:off x="164592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145432</xdr:rowOff>
    </xdr:from>
    <xdr:ext cx="762000" cy="259045"/>
    <xdr:sp macro="" textlink="">
      <xdr:nvSpPr>
        <xdr:cNvPr id="262" name="その他該当値テキスト"/>
        <xdr:cNvSpPr txBox="1"/>
      </xdr:nvSpPr>
      <xdr:spPr>
        <a:xfrm>
          <a:off x="165989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36195</xdr:rowOff>
    </xdr:from>
    <xdr:to>
      <xdr:col>78</xdr:col>
      <xdr:colOff>120650</xdr:colOff>
      <xdr:row>57</xdr:row>
      <xdr:rowOff>137795</xdr:rowOff>
    </xdr:to>
    <xdr:sp macro="" textlink="">
      <xdr:nvSpPr>
        <xdr:cNvPr id="263" name="楕円 262"/>
        <xdr:cNvSpPr/>
      </xdr:nvSpPr>
      <xdr:spPr>
        <a:xfrm>
          <a:off x="15621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64" name="テキスト ボックス 263"/>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99060</xdr:rowOff>
    </xdr:from>
    <xdr:to>
      <xdr:col>74</xdr:col>
      <xdr:colOff>31750</xdr:colOff>
      <xdr:row>58</xdr:row>
      <xdr:rowOff>29210</xdr:rowOff>
    </xdr:to>
    <xdr:sp macro="" textlink="">
      <xdr:nvSpPr>
        <xdr:cNvPr id="265" name="楕円 264"/>
        <xdr:cNvSpPr/>
      </xdr:nvSpPr>
      <xdr:spPr>
        <a:xfrm>
          <a:off x="14732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13987</xdr:rowOff>
    </xdr:from>
    <xdr:ext cx="762000" cy="259045"/>
    <xdr:sp macro="" textlink="">
      <xdr:nvSpPr>
        <xdr:cNvPr id="266" name="テキスト ボックス 265"/>
        <xdr:cNvSpPr txBox="1"/>
      </xdr:nvSpPr>
      <xdr:spPr>
        <a:xfrm>
          <a:off x="1440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121920</xdr:rowOff>
    </xdr:from>
    <xdr:to>
      <xdr:col>69</xdr:col>
      <xdr:colOff>142875</xdr:colOff>
      <xdr:row>58</xdr:row>
      <xdr:rowOff>52070</xdr:rowOff>
    </xdr:to>
    <xdr:sp macro="" textlink="">
      <xdr:nvSpPr>
        <xdr:cNvPr id="267" name="楕円 266"/>
        <xdr:cNvSpPr/>
      </xdr:nvSpPr>
      <xdr:spPr>
        <a:xfrm>
          <a:off x="13843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68" name="テキスト ボックス 267"/>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161925</xdr:rowOff>
    </xdr:from>
    <xdr:to>
      <xdr:col>65</xdr:col>
      <xdr:colOff>53975</xdr:colOff>
      <xdr:row>58</xdr:row>
      <xdr:rowOff>92075</xdr:rowOff>
    </xdr:to>
    <xdr:sp macro="" textlink="">
      <xdr:nvSpPr>
        <xdr:cNvPr id="269" name="楕円 268"/>
        <xdr:cNvSpPr/>
      </xdr:nvSpPr>
      <xdr:spPr>
        <a:xfrm>
          <a:off x="12954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102252</xdr:rowOff>
    </xdr:from>
    <xdr:ext cx="762000" cy="259045"/>
    <xdr:sp macro="" textlink="">
      <xdr:nvSpPr>
        <xdr:cNvPr id="270" name="テキスト ボックス 269"/>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補助費等に係る経常収支比率については、経常経費に係る一般財源額が２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したことにより２．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低下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した。この要因は双葉地方広域市町村圏組合に対する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消防</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費負担金が大幅に増加したことによる。今後は、補助金交付に係る明確な基準を設けて、補助金の見直しを図り、比率の上昇を抑えるよう努める。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85090</xdr:rowOff>
    </xdr:from>
    <xdr:to>
      <xdr:col>82</xdr:col>
      <xdr:colOff>107950</xdr:colOff>
      <xdr:row>36</xdr:row>
      <xdr:rowOff>12700</xdr:rowOff>
    </xdr:to>
    <xdr:cxnSp macro="">
      <xdr:nvCxnSpPr>
        <xdr:cNvPr id="302" name="直線コネクタ 301"/>
        <xdr:cNvCxnSpPr/>
      </xdr:nvCxnSpPr>
      <xdr:spPr>
        <a:xfrm flipV="1">
          <a:off x="15671800" y="60858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77470</xdr:rowOff>
    </xdr:from>
    <xdr:to>
      <xdr:col>78</xdr:col>
      <xdr:colOff>69850</xdr:colOff>
      <xdr:row>36</xdr:row>
      <xdr:rowOff>12700</xdr:rowOff>
    </xdr:to>
    <xdr:cxnSp macro="">
      <xdr:nvCxnSpPr>
        <xdr:cNvPr id="305" name="直線コネクタ 304"/>
        <xdr:cNvCxnSpPr/>
      </xdr:nvCxnSpPr>
      <xdr:spPr>
        <a:xfrm>
          <a:off x="14782800" y="6078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35</xdr:row>
      <xdr:rowOff>77470</xdr:rowOff>
    </xdr:to>
    <xdr:cxnSp macro="">
      <xdr:nvCxnSpPr>
        <xdr:cNvPr id="308" name="直線コネクタ 307"/>
        <xdr:cNvCxnSpPr/>
      </xdr:nvCxnSpPr>
      <xdr:spPr>
        <a:xfrm>
          <a:off x="13893800" y="5979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31750</xdr:rowOff>
    </xdr:to>
    <xdr:cxnSp macro="">
      <xdr:nvCxnSpPr>
        <xdr:cNvPr id="311" name="直線コネクタ 310"/>
        <xdr:cNvCxnSpPr/>
      </xdr:nvCxnSpPr>
      <xdr:spPr>
        <a:xfrm flipV="1">
          <a:off x="13004800" y="597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148590</xdr:rowOff>
    </xdr:from>
    <xdr:to>
      <xdr:col>65</xdr:col>
      <xdr:colOff>53975</xdr:colOff>
      <xdr:row>36</xdr:row>
      <xdr:rowOff>78740</xdr:rowOff>
    </xdr:to>
    <xdr:sp macro="" textlink="">
      <xdr:nvSpPr>
        <xdr:cNvPr id="314" name="フローチャート: 判断 313"/>
        <xdr:cNvSpPr/>
      </xdr:nvSpPr>
      <xdr:spPr>
        <a:xfrm>
          <a:off x="12954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63517</xdr:rowOff>
    </xdr:from>
    <xdr:ext cx="762000" cy="259045"/>
    <xdr:sp macro="" textlink="">
      <xdr:nvSpPr>
        <xdr:cNvPr id="315" name="テキスト ボックス 314"/>
        <xdr:cNvSpPr txBox="1"/>
      </xdr:nvSpPr>
      <xdr:spPr>
        <a:xfrm>
          <a:off x="12623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34290</xdr:rowOff>
    </xdr:from>
    <xdr:to>
      <xdr:col>82</xdr:col>
      <xdr:colOff>158750</xdr:colOff>
      <xdr:row>35</xdr:row>
      <xdr:rowOff>135890</xdr:rowOff>
    </xdr:to>
    <xdr:sp macro="" textlink="">
      <xdr:nvSpPr>
        <xdr:cNvPr id="321" name="楕円 320"/>
        <xdr:cNvSpPr/>
      </xdr:nvSpPr>
      <xdr:spPr>
        <a:xfrm>
          <a:off x="16459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50817</xdr:rowOff>
    </xdr:from>
    <xdr:ext cx="762000" cy="259045"/>
    <xdr:sp macro="" textlink="">
      <xdr:nvSpPr>
        <xdr:cNvPr id="322" name="補助費等該当値テキスト"/>
        <xdr:cNvSpPr txBox="1"/>
      </xdr:nvSpPr>
      <xdr:spPr>
        <a:xfrm>
          <a:off x="16598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3" name="楕円 322"/>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24" name="テキスト ボックス 323"/>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26670</xdr:rowOff>
    </xdr:from>
    <xdr:to>
      <xdr:col>74</xdr:col>
      <xdr:colOff>31750</xdr:colOff>
      <xdr:row>35</xdr:row>
      <xdr:rowOff>128270</xdr:rowOff>
    </xdr:to>
    <xdr:sp macro="" textlink="">
      <xdr:nvSpPr>
        <xdr:cNvPr id="325" name="楕円 324"/>
        <xdr:cNvSpPr/>
      </xdr:nvSpPr>
      <xdr:spPr>
        <a:xfrm>
          <a:off x="14732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138447</xdr:rowOff>
    </xdr:from>
    <xdr:ext cx="762000" cy="259045"/>
    <xdr:sp macro="" textlink="">
      <xdr:nvSpPr>
        <xdr:cNvPr id="326" name="テキスト ボックス 325"/>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27" name="楕円 326"/>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8" name="テキスト ボックス 327"/>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29" name="楕円 328"/>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30" name="テキスト ボックス 329"/>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公債費に係る経常収支比率については、経常的一般財源収入が減少したことに加え、平成２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年度に借入をした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認定こども園整備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事業債の元金償還開始により、前年度比</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１．０</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ポイント上昇した。今後、復旧・復興に向けた様々な事業が展開される中、新規地方債の発行については、事業の重要性を十分に見極めながら慎重に検討し、比率の上昇を極力抑えるように努める。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62230</xdr:rowOff>
    </xdr:from>
    <xdr:to>
      <xdr:col>24</xdr:col>
      <xdr:colOff>25400</xdr:colOff>
      <xdr:row>74</xdr:row>
      <xdr:rowOff>100330</xdr:rowOff>
    </xdr:to>
    <xdr:cxnSp macro="">
      <xdr:nvCxnSpPr>
        <xdr:cNvPr id="362" name="直線コネクタ 361"/>
        <xdr:cNvCxnSpPr/>
      </xdr:nvCxnSpPr>
      <xdr:spPr>
        <a:xfrm>
          <a:off x="3987800" y="127495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46990</xdr:rowOff>
    </xdr:from>
    <xdr:to>
      <xdr:col>19</xdr:col>
      <xdr:colOff>187325</xdr:colOff>
      <xdr:row>74</xdr:row>
      <xdr:rowOff>62230</xdr:rowOff>
    </xdr:to>
    <xdr:cxnSp macro="">
      <xdr:nvCxnSpPr>
        <xdr:cNvPr id="365" name="直線コネクタ 364"/>
        <xdr:cNvCxnSpPr/>
      </xdr:nvCxnSpPr>
      <xdr:spPr>
        <a:xfrm>
          <a:off x="3098800" y="127342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24130</xdr:rowOff>
    </xdr:from>
    <xdr:to>
      <xdr:col>15</xdr:col>
      <xdr:colOff>98425</xdr:colOff>
      <xdr:row>74</xdr:row>
      <xdr:rowOff>46990</xdr:rowOff>
    </xdr:to>
    <xdr:cxnSp macro="">
      <xdr:nvCxnSpPr>
        <xdr:cNvPr id="368" name="直線コネクタ 367"/>
        <xdr:cNvCxnSpPr/>
      </xdr:nvCxnSpPr>
      <xdr:spPr>
        <a:xfrm>
          <a:off x="2209800" y="127114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24130</xdr:rowOff>
    </xdr:from>
    <xdr:to>
      <xdr:col>11</xdr:col>
      <xdr:colOff>9525</xdr:colOff>
      <xdr:row>74</xdr:row>
      <xdr:rowOff>96520</xdr:rowOff>
    </xdr:to>
    <xdr:cxnSp macro="">
      <xdr:nvCxnSpPr>
        <xdr:cNvPr id="371" name="直線コネクタ 370"/>
        <xdr:cNvCxnSpPr/>
      </xdr:nvCxnSpPr>
      <xdr:spPr>
        <a:xfrm flipV="1">
          <a:off x="1320800" y="12711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72389</xdr:rowOff>
    </xdr:from>
    <xdr:to>
      <xdr:col>6</xdr:col>
      <xdr:colOff>171450</xdr:colOff>
      <xdr:row>77</xdr:row>
      <xdr:rowOff>2539</xdr:rowOff>
    </xdr:to>
    <xdr:sp macro="" textlink="">
      <xdr:nvSpPr>
        <xdr:cNvPr id="374" name="フローチャート: 判断 373"/>
        <xdr:cNvSpPr/>
      </xdr:nvSpPr>
      <xdr:spPr>
        <a:xfrm>
          <a:off x="1270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158766</xdr:rowOff>
    </xdr:from>
    <xdr:ext cx="762000" cy="259045"/>
    <xdr:sp macro="" textlink="">
      <xdr:nvSpPr>
        <xdr:cNvPr id="375" name="テキスト ボックス 374"/>
        <xdr:cNvSpPr txBox="1"/>
      </xdr:nvSpPr>
      <xdr:spPr>
        <a:xfrm>
          <a:off x="939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49530</xdr:rowOff>
    </xdr:from>
    <xdr:to>
      <xdr:col>24</xdr:col>
      <xdr:colOff>76200</xdr:colOff>
      <xdr:row>74</xdr:row>
      <xdr:rowOff>151130</xdr:rowOff>
    </xdr:to>
    <xdr:sp macro="" textlink="">
      <xdr:nvSpPr>
        <xdr:cNvPr id="381" name="楕円 380"/>
        <xdr:cNvSpPr/>
      </xdr:nvSpPr>
      <xdr:spPr>
        <a:xfrm>
          <a:off x="47752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66057</xdr:rowOff>
    </xdr:from>
    <xdr:ext cx="762000" cy="259045"/>
    <xdr:sp macro="" textlink="">
      <xdr:nvSpPr>
        <xdr:cNvPr id="382" name="公債費該当値テキスト"/>
        <xdr:cNvSpPr txBox="1"/>
      </xdr:nvSpPr>
      <xdr:spPr>
        <a:xfrm>
          <a:off x="49149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xdr:rowOff>
    </xdr:from>
    <xdr:to>
      <xdr:col>20</xdr:col>
      <xdr:colOff>38100</xdr:colOff>
      <xdr:row>74</xdr:row>
      <xdr:rowOff>113030</xdr:rowOff>
    </xdr:to>
    <xdr:sp macro="" textlink="">
      <xdr:nvSpPr>
        <xdr:cNvPr id="383" name="楕円 382"/>
        <xdr:cNvSpPr/>
      </xdr:nvSpPr>
      <xdr:spPr>
        <a:xfrm>
          <a:off x="3937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123207</xdr:rowOff>
    </xdr:from>
    <xdr:ext cx="736600" cy="259045"/>
    <xdr:sp macro="" textlink="">
      <xdr:nvSpPr>
        <xdr:cNvPr id="384" name="テキスト ボックス 383"/>
        <xdr:cNvSpPr txBox="1"/>
      </xdr:nvSpPr>
      <xdr:spPr>
        <a:xfrm>
          <a:off x="3606800" y="1246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167640</xdr:rowOff>
    </xdr:from>
    <xdr:to>
      <xdr:col>15</xdr:col>
      <xdr:colOff>149225</xdr:colOff>
      <xdr:row>74</xdr:row>
      <xdr:rowOff>97790</xdr:rowOff>
    </xdr:to>
    <xdr:sp macro="" textlink="">
      <xdr:nvSpPr>
        <xdr:cNvPr id="385" name="楕円 384"/>
        <xdr:cNvSpPr/>
      </xdr:nvSpPr>
      <xdr:spPr>
        <a:xfrm>
          <a:off x="3048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107967</xdr:rowOff>
    </xdr:from>
    <xdr:ext cx="762000" cy="259045"/>
    <xdr:sp macro="" textlink="">
      <xdr:nvSpPr>
        <xdr:cNvPr id="386" name="テキスト ボックス 385"/>
        <xdr:cNvSpPr txBox="1"/>
      </xdr:nvSpPr>
      <xdr:spPr>
        <a:xfrm>
          <a:off x="2717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144780</xdr:rowOff>
    </xdr:from>
    <xdr:to>
      <xdr:col>11</xdr:col>
      <xdr:colOff>60325</xdr:colOff>
      <xdr:row>74</xdr:row>
      <xdr:rowOff>74930</xdr:rowOff>
    </xdr:to>
    <xdr:sp macro="" textlink="">
      <xdr:nvSpPr>
        <xdr:cNvPr id="387" name="楕円 386"/>
        <xdr:cNvSpPr/>
      </xdr:nvSpPr>
      <xdr:spPr>
        <a:xfrm>
          <a:off x="2159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85107</xdr:rowOff>
    </xdr:from>
    <xdr:ext cx="762000" cy="259045"/>
    <xdr:sp macro="" textlink="">
      <xdr:nvSpPr>
        <xdr:cNvPr id="388" name="テキスト ボックス 387"/>
        <xdr:cNvSpPr txBox="1"/>
      </xdr:nvSpPr>
      <xdr:spPr>
        <a:xfrm>
          <a:off x="1828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45720</xdr:rowOff>
    </xdr:from>
    <xdr:to>
      <xdr:col>6</xdr:col>
      <xdr:colOff>171450</xdr:colOff>
      <xdr:row>74</xdr:row>
      <xdr:rowOff>147320</xdr:rowOff>
    </xdr:to>
    <xdr:sp macro="" textlink="">
      <xdr:nvSpPr>
        <xdr:cNvPr id="389" name="楕円 388"/>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157497</xdr:rowOff>
    </xdr:from>
    <xdr:ext cx="762000" cy="259045"/>
    <xdr:sp macro="" textlink="">
      <xdr:nvSpPr>
        <xdr:cNvPr id="390" name="テキスト ボックス 389"/>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公債費以外の経常収支比率については、経常的一般財源収入が前年度比で</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１１．４</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％減少したことに加え、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物件</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費や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維持補修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費に係る経常的経費が増加したことにより前年度比</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８．０</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昇した。今後は、税収が毎年減少することに加え、復旧・復興が進むことによって経常収支比率は悪化することが予想される。事業の選別化・効率化による歳出の削減に努めるとともに税収の確保に努め、財政の健全化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78</xdr:row>
      <xdr:rowOff>113937</xdr:rowOff>
    </xdr:to>
    <xdr:cxnSp macro="">
      <xdr:nvCxnSpPr>
        <xdr:cNvPr id="425" name="直線コネクタ 424"/>
        <xdr:cNvCxnSpPr/>
      </xdr:nvCxnSpPr>
      <xdr:spPr>
        <a:xfrm>
          <a:off x="15671800" y="13225780"/>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87812</xdr:rowOff>
    </xdr:from>
    <xdr:to>
      <xdr:col>78</xdr:col>
      <xdr:colOff>69850</xdr:colOff>
      <xdr:row>77</xdr:row>
      <xdr:rowOff>24130</xdr:rowOff>
    </xdr:to>
    <xdr:cxnSp macro="">
      <xdr:nvCxnSpPr>
        <xdr:cNvPr id="428" name="直線コネクタ 427"/>
        <xdr:cNvCxnSpPr/>
      </xdr:nvCxnSpPr>
      <xdr:spPr>
        <a:xfrm>
          <a:off x="14782800" y="13118012"/>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53522</xdr:rowOff>
    </xdr:from>
    <xdr:to>
      <xdr:col>73</xdr:col>
      <xdr:colOff>180975</xdr:colOff>
      <xdr:row>76</xdr:row>
      <xdr:rowOff>87812</xdr:rowOff>
    </xdr:to>
    <xdr:cxnSp macro="">
      <xdr:nvCxnSpPr>
        <xdr:cNvPr id="431" name="直線コネクタ 430"/>
        <xdr:cNvCxnSpPr/>
      </xdr:nvCxnSpPr>
      <xdr:spPr>
        <a:xfrm>
          <a:off x="13893800" y="1291227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40459</xdr:rowOff>
    </xdr:from>
    <xdr:to>
      <xdr:col>69</xdr:col>
      <xdr:colOff>92075</xdr:colOff>
      <xdr:row>75</xdr:row>
      <xdr:rowOff>53522</xdr:rowOff>
    </xdr:to>
    <xdr:cxnSp macro="">
      <xdr:nvCxnSpPr>
        <xdr:cNvPr id="434" name="直線コネクタ 433"/>
        <xdr:cNvCxnSpPr/>
      </xdr:nvCxnSpPr>
      <xdr:spPr>
        <a:xfrm>
          <a:off x="13004800" y="128992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6" name="テキスト ボックス 43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37" name="フローチャート: 判断 436"/>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38" name="テキスト ボックス 437"/>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63137</xdr:rowOff>
    </xdr:from>
    <xdr:to>
      <xdr:col>82</xdr:col>
      <xdr:colOff>158750</xdr:colOff>
      <xdr:row>78</xdr:row>
      <xdr:rowOff>164737</xdr:rowOff>
    </xdr:to>
    <xdr:sp macro="" textlink="">
      <xdr:nvSpPr>
        <xdr:cNvPr id="444" name="楕円 443"/>
        <xdr:cNvSpPr/>
      </xdr:nvSpPr>
      <xdr:spPr>
        <a:xfrm>
          <a:off x="164592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35214</xdr:rowOff>
    </xdr:from>
    <xdr:ext cx="762000" cy="259045"/>
    <xdr:sp macro="" textlink="">
      <xdr:nvSpPr>
        <xdr:cNvPr id="445" name="公債費以外該当値テキスト"/>
        <xdr:cNvSpPr txBox="1"/>
      </xdr:nvSpPr>
      <xdr:spPr>
        <a:xfrm>
          <a:off x="165989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6" name="楕円 445"/>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7" name="テキスト ボックス 446"/>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37012</xdr:rowOff>
    </xdr:from>
    <xdr:to>
      <xdr:col>74</xdr:col>
      <xdr:colOff>31750</xdr:colOff>
      <xdr:row>76</xdr:row>
      <xdr:rowOff>138612</xdr:rowOff>
    </xdr:to>
    <xdr:sp macro="" textlink="">
      <xdr:nvSpPr>
        <xdr:cNvPr id="448" name="楕円 447"/>
        <xdr:cNvSpPr/>
      </xdr:nvSpPr>
      <xdr:spPr>
        <a:xfrm>
          <a:off x="14732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148789</xdr:rowOff>
    </xdr:from>
    <xdr:ext cx="762000" cy="259045"/>
    <xdr:sp macro="" textlink="">
      <xdr:nvSpPr>
        <xdr:cNvPr id="449" name="テキスト ボックス 448"/>
        <xdr:cNvSpPr txBox="1"/>
      </xdr:nvSpPr>
      <xdr:spPr>
        <a:xfrm>
          <a:off x="14401800" y="1283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2722</xdr:rowOff>
    </xdr:from>
    <xdr:to>
      <xdr:col>69</xdr:col>
      <xdr:colOff>142875</xdr:colOff>
      <xdr:row>75</xdr:row>
      <xdr:rowOff>104322</xdr:rowOff>
    </xdr:to>
    <xdr:sp macro="" textlink="">
      <xdr:nvSpPr>
        <xdr:cNvPr id="450" name="楕円 449"/>
        <xdr:cNvSpPr/>
      </xdr:nvSpPr>
      <xdr:spPr>
        <a:xfrm>
          <a:off x="13843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114499</xdr:rowOff>
    </xdr:from>
    <xdr:ext cx="762000" cy="259045"/>
    <xdr:sp macro="" textlink="">
      <xdr:nvSpPr>
        <xdr:cNvPr id="451" name="テキスト ボックス 450"/>
        <xdr:cNvSpPr txBox="1"/>
      </xdr:nvSpPr>
      <xdr:spPr>
        <a:xfrm>
          <a:off x="13512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161109</xdr:rowOff>
    </xdr:from>
    <xdr:to>
      <xdr:col>65</xdr:col>
      <xdr:colOff>53975</xdr:colOff>
      <xdr:row>75</xdr:row>
      <xdr:rowOff>91259</xdr:rowOff>
    </xdr:to>
    <xdr:sp macro="" textlink="">
      <xdr:nvSpPr>
        <xdr:cNvPr id="452" name="楕円 451"/>
        <xdr:cNvSpPr/>
      </xdr:nvSpPr>
      <xdr:spPr>
        <a:xfrm>
          <a:off x="12954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101436</xdr:rowOff>
    </xdr:from>
    <xdr:ext cx="762000" cy="259045"/>
    <xdr:sp macro="" textlink="">
      <xdr:nvSpPr>
        <xdr:cNvPr id="453" name="テキスト ボックス 452"/>
        <xdr:cNvSpPr txBox="1"/>
      </xdr:nvSpPr>
      <xdr:spPr>
        <a:xfrm>
          <a:off x="12623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9032</xdr:rowOff>
    </xdr:from>
    <xdr:to>
      <xdr:col>29</xdr:col>
      <xdr:colOff>127000</xdr:colOff>
      <xdr:row>19</xdr:row>
      <xdr:rowOff>13519</xdr:rowOff>
    </xdr:to>
    <xdr:cxnSp macro="">
      <xdr:nvCxnSpPr>
        <xdr:cNvPr id="51" name="直線コネクタ 50"/>
        <xdr:cNvCxnSpPr/>
      </xdr:nvCxnSpPr>
      <xdr:spPr bwMode="auto">
        <a:xfrm>
          <a:off x="5003800" y="3314207"/>
          <a:ext cx="647700" cy="4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9032</xdr:rowOff>
    </xdr:from>
    <xdr:to>
      <xdr:col>26</xdr:col>
      <xdr:colOff>50800</xdr:colOff>
      <xdr:row>19</xdr:row>
      <xdr:rowOff>21964</xdr:rowOff>
    </xdr:to>
    <xdr:cxnSp macro="">
      <xdr:nvCxnSpPr>
        <xdr:cNvPr id="54" name="直線コネクタ 53"/>
        <xdr:cNvCxnSpPr/>
      </xdr:nvCxnSpPr>
      <xdr:spPr bwMode="auto">
        <a:xfrm flipV="1">
          <a:off x="4305300" y="3314207"/>
          <a:ext cx="698500" cy="12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21964</xdr:rowOff>
    </xdr:from>
    <xdr:to>
      <xdr:col>22</xdr:col>
      <xdr:colOff>114300</xdr:colOff>
      <xdr:row>19</xdr:row>
      <xdr:rowOff>33239</xdr:rowOff>
    </xdr:to>
    <xdr:cxnSp macro="">
      <xdr:nvCxnSpPr>
        <xdr:cNvPr id="57" name="直線コネクタ 56"/>
        <xdr:cNvCxnSpPr/>
      </xdr:nvCxnSpPr>
      <xdr:spPr bwMode="auto">
        <a:xfrm flipV="1">
          <a:off x="3606800" y="3327139"/>
          <a:ext cx="698500" cy="11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33239</xdr:rowOff>
    </xdr:from>
    <xdr:to>
      <xdr:col>18</xdr:col>
      <xdr:colOff>177800</xdr:colOff>
      <xdr:row>19</xdr:row>
      <xdr:rowOff>46718</xdr:rowOff>
    </xdr:to>
    <xdr:cxnSp macro="">
      <xdr:nvCxnSpPr>
        <xdr:cNvPr id="60" name="直線コネクタ 59"/>
        <xdr:cNvCxnSpPr/>
      </xdr:nvCxnSpPr>
      <xdr:spPr bwMode="auto">
        <a:xfrm flipV="1">
          <a:off x="2908300" y="3338414"/>
          <a:ext cx="698500" cy="13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142596</xdr:rowOff>
    </xdr:from>
    <xdr:ext cx="762000" cy="259045"/>
    <xdr:sp macro="" textlink="">
      <xdr:nvSpPr>
        <xdr:cNvPr id="62" name="テキスト ボックス 61"/>
        <xdr:cNvSpPr txBox="1"/>
      </xdr:nvSpPr>
      <xdr:spPr>
        <a:xfrm>
          <a:off x="32258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35362</xdr:rowOff>
    </xdr:from>
    <xdr:to>
      <xdr:col>15</xdr:col>
      <xdr:colOff>101600</xdr:colOff>
      <xdr:row>19</xdr:row>
      <xdr:rowOff>136962</xdr:rowOff>
    </xdr:to>
    <xdr:sp macro="" textlink="">
      <xdr:nvSpPr>
        <xdr:cNvPr id="63" name="フローチャート: 判断 62"/>
        <xdr:cNvSpPr/>
      </xdr:nvSpPr>
      <xdr:spPr bwMode="auto">
        <a:xfrm>
          <a:off x="2857500" y="3340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121739</xdr:rowOff>
    </xdr:from>
    <xdr:ext cx="762000" cy="259045"/>
    <xdr:sp macro="" textlink="">
      <xdr:nvSpPr>
        <xdr:cNvPr id="64" name="テキスト ボックス 63"/>
        <xdr:cNvSpPr txBox="1"/>
      </xdr:nvSpPr>
      <xdr:spPr>
        <a:xfrm>
          <a:off x="2527300" y="342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134169</xdr:rowOff>
    </xdr:from>
    <xdr:to>
      <xdr:col>29</xdr:col>
      <xdr:colOff>177800</xdr:colOff>
      <xdr:row>19</xdr:row>
      <xdr:rowOff>64319</xdr:rowOff>
    </xdr:to>
    <xdr:sp macro="" textlink="">
      <xdr:nvSpPr>
        <xdr:cNvPr id="70" name="楕円 69"/>
        <xdr:cNvSpPr/>
      </xdr:nvSpPr>
      <xdr:spPr bwMode="auto">
        <a:xfrm>
          <a:off x="5600700" y="3267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106246</xdr:rowOff>
    </xdr:from>
    <xdr:ext cx="762000" cy="259045"/>
    <xdr:sp macro="" textlink="">
      <xdr:nvSpPr>
        <xdr:cNvPr id="71" name="人口1人当たり決算額の推移該当値テキスト130"/>
        <xdr:cNvSpPr txBox="1"/>
      </xdr:nvSpPr>
      <xdr:spPr>
        <a:xfrm>
          <a:off x="5740400" y="323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129682</xdr:rowOff>
    </xdr:from>
    <xdr:to>
      <xdr:col>26</xdr:col>
      <xdr:colOff>101600</xdr:colOff>
      <xdr:row>19</xdr:row>
      <xdr:rowOff>59832</xdr:rowOff>
    </xdr:to>
    <xdr:sp macro="" textlink="">
      <xdr:nvSpPr>
        <xdr:cNvPr id="72" name="楕円 71"/>
        <xdr:cNvSpPr/>
      </xdr:nvSpPr>
      <xdr:spPr bwMode="auto">
        <a:xfrm>
          <a:off x="4953000" y="3263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44609</xdr:rowOff>
    </xdr:from>
    <xdr:ext cx="736600" cy="259045"/>
    <xdr:sp macro="" textlink="">
      <xdr:nvSpPr>
        <xdr:cNvPr id="73" name="テキスト ボックス 72"/>
        <xdr:cNvSpPr txBox="1"/>
      </xdr:nvSpPr>
      <xdr:spPr>
        <a:xfrm>
          <a:off x="4622800" y="3349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142614</xdr:rowOff>
    </xdr:from>
    <xdr:to>
      <xdr:col>22</xdr:col>
      <xdr:colOff>165100</xdr:colOff>
      <xdr:row>19</xdr:row>
      <xdr:rowOff>72764</xdr:rowOff>
    </xdr:to>
    <xdr:sp macro="" textlink="">
      <xdr:nvSpPr>
        <xdr:cNvPr id="74" name="楕円 73"/>
        <xdr:cNvSpPr/>
      </xdr:nvSpPr>
      <xdr:spPr bwMode="auto">
        <a:xfrm>
          <a:off x="4254500" y="3276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57541</xdr:rowOff>
    </xdr:from>
    <xdr:ext cx="762000" cy="259045"/>
    <xdr:sp macro="" textlink="">
      <xdr:nvSpPr>
        <xdr:cNvPr id="75" name="テキスト ボックス 74"/>
        <xdr:cNvSpPr txBox="1"/>
      </xdr:nvSpPr>
      <xdr:spPr>
        <a:xfrm>
          <a:off x="3924300" y="336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153889</xdr:rowOff>
    </xdr:from>
    <xdr:to>
      <xdr:col>19</xdr:col>
      <xdr:colOff>38100</xdr:colOff>
      <xdr:row>19</xdr:row>
      <xdr:rowOff>84039</xdr:rowOff>
    </xdr:to>
    <xdr:sp macro="" textlink="">
      <xdr:nvSpPr>
        <xdr:cNvPr id="76" name="楕円 75"/>
        <xdr:cNvSpPr/>
      </xdr:nvSpPr>
      <xdr:spPr bwMode="auto">
        <a:xfrm>
          <a:off x="3556000" y="328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68816</xdr:rowOff>
    </xdr:from>
    <xdr:ext cx="762000" cy="259045"/>
    <xdr:sp macro="" textlink="">
      <xdr:nvSpPr>
        <xdr:cNvPr id="77" name="テキスト ボックス 76"/>
        <xdr:cNvSpPr txBox="1"/>
      </xdr:nvSpPr>
      <xdr:spPr>
        <a:xfrm>
          <a:off x="3225800" y="337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167368</xdr:rowOff>
    </xdr:from>
    <xdr:to>
      <xdr:col>15</xdr:col>
      <xdr:colOff>101600</xdr:colOff>
      <xdr:row>19</xdr:row>
      <xdr:rowOff>97518</xdr:rowOff>
    </xdr:to>
    <xdr:sp macro="" textlink="">
      <xdr:nvSpPr>
        <xdr:cNvPr id="78" name="楕円 77"/>
        <xdr:cNvSpPr/>
      </xdr:nvSpPr>
      <xdr:spPr bwMode="auto">
        <a:xfrm>
          <a:off x="2857500" y="330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107695</xdr:rowOff>
    </xdr:from>
    <xdr:ext cx="762000" cy="259045"/>
    <xdr:sp macro="" textlink="">
      <xdr:nvSpPr>
        <xdr:cNvPr id="79" name="テキスト ボックス 78"/>
        <xdr:cNvSpPr txBox="1"/>
      </xdr:nvSpPr>
      <xdr:spPr>
        <a:xfrm>
          <a:off x="2527300" y="3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138469</xdr:rowOff>
    </xdr:from>
    <xdr:to>
      <xdr:col>29</xdr:col>
      <xdr:colOff>127000</xdr:colOff>
      <xdr:row>36</xdr:row>
      <xdr:rowOff>168886</xdr:rowOff>
    </xdr:to>
    <xdr:cxnSp macro="">
      <xdr:nvCxnSpPr>
        <xdr:cNvPr id="114" name="直線コネクタ 113"/>
        <xdr:cNvCxnSpPr/>
      </xdr:nvCxnSpPr>
      <xdr:spPr bwMode="auto">
        <a:xfrm flipV="1">
          <a:off x="5003800" y="7091719"/>
          <a:ext cx="647700" cy="30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168886</xdr:rowOff>
    </xdr:from>
    <xdr:to>
      <xdr:col>26</xdr:col>
      <xdr:colOff>50800</xdr:colOff>
      <xdr:row>36</xdr:row>
      <xdr:rowOff>171283</xdr:rowOff>
    </xdr:to>
    <xdr:cxnSp macro="">
      <xdr:nvCxnSpPr>
        <xdr:cNvPr id="117" name="直線コネクタ 116"/>
        <xdr:cNvCxnSpPr/>
      </xdr:nvCxnSpPr>
      <xdr:spPr bwMode="auto">
        <a:xfrm flipV="1">
          <a:off x="4305300" y="7122136"/>
          <a:ext cx="698500" cy="2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124773</xdr:rowOff>
    </xdr:from>
    <xdr:to>
      <xdr:col>22</xdr:col>
      <xdr:colOff>114300</xdr:colOff>
      <xdr:row>36</xdr:row>
      <xdr:rowOff>171283</xdr:rowOff>
    </xdr:to>
    <xdr:cxnSp macro="">
      <xdr:nvCxnSpPr>
        <xdr:cNvPr id="120" name="直線コネクタ 119"/>
        <xdr:cNvCxnSpPr/>
      </xdr:nvCxnSpPr>
      <xdr:spPr bwMode="auto">
        <a:xfrm>
          <a:off x="3606800" y="7078023"/>
          <a:ext cx="698500" cy="46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41014</xdr:rowOff>
    </xdr:from>
    <xdr:to>
      <xdr:col>18</xdr:col>
      <xdr:colOff>177800</xdr:colOff>
      <xdr:row>36</xdr:row>
      <xdr:rowOff>124773</xdr:rowOff>
    </xdr:to>
    <xdr:cxnSp macro="">
      <xdr:nvCxnSpPr>
        <xdr:cNvPr id="123" name="直線コネクタ 122"/>
        <xdr:cNvCxnSpPr/>
      </xdr:nvCxnSpPr>
      <xdr:spPr bwMode="auto">
        <a:xfrm>
          <a:off x="2908300" y="6994264"/>
          <a:ext cx="698500" cy="83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97003</xdr:rowOff>
    </xdr:from>
    <xdr:to>
      <xdr:col>15</xdr:col>
      <xdr:colOff>101600</xdr:colOff>
      <xdr:row>37</xdr:row>
      <xdr:rowOff>27153</xdr:rowOff>
    </xdr:to>
    <xdr:sp macro="" textlink="">
      <xdr:nvSpPr>
        <xdr:cNvPr id="126" name="フローチャート: 判断 125"/>
        <xdr:cNvSpPr/>
      </xdr:nvSpPr>
      <xdr:spPr bwMode="auto">
        <a:xfrm>
          <a:off x="2857500" y="705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11930</xdr:rowOff>
    </xdr:from>
    <xdr:ext cx="762000" cy="259045"/>
    <xdr:sp macro="" textlink="">
      <xdr:nvSpPr>
        <xdr:cNvPr id="127" name="テキスト ボックス 126"/>
        <xdr:cNvSpPr txBox="1"/>
      </xdr:nvSpPr>
      <xdr:spPr>
        <a:xfrm>
          <a:off x="2527300" y="713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87669</xdr:rowOff>
    </xdr:from>
    <xdr:to>
      <xdr:col>29</xdr:col>
      <xdr:colOff>177800</xdr:colOff>
      <xdr:row>37</xdr:row>
      <xdr:rowOff>17819</xdr:rowOff>
    </xdr:to>
    <xdr:sp macro="" textlink="">
      <xdr:nvSpPr>
        <xdr:cNvPr id="133" name="楕円 132"/>
        <xdr:cNvSpPr/>
      </xdr:nvSpPr>
      <xdr:spPr bwMode="auto">
        <a:xfrm>
          <a:off x="5600700" y="7040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59746</xdr:rowOff>
    </xdr:from>
    <xdr:ext cx="762000" cy="259045"/>
    <xdr:sp macro="" textlink="">
      <xdr:nvSpPr>
        <xdr:cNvPr id="134" name="人口1人当たり決算額の推移該当値テキスト445"/>
        <xdr:cNvSpPr txBox="1"/>
      </xdr:nvSpPr>
      <xdr:spPr>
        <a:xfrm>
          <a:off x="5740400" y="701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118086</xdr:rowOff>
    </xdr:from>
    <xdr:to>
      <xdr:col>26</xdr:col>
      <xdr:colOff>101600</xdr:colOff>
      <xdr:row>37</xdr:row>
      <xdr:rowOff>48236</xdr:rowOff>
    </xdr:to>
    <xdr:sp macro="" textlink="">
      <xdr:nvSpPr>
        <xdr:cNvPr id="135" name="楕円 134"/>
        <xdr:cNvSpPr/>
      </xdr:nvSpPr>
      <xdr:spPr bwMode="auto">
        <a:xfrm>
          <a:off x="4953000" y="7071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33013</xdr:rowOff>
    </xdr:from>
    <xdr:ext cx="736600" cy="259045"/>
    <xdr:sp macro="" textlink="">
      <xdr:nvSpPr>
        <xdr:cNvPr id="136" name="テキスト ボックス 135"/>
        <xdr:cNvSpPr txBox="1"/>
      </xdr:nvSpPr>
      <xdr:spPr>
        <a:xfrm>
          <a:off x="4622800" y="715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120483</xdr:rowOff>
    </xdr:from>
    <xdr:to>
      <xdr:col>22</xdr:col>
      <xdr:colOff>165100</xdr:colOff>
      <xdr:row>37</xdr:row>
      <xdr:rowOff>50633</xdr:rowOff>
    </xdr:to>
    <xdr:sp macro="" textlink="">
      <xdr:nvSpPr>
        <xdr:cNvPr id="137" name="楕円 136"/>
        <xdr:cNvSpPr/>
      </xdr:nvSpPr>
      <xdr:spPr bwMode="auto">
        <a:xfrm>
          <a:off x="4254500" y="707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35410</xdr:rowOff>
    </xdr:from>
    <xdr:ext cx="762000" cy="259045"/>
    <xdr:sp macro="" textlink="">
      <xdr:nvSpPr>
        <xdr:cNvPr id="138" name="テキスト ボックス 137"/>
        <xdr:cNvSpPr txBox="1"/>
      </xdr:nvSpPr>
      <xdr:spPr>
        <a:xfrm>
          <a:off x="3924300" y="716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73973</xdr:rowOff>
    </xdr:from>
    <xdr:to>
      <xdr:col>19</xdr:col>
      <xdr:colOff>38100</xdr:colOff>
      <xdr:row>37</xdr:row>
      <xdr:rowOff>4123</xdr:rowOff>
    </xdr:to>
    <xdr:sp macro="" textlink="">
      <xdr:nvSpPr>
        <xdr:cNvPr id="139" name="楕円 138"/>
        <xdr:cNvSpPr/>
      </xdr:nvSpPr>
      <xdr:spPr bwMode="auto">
        <a:xfrm>
          <a:off x="3556000" y="7027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160350</xdr:rowOff>
    </xdr:from>
    <xdr:ext cx="762000" cy="259045"/>
    <xdr:sp macro="" textlink="">
      <xdr:nvSpPr>
        <xdr:cNvPr id="140" name="テキスト ボックス 139"/>
        <xdr:cNvSpPr txBox="1"/>
      </xdr:nvSpPr>
      <xdr:spPr>
        <a:xfrm>
          <a:off x="3225800" y="711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333114</xdr:rowOff>
    </xdr:from>
    <xdr:to>
      <xdr:col>15</xdr:col>
      <xdr:colOff>101600</xdr:colOff>
      <xdr:row>36</xdr:row>
      <xdr:rowOff>91814</xdr:rowOff>
    </xdr:to>
    <xdr:sp macro="" textlink="">
      <xdr:nvSpPr>
        <xdr:cNvPr id="141" name="楕円 140"/>
        <xdr:cNvSpPr/>
      </xdr:nvSpPr>
      <xdr:spPr bwMode="auto">
        <a:xfrm>
          <a:off x="2857500" y="694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101991</xdr:rowOff>
    </xdr:from>
    <xdr:ext cx="762000" cy="259045"/>
    <xdr:sp macro="" textlink="">
      <xdr:nvSpPr>
        <xdr:cNvPr id="142" name="テキスト ボックス 141"/>
        <xdr:cNvSpPr txBox="1"/>
      </xdr:nvSpPr>
      <xdr:spPr>
        <a:xfrm>
          <a:off x="2527300" y="671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4,777
4,722
58.69
6,996,027
6,486,609
355,984
2,914,871
2,170,232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29072</xdr:rowOff>
    </xdr:from>
    <xdr:to>
      <xdr:col>24</xdr:col>
      <xdr:colOff>63500</xdr:colOff>
      <xdr:row>38</xdr:row>
      <xdr:rowOff>29414</xdr:rowOff>
    </xdr:to>
    <xdr:cxnSp macro="">
      <xdr:nvCxnSpPr>
        <xdr:cNvPr id="60" name="直線コネクタ 59"/>
        <xdr:cNvCxnSpPr/>
      </xdr:nvCxnSpPr>
      <xdr:spPr>
        <a:xfrm flipV="1">
          <a:off x="3797300" y="6544172"/>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29414</xdr:rowOff>
    </xdr:from>
    <xdr:to>
      <xdr:col>19</xdr:col>
      <xdr:colOff>177800</xdr:colOff>
      <xdr:row>38</xdr:row>
      <xdr:rowOff>39686</xdr:rowOff>
    </xdr:to>
    <xdr:cxnSp macro="">
      <xdr:nvCxnSpPr>
        <xdr:cNvPr id="63" name="直線コネクタ 62"/>
        <xdr:cNvCxnSpPr/>
      </xdr:nvCxnSpPr>
      <xdr:spPr>
        <a:xfrm flipV="1">
          <a:off x="2908300" y="6544514"/>
          <a:ext cx="889000" cy="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39686</xdr:rowOff>
    </xdr:from>
    <xdr:to>
      <xdr:col>15</xdr:col>
      <xdr:colOff>50800</xdr:colOff>
      <xdr:row>38</xdr:row>
      <xdr:rowOff>47325</xdr:rowOff>
    </xdr:to>
    <xdr:cxnSp macro="">
      <xdr:nvCxnSpPr>
        <xdr:cNvPr id="66" name="直線コネクタ 65"/>
        <xdr:cNvCxnSpPr/>
      </xdr:nvCxnSpPr>
      <xdr:spPr>
        <a:xfrm flipV="1">
          <a:off x="2019300" y="6554786"/>
          <a:ext cx="8890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47325</xdr:rowOff>
    </xdr:from>
    <xdr:to>
      <xdr:col>10</xdr:col>
      <xdr:colOff>114300</xdr:colOff>
      <xdr:row>38</xdr:row>
      <xdr:rowOff>59320</xdr:rowOff>
    </xdr:to>
    <xdr:cxnSp macro="">
      <xdr:nvCxnSpPr>
        <xdr:cNvPr id="69" name="直線コネクタ 68"/>
        <xdr:cNvCxnSpPr/>
      </xdr:nvCxnSpPr>
      <xdr:spPr>
        <a:xfrm flipV="1">
          <a:off x="1130300" y="6562425"/>
          <a:ext cx="889000" cy="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30015</xdr:rowOff>
    </xdr:from>
    <xdr:ext cx="599010" cy="259045"/>
    <xdr:sp macro="" textlink="">
      <xdr:nvSpPr>
        <xdr:cNvPr id="71" name="テキスト ボックス 70"/>
        <xdr:cNvSpPr txBox="1"/>
      </xdr:nvSpPr>
      <xdr:spPr>
        <a:xfrm>
          <a:off x="1719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25146</xdr:rowOff>
    </xdr:from>
    <xdr:to>
      <xdr:col>6</xdr:col>
      <xdr:colOff>38100</xdr:colOff>
      <xdr:row>38</xdr:row>
      <xdr:rowOff>126746</xdr:rowOff>
    </xdr:to>
    <xdr:sp macro="" textlink="">
      <xdr:nvSpPr>
        <xdr:cNvPr id="72" name="フローチャート: 判断 71"/>
        <xdr:cNvSpPr/>
      </xdr:nvSpPr>
      <xdr:spPr>
        <a:xfrm>
          <a:off x="1079500" y="654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117873</xdr:rowOff>
    </xdr:from>
    <xdr:ext cx="599010" cy="259045"/>
    <xdr:sp macro="" textlink="">
      <xdr:nvSpPr>
        <xdr:cNvPr id="73" name="テキスト ボックス 72"/>
        <xdr:cNvSpPr txBox="1"/>
      </xdr:nvSpPr>
      <xdr:spPr>
        <a:xfrm>
          <a:off x="830795" y="663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149721</xdr:rowOff>
    </xdr:from>
    <xdr:to>
      <xdr:col>24</xdr:col>
      <xdr:colOff>114300</xdr:colOff>
      <xdr:row>38</xdr:row>
      <xdr:rowOff>79871</xdr:rowOff>
    </xdr:to>
    <xdr:sp macro="" textlink="">
      <xdr:nvSpPr>
        <xdr:cNvPr id="79" name="楕円 78"/>
        <xdr:cNvSpPr/>
      </xdr:nvSpPr>
      <xdr:spPr>
        <a:xfrm>
          <a:off x="4584700" y="64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64648</xdr:rowOff>
    </xdr:from>
    <xdr:ext cx="599010" cy="259045"/>
    <xdr:sp macro="" textlink="">
      <xdr:nvSpPr>
        <xdr:cNvPr id="80" name="人件費該当値テキスト"/>
        <xdr:cNvSpPr txBox="1"/>
      </xdr:nvSpPr>
      <xdr:spPr>
        <a:xfrm>
          <a:off x="4686300" y="640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150064</xdr:rowOff>
    </xdr:from>
    <xdr:to>
      <xdr:col>20</xdr:col>
      <xdr:colOff>38100</xdr:colOff>
      <xdr:row>38</xdr:row>
      <xdr:rowOff>80214</xdr:rowOff>
    </xdr:to>
    <xdr:sp macro="" textlink="">
      <xdr:nvSpPr>
        <xdr:cNvPr id="81" name="楕円 80"/>
        <xdr:cNvSpPr/>
      </xdr:nvSpPr>
      <xdr:spPr>
        <a:xfrm>
          <a:off x="3746500" y="649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71341</xdr:rowOff>
    </xdr:from>
    <xdr:ext cx="599010" cy="259045"/>
    <xdr:sp macro="" textlink="">
      <xdr:nvSpPr>
        <xdr:cNvPr id="82" name="テキスト ボックス 81"/>
        <xdr:cNvSpPr txBox="1"/>
      </xdr:nvSpPr>
      <xdr:spPr>
        <a:xfrm>
          <a:off x="3497795" y="658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160336</xdr:rowOff>
    </xdr:from>
    <xdr:to>
      <xdr:col>15</xdr:col>
      <xdr:colOff>101600</xdr:colOff>
      <xdr:row>38</xdr:row>
      <xdr:rowOff>90486</xdr:rowOff>
    </xdr:to>
    <xdr:sp macro="" textlink="">
      <xdr:nvSpPr>
        <xdr:cNvPr id="83" name="楕円 82"/>
        <xdr:cNvSpPr/>
      </xdr:nvSpPr>
      <xdr:spPr>
        <a:xfrm>
          <a:off x="2857500" y="65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81613</xdr:rowOff>
    </xdr:from>
    <xdr:ext cx="599010" cy="259045"/>
    <xdr:sp macro="" textlink="">
      <xdr:nvSpPr>
        <xdr:cNvPr id="84" name="テキスト ボックス 83"/>
        <xdr:cNvSpPr txBox="1"/>
      </xdr:nvSpPr>
      <xdr:spPr>
        <a:xfrm>
          <a:off x="2608795" y="659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167975</xdr:rowOff>
    </xdr:from>
    <xdr:to>
      <xdr:col>10</xdr:col>
      <xdr:colOff>165100</xdr:colOff>
      <xdr:row>38</xdr:row>
      <xdr:rowOff>98125</xdr:rowOff>
    </xdr:to>
    <xdr:sp macro="" textlink="">
      <xdr:nvSpPr>
        <xdr:cNvPr id="85" name="楕円 84"/>
        <xdr:cNvSpPr/>
      </xdr:nvSpPr>
      <xdr:spPr>
        <a:xfrm>
          <a:off x="1968500" y="65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89252</xdr:rowOff>
    </xdr:from>
    <xdr:ext cx="599010" cy="259045"/>
    <xdr:sp macro="" textlink="">
      <xdr:nvSpPr>
        <xdr:cNvPr id="86" name="テキスト ボックス 85"/>
        <xdr:cNvSpPr txBox="1"/>
      </xdr:nvSpPr>
      <xdr:spPr>
        <a:xfrm>
          <a:off x="1719795" y="660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8520</xdr:rowOff>
    </xdr:from>
    <xdr:to>
      <xdr:col>6</xdr:col>
      <xdr:colOff>38100</xdr:colOff>
      <xdr:row>38</xdr:row>
      <xdr:rowOff>110120</xdr:rowOff>
    </xdr:to>
    <xdr:sp macro="" textlink="">
      <xdr:nvSpPr>
        <xdr:cNvPr id="87" name="楕円 86"/>
        <xdr:cNvSpPr/>
      </xdr:nvSpPr>
      <xdr:spPr>
        <a:xfrm>
          <a:off x="1079500" y="65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126647</xdr:rowOff>
    </xdr:from>
    <xdr:ext cx="599010" cy="259045"/>
    <xdr:sp macro="" textlink="">
      <xdr:nvSpPr>
        <xdr:cNvPr id="88" name="テキスト ボックス 87"/>
        <xdr:cNvSpPr txBox="1"/>
      </xdr:nvSpPr>
      <xdr:spPr>
        <a:xfrm>
          <a:off x="830795" y="629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28591</xdr:rowOff>
    </xdr:from>
    <xdr:to>
      <xdr:col>24</xdr:col>
      <xdr:colOff>63500</xdr:colOff>
      <xdr:row>58</xdr:row>
      <xdr:rowOff>114882</xdr:rowOff>
    </xdr:to>
    <xdr:cxnSp macro="">
      <xdr:nvCxnSpPr>
        <xdr:cNvPr id="117" name="直線コネクタ 116"/>
        <xdr:cNvCxnSpPr/>
      </xdr:nvCxnSpPr>
      <xdr:spPr>
        <a:xfrm>
          <a:off x="3797300" y="9972691"/>
          <a:ext cx="838200" cy="8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136346</xdr:rowOff>
    </xdr:from>
    <xdr:to>
      <xdr:col>19</xdr:col>
      <xdr:colOff>177800</xdr:colOff>
      <xdr:row>58</xdr:row>
      <xdr:rowOff>28591</xdr:rowOff>
    </xdr:to>
    <xdr:cxnSp macro="">
      <xdr:nvCxnSpPr>
        <xdr:cNvPr id="120" name="直線コネクタ 119"/>
        <xdr:cNvCxnSpPr/>
      </xdr:nvCxnSpPr>
      <xdr:spPr>
        <a:xfrm>
          <a:off x="2908300" y="9737546"/>
          <a:ext cx="889000" cy="23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157240</xdr:rowOff>
    </xdr:from>
    <xdr:to>
      <xdr:col>15</xdr:col>
      <xdr:colOff>50800</xdr:colOff>
      <xdr:row>56</xdr:row>
      <xdr:rowOff>136346</xdr:rowOff>
    </xdr:to>
    <xdr:cxnSp macro="">
      <xdr:nvCxnSpPr>
        <xdr:cNvPr id="123" name="直線コネクタ 122"/>
        <xdr:cNvCxnSpPr/>
      </xdr:nvCxnSpPr>
      <xdr:spPr>
        <a:xfrm>
          <a:off x="2019300" y="9415540"/>
          <a:ext cx="889000" cy="32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157240</xdr:rowOff>
    </xdr:from>
    <xdr:to>
      <xdr:col>10</xdr:col>
      <xdr:colOff>114300</xdr:colOff>
      <xdr:row>57</xdr:row>
      <xdr:rowOff>55187</xdr:rowOff>
    </xdr:to>
    <xdr:cxnSp macro="">
      <xdr:nvCxnSpPr>
        <xdr:cNvPr id="126" name="直線コネクタ 125"/>
        <xdr:cNvCxnSpPr/>
      </xdr:nvCxnSpPr>
      <xdr:spPr>
        <a:xfrm flipV="1">
          <a:off x="1130300" y="9415540"/>
          <a:ext cx="889000" cy="4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124138</xdr:rowOff>
    </xdr:from>
    <xdr:to>
      <xdr:col>6</xdr:col>
      <xdr:colOff>38100</xdr:colOff>
      <xdr:row>59</xdr:row>
      <xdr:rowOff>54288</xdr:rowOff>
    </xdr:to>
    <xdr:sp macro="" textlink="">
      <xdr:nvSpPr>
        <xdr:cNvPr id="129" name="フローチャート: 判断 128"/>
        <xdr:cNvSpPr/>
      </xdr:nvSpPr>
      <xdr:spPr>
        <a:xfrm>
          <a:off x="1079500" y="1006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45415</xdr:rowOff>
    </xdr:from>
    <xdr:ext cx="599010" cy="259045"/>
    <xdr:sp macro="" textlink="">
      <xdr:nvSpPr>
        <xdr:cNvPr id="130" name="テキスト ボックス 129"/>
        <xdr:cNvSpPr txBox="1"/>
      </xdr:nvSpPr>
      <xdr:spPr>
        <a:xfrm>
          <a:off x="830795" y="1016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64082</xdr:rowOff>
    </xdr:from>
    <xdr:to>
      <xdr:col>24</xdr:col>
      <xdr:colOff>114300</xdr:colOff>
      <xdr:row>58</xdr:row>
      <xdr:rowOff>165682</xdr:rowOff>
    </xdr:to>
    <xdr:sp macro="" textlink="">
      <xdr:nvSpPr>
        <xdr:cNvPr id="136" name="楕円 135"/>
        <xdr:cNvSpPr/>
      </xdr:nvSpPr>
      <xdr:spPr>
        <a:xfrm>
          <a:off x="4584700" y="1000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38371</xdr:rowOff>
    </xdr:from>
    <xdr:ext cx="599010" cy="259045"/>
    <xdr:sp macro="" textlink="">
      <xdr:nvSpPr>
        <xdr:cNvPr id="137" name="物件費該当値テキスト"/>
        <xdr:cNvSpPr txBox="1"/>
      </xdr:nvSpPr>
      <xdr:spPr>
        <a:xfrm>
          <a:off x="4686300" y="99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149241</xdr:rowOff>
    </xdr:from>
    <xdr:to>
      <xdr:col>20</xdr:col>
      <xdr:colOff>38100</xdr:colOff>
      <xdr:row>58</xdr:row>
      <xdr:rowOff>79391</xdr:rowOff>
    </xdr:to>
    <xdr:sp macro="" textlink="">
      <xdr:nvSpPr>
        <xdr:cNvPr id="138" name="楕円 137"/>
        <xdr:cNvSpPr/>
      </xdr:nvSpPr>
      <xdr:spPr>
        <a:xfrm>
          <a:off x="3746500" y="992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95918</xdr:rowOff>
    </xdr:from>
    <xdr:ext cx="599010" cy="259045"/>
    <xdr:sp macro="" textlink="">
      <xdr:nvSpPr>
        <xdr:cNvPr id="139" name="テキスト ボックス 138"/>
        <xdr:cNvSpPr txBox="1"/>
      </xdr:nvSpPr>
      <xdr:spPr>
        <a:xfrm>
          <a:off x="3497795" y="969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85546</xdr:rowOff>
    </xdr:from>
    <xdr:to>
      <xdr:col>15</xdr:col>
      <xdr:colOff>101600</xdr:colOff>
      <xdr:row>57</xdr:row>
      <xdr:rowOff>15696</xdr:rowOff>
    </xdr:to>
    <xdr:sp macro="" textlink="">
      <xdr:nvSpPr>
        <xdr:cNvPr id="140" name="楕円 139"/>
        <xdr:cNvSpPr/>
      </xdr:nvSpPr>
      <xdr:spPr>
        <a:xfrm>
          <a:off x="2857500" y="96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55</xdr:row>
      <xdr:rowOff>32223</xdr:rowOff>
    </xdr:from>
    <xdr:ext cx="690189" cy="259045"/>
    <xdr:sp macro="" textlink="">
      <xdr:nvSpPr>
        <xdr:cNvPr id="141" name="テキスト ボックス 140"/>
        <xdr:cNvSpPr txBox="1"/>
      </xdr:nvSpPr>
      <xdr:spPr>
        <a:xfrm>
          <a:off x="2563205" y="9461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106440</xdr:rowOff>
    </xdr:from>
    <xdr:to>
      <xdr:col>10</xdr:col>
      <xdr:colOff>165100</xdr:colOff>
      <xdr:row>55</xdr:row>
      <xdr:rowOff>36590</xdr:rowOff>
    </xdr:to>
    <xdr:sp macro="" textlink="">
      <xdr:nvSpPr>
        <xdr:cNvPr id="142" name="楕円 141"/>
        <xdr:cNvSpPr/>
      </xdr:nvSpPr>
      <xdr:spPr>
        <a:xfrm>
          <a:off x="1968500" y="936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53</xdr:row>
      <xdr:rowOff>53117</xdr:rowOff>
    </xdr:from>
    <xdr:ext cx="690189" cy="259045"/>
    <xdr:sp macro="" textlink="">
      <xdr:nvSpPr>
        <xdr:cNvPr id="143" name="テキスト ボックス 142"/>
        <xdr:cNvSpPr txBox="1"/>
      </xdr:nvSpPr>
      <xdr:spPr>
        <a:xfrm>
          <a:off x="1674205" y="9139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4387</xdr:rowOff>
    </xdr:from>
    <xdr:to>
      <xdr:col>6</xdr:col>
      <xdr:colOff>38100</xdr:colOff>
      <xdr:row>57</xdr:row>
      <xdr:rowOff>105987</xdr:rowOff>
    </xdr:to>
    <xdr:sp macro="" textlink="">
      <xdr:nvSpPr>
        <xdr:cNvPr id="144" name="楕円 143"/>
        <xdr:cNvSpPr/>
      </xdr:nvSpPr>
      <xdr:spPr>
        <a:xfrm>
          <a:off x="1079500" y="97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122514</xdr:rowOff>
    </xdr:from>
    <xdr:ext cx="599010" cy="259045"/>
    <xdr:sp macro="" textlink="">
      <xdr:nvSpPr>
        <xdr:cNvPr id="145" name="テキスト ボックス 144"/>
        <xdr:cNvSpPr txBox="1"/>
      </xdr:nvSpPr>
      <xdr:spPr>
        <a:xfrm>
          <a:off x="830795" y="95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46591</xdr:rowOff>
    </xdr:from>
    <xdr:to>
      <xdr:col>24</xdr:col>
      <xdr:colOff>63500</xdr:colOff>
      <xdr:row>78</xdr:row>
      <xdr:rowOff>113974</xdr:rowOff>
    </xdr:to>
    <xdr:cxnSp macro="">
      <xdr:nvCxnSpPr>
        <xdr:cNvPr id="174" name="直線コネクタ 173"/>
        <xdr:cNvCxnSpPr/>
      </xdr:nvCxnSpPr>
      <xdr:spPr>
        <a:xfrm>
          <a:off x="3797300" y="13419691"/>
          <a:ext cx="838200" cy="6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46591</xdr:rowOff>
    </xdr:from>
    <xdr:to>
      <xdr:col>19</xdr:col>
      <xdr:colOff>177800</xdr:colOff>
      <xdr:row>79</xdr:row>
      <xdr:rowOff>19932</xdr:rowOff>
    </xdr:to>
    <xdr:cxnSp macro="">
      <xdr:nvCxnSpPr>
        <xdr:cNvPr id="177" name="直線コネクタ 176"/>
        <xdr:cNvCxnSpPr/>
      </xdr:nvCxnSpPr>
      <xdr:spPr>
        <a:xfrm flipV="1">
          <a:off x="2908300" y="13419691"/>
          <a:ext cx="889000" cy="14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170218</xdr:rowOff>
    </xdr:from>
    <xdr:to>
      <xdr:col>15</xdr:col>
      <xdr:colOff>50800</xdr:colOff>
      <xdr:row>79</xdr:row>
      <xdr:rowOff>19932</xdr:rowOff>
    </xdr:to>
    <xdr:cxnSp macro="">
      <xdr:nvCxnSpPr>
        <xdr:cNvPr id="180" name="直線コネクタ 179"/>
        <xdr:cNvCxnSpPr/>
      </xdr:nvCxnSpPr>
      <xdr:spPr>
        <a:xfrm>
          <a:off x="2019300" y="13543318"/>
          <a:ext cx="889000" cy="2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164134</xdr:rowOff>
    </xdr:from>
    <xdr:to>
      <xdr:col>10</xdr:col>
      <xdr:colOff>114300</xdr:colOff>
      <xdr:row>78</xdr:row>
      <xdr:rowOff>170218</xdr:rowOff>
    </xdr:to>
    <xdr:cxnSp macro="">
      <xdr:nvCxnSpPr>
        <xdr:cNvPr id="183" name="直線コネクタ 182"/>
        <xdr:cNvCxnSpPr/>
      </xdr:nvCxnSpPr>
      <xdr:spPr>
        <a:xfrm>
          <a:off x="1130300" y="13537234"/>
          <a:ext cx="889000" cy="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135508</xdr:rowOff>
    </xdr:from>
    <xdr:to>
      <xdr:col>6</xdr:col>
      <xdr:colOff>38100</xdr:colOff>
      <xdr:row>79</xdr:row>
      <xdr:rowOff>65658</xdr:rowOff>
    </xdr:to>
    <xdr:sp macro="" textlink="">
      <xdr:nvSpPr>
        <xdr:cNvPr id="186" name="フローチャート: 判断 185"/>
        <xdr:cNvSpPr/>
      </xdr:nvSpPr>
      <xdr:spPr>
        <a:xfrm>
          <a:off x="1079500" y="1350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56785</xdr:rowOff>
    </xdr:from>
    <xdr:ext cx="469744" cy="259045"/>
    <xdr:sp macro="" textlink="">
      <xdr:nvSpPr>
        <xdr:cNvPr id="187" name="テキスト ボックス 186"/>
        <xdr:cNvSpPr txBox="1"/>
      </xdr:nvSpPr>
      <xdr:spPr>
        <a:xfrm>
          <a:off x="895428" y="1360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63174</xdr:rowOff>
    </xdr:from>
    <xdr:to>
      <xdr:col>24</xdr:col>
      <xdr:colOff>114300</xdr:colOff>
      <xdr:row>78</xdr:row>
      <xdr:rowOff>164774</xdr:rowOff>
    </xdr:to>
    <xdr:sp macro="" textlink="">
      <xdr:nvSpPr>
        <xdr:cNvPr id="193" name="楕円 192"/>
        <xdr:cNvSpPr/>
      </xdr:nvSpPr>
      <xdr:spPr>
        <a:xfrm>
          <a:off x="4584700" y="1343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22551</xdr:rowOff>
    </xdr:from>
    <xdr:ext cx="534377" cy="259045"/>
    <xdr:sp macro="" textlink="">
      <xdr:nvSpPr>
        <xdr:cNvPr id="194" name="維持補修費該当値テキスト"/>
        <xdr:cNvSpPr txBox="1"/>
      </xdr:nvSpPr>
      <xdr:spPr>
        <a:xfrm>
          <a:off x="4686300" y="1322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167241</xdr:rowOff>
    </xdr:from>
    <xdr:to>
      <xdr:col>20</xdr:col>
      <xdr:colOff>38100</xdr:colOff>
      <xdr:row>78</xdr:row>
      <xdr:rowOff>97391</xdr:rowOff>
    </xdr:to>
    <xdr:sp macro="" textlink="">
      <xdr:nvSpPr>
        <xdr:cNvPr id="195" name="楕円 194"/>
        <xdr:cNvSpPr/>
      </xdr:nvSpPr>
      <xdr:spPr>
        <a:xfrm>
          <a:off x="3746500" y="133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113918</xdr:rowOff>
    </xdr:from>
    <xdr:ext cx="534377" cy="259045"/>
    <xdr:sp macro="" textlink="">
      <xdr:nvSpPr>
        <xdr:cNvPr id="196" name="テキスト ボックス 195"/>
        <xdr:cNvSpPr txBox="1"/>
      </xdr:nvSpPr>
      <xdr:spPr>
        <a:xfrm>
          <a:off x="3530111" y="131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140582</xdr:rowOff>
    </xdr:from>
    <xdr:to>
      <xdr:col>15</xdr:col>
      <xdr:colOff>101600</xdr:colOff>
      <xdr:row>79</xdr:row>
      <xdr:rowOff>70732</xdr:rowOff>
    </xdr:to>
    <xdr:sp macro="" textlink="">
      <xdr:nvSpPr>
        <xdr:cNvPr id="197" name="楕円 196"/>
        <xdr:cNvSpPr/>
      </xdr:nvSpPr>
      <xdr:spPr>
        <a:xfrm>
          <a:off x="2857500" y="135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61859</xdr:rowOff>
    </xdr:from>
    <xdr:ext cx="469744" cy="259045"/>
    <xdr:sp macro="" textlink="">
      <xdr:nvSpPr>
        <xdr:cNvPr id="198" name="テキスト ボックス 197"/>
        <xdr:cNvSpPr txBox="1"/>
      </xdr:nvSpPr>
      <xdr:spPr>
        <a:xfrm>
          <a:off x="2673428" y="1360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119418</xdr:rowOff>
    </xdr:from>
    <xdr:to>
      <xdr:col>10</xdr:col>
      <xdr:colOff>165100</xdr:colOff>
      <xdr:row>79</xdr:row>
      <xdr:rowOff>49568</xdr:rowOff>
    </xdr:to>
    <xdr:sp macro="" textlink="">
      <xdr:nvSpPr>
        <xdr:cNvPr id="199" name="楕円 198"/>
        <xdr:cNvSpPr/>
      </xdr:nvSpPr>
      <xdr:spPr>
        <a:xfrm>
          <a:off x="1968500" y="1349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40695</xdr:rowOff>
    </xdr:from>
    <xdr:ext cx="534377" cy="259045"/>
    <xdr:sp macro="" textlink="">
      <xdr:nvSpPr>
        <xdr:cNvPr id="200" name="テキスト ボックス 199"/>
        <xdr:cNvSpPr txBox="1"/>
      </xdr:nvSpPr>
      <xdr:spPr>
        <a:xfrm>
          <a:off x="1752111" y="1358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113334</xdr:rowOff>
    </xdr:from>
    <xdr:to>
      <xdr:col>6</xdr:col>
      <xdr:colOff>38100</xdr:colOff>
      <xdr:row>79</xdr:row>
      <xdr:rowOff>43484</xdr:rowOff>
    </xdr:to>
    <xdr:sp macro="" textlink="">
      <xdr:nvSpPr>
        <xdr:cNvPr id="201" name="楕円 200"/>
        <xdr:cNvSpPr/>
      </xdr:nvSpPr>
      <xdr:spPr>
        <a:xfrm>
          <a:off x="1079500" y="134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60011</xdr:rowOff>
    </xdr:from>
    <xdr:ext cx="534377" cy="259045"/>
    <xdr:sp macro="" textlink="">
      <xdr:nvSpPr>
        <xdr:cNvPr id="202" name="テキスト ボックス 201"/>
        <xdr:cNvSpPr txBox="1"/>
      </xdr:nvSpPr>
      <xdr:spPr>
        <a:xfrm>
          <a:off x="863111" y="132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143303</xdr:rowOff>
    </xdr:from>
    <xdr:to>
      <xdr:col>24</xdr:col>
      <xdr:colOff>63500</xdr:colOff>
      <xdr:row>96</xdr:row>
      <xdr:rowOff>148952</xdr:rowOff>
    </xdr:to>
    <xdr:cxnSp macro="">
      <xdr:nvCxnSpPr>
        <xdr:cNvPr id="233" name="直線コネクタ 232"/>
        <xdr:cNvCxnSpPr/>
      </xdr:nvCxnSpPr>
      <xdr:spPr>
        <a:xfrm flipV="1">
          <a:off x="3797300" y="16602503"/>
          <a:ext cx="8382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130959</xdr:rowOff>
    </xdr:from>
    <xdr:to>
      <xdr:col>19</xdr:col>
      <xdr:colOff>177800</xdr:colOff>
      <xdr:row>96</xdr:row>
      <xdr:rowOff>148952</xdr:rowOff>
    </xdr:to>
    <xdr:cxnSp macro="">
      <xdr:nvCxnSpPr>
        <xdr:cNvPr id="236" name="直線コネクタ 235"/>
        <xdr:cNvCxnSpPr/>
      </xdr:nvCxnSpPr>
      <xdr:spPr>
        <a:xfrm>
          <a:off x="2908300" y="16590159"/>
          <a:ext cx="889000" cy="1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130959</xdr:rowOff>
    </xdr:from>
    <xdr:to>
      <xdr:col>15</xdr:col>
      <xdr:colOff>50800</xdr:colOff>
      <xdr:row>97</xdr:row>
      <xdr:rowOff>20752</xdr:rowOff>
    </xdr:to>
    <xdr:cxnSp macro="">
      <xdr:nvCxnSpPr>
        <xdr:cNvPr id="239" name="直線コネクタ 238"/>
        <xdr:cNvCxnSpPr/>
      </xdr:nvCxnSpPr>
      <xdr:spPr>
        <a:xfrm flipV="1">
          <a:off x="2019300" y="16590159"/>
          <a:ext cx="889000" cy="6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131122</xdr:rowOff>
    </xdr:from>
    <xdr:to>
      <xdr:col>10</xdr:col>
      <xdr:colOff>114300</xdr:colOff>
      <xdr:row>97</xdr:row>
      <xdr:rowOff>20752</xdr:rowOff>
    </xdr:to>
    <xdr:cxnSp macro="">
      <xdr:nvCxnSpPr>
        <xdr:cNvPr id="242" name="直線コネクタ 241"/>
        <xdr:cNvCxnSpPr/>
      </xdr:nvCxnSpPr>
      <xdr:spPr>
        <a:xfrm>
          <a:off x="1130300" y="16590322"/>
          <a:ext cx="889000" cy="6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104618</xdr:rowOff>
    </xdr:from>
    <xdr:to>
      <xdr:col>6</xdr:col>
      <xdr:colOff>38100</xdr:colOff>
      <xdr:row>96</xdr:row>
      <xdr:rowOff>34768</xdr:rowOff>
    </xdr:to>
    <xdr:sp macro="" textlink="">
      <xdr:nvSpPr>
        <xdr:cNvPr id="245" name="フローチャート: 判断 244"/>
        <xdr:cNvSpPr/>
      </xdr:nvSpPr>
      <xdr:spPr>
        <a:xfrm>
          <a:off x="1079500" y="1639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51295</xdr:rowOff>
    </xdr:from>
    <xdr:ext cx="534377" cy="259045"/>
    <xdr:sp macro="" textlink="">
      <xdr:nvSpPr>
        <xdr:cNvPr id="246" name="テキスト ボックス 245"/>
        <xdr:cNvSpPr txBox="1"/>
      </xdr:nvSpPr>
      <xdr:spPr>
        <a:xfrm>
          <a:off x="863111" y="1616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92503</xdr:rowOff>
    </xdr:from>
    <xdr:to>
      <xdr:col>24</xdr:col>
      <xdr:colOff>114300</xdr:colOff>
      <xdr:row>97</xdr:row>
      <xdr:rowOff>22653</xdr:rowOff>
    </xdr:to>
    <xdr:sp macro="" textlink="">
      <xdr:nvSpPr>
        <xdr:cNvPr id="252" name="楕円 251"/>
        <xdr:cNvSpPr/>
      </xdr:nvSpPr>
      <xdr:spPr>
        <a:xfrm>
          <a:off x="4584700" y="165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70930</xdr:rowOff>
    </xdr:from>
    <xdr:ext cx="534377" cy="259045"/>
    <xdr:sp macro="" textlink="">
      <xdr:nvSpPr>
        <xdr:cNvPr id="253" name="扶助費該当値テキスト"/>
        <xdr:cNvSpPr txBox="1"/>
      </xdr:nvSpPr>
      <xdr:spPr>
        <a:xfrm>
          <a:off x="4686300" y="1653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98152</xdr:rowOff>
    </xdr:from>
    <xdr:to>
      <xdr:col>20</xdr:col>
      <xdr:colOff>38100</xdr:colOff>
      <xdr:row>97</xdr:row>
      <xdr:rowOff>28302</xdr:rowOff>
    </xdr:to>
    <xdr:sp macro="" textlink="">
      <xdr:nvSpPr>
        <xdr:cNvPr id="254" name="楕円 253"/>
        <xdr:cNvSpPr/>
      </xdr:nvSpPr>
      <xdr:spPr>
        <a:xfrm>
          <a:off x="3746500" y="165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19429</xdr:rowOff>
    </xdr:from>
    <xdr:ext cx="534377" cy="259045"/>
    <xdr:sp macro="" textlink="">
      <xdr:nvSpPr>
        <xdr:cNvPr id="255" name="テキスト ボックス 254"/>
        <xdr:cNvSpPr txBox="1"/>
      </xdr:nvSpPr>
      <xdr:spPr>
        <a:xfrm>
          <a:off x="3530111" y="1665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80159</xdr:rowOff>
    </xdr:from>
    <xdr:to>
      <xdr:col>15</xdr:col>
      <xdr:colOff>101600</xdr:colOff>
      <xdr:row>97</xdr:row>
      <xdr:rowOff>10309</xdr:rowOff>
    </xdr:to>
    <xdr:sp macro="" textlink="">
      <xdr:nvSpPr>
        <xdr:cNvPr id="256" name="楕円 255"/>
        <xdr:cNvSpPr/>
      </xdr:nvSpPr>
      <xdr:spPr>
        <a:xfrm>
          <a:off x="2857500" y="1653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1436</xdr:rowOff>
    </xdr:from>
    <xdr:ext cx="534377" cy="259045"/>
    <xdr:sp macro="" textlink="">
      <xdr:nvSpPr>
        <xdr:cNvPr id="257" name="テキスト ボックス 256"/>
        <xdr:cNvSpPr txBox="1"/>
      </xdr:nvSpPr>
      <xdr:spPr>
        <a:xfrm>
          <a:off x="2641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141402</xdr:rowOff>
    </xdr:from>
    <xdr:to>
      <xdr:col>10</xdr:col>
      <xdr:colOff>165100</xdr:colOff>
      <xdr:row>97</xdr:row>
      <xdr:rowOff>71552</xdr:rowOff>
    </xdr:to>
    <xdr:sp macro="" textlink="">
      <xdr:nvSpPr>
        <xdr:cNvPr id="258" name="楕円 257"/>
        <xdr:cNvSpPr/>
      </xdr:nvSpPr>
      <xdr:spPr>
        <a:xfrm>
          <a:off x="1968500" y="166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62679</xdr:rowOff>
    </xdr:from>
    <xdr:ext cx="534377" cy="259045"/>
    <xdr:sp macro="" textlink="">
      <xdr:nvSpPr>
        <xdr:cNvPr id="259" name="テキスト ボックス 258"/>
        <xdr:cNvSpPr txBox="1"/>
      </xdr:nvSpPr>
      <xdr:spPr>
        <a:xfrm>
          <a:off x="1752111" y="1669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80322</xdr:rowOff>
    </xdr:from>
    <xdr:to>
      <xdr:col>6</xdr:col>
      <xdr:colOff>38100</xdr:colOff>
      <xdr:row>97</xdr:row>
      <xdr:rowOff>10472</xdr:rowOff>
    </xdr:to>
    <xdr:sp macro="" textlink="">
      <xdr:nvSpPr>
        <xdr:cNvPr id="260" name="楕円 259"/>
        <xdr:cNvSpPr/>
      </xdr:nvSpPr>
      <xdr:spPr>
        <a:xfrm>
          <a:off x="1079500" y="165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1599</xdr:rowOff>
    </xdr:from>
    <xdr:ext cx="534377" cy="259045"/>
    <xdr:sp macro="" textlink="">
      <xdr:nvSpPr>
        <xdr:cNvPr id="261" name="テキスト ボックス 260"/>
        <xdr:cNvSpPr txBox="1"/>
      </xdr:nvSpPr>
      <xdr:spPr>
        <a:xfrm>
          <a:off x="863111" y="166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58663</xdr:rowOff>
    </xdr:from>
    <xdr:to>
      <xdr:col>55</xdr:col>
      <xdr:colOff>0</xdr:colOff>
      <xdr:row>36</xdr:row>
      <xdr:rowOff>145000</xdr:rowOff>
    </xdr:to>
    <xdr:cxnSp macro="">
      <xdr:nvCxnSpPr>
        <xdr:cNvPr id="290" name="直線コネクタ 289"/>
        <xdr:cNvCxnSpPr/>
      </xdr:nvCxnSpPr>
      <xdr:spPr>
        <a:xfrm flipV="1">
          <a:off x="9639300" y="6230863"/>
          <a:ext cx="838200" cy="8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131848</xdr:rowOff>
    </xdr:from>
    <xdr:to>
      <xdr:col>50</xdr:col>
      <xdr:colOff>114300</xdr:colOff>
      <xdr:row>36</xdr:row>
      <xdr:rowOff>145000</xdr:rowOff>
    </xdr:to>
    <xdr:cxnSp macro="">
      <xdr:nvCxnSpPr>
        <xdr:cNvPr id="293" name="直線コネクタ 292"/>
        <xdr:cNvCxnSpPr/>
      </xdr:nvCxnSpPr>
      <xdr:spPr>
        <a:xfrm>
          <a:off x="8750300" y="6132598"/>
          <a:ext cx="889000" cy="18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131848</xdr:rowOff>
    </xdr:from>
    <xdr:to>
      <xdr:col>45</xdr:col>
      <xdr:colOff>177800</xdr:colOff>
      <xdr:row>36</xdr:row>
      <xdr:rowOff>138161</xdr:rowOff>
    </xdr:to>
    <xdr:cxnSp macro="">
      <xdr:nvCxnSpPr>
        <xdr:cNvPr id="296" name="直線コネクタ 295"/>
        <xdr:cNvCxnSpPr/>
      </xdr:nvCxnSpPr>
      <xdr:spPr>
        <a:xfrm flipV="1">
          <a:off x="7861300" y="6132598"/>
          <a:ext cx="889000" cy="17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138161</xdr:rowOff>
    </xdr:from>
    <xdr:to>
      <xdr:col>41</xdr:col>
      <xdr:colOff>50800</xdr:colOff>
      <xdr:row>37</xdr:row>
      <xdr:rowOff>87173</xdr:rowOff>
    </xdr:to>
    <xdr:cxnSp macro="">
      <xdr:nvCxnSpPr>
        <xdr:cNvPr id="299" name="直線コネクタ 298"/>
        <xdr:cNvCxnSpPr/>
      </xdr:nvCxnSpPr>
      <xdr:spPr>
        <a:xfrm flipV="1">
          <a:off x="6972300" y="6310361"/>
          <a:ext cx="889000" cy="12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162903</xdr:rowOff>
    </xdr:from>
    <xdr:to>
      <xdr:col>36</xdr:col>
      <xdr:colOff>165100</xdr:colOff>
      <xdr:row>38</xdr:row>
      <xdr:rowOff>93053</xdr:rowOff>
    </xdr:to>
    <xdr:sp macro="" textlink="">
      <xdr:nvSpPr>
        <xdr:cNvPr id="302" name="フローチャート: 判断 301"/>
        <xdr:cNvSpPr/>
      </xdr:nvSpPr>
      <xdr:spPr>
        <a:xfrm>
          <a:off x="6921500" y="650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84180</xdr:rowOff>
    </xdr:from>
    <xdr:ext cx="534377" cy="259045"/>
    <xdr:sp macro="" textlink="">
      <xdr:nvSpPr>
        <xdr:cNvPr id="303" name="テキスト ボックス 302"/>
        <xdr:cNvSpPr txBox="1"/>
      </xdr:nvSpPr>
      <xdr:spPr>
        <a:xfrm>
          <a:off x="6705111" y="65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7863</xdr:rowOff>
    </xdr:from>
    <xdr:to>
      <xdr:col>55</xdr:col>
      <xdr:colOff>50800</xdr:colOff>
      <xdr:row>36</xdr:row>
      <xdr:rowOff>109463</xdr:rowOff>
    </xdr:to>
    <xdr:sp macro="" textlink="">
      <xdr:nvSpPr>
        <xdr:cNvPr id="309" name="楕円 308"/>
        <xdr:cNvSpPr/>
      </xdr:nvSpPr>
      <xdr:spPr>
        <a:xfrm>
          <a:off x="10426700" y="61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30740</xdr:rowOff>
    </xdr:from>
    <xdr:ext cx="599010" cy="259045"/>
    <xdr:sp macro="" textlink="">
      <xdr:nvSpPr>
        <xdr:cNvPr id="310" name="補助費等該当値テキスト"/>
        <xdr:cNvSpPr txBox="1"/>
      </xdr:nvSpPr>
      <xdr:spPr>
        <a:xfrm>
          <a:off x="10528300" y="603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94200</xdr:rowOff>
    </xdr:from>
    <xdr:to>
      <xdr:col>50</xdr:col>
      <xdr:colOff>165100</xdr:colOff>
      <xdr:row>37</xdr:row>
      <xdr:rowOff>24350</xdr:rowOff>
    </xdr:to>
    <xdr:sp macro="" textlink="">
      <xdr:nvSpPr>
        <xdr:cNvPr id="311" name="楕円 310"/>
        <xdr:cNvSpPr/>
      </xdr:nvSpPr>
      <xdr:spPr>
        <a:xfrm>
          <a:off x="9588500" y="62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40877</xdr:rowOff>
    </xdr:from>
    <xdr:ext cx="599010" cy="259045"/>
    <xdr:sp macro="" textlink="">
      <xdr:nvSpPr>
        <xdr:cNvPr id="312" name="テキスト ボックス 311"/>
        <xdr:cNvSpPr txBox="1"/>
      </xdr:nvSpPr>
      <xdr:spPr>
        <a:xfrm>
          <a:off x="9339795" y="604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81048</xdr:rowOff>
    </xdr:from>
    <xdr:to>
      <xdr:col>46</xdr:col>
      <xdr:colOff>38100</xdr:colOff>
      <xdr:row>36</xdr:row>
      <xdr:rowOff>11198</xdr:rowOff>
    </xdr:to>
    <xdr:sp macro="" textlink="">
      <xdr:nvSpPr>
        <xdr:cNvPr id="313" name="楕円 312"/>
        <xdr:cNvSpPr/>
      </xdr:nvSpPr>
      <xdr:spPr>
        <a:xfrm>
          <a:off x="8699500" y="608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27725</xdr:rowOff>
    </xdr:from>
    <xdr:ext cx="599010" cy="259045"/>
    <xdr:sp macro="" textlink="">
      <xdr:nvSpPr>
        <xdr:cNvPr id="314" name="テキスト ボックス 313"/>
        <xdr:cNvSpPr txBox="1"/>
      </xdr:nvSpPr>
      <xdr:spPr>
        <a:xfrm>
          <a:off x="8450795" y="585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87361</xdr:rowOff>
    </xdr:from>
    <xdr:to>
      <xdr:col>41</xdr:col>
      <xdr:colOff>101600</xdr:colOff>
      <xdr:row>37</xdr:row>
      <xdr:rowOff>17511</xdr:rowOff>
    </xdr:to>
    <xdr:sp macro="" textlink="">
      <xdr:nvSpPr>
        <xdr:cNvPr id="315" name="楕円 314"/>
        <xdr:cNvSpPr/>
      </xdr:nvSpPr>
      <xdr:spPr>
        <a:xfrm>
          <a:off x="7810500" y="6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34038</xdr:rowOff>
    </xdr:from>
    <xdr:ext cx="599010" cy="259045"/>
    <xdr:sp macro="" textlink="">
      <xdr:nvSpPr>
        <xdr:cNvPr id="316" name="テキスト ボックス 315"/>
        <xdr:cNvSpPr txBox="1"/>
      </xdr:nvSpPr>
      <xdr:spPr>
        <a:xfrm>
          <a:off x="7561795" y="603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36373</xdr:rowOff>
    </xdr:from>
    <xdr:to>
      <xdr:col>36</xdr:col>
      <xdr:colOff>165100</xdr:colOff>
      <xdr:row>37</xdr:row>
      <xdr:rowOff>137973</xdr:rowOff>
    </xdr:to>
    <xdr:sp macro="" textlink="">
      <xdr:nvSpPr>
        <xdr:cNvPr id="317" name="楕円 316"/>
        <xdr:cNvSpPr/>
      </xdr:nvSpPr>
      <xdr:spPr>
        <a:xfrm>
          <a:off x="6921500" y="63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154500</xdr:rowOff>
    </xdr:from>
    <xdr:ext cx="599010" cy="259045"/>
    <xdr:sp macro="" textlink="">
      <xdr:nvSpPr>
        <xdr:cNvPr id="318" name="テキスト ボックス 317"/>
        <xdr:cNvSpPr txBox="1"/>
      </xdr:nvSpPr>
      <xdr:spPr>
        <a:xfrm>
          <a:off x="6672795" y="615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73203</xdr:rowOff>
    </xdr:from>
    <xdr:to>
      <xdr:col>55</xdr:col>
      <xdr:colOff>0</xdr:colOff>
      <xdr:row>58</xdr:row>
      <xdr:rowOff>85226</xdr:rowOff>
    </xdr:to>
    <xdr:cxnSp macro="">
      <xdr:nvCxnSpPr>
        <xdr:cNvPr id="347" name="直線コネクタ 346"/>
        <xdr:cNvCxnSpPr/>
      </xdr:nvCxnSpPr>
      <xdr:spPr>
        <a:xfrm flipV="1">
          <a:off x="9639300" y="10017303"/>
          <a:ext cx="838200" cy="1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73659</xdr:rowOff>
    </xdr:from>
    <xdr:to>
      <xdr:col>50</xdr:col>
      <xdr:colOff>114300</xdr:colOff>
      <xdr:row>58</xdr:row>
      <xdr:rowOff>85226</xdr:rowOff>
    </xdr:to>
    <xdr:cxnSp macro="">
      <xdr:nvCxnSpPr>
        <xdr:cNvPr id="350" name="直線コネクタ 349"/>
        <xdr:cNvCxnSpPr/>
      </xdr:nvCxnSpPr>
      <xdr:spPr>
        <a:xfrm>
          <a:off x="8750300" y="10017759"/>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73659</xdr:rowOff>
    </xdr:from>
    <xdr:to>
      <xdr:col>45</xdr:col>
      <xdr:colOff>177800</xdr:colOff>
      <xdr:row>58</xdr:row>
      <xdr:rowOff>77708</xdr:rowOff>
    </xdr:to>
    <xdr:cxnSp macro="">
      <xdr:nvCxnSpPr>
        <xdr:cNvPr id="353" name="直線コネクタ 352"/>
        <xdr:cNvCxnSpPr/>
      </xdr:nvCxnSpPr>
      <xdr:spPr>
        <a:xfrm flipV="1">
          <a:off x="7861300" y="10017759"/>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67688</xdr:rowOff>
    </xdr:from>
    <xdr:to>
      <xdr:col>41</xdr:col>
      <xdr:colOff>50800</xdr:colOff>
      <xdr:row>58</xdr:row>
      <xdr:rowOff>77708</xdr:rowOff>
    </xdr:to>
    <xdr:cxnSp macro="">
      <xdr:nvCxnSpPr>
        <xdr:cNvPr id="356" name="直線コネクタ 355"/>
        <xdr:cNvCxnSpPr/>
      </xdr:nvCxnSpPr>
      <xdr:spPr>
        <a:xfrm>
          <a:off x="6972300" y="10011788"/>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59" name="フローチャート: 判断 358"/>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40777</xdr:rowOff>
    </xdr:from>
    <xdr:ext cx="599010" cy="259045"/>
    <xdr:sp macro="" textlink="">
      <xdr:nvSpPr>
        <xdr:cNvPr id="360" name="テキスト ボックス 359"/>
        <xdr:cNvSpPr txBox="1"/>
      </xdr:nvSpPr>
      <xdr:spPr>
        <a:xfrm>
          <a:off x="6672795" y="1015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22403</xdr:rowOff>
    </xdr:from>
    <xdr:to>
      <xdr:col>55</xdr:col>
      <xdr:colOff>50800</xdr:colOff>
      <xdr:row>58</xdr:row>
      <xdr:rowOff>124003</xdr:rowOff>
    </xdr:to>
    <xdr:sp macro="" textlink="">
      <xdr:nvSpPr>
        <xdr:cNvPr id="366" name="楕円 365"/>
        <xdr:cNvSpPr/>
      </xdr:nvSpPr>
      <xdr:spPr>
        <a:xfrm>
          <a:off x="10426700" y="99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153230</xdr:rowOff>
    </xdr:from>
    <xdr:ext cx="599010" cy="259045"/>
    <xdr:sp macro="" textlink="">
      <xdr:nvSpPr>
        <xdr:cNvPr id="367" name="普通建設事業費該当値テキスト"/>
        <xdr:cNvSpPr txBox="1"/>
      </xdr:nvSpPr>
      <xdr:spPr>
        <a:xfrm>
          <a:off x="10528300" y="975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34426</xdr:rowOff>
    </xdr:from>
    <xdr:to>
      <xdr:col>50</xdr:col>
      <xdr:colOff>165100</xdr:colOff>
      <xdr:row>58</xdr:row>
      <xdr:rowOff>136026</xdr:rowOff>
    </xdr:to>
    <xdr:sp macro="" textlink="">
      <xdr:nvSpPr>
        <xdr:cNvPr id="368" name="楕円 367"/>
        <xdr:cNvSpPr/>
      </xdr:nvSpPr>
      <xdr:spPr>
        <a:xfrm>
          <a:off x="9588500" y="99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152553</xdr:rowOff>
    </xdr:from>
    <xdr:ext cx="599010" cy="259045"/>
    <xdr:sp macro="" textlink="">
      <xdr:nvSpPr>
        <xdr:cNvPr id="369" name="テキスト ボックス 368"/>
        <xdr:cNvSpPr txBox="1"/>
      </xdr:nvSpPr>
      <xdr:spPr>
        <a:xfrm>
          <a:off x="9339795" y="975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22859</xdr:rowOff>
    </xdr:from>
    <xdr:to>
      <xdr:col>46</xdr:col>
      <xdr:colOff>38100</xdr:colOff>
      <xdr:row>58</xdr:row>
      <xdr:rowOff>124459</xdr:rowOff>
    </xdr:to>
    <xdr:sp macro="" textlink="">
      <xdr:nvSpPr>
        <xdr:cNvPr id="370" name="楕円 369"/>
        <xdr:cNvSpPr/>
      </xdr:nvSpPr>
      <xdr:spPr>
        <a:xfrm>
          <a:off x="8699500" y="99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140986</xdr:rowOff>
    </xdr:from>
    <xdr:ext cx="599010" cy="259045"/>
    <xdr:sp macro="" textlink="">
      <xdr:nvSpPr>
        <xdr:cNvPr id="371" name="テキスト ボックス 370"/>
        <xdr:cNvSpPr txBox="1"/>
      </xdr:nvSpPr>
      <xdr:spPr>
        <a:xfrm>
          <a:off x="8450795" y="974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26908</xdr:rowOff>
    </xdr:from>
    <xdr:to>
      <xdr:col>41</xdr:col>
      <xdr:colOff>101600</xdr:colOff>
      <xdr:row>58</xdr:row>
      <xdr:rowOff>128508</xdr:rowOff>
    </xdr:to>
    <xdr:sp macro="" textlink="">
      <xdr:nvSpPr>
        <xdr:cNvPr id="372" name="楕円 371"/>
        <xdr:cNvSpPr/>
      </xdr:nvSpPr>
      <xdr:spPr>
        <a:xfrm>
          <a:off x="7810500" y="997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145035</xdr:rowOff>
    </xdr:from>
    <xdr:ext cx="599010" cy="259045"/>
    <xdr:sp macro="" textlink="">
      <xdr:nvSpPr>
        <xdr:cNvPr id="373" name="テキスト ボックス 372"/>
        <xdr:cNvSpPr txBox="1"/>
      </xdr:nvSpPr>
      <xdr:spPr>
        <a:xfrm>
          <a:off x="7561795" y="974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16888</xdr:rowOff>
    </xdr:from>
    <xdr:to>
      <xdr:col>36</xdr:col>
      <xdr:colOff>165100</xdr:colOff>
      <xdr:row>58</xdr:row>
      <xdr:rowOff>118488</xdr:rowOff>
    </xdr:to>
    <xdr:sp macro="" textlink="">
      <xdr:nvSpPr>
        <xdr:cNvPr id="374" name="楕円 373"/>
        <xdr:cNvSpPr/>
      </xdr:nvSpPr>
      <xdr:spPr>
        <a:xfrm>
          <a:off x="6921500" y="996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135015</xdr:rowOff>
    </xdr:from>
    <xdr:ext cx="599010" cy="259045"/>
    <xdr:sp macro="" textlink="">
      <xdr:nvSpPr>
        <xdr:cNvPr id="375" name="テキスト ボックス 374"/>
        <xdr:cNvSpPr txBox="1"/>
      </xdr:nvSpPr>
      <xdr:spPr>
        <a:xfrm>
          <a:off x="6672795" y="973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147549</xdr:rowOff>
    </xdr:from>
    <xdr:to>
      <xdr:col>55</xdr:col>
      <xdr:colOff>0</xdr:colOff>
      <xdr:row>79</xdr:row>
      <xdr:rowOff>28611</xdr:rowOff>
    </xdr:to>
    <xdr:cxnSp macro="">
      <xdr:nvCxnSpPr>
        <xdr:cNvPr id="406" name="直線コネクタ 405"/>
        <xdr:cNvCxnSpPr/>
      </xdr:nvCxnSpPr>
      <xdr:spPr>
        <a:xfrm flipV="1">
          <a:off x="9639300" y="13520649"/>
          <a:ext cx="838200" cy="5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137981</xdr:rowOff>
    </xdr:from>
    <xdr:to>
      <xdr:col>50</xdr:col>
      <xdr:colOff>114300</xdr:colOff>
      <xdr:row>79</xdr:row>
      <xdr:rowOff>28611</xdr:rowOff>
    </xdr:to>
    <xdr:cxnSp macro="">
      <xdr:nvCxnSpPr>
        <xdr:cNvPr id="409" name="直線コネクタ 408"/>
        <xdr:cNvCxnSpPr/>
      </xdr:nvCxnSpPr>
      <xdr:spPr>
        <a:xfrm>
          <a:off x="8750300" y="13511081"/>
          <a:ext cx="889000" cy="6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33116</xdr:rowOff>
    </xdr:from>
    <xdr:to>
      <xdr:col>45</xdr:col>
      <xdr:colOff>177800</xdr:colOff>
      <xdr:row>78</xdr:row>
      <xdr:rowOff>137981</xdr:rowOff>
    </xdr:to>
    <xdr:cxnSp macro="">
      <xdr:nvCxnSpPr>
        <xdr:cNvPr id="412" name="直線コネクタ 411"/>
        <xdr:cNvCxnSpPr/>
      </xdr:nvCxnSpPr>
      <xdr:spPr>
        <a:xfrm>
          <a:off x="7861300" y="13406216"/>
          <a:ext cx="8890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139080</xdr:rowOff>
    </xdr:from>
    <xdr:to>
      <xdr:col>41</xdr:col>
      <xdr:colOff>50800</xdr:colOff>
      <xdr:row>78</xdr:row>
      <xdr:rowOff>33116</xdr:rowOff>
    </xdr:to>
    <xdr:cxnSp macro="">
      <xdr:nvCxnSpPr>
        <xdr:cNvPr id="415" name="直線コネクタ 414"/>
        <xdr:cNvCxnSpPr/>
      </xdr:nvCxnSpPr>
      <xdr:spPr>
        <a:xfrm>
          <a:off x="6972300" y="13340730"/>
          <a:ext cx="889000" cy="6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6571</xdr:rowOff>
    </xdr:from>
    <xdr:ext cx="599010" cy="259045"/>
    <xdr:sp macro="" textlink="">
      <xdr:nvSpPr>
        <xdr:cNvPr id="417" name="テキスト ボックス 416"/>
        <xdr:cNvSpPr txBox="1"/>
      </xdr:nvSpPr>
      <xdr:spPr>
        <a:xfrm>
          <a:off x="7561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160810</xdr:rowOff>
    </xdr:from>
    <xdr:to>
      <xdr:col>36</xdr:col>
      <xdr:colOff>165100</xdr:colOff>
      <xdr:row>79</xdr:row>
      <xdr:rowOff>90960</xdr:rowOff>
    </xdr:to>
    <xdr:sp macro="" textlink="">
      <xdr:nvSpPr>
        <xdr:cNvPr id="418" name="フローチャート: 判断 417"/>
        <xdr:cNvSpPr/>
      </xdr:nvSpPr>
      <xdr:spPr>
        <a:xfrm>
          <a:off x="6921500" y="1353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82087</xdr:rowOff>
    </xdr:from>
    <xdr:ext cx="534377" cy="259045"/>
    <xdr:sp macro="" textlink="">
      <xdr:nvSpPr>
        <xdr:cNvPr id="419" name="テキスト ボックス 418"/>
        <xdr:cNvSpPr txBox="1"/>
      </xdr:nvSpPr>
      <xdr:spPr>
        <a:xfrm>
          <a:off x="6705111" y="136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96749</xdr:rowOff>
    </xdr:from>
    <xdr:to>
      <xdr:col>55</xdr:col>
      <xdr:colOff>50800</xdr:colOff>
      <xdr:row>79</xdr:row>
      <xdr:rowOff>26899</xdr:rowOff>
    </xdr:to>
    <xdr:sp macro="" textlink="">
      <xdr:nvSpPr>
        <xdr:cNvPr id="425" name="楕円 424"/>
        <xdr:cNvSpPr/>
      </xdr:nvSpPr>
      <xdr:spPr>
        <a:xfrm>
          <a:off x="10426700" y="134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75088</xdr:rowOff>
    </xdr:from>
    <xdr:ext cx="599010" cy="259045"/>
    <xdr:sp macro="" textlink="">
      <xdr:nvSpPr>
        <xdr:cNvPr id="426" name="普通建設事業費 （ うち新規整備　）該当値テキスト"/>
        <xdr:cNvSpPr txBox="1"/>
      </xdr:nvSpPr>
      <xdr:spPr>
        <a:xfrm>
          <a:off x="10528300" y="134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149261</xdr:rowOff>
    </xdr:from>
    <xdr:to>
      <xdr:col>50</xdr:col>
      <xdr:colOff>165100</xdr:colOff>
      <xdr:row>79</xdr:row>
      <xdr:rowOff>79411</xdr:rowOff>
    </xdr:to>
    <xdr:sp macro="" textlink="">
      <xdr:nvSpPr>
        <xdr:cNvPr id="427" name="楕円 426"/>
        <xdr:cNvSpPr/>
      </xdr:nvSpPr>
      <xdr:spPr>
        <a:xfrm>
          <a:off x="9588500" y="135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70538</xdr:rowOff>
    </xdr:from>
    <xdr:ext cx="534377" cy="259045"/>
    <xdr:sp macro="" textlink="">
      <xdr:nvSpPr>
        <xdr:cNvPr id="428" name="テキスト ボックス 427"/>
        <xdr:cNvSpPr txBox="1"/>
      </xdr:nvSpPr>
      <xdr:spPr>
        <a:xfrm>
          <a:off x="9372111" y="136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87181</xdr:rowOff>
    </xdr:from>
    <xdr:to>
      <xdr:col>46</xdr:col>
      <xdr:colOff>38100</xdr:colOff>
      <xdr:row>79</xdr:row>
      <xdr:rowOff>17331</xdr:rowOff>
    </xdr:to>
    <xdr:sp macro="" textlink="">
      <xdr:nvSpPr>
        <xdr:cNvPr id="429" name="楕円 428"/>
        <xdr:cNvSpPr/>
      </xdr:nvSpPr>
      <xdr:spPr>
        <a:xfrm>
          <a:off x="8699500" y="1346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33858</xdr:rowOff>
    </xdr:from>
    <xdr:ext cx="599010" cy="259045"/>
    <xdr:sp macro="" textlink="">
      <xdr:nvSpPr>
        <xdr:cNvPr id="430" name="テキスト ボックス 429"/>
        <xdr:cNvSpPr txBox="1"/>
      </xdr:nvSpPr>
      <xdr:spPr>
        <a:xfrm>
          <a:off x="8450795" y="1323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153766</xdr:rowOff>
    </xdr:from>
    <xdr:to>
      <xdr:col>41</xdr:col>
      <xdr:colOff>101600</xdr:colOff>
      <xdr:row>78</xdr:row>
      <xdr:rowOff>83916</xdr:rowOff>
    </xdr:to>
    <xdr:sp macro="" textlink="">
      <xdr:nvSpPr>
        <xdr:cNvPr id="431" name="楕円 430"/>
        <xdr:cNvSpPr/>
      </xdr:nvSpPr>
      <xdr:spPr>
        <a:xfrm>
          <a:off x="7810500" y="133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100443</xdr:rowOff>
    </xdr:from>
    <xdr:ext cx="599010" cy="259045"/>
    <xdr:sp macro="" textlink="">
      <xdr:nvSpPr>
        <xdr:cNvPr id="432" name="テキスト ボックス 431"/>
        <xdr:cNvSpPr txBox="1"/>
      </xdr:nvSpPr>
      <xdr:spPr>
        <a:xfrm>
          <a:off x="7561795" y="1313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88280</xdr:rowOff>
    </xdr:from>
    <xdr:to>
      <xdr:col>36</xdr:col>
      <xdr:colOff>165100</xdr:colOff>
      <xdr:row>78</xdr:row>
      <xdr:rowOff>18430</xdr:rowOff>
    </xdr:to>
    <xdr:sp macro="" textlink="">
      <xdr:nvSpPr>
        <xdr:cNvPr id="433" name="楕円 432"/>
        <xdr:cNvSpPr/>
      </xdr:nvSpPr>
      <xdr:spPr>
        <a:xfrm>
          <a:off x="6921500" y="132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34957</xdr:rowOff>
    </xdr:from>
    <xdr:ext cx="599010" cy="259045"/>
    <xdr:sp macro="" textlink="">
      <xdr:nvSpPr>
        <xdr:cNvPr id="434" name="テキスト ボックス 433"/>
        <xdr:cNvSpPr txBox="1"/>
      </xdr:nvSpPr>
      <xdr:spPr>
        <a:xfrm>
          <a:off x="6672795" y="1306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25088</xdr:rowOff>
    </xdr:from>
    <xdr:to>
      <xdr:col>55</xdr:col>
      <xdr:colOff>0</xdr:colOff>
      <xdr:row>98</xdr:row>
      <xdr:rowOff>25381</xdr:rowOff>
    </xdr:to>
    <xdr:cxnSp macro="">
      <xdr:nvCxnSpPr>
        <xdr:cNvPr id="461" name="直線コネクタ 460"/>
        <xdr:cNvCxnSpPr/>
      </xdr:nvCxnSpPr>
      <xdr:spPr>
        <a:xfrm flipV="1">
          <a:off x="9639300" y="16827188"/>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25381</xdr:rowOff>
    </xdr:from>
    <xdr:to>
      <xdr:col>50</xdr:col>
      <xdr:colOff>114300</xdr:colOff>
      <xdr:row>98</xdr:row>
      <xdr:rowOff>45836</xdr:rowOff>
    </xdr:to>
    <xdr:cxnSp macro="">
      <xdr:nvCxnSpPr>
        <xdr:cNvPr id="464" name="直線コネクタ 463"/>
        <xdr:cNvCxnSpPr/>
      </xdr:nvCxnSpPr>
      <xdr:spPr>
        <a:xfrm flipV="1">
          <a:off x="8750300" y="16827481"/>
          <a:ext cx="889000" cy="2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45836</xdr:rowOff>
    </xdr:from>
    <xdr:to>
      <xdr:col>45</xdr:col>
      <xdr:colOff>177800</xdr:colOff>
      <xdr:row>98</xdr:row>
      <xdr:rowOff>78997</xdr:rowOff>
    </xdr:to>
    <xdr:cxnSp macro="">
      <xdr:nvCxnSpPr>
        <xdr:cNvPr id="467" name="直線コネクタ 466"/>
        <xdr:cNvCxnSpPr/>
      </xdr:nvCxnSpPr>
      <xdr:spPr>
        <a:xfrm flipV="1">
          <a:off x="7861300" y="16847936"/>
          <a:ext cx="889000" cy="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78997</xdr:rowOff>
    </xdr:from>
    <xdr:to>
      <xdr:col>41</xdr:col>
      <xdr:colOff>50800</xdr:colOff>
      <xdr:row>98</xdr:row>
      <xdr:rowOff>97611</xdr:rowOff>
    </xdr:to>
    <xdr:cxnSp macro="">
      <xdr:nvCxnSpPr>
        <xdr:cNvPr id="470" name="直線コネクタ 469"/>
        <xdr:cNvCxnSpPr/>
      </xdr:nvCxnSpPr>
      <xdr:spPr>
        <a:xfrm flipV="1">
          <a:off x="6972300" y="16881097"/>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66511</xdr:rowOff>
    </xdr:from>
    <xdr:to>
      <xdr:col>36</xdr:col>
      <xdr:colOff>165100</xdr:colOff>
      <xdr:row>98</xdr:row>
      <xdr:rowOff>168111</xdr:rowOff>
    </xdr:to>
    <xdr:sp macro="" textlink="">
      <xdr:nvSpPr>
        <xdr:cNvPr id="473" name="フローチャート: 判断 472"/>
        <xdr:cNvSpPr/>
      </xdr:nvSpPr>
      <xdr:spPr>
        <a:xfrm>
          <a:off x="6921500" y="1686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159238</xdr:rowOff>
    </xdr:from>
    <xdr:ext cx="534377" cy="259045"/>
    <xdr:sp macro="" textlink="">
      <xdr:nvSpPr>
        <xdr:cNvPr id="474" name="テキスト ボックス 473"/>
        <xdr:cNvSpPr txBox="1"/>
      </xdr:nvSpPr>
      <xdr:spPr>
        <a:xfrm>
          <a:off x="6705111" y="1696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145738</xdr:rowOff>
    </xdr:from>
    <xdr:to>
      <xdr:col>55</xdr:col>
      <xdr:colOff>50800</xdr:colOff>
      <xdr:row>98</xdr:row>
      <xdr:rowOff>75888</xdr:rowOff>
    </xdr:to>
    <xdr:sp macro="" textlink="">
      <xdr:nvSpPr>
        <xdr:cNvPr id="480" name="楕円 479"/>
        <xdr:cNvSpPr/>
      </xdr:nvSpPr>
      <xdr:spPr>
        <a:xfrm>
          <a:off x="10426700" y="167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105115</xdr:rowOff>
    </xdr:from>
    <xdr:ext cx="599010" cy="259045"/>
    <xdr:sp macro="" textlink="">
      <xdr:nvSpPr>
        <xdr:cNvPr id="481" name="普通建設事業費 （ うち更新整備　）該当値テキスト"/>
        <xdr:cNvSpPr txBox="1"/>
      </xdr:nvSpPr>
      <xdr:spPr>
        <a:xfrm>
          <a:off x="10528300" y="1656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146031</xdr:rowOff>
    </xdr:from>
    <xdr:to>
      <xdr:col>50</xdr:col>
      <xdr:colOff>165100</xdr:colOff>
      <xdr:row>98</xdr:row>
      <xdr:rowOff>76181</xdr:rowOff>
    </xdr:to>
    <xdr:sp macro="" textlink="">
      <xdr:nvSpPr>
        <xdr:cNvPr id="482" name="楕円 481"/>
        <xdr:cNvSpPr/>
      </xdr:nvSpPr>
      <xdr:spPr>
        <a:xfrm>
          <a:off x="9588500" y="167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92708</xdr:rowOff>
    </xdr:from>
    <xdr:ext cx="599010" cy="259045"/>
    <xdr:sp macro="" textlink="">
      <xdr:nvSpPr>
        <xdr:cNvPr id="483" name="テキスト ボックス 482"/>
        <xdr:cNvSpPr txBox="1"/>
      </xdr:nvSpPr>
      <xdr:spPr>
        <a:xfrm>
          <a:off x="9339795" y="1655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166486</xdr:rowOff>
    </xdr:from>
    <xdr:to>
      <xdr:col>46</xdr:col>
      <xdr:colOff>38100</xdr:colOff>
      <xdr:row>98</xdr:row>
      <xdr:rowOff>96636</xdr:rowOff>
    </xdr:to>
    <xdr:sp macro="" textlink="">
      <xdr:nvSpPr>
        <xdr:cNvPr id="484" name="楕円 483"/>
        <xdr:cNvSpPr/>
      </xdr:nvSpPr>
      <xdr:spPr>
        <a:xfrm>
          <a:off x="8699500" y="1679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113163</xdr:rowOff>
    </xdr:from>
    <xdr:ext cx="599010" cy="259045"/>
    <xdr:sp macro="" textlink="">
      <xdr:nvSpPr>
        <xdr:cNvPr id="485" name="テキスト ボックス 484"/>
        <xdr:cNvSpPr txBox="1"/>
      </xdr:nvSpPr>
      <xdr:spPr>
        <a:xfrm>
          <a:off x="8450795" y="1657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28197</xdr:rowOff>
    </xdr:from>
    <xdr:to>
      <xdr:col>41</xdr:col>
      <xdr:colOff>101600</xdr:colOff>
      <xdr:row>98</xdr:row>
      <xdr:rowOff>129797</xdr:rowOff>
    </xdr:to>
    <xdr:sp macro="" textlink="">
      <xdr:nvSpPr>
        <xdr:cNvPr id="486" name="楕円 485"/>
        <xdr:cNvSpPr/>
      </xdr:nvSpPr>
      <xdr:spPr>
        <a:xfrm>
          <a:off x="7810500" y="168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146324</xdr:rowOff>
    </xdr:from>
    <xdr:ext cx="599010" cy="259045"/>
    <xdr:sp macro="" textlink="">
      <xdr:nvSpPr>
        <xdr:cNvPr id="487" name="テキスト ボックス 486"/>
        <xdr:cNvSpPr txBox="1"/>
      </xdr:nvSpPr>
      <xdr:spPr>
        <a:xfrm>
          <a:off x="7561795" y="1660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46811</xdr:rowOff>
    </xdr:from>
    <xdr:to>
      <xdr:col>36</xdr:col>
      <xdr:colOff>165100</xdr:colOff>
      <xdr:row>98</xdr:row>
      <xdr:rowOff>148411</xdr:rowOff>
    </xdr:to>
    <xdr:sp macro="" textlink="">
      <xdr:nvSpPr>
        <xdr:cNvPr id="488" name="楕円 487"/>
        <xdr:cNvSpPr/>
      </xdr:nvSpPr>
      <xdr:spPr>
        <a:xfrm>
          <a:off x="6921500" y="168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164938</xdr:rowOff>
    </xdr:from>
    <xdr:ext cx="534377" cy="259045"/>
    <xdr:sp macro="" textlink="">
      <xdr:nvSpPr>
        <xdr:cNvPr id="489" name="テキスト ボックス 488"/>
        <xdr:cNvSpPr txBox="1"/>
      </xdr:nvSpPr>
      <xdr:spPr>
        <a:xfrm>
          <a:off x="6705111" y="1662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64782</xdr:rowOff>
    </xdr:from>
    <xdr:to>
      <xdr:col>85</xdr:col>
      <xdr:colOff>127000</xdr:colOff>
      <xdr:row>38</xdr:row>
      <xdr:rowOff>17325</xdr:rowOff>
    </xdr:to>
    <xdr:cxnSp macro="">
      <xdr:nvCxnSpPr>
        <xdr:cNvPr id="514" name="直線コネクタ 513"/>
        <xdr:cNvCxnSpPr/>
      </xdr:nvCxnSpPr>
      <xdr:spPr>
        <a:xfrm>
          <a:off x="15481300" y="6408432"/>
          <a:ext cx="838200" cy="12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160800</xdr:rowOff>
    </xdr:from>
    <xdr:to>
      <xdr:col>81</xdr:col>
      <xdr:colOff>50800</xdr:colOff>
      <xdr:row>37</xdr:row>
      <xdr:rowOff>64782</xdr:rowOff>
    </xdr:to>
    <xdr:cxnSp macro="">
      <xdr:nvCxnSpPr>
        <xdr:cNvPr id="517" name="直線コネクタ 516"/>
        <xdr:cNvCxnSpPr/>
      </xdr:nvCxnSpPr>
      <xdr:spPr>
        <a:xfrm>
          <a:off x="14592300" y="6333000"/>
          <a:ext cx="889000" cy="7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151423</xdr:rowOff>
    </xdr:from>
    <xdr:ext cx="534377" cy="259045"/>
    <xdr:sp macro="" textlink="">
      <xdr:nvSpPr>
        <xdr:cNvPr id="519" name="テキスト ボックス 518"/>
        <xdr:cNvSpPr txBox="1"/>
      </xdr:nvSpPr>
      <xdr:spPr>
        <a:xfrm>
          <a:off x="15214111" y="64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159034</xdr:rowOff>
    </xdr:from>
    <xdr:to>
      <xdr:col>76</xdr:col>
      <xdr:colOff>114300</xdr:colOff>
      <xdr:row>36</xdr:row>
      <xdr:rowOff>160800</xdr:rowOff>
    </xdr:to>
    <xdr:cxnSp macro="">
      <xdr:nvCxnSpPr>
        <xdr:cNvPr id="520" name="直線コネクタ 519"/>
        <xdr:cNvCxnSpPr/>
      </xdr:nvCxnSpPr>
      <xdr:spPr>
        <a:xfrm>
          <a:off x="13703300" y="6331234"/>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4959</xdr:rowOff>
    </xdr:from>
    <xdr:ext cx="534377" cy="259045"/>
    <xdr:sp macro="" textlink="">
      <xdr:nvSpPr>
        <xdr:cNvPr id="522" name="テキスト ボックス 521"/>
        <xdr:cNvSpPr txBox="1"/>
      </xdr:nvSpPr>
      <xdr:spPr>
        <a:xfrm>
          <a:off x="14325111" y="652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33224</xdr:rowOff>
    </xdr:from>
    <xdr:to>
      <xdr:col>71</xdr:col>
      <xdr:colOff>177800</xdr:colOff>
      <xdr:row>36</xdr:row>
      <xdr:rowOff>159034</xdr:rowOff>
    </xdr:to>
    <xdr:cxnSp macro="">
      <xdr:nvCxnSpPr>
        <xdr:cNvPr id="523" name="直線コネクタ 522"/>
        <xdr:cNvCxnSpPr/>
      </xdr:nvCxnSpPr>
      <xdr:spPr>
        <a:xfrm>
          <a:off x="12814300" y="5862524"/>
          <a:ext cx="889000" cy="46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142325</xdr:rowOff>
    </xdr:from>
    <xdr:ext cx="534377" cy="259045"/>
    <xdr:sp macro="" textlink="">
      <xdr:nvSpPr>
        <xdr:cNvPr id="525" name="テキスト ボックス 524"/>
        <xdr:cNvSpPr txBox="1"/>
      </xdr:nvSpPr>
      <xdr:spPr>
        <a:xfrm>
          <a:off x="13436111" y="648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75944</xdr:rowOff>
    </xdr:from>
    <xdr:to>
      <xdr:col>67</xdr:col>
      <xdr:colOff>101600</xdr:colOff>
      <xdr:row>38</xdr:row>
      <xdr:rowOff>6094</xdr:rowOff>
    </xdr:to>
    <xdr:sp macro="" textlink="">
      <xdr:nvSpPr>
        <xdr:cNvPr id="526" name="フローチャート: 判断 525"/>
        <xdr:cNvSpPr/>
      </xdr:nvSpPr>
      <xdr:spPr>
        <a:xfrm>
          <a:off x="12763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168671</xdr:rowOff>
    </xdr:from>
    <xdr:ext cx="534377" cy="259045"/>
    <xdr:sp macro="" textlink="">
      <xdr:nvSpPr>
        <xdr:cNvPr id="527" name="テキスト ボックス 526"/>
        <xdr:cNvSpPr txBox="1"/>
      </xdr:nvSpPr>
      <xdr:spPr>
        <a:xfrm>
          <a:off x="12547111" y="651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137975</xdr:rowOff>
    </xdr:from>
    <xdr:to>
      <xdr:col>85</xdr:col>
      <xdr:colOff>177800</xdr:colOff>
      <xdr:row>38</xdr:row>
      <xdr:rowOff>68125</xdr:rowOff>
    </xdr:to>
    <xdr:sp macro="" textlink="">
      <xdr:nvSpPr>
        <xdr:cNvPr id="533" name="楕円 532"/>
        <xdr:cNvSpPr/>
      </xdr:nvSpPr>
      <xdr:spPr>
        <a:xfrm>
          <a:off x="16268700" y="64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52902</xdr:rowOff>
    </xdr:from>
    <xdr:ext cx="469744" cy="259045"/>
    <xdr:sp macro="" textlink="">
      <xdr:nvSpPr>
        <xdr:cNvPr id="534" name="災害復旧事業費該当値テキスト"/>
        <xdr:cNvSpPr txBox="1"/>
      </xdr:nvSpPr>
      <xdr:spPr>
        <a:xfrm>
          <a:off x="16370300" y="639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13982</xdr:rowOff>
    </xdr:from>
    <xdr:to>
      <xdr:col>81</xdr:col>
      <xdr:colOff>101600</xdr:colOff>
      <xdr:row>37</xdr:row>
      <xdr:rowOff>115582</xdr:rowOff>
    </xdr:to>
    <xdr:sp macro="" textlink="">
      <xdr:nvSpPr>
        <xdr:cNvPr id="535" name="楕円 534"/>
        <xdr:cNvSpPr/>
      </xdr:nvSpPr>
      <xdr:spPr>
        <a:xfrm>
          <a:off x="15430500" y="63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132109</xdr:rowOff>
    </xdr:from>
    <xdr:ext cx="534377" cy="259045"/>
    <xdr:sp macro="" textlink="">
      <xdr:nvSpPr>
        <xdr:cNvPr id="536" name="テキスト ボックス 535"/>
        <xdr:cNvSpPr txBox="1"/>
      </xdr:nvSpPr>
      <xdr:spPr>
        <a:xfrm>
          <a:off x="15214111" y="613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110000</xdr:rowOff>
    </xdr:from>
    <xdr:to>
      <xdr:col>76</xdr:col>
      <xdr:colOff>165100</xdr:colOff>
      <xdr:row>37</xdr:row>
      <xdr:rowOff>40150</xdr:rowOff>
    </xdr:to>
    <xdr:sp macro="" textlink="">
      <xdr:nvSpPr>
        <xdr:cNvPr id="537" name="楕円 536"/>
        <xdr:cNvSpPr/>
      </xdr:nvSpPr>
      <xdr:spPr>
        <a:xfrm>
          <a:off x="14541500" y="62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56677</xdr:rowOff>
    </xdr:from>
    <xdr:ext cx="534377" cy="259045"/>
    <xdr:sp macro="" textlink="">
      <xdr:nvSpPr>
        <xdr:cNvPr id="538" name="テキスト ボックス 537"/>
        <xdr:cNvSpPr txBox="1"/>
      </xdr:nvSpPr>
      <xdr:spPr>
        <a:xfrm>
          <a:off x="14325111" y="605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108234</xdr:rowOff>
    </xdr:from>
    <xdr:to>
      <xdr:col>72</xdr:col>
      <xdr:colOff>38100</xdr:colOff>
      <xdr:row>37</xdr:row>
      <xdr:rowOff>38384</xdr:rowOff>
    </xdr:to>
    <xdr:sp macro="" textlink="">
      <xdr:nvSpPr>
        <xdr:cNvPr id="539" name="楕円 538"/>
        <xdr:cNvSpPr/>
      </xdr:nvSpPr>
      <xdr:spPr>
        <a:xfrm>
          <a:off x="13652500" y="62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54911</xdr:rowOff>
    </xdr:from>
    <xdr:ext cx="534377" cy="259045"/>
    <xdr:sp macro="" textlink="">
      <xdr:nvSpPr>
        <xdr:cNvPr id="540" name="テキスト ボックス 539"/>
        <xdr:cNvSpPr txBox="1"/>
      </xdr:nvSpPr>
      <xdr:spPr>
        <a:xfrm>
          <a:off x="13436111" y="605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153874</xdr:rowOff>
    </xdr:from>
    <xdr:to>
      <xdr:col>67</xdr:col>
      <xdr:colOff>101600</xdr:colOff>
      <xdr:row>34</xdr:row>
      <xdr:rowOff>84024</xdr:rowOff>
    </xdr:to>
    <xdr:sp macro="" textlink="">
      <xdr:nvSpPr>
        <xdr:cNvPr id="541" name="楕円 540"/>
        <xdr:cNvSpPr/>
      </xdr:nvSpPr>
      <xdr:spPr>
        <a:xfrm>
          <a:off x="12763500" y="58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100551</xdr:rowOff>
    </xdr:from>
    <xdr:ext cx="599010" cy="259045"/>
    <xdr:sp macro="" textlink="">
      <xdr:nvSpPr>
        <xdr:cNvPr id="542" name="テキスト ボックス 541"/>
        <xdr:cNvSpPr txBox="1"/>
      </xdr:nvSpPr>
      <xdr:spPr>
        <a:xfrm>
          <a:off x="12514795" y="558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130449</xdr:rowOff>
    </xdr:from>
    <xdr:to>
      <xdr:col>85</xdr:col>
      <xdr:colOff>127000</xdr:colOff>
      <xdr:row>78</xdr:row>
      <xdr:rowOff>135229</xdr:rowOff>
    </xdr:to>
    <xdr:cxnSp macro="">
      <xdr:nvCxnSpPr>
        <xdr:cNvPr id="620" name="直線コネクタ 619"/>
        <xdr:cNvCxnSpPr/>
      </xdr:nvCxnSpPr>
      <xdr:spPr>
        <a:xfrm flipV="1">
          <a:off x="15481300" y="13503549"/>
          <a:ext cx="8382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135229</xdr:rowOff>
    </xdr:from>
    <xdr:to>
      <xdr:col>81</xdr:col>
      <xdr:colOff>50800</xdr:colOff>
      <xdr:row>78</xdr:row>
      <xdr:rowOff>144132</xdr:rowOff>
    </xdr:to>
    <xdr:cxnSp macro="">
      <xdr:nvCxnSpPr>
        <xdr:cNvPr id="623" name="直線コネクタ 622"/>
        <xdr:cNvCxnSpPr/>
      </xdr:nvCxnSpPr>
      <xdr:spPr>
        <a:xfrm flipV="1">
          <a:off x="14592300" y="13508329"/>
          <a:ext cx="8890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144132</xdr:rowOff>
    </xdr:from>
    <xdr:to>
      <xdr:col>76</xdr:col>
      <xdr:colOff>114300</xdr:colOff>
      <xdr:row>78</xdr:row>
      <xdr:rowOff>147120</xdr:rowOff>
    </xdr:to>
    <xdr:cxnSp macro="">
      <xdr:nvCxnSpPr>
        <xdr:cNvPr id="626" name="直線コネクタ 625"/>
        <xdr:cNvCxnSpPr/>
      </xdr:nvCxnSpPr>
      <xdr:spPr>
        <a:xfrm flipV="1">
          <a:off x="13703300" y="13517232"/>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91221</xdr:rowOff>
    </xdr:from>
    <xdr:to>
      <xdr:col>71</xdr:col>
      <xdr:colOff>177800</xdr:colOff>
      <xdr:row>78</xdr:row>
      <xdr:rowOff>147120</xdr:rowOff>
    </xdr:to>
    <xdr:cxnSp macro="">
      <xdr:nvCxnSpPr>
        <xdr:cNvPr id="629" name="直線コネクタ 628"/>
        <xdr:cNvCxnSpPr/>
      </xdr:nvCxnSpPr>
      <xdr:spPr>
        <a:xfrm>
          <a:off x="12814300" y="13464321"/>
          <a:ext cx="889000" cy="5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1" name="テキスト ボックス 630"/>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29603</xdr:rowOff>
    </xdr:from>
    <xdr:to>
      <xdr:col>67</xdr:col>
      <xdr:colOff>101600</xdr:colOff>
      <xdr:row>78</xdr:row>
      <xdr:rowOff>131203</xdr:rowOff>
    </xdr:to>
    <xdr:sp macro="" textlink="">
      <xdr:nvSpPr>
        <xdr:cNvPr id="632" name="フローチャート: 判断 631"/>
        <xdr:cNvSpPr/>
      </xdr:nvSpPr>
      <xdr:spPr>
        <a:xfrm>
          <a:off x="12763500" y="134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147730</xdr:rowOff>
    </xdr:from>
    <xdr:ext cx="534377" cy="259045"/>
    <xdr:sp macro="" textlink="">
      <xdr:nvSpPr>
        <xdr:cNvPr id="633" name="テキスト ボックス 632"/>
        <xdr:cNvSpPr txBox="1"/>
      </xdr:nvSpPr>
      <xdr:spPr>
        <a:xfrm>
          <a:off x="12547111" y="1317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79649</xdr:rowOff>
    </xdr:from>
    <xdr:to>
      <xdr:col>85</xdr:col>
      <xdr:colOff>177800</xdr:colOff>
      <xdr:row>79</xdr:row>
      <xdr:rowOff>9799</xdr:rowOff>
    </xdr:to>
    <xdr:sp macro="" textlink="">
      <xdr:nvSpPr>
        <xdr:cNvPr id="639" name="楕円 638"/>
        <xdr:cNvSpPr/>
      </xdr:nvSpPr>
      <xdr:spPr>
        <a:xfrm>
          <a:off x="16268700" y="134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166026</xdr:rowOff>
    </xdr:from>
    <xdr:ext cx="534377" cy="259045"/>
    <xdr:sp macro="" textlink="">
      <xdr:nvSpPr>
        <xdr:cNvPr id="640" name="公債費該当値テキスト"/>
        <xdr:cNvSpPr txBox="1"/>
      </xdr:nvSpPr>
      <xdr:spPr>
        <a:xfrm>
          <a:off x="16370300" y="133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84429</xdr:rowOff>
    </xdr:from>
    <xdr:to>
      <xdr:col>81</xdr:col>
      <xdr:colOff>101600</xdr:colOff>
      <xdr:row>79</xdr:row>
      <xdr:rowOff>14579</xdr:rowOff>
    </xdr:to>
    <xdr:sp macro="" textlink="">
      <xdr:nvSpPr>
        <xdr:cNvPr id="641" name="楕円 640"/>
        <xdr:cNvSpPr/>
      </xdr:nvSpPr>
      <xdr:spPr>
        <a:xfrm>
          <a:off x="15430500" y="134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5706</xdr:rowOff>
    </xdr:from>
    <xdr:ext cx="534377" cy="259045"/>
    <xdr:sp macro="" textlink="">
      <xdr:nvSpPr>
        <xdr:cNvPr id="642" name="テキスト ボックス 641"/>
        <xdr:cNvSpPr txBox="1"/>
      </xdr:nvSpPr>
      <xdr:spPr>
        <a:xfrm>
          <a:off x="15214111" y="1355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93332</xdr:rowOff>
    </xdr:from>
    <xdr:to>
      <xdr:col>76</xdr:col>
      <xdr:colOff>165100</xdr:colOff>
      <xdr:row>79</xdr:row>
      <xdr:rowOff>23482</xdr:rowOff>
    </xdr:to>
    <xdr:sp macro="" textlink="">
      <xdr:nvSpPr>
        <xdr:cNvPr id="643" name="楕円 642"/>
        <xdr:cNvSpPr/>
      </xdr:nvSpPr>
      <xdr:spPr>
        <a:xfrm>
          <a:off x="14541500" y="134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14609</xdr:rowOff>
    </xdr:from>
    <xdr:ext cx="534377" cy="259045"/>
    <xdr:sp macro="" textlink="">
      <xdr:nvSpPr>
        <xdr:cNvPr id="644" name="テキスト ボックス 643"/>
        <xdr:cNvSpPr txBox="1"/>
      </xdr:nvSpPr>
      <xdr:spPr>
        <a:xfrm>
          <a:off x="14325111" y="135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96320</xdr:rowOff>
    </xdr:from>
    <xdr:to>
      <xdr:col>72</xdr:col>
      <xdr:colOff>38100</xdr:colOff>
      <xdr:row>79</xdr:row>
      <xdr:rowOff>26470</xdr:rowOff>
    </xdr:to>
    <xdr:sp macro="" textlink="">
      <xdr:nvSpPr>
        <xdr:cNvPr id="645" name="楕円 644"/>
        <xdr:cNvSpPr/>
      </xdr:nvSpPr>
      <xdr:spPr>
        <a:xfrm>
          <a:off x="13652500" y="1346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17597</xdr:rowOff>
    </xdr:from>
    <xdr:ext cx="534377" cy="259045"/>
    <xdr:sp macro="" textlink="">
      <xdr:nvSpPr>
        <xdr:cNvPr id="646" name="テキスト ボックス 645"/>
        <xdr:cNvSpPr txBox="1"/>
      </xdr:nvSpPr>
      <xdr:spPr>
        <a:xfrm>
          <a:off x="13436111" y="1356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40421</xdr:rowOff>
    </xdr:from>
    <xdr:to>
      <xdr:col>67</xdr:col>
      <xdr:colOff>101600</xdr:colOff>
      <xdr:row>78</xdr:row>
      <xdr:rowOff>142021</xdr:rowOff>
    </xdr:to>
    <xdr:sp macro="" textlink="">
      <xdr:nvSpPr>
        <xdr:cNvPr id="647" name="楕円 646"/>
        <xdr:cNvSpPr/>
      </xdr:nvSpPr>
      <xdr:spPr>
        <a:xfrm>
          <a:off x="12763500" y="1341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133148</xdr:rowOff>
    </xdr:from>
    <xdr:ext cx="534377" cy="259045"/>
    <xdr:sp macro="" textlink="">
      <xdr:nvSpPr>
        <xdr:cNvPr id="648" name="テキスト ボックス 647"/>
        <xdr:cNvSpPr txBox="1"/>
      </xdr:nvSpPr>
      <xdr:spPr>
        <a:xfrm>
          <a:off x="12547111" y="1350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38993</xdr:rowOff>
    </xdr:from>
    <xdr:to>
      <xdr:col>85</xdr:col>
      <xdr:colOff>127000</xdr:colOff>
      <xdr:row>98</xdr:row>
      <xdr:rowOff>100138</xdr:rowOff>
    </xdr:to>
    <xdr:cxnSp macro="">
      <xdr:nvCxnSpPr>
        <xdr:cNvPr id="675" name="直線コネクタ 674"/>
        <xdr:cNvCxnSpPr/>
      </xdr:nvCxnSpPr>
      <xdr:spPr>
        <a:xfrm>
          <a:off x="15481300" y="16841093"/>
          <a:ext cx="838200" cy="6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6" name="積立金平均値テキスト"/>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38993</xdr:rowOff>
    </xdr:from>
    <xdr:to>
      <xdr:col>81</xdr:col>
      <xdr:colOff>50800</xdr:colOff>
      <xdr:row>98</xdr:row>
      <xdr:rowOff>54992</xdr:rowOff>
    </xdr:to>
    <xdr:cxnSp macro="">
      <xdr:nvCxnSpPr>
        <xdr:cNvPr id="678" name="直線コネクタ 677"/>
        <xdr:cNvCxnSpPr/>
      </xdr:nvCxnSpPr>
      <xdr:spPr>
        <a:xfrm flipV="1">
          <a:off x="14592300" y="16841093"/>
          <a:ext cx="889000" cy="1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6348</xdr:rowOff>
    </xdr:from>
    <xdr:to>
      <xdr:col>76</xdr:col>
      <xdr:colOff>114300</xdr:colOff>
      <xdr:row>98</xdr:row>
      <xdr:rowOff>54992</xdr:rowOff>
    </xdr:to>
    <xdr:cxnSp macro="">
      <xdr:nvCxnSpPr>
        <xdr:cNvPr id="681" name="直線コネクタ 680"/>
        <xdr:cNvCxnSpPr/>
      </xdr:nvCxnSpPr>
      <xdr:spPr>
        <a:xfrm>
          <a:off x="13703300" y="16808448"/>
          <a:ext cx="889000" cy="4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6348</xdr:rowOff>
    </xdr:from>
    <xdr:to>
      <xdr:col>71</xdr:col>
      <xdr:colOff>177800</xdr:colOff>
      <xdr:row>98</xdr:row>
      <xdr:rowOff>54237</xdr:rowOff>
    </xdr:to>
    <xdr:cxnSp macro="">
      <xdr:nvCxnSpPr>
        <xdr:cNvPr id="684" name="直線コネクタ 683"/>
        <xdr:cNvCxnSpPr/>
      </xdr:nvCxnSpPr>
      <xdr:spPr>
        <a:xfrm flipV="1">
          <a:off x="12814300" y="16808448"/>
          <a:ext cx="889000" cy="4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105294</xdr:rowOff>
    </xdr:from>
    <xdr:ext cx="599010" cy="259045"/>
    <xdr:sp macro="" textlink="">
      <xdr:nvSpPr>
        <xdr:cNvPr id="686" name="テキスト ボックス 685"/>
        <xdr:cNvSpPr txBox="1"/>
      </xdr:nvSpPr>
      <xdr:spPr>
        <a:xfrm>
          <a:off x="13403795" y="1690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42239</xdr:rowOff>
    </xdr:from>
    <xdr:to>
      <xdr:col>67</xdr:col>
      <xdr:colOff>101600</xdr:colOff>
      <xdr:row>98</xdr:row>
      <xdr:rowOff>143839</xdr:rowOff>
    </xdr:to>
    <xdr:sp macro="" textlink="">
      <xdr:nvSpPr>
        <xdr:cNvPr id="687" name="フローチャート: 判断 686"/>
        <xdr:cNvSpPr/>
      </xdr:nvSpPr>
      <xdr:spPr>
        <a:xfrm>
          <a:off x="12763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134966</xdr:rowOff>
    </xdr:from>
    <xdr:ext cx="599010" cy="259045"/>
    <xdr:sp macro="" textlink="">
      <xdr:nvSpPr>
        <xdr:cNvPr id="688" name="テキスト ボックス 687"/>
        <xdr:cNvSpPr txBox="1"/>
      </xdr:nvSpPr>
      <xdr:spPr>
        <a:xfrm>
          <a:off x="12514795"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49338</xdr:rowOff>
    </xdr:from>
    <xdr:to>
      <xdr:col>85</xdr:col>
      <xdr:colOff>177800</xdr:colOff>
      <xdr:row>98</xdr:row>
      <xdr:rowOff>150938</xdr:rowOff>
    </xdr:to>
    <xdr:sp macro="" textlink="">
      <xdr:nvSpPr>
        <xdr:cNvPr id="694" name="楕円 693"/>
        <xdr:cNvSpPr/>
      </xdr:nvSpPr>
      <xdr:spPr>
        <a:xfrm>
          <a:off x="16268700" y="1685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8715</xdr:rowOff>
    </xdr:from>
    <xdr:ext cx="534377" cy="259045"/>
    <xdr:sp macro="" textlink="">
      <xdr:nvSpPr>
        <xdr:cNvPr id="695" name="積立金該当値テキスト"/>
        <xdr:cNvSpPr txBox="1"/>
      </xdr:nvSpPr>
      <xdr:spPr>
        <a:xfrm>
          <a:off x="16370300" y="1663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159643</xdr:rowOff>
    </xdr:from>
    <xdr:to>
      <xdr:col>81</xdr:col>
      <xdr:colOff>101600</xdr:colOff>
      <xdr:row>98</xdr:row>
      <xdr:rowOff>89793</xdr:rowOff>
    </xdr:to>
    <xdr:sp macro="" textlink="">
      <xdr:nvSpPr>
        <xdr:cNvPr id="696" name="楕円 695"/>
        <xdr:cNvSpPr/>
      </xdr:nvSpPr>
      <xdr:spPr>
        <a:xfrm>
          <a:off x="15430500" y="167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106320</xdr:rowOff>
    </xdr:from>
    <xdr:ext cx="599010" cy="259045"/>
    <xdr:sp macro="" textlink="">
      <xdr:nvSpPr>
        <xdr:cNvPr id="697" name="テキスト ボックス 696"/>
        <xdr:cNvSpPr txBox="1"/>
      </xdr:nvSpPr>
      <xdr:spPr>
        <a:xfrm>
          <a:off x="15181795" y="1656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4192</xdr:rowOff>
    </xdr:from>
    <xdr:to>
      <xdr:col>76</xdr:col>
      <xdr:colOff>165100</xdr:colOff>
      <xdr:row>98</xdr:row>
      <xdr:rowOff>105792</xdr:rowOff>
    </xdr:to>
    <xdr:sp macro="" textlink="">
      <xdr:nvSpPr>
        <xdr:cNvPr id="698" name="楕円 697"/>
        <xdr:cNvSpPr/>
      </xdr:nvSpPr>
      <xdr:spPr>
        <a:xfrm>
          <a:off x="14541500" y="168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122319</xdr:rowOff>
    </xdr:from>
    <xdr:ext cx="599010" cy="259045"/>
    <xdr:sp macro="" textlink="">
      <xdr:nvSpPr>
        <xdr:cNvPr id="699" name="テキスト ボックス 698"/>
        <xdr:cNvSpPr txBox="1"/>
      </xdr:nvSpPr>
      <xdr:spPr>
        <a:xfrm>
          <a:off x="14292795" y="1658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126998</xdr:rowOff>
    </xdr:from>
    <xdr:to>
      <xdr:col>72</xdr:col>
      <xdr:colOff>38100</xdr:colOff>
      <xdr:row>98</xdr:row>
      <xdr:rowOff>57148</xdr:rowOff>
    </xdr:to>
    <xdr:sp macro="" textlink="">
      <xdr:nvSpPr>
        <xdr:cNvPr id="700" name="楕円 699"/>
        <xdr:cNvSpPr/>
      </xdr:nvSpPr>
      <xdr:spPr>
        <a:xfrm>
          <a:off x="13652500" y="1675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73675</xdr:rowOff>
    </xdr:from>
    <xdr:ext cx="599010" cy="259045"/>
    <xdr:sp macro="" textlink="">
      <xdr:nvSpPr>
        <xdr:cNvPr id="701" name="テキスト ボックス 700"/>
        <xdr:cNvSpPr txBox="1"/>
      </xdr:nvSpPr>
      <xdr:spPr>
        <a:xfrm>
          <a:off x="13403795" y="1653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3437</xdr:rowOff>
    </xdr:from>
    <xdr:to>
      <xdr:col>67</xdr:col>
      <xdr:colOff>101600</xdr:colOff>
      <xdr:row>98</xdr:row>
      <xdr:rowOff>105037</xdr:rowOff>
    </xdr:to>
    <xdr:sp macro="" textlink="">
      <xdr:nvSpPr>
        <xdr:cNvPr id="702" name="楕円 701"/>
        <xdr:cNvSpPr/>
      </xdr:nvSpPr>
      <xdr:spPr>
        <a:xfrm>
          <a:off x="12763500" y="1680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121564</xdr:rowOff>
    </xdr:from>
    <xdr:ext cx="599010" cy="259045"/>
    <xdr:sp macro="" textlink="">
      <xdr:nvSpPr>
        <xdr:cNvPr id="703" name="テキスト ボックス 702"/>
        <xdr:cNvSpPr txBox="1"/>
      </xdr:nvSpPr>
      <xdr:spPr>
        <a:xfrm>
          <a:off x="12514795" y="1658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135265</xdr:rowOff>
    </xdr:from>
    <xdr:to>
      <xdr:col>102</xdr:col>
      <xdr:colOff>114300</xdr:colOff>
      <xdr:row>38</xdr:row>
      <xdr:rowOff>139700</xdr:rowOff>
    </xdr:to>
    <xdr:cxnSp macro="">
      <xdr:nvCxnSpPr>
        <xdr:cNvPr id="739" name="直線コネクタ 738"/>
        <xdr:cNvCxnSpPr/>
      </xdr:nvCxnSpPr>
      <xdr:spPr>
        <a:xfrm>
          <a:off x="18656300" y="6650365"/>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63526</xdr:rowOff>
    </xdr:from>
    <xdr:to>
      <xdr:col>98</xdr:col>
      <xdr:colOff>38100</xdr:colOff>
      <xdr:row>38</xdr:row>
      <xdr:rowOff>165126</xdr:rowOff>
    </xdr:to>
    <xdr:sp macro="" textlink="">
      <xdr:nvSpPr>
        <xdr:cNvPr id="742" name="フローチャート: 判断 741"/>
        <xdr:cNvSpPr/>
      </xdr:nvSpPr>
      <xdr:spPr>
        <a:xfrm>
          <a:off x="186055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10203</xdr:rowOff>
    </xdr:from>
    <xdr:ext cx="469744" cy="259045"/>
    <xdr:sp macro="" textlink="">
      <xdr:nvSpPr>
        <xdr:cNvPr id="743" name="テキスト ボックス 742"/>
        <xdr:cNvSpPr txBox="1"/>
      </xdr:nvSpPr>
      <xdr:spPr>
        <a:xfrm>
          <a:off x="18421428" y="635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84465</xdr:rowOff>
    </xdr:from>
    <xdr:to>
      <xdr:col>98</xdr:col>
      <xdr:colOff>38100</xdr:colOff>
      <xdr:row>39</xdr:row>
      <xdr:rowOff>14615</xdr:rowOff>
    </xdr:to>
    <xdr:sp macro="" textlink="">
      <xdr:nvSpPr>
        <xdr:cNvPr id="757" name="楕円 756"/>
        <xdr:cNvSpPr/>
      </xdr:nvSpPr>
      <xdr:spPr>
        <a:xfrm>
          <a:off x="18605500" y="65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5742</xdr:rowOff>
    </xdr:from>
    <xdr:ext cx="378565" cy="259045"/>
    <xdr:sp macro="" textlink="">
      <xdr:nvSpPr>
        <xdr:cNvPr id="758" name="テキスト ボックス 757"/>
        <xdr:cNvSpPr txBox="1"/>
      </xdr:nvSpPr>
      <xdr:spPr>
        <a:xfrm>
          <a:off x="18467017" y="6692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60010</xdr:rowOff>
    </xdr:from>
    <xdr:to>
      <xdr:col>116</xdr:col>
      <xdr:colOff>63500</xdr:colOff>
      <xdr:row>57</xdr:row>
      <xdr:rowOff>148021</xdr:rowOff>
    </xdr:to>
    <xdr:cxnSp macro="">
      <xdr:nvCxnSpPr>
        <xdr:cNvPr id="785" name="直線コネクタ 784"/>
        <xdr:cNvCxnSpPr/>
      </xdr:nvCxnSpPr>
      <xdr:spPr>
        <a:xfrm flipV="1">
          <a:off x="21323300" y="9832660"/>
          <a:ext cx="8382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67327</xdr:rowOff>
    </xdr:from>
    <xdr:ext cx="469744" cy="259045"/>
    <xdr:sp macro="" textlink="">
      <xdr:nvSpPr>
        <xdr:cNvPr id="786" name="貸付金平均値テキスト"/>
        <xdr:cNvSpPr txBox="1"/>
      </xdr:nvSpPr>
      <xdr:spPr>
        <a:xfrm>
          <a:off x="22212300" y="983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148021</xdr:rowOff>
    </xdr:from>
    <xdr:to>
      <xdr:col>111</xdr:col>
      <xdr:colOff>177800</xdr:colOff>
      <xdr:row>58</xdr:row>
      <xdr:rowOff>12141</xdr:rowOff>
    </xdr:to>
    <xdr:cxnSp macro="">
      <xdr:nvCxnSpPr>
        <xdr:cNvPr id="788" name="直線コネクタ 787"/>
        <xdr:cNvCxnSpPr/>
      </xdr:nvCxnSpPr>
      <xdr:spPr>
        <a:xfrm flipV="1">
          <a:off x="20434300" y="9920671"/>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27688</xdr:rowOff>
    </xdr:from>
    <xdr:ext cx="469744" cy="259045"/>
    <xdr:sp macro="" textlink="">
      <xdr:nvSpPr>
        <xdr:cNvPr id="790" name="テキスト ボックス 789"/>
        <xdr:cNvSpPr txBox="1"/>
      </xdr:nvSpPr>
      <xdr:spPr>
        <a:xfrm>
          <a:off x="21088428" y="9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10587</xdr:rowOff>
    </xdr:from>
    <xdr:to>
      <xdr:col>107</xdr:col>
      <xdr:colOff>50800</xdr:colOff>
      <xdr:row>58</xdr:row>
      <xdr:rowOff>12141</xdr:rowOff>
    </xdr:to>
    <xdr:cxnSp macro="">
      <xdr:nvCxnSpPr>
        <xdr:cNvPr id="791" name="直線コネクタ 790"/>
        <xdr:cNvCxnSpPr/>
      </xdr:nvCxnSpPr>
      <xdr:spPr>
        <a:xfrm>
          <a:off x="19545300" y="9954687"/>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158766</xdr:rowOff>
    </xdr:from>
    <xdr:to>
      <xdr:col>102</xdr:col>
      <xdr:colOff>114300</xdr:colOff>
      <xdr:row>58</xdr:row>
      <xdr:rowOff>10587</xdr:rowOff>
    </xdr:to>
    <xdr:cxnSp macro="">
      <xdr:nvCxnSpPr>
        <xdr:cNvPr id="794" name="直線コネクタ 793"/>
        <xdr:cNvCxnSpPr/>
      </xdr:nvCxnSpPr>
      <xdr:spPr>
        <a:xfrm>
          <a:off x="18656300" y="9931416"/>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127533</xdr:rowOff>
    </xdr:from>
    <xdr:to>
      <xdr:col>98</xdr:col>
      <xdr:colOff>38100</xdr:colOff>
      <xdr:row>58</xdr:row>
      <xdr:rowOff>57683</xdr:rowOff>
    </xdr:to>
    <xdr:sp macro="" textlink="">
      <xdr:nvSpPr>
        <xdr:cNvPr id="797" name="フローチャート: 判断 796"/>
        <xdr:cNvSpPr/>
      </xdr:nvSpPr>
      <xdr:spPr>
        <a:xfrm>
          <a:off x="18605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48810</xdr:rowOff>
    </xdr:from>
    <xdr:ext cx="469744" cy="259045"/>
    <xdr:sp macro="" textlink="">
      <xdr:nvSpPr>
        <xdr:cNvPr id="798" name="テキスト ボックス 797"/>
        <xdr:cNvSpPr txBox="1"/>
      </xdr:nvSpPr>
      <xdr:spPr>
        <a:xfrm>
          <a:off x="18421428" y="999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9210</xdr:rowOff>
    </xdr:from>
    <xdr:to>
      <xdr:col>116</xdr:col>
      <xdr:colOff>114300</xdr:colOff>
      <xdr:row>57</xdr:row>
      <xdr:rowOff>110810</xdr:rowOff>
    </xdr:to>
    <xdr:sp macro="" textlink="">
      <xdr:nvSpPr>
        <xdr:cNvPr id="804" name="楕円 803"/>
        <xdr:cNvSpPr/>
      </xdr:nvSpPr>
      <xdr:spPr>
        <a:xfrm>
          <a:off x="22110700" y="978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32087</xdr:rowOff>
    </xdr:from>
    <xdr:ext cx="469744" cy="259045"/>
    <xdr:sp macro="" textlink="">
      <xdr:nvSpPr>
        <xdr:cNvPr id="805" name="貸付金該当値テキスト"/>
        <xdr:cNvSpPr txBox="1"/>
      </xdr:nvSpPr>
      <xdr:spPr>
        <a:xfrm>
          <a:off x="22212300" y="963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97221</xdr:rowOff>
    </xdr:from>
    <xdr:to>
      <xdr:col>112</xdr:col>
      <xdr:colOff>38100</xdr:colOff>
      <xdr:row>58</xdr:row>
      <xdr:rowOff>27371</xdr:rowOff>
    </xdr:to>
    <xdr:sp macro="" textlink="">
      <xdr:nvSpPr>
        <xdr:cNvPr id="806" name="楕円 805"/>
        <xdr:cNvSpPr/>
      </xdr:nvSpPr>
      <xdr:spPr>
        <a:xfrm>
          <a:off x="21272500" y="986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43898</xdr:rowOff>
    </xdr:from>
    <xdr:ext cx="469744" cy="259045"/>
    <xdr:sp macro="" textlink="">
      <xdr:nvSpPr>
        <xdr:cNvPr id="807" name="テキスト ボックス 806"/>
        <xdr:cNvSpPr txBox="1"/>
      </xdr:nvSpPr>
      <xdr:spPr>
        <a:xfrm>
          <a:off x="21088428" y="964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132791</xdr:rowOff>
    </xdr:from>
    <xdr:to>
      <xdr:col>107</xdr:col>
      <xdr:colOff>101600</xdr:colOff>
      <xdr:row>58</xdr:row>
      <xdr:rowOff>62941</xdr:rowOff>
    </xdr:to>
    <xdr:sp macro="" textlink="">
      <xdr:nvSpPr>
        <xdr:cNvPr id="808" name="楕円 807"/>
        <xdr:cNvSpPr/>
      </xdr:nvSpPr>
      <xdr:spPr>
        <a:xfrm>
          <a:off x="20383500" y="99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54068</xdr:rowOff>
    </xdr:from>
    <xdr:ext cx="469744" cy="259045"/>
    <xdr:sp macro="" textlink="">
      <xdr:nvSpPr>
        <xdr:cNvPr id="809" name="テキスト ボックス 808"/>
        <xdr:cNvSpPr txBox="1"/>
      </xdr:nvSpPr>
      <xdr:spPr>
        <a:xfrm>
          <a:off x="20199428" y="999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131237</xdr:rowOff>
    </xdr:from>
    <xdr:to>
      <xdr:col>102</xdr:col>
      <xdr:colOff>165100</xdr:colOff>
      <xdr:row>58</xdr:row>
      <xdr:rowOff>61387</xdr:rowOff>
    </xdr:to>
    <xdr:sp macro="" textlink="">
      <xdr:nvSpPr>
        <xdr:cNvPr id="810" name="楕円 809"/>
        <xdr:cNvSpPr/>
      </xdr:nvSpPr>
      <xdr:spPr>
        <a:xfrm>
          <a:off x="19494500" y="990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52514</xdr:rowOff>
    </xdr:from>
    <xdr:ext cx="469744" cy="259045"/>
    <xdr:sp macro="" textlink="">
      <xdr:nvSpPr>
        <xdr:cNvPr id="811" name="テキスト ボックス 810"/>
        <xdr:cNvSpPr txBox="1"/>
      </xdr:nvSpPr>
      <xdr:spPr>
        <a:xfrm>
          <a:off x="19310428" y="999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107966</xdr:rowOff>
    </xdr:from>
    <xdr:to>
      <xdr:col>98</xdr:col>
      <xdr:colOff>38100</xdr:colOff>
      <xdr:row>58</xdr:row>
      <xdr:rowOff>38116</xdr:rowOff>
    </xdr:to>
    <xdr:sp macro="" textlink="">
      <xdr:nvSpPr>
        <xdr:cNvPr id="812" name="楕円 811"/>
        <xdr:cNvSpPr/>
      </xdr:nvSpPr>
      <xdr:spPr>
        <a:xfrm>
          <a:off x="18605500" y="98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54643</xdr:rowOff>
    </xdr:from>
    <xdr:ext cx="469744" cy="259045"/>
    <xdr:sp macro="" textlink="">
      <xdr:nvSpPr>
        <xdr:cNvPr id="813" name="テキスト ボックス 812"/>
        <xdr:cNvSpPr txBox="1"/>
      </xdr:nvSpPr>
      <xdr:spPr>
        <a:xfrm>
          <a:off x="18421428" y="965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52682</xdr:rowOff>
    </xdr:from>
    <xdr:to>
      <xdr:col>116</xdr:col>
      <xdr:colOff>63500</xdr:colOff>
      <xdr:row>77</xdr:row>
      <xdr:rowOff>114064</xdr:rowOff>
    </xdr:to>
    <xdr:cxnSp macro="">
      <xdr:nvCxnSpPr>
        <xdr:cNvPr id="844" name="直線コネクタ 843"/>
        <xdr:cNvCxnSpPr/>
      </xdr:nvCxnSpPr>
      <xdr:spPr>
        <a:xfrm>
          <a:off x="21323300" y="13254332"/>
          <a:ext cx="838200" cy="6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5" name="繰出金平均値テキスト"/>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52682</xdr:rowOff>
    </xdr:from>
    <xdr:to>
      <xdr:col>111</xdr:col>
      <xdr:colOff>177800</xdr:colOff>
      <xdr:row>77</xdr:row>
      <xdr:rowOff>129152</xdr:rowOff>
    </xdr:to>
    <xdr:cxnSp macro="">
      <xdr:nvCxnSpPr>
        <xdr:cNvPr id="847" name="直線コネクタ 846"/>
        <xdr:cNvCxnSpPr/>
      </xdr:nvCxnSpPr>
      <xdr:spPr>
        <a:xfrm flipV="1">
          <a:off x="20434300" y="13254332"/>
          <a:ext cx="889000" cy="7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170196</xdr:rowOff>
    </xdr:from>
    <xdr:to>
      <xdr:col>107</xdr:col>
      <xdr:colOff>50800</xdr:colOff>
      <xdr:row>77</xdr:row>
      <xdr:rowOff>129152</xdr:rowOff>
    </xdr:to>
    <xdr:cxnSp macro="">
      <xdr:nvCxnSpPr>
        <xdr:cNvPr id="850" name="直線コネクタ 849"/>
        <xdr:cNvCxnSpPr/>
      </xdr:nvCxnSpPr>
      <xdr:spPr>
        <a:xfrm>
          <a:off x="19545300" y="13028946"/>
          <a:ext cx="889000" cy="30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2" name="テキスト ボックス 851"/>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169526</xdr:rowOff>
    </xdr:from>
    <xdr:to>
      <xdr:col>102</xdr:col>
      <xdr:colOff>114300</xdr:colOff>
      <xdr:row>75</xdr:row>
      <xdr:rowOff>170196</xdr:rowOff>
    </xdr:to>
    <xdr:cxnSp macro="">
      <xdr:nvCxnSpPr>
        <xdr:cNvPr id="853" name="直線コネクタ 852"/>
        <xdr:cNvCxnSpPr/>
      </xdr:nvCxnSpPr>
      <xdr:spPr>
        <a:xfrm>
          <a:off x="18656300" y="12856826"/>
          <a:ext cx="889000" cy="17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161823</xdr:rowOff>
    </xdr:from>
    <xdr:to>
      <xdr:col>98</xdr:col>
      <xdr:colOff>38100</xdr:colOff>
      <xdr:row>78</xdr:row>
      <xdr:rowOff>91973</xdr:rowOff>
    </xdr:to>
    <xdr:sp macro="" textlink="">
      <xdr:nvSpPr>
        <xdr:cNvPr id="856" name="フローチャート: 判断 855"/>
        <xdr:cNvSpPr/>
      </xdr:nvSpPr>
      <xdr:spPr>
        <a:xfrm>
          <a:off x="18605500" y="1336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83100</xdr:rowOff>
    </xdr:from>
    <xdr:ext cx="534377" cy="259045"/>
    <xdr:sp macro="" textlink="">
      <xdr:nvSpPr>
        <xdr:cNvPr id="857" name="テキスト ボックス 856"/>
        <xdr:cNvSpPr txBox="1"/>
      </xdr:nvSpPr>
      <xdr:spPr>
        <a:xfrm>
          <a:off x="18389111" y="1345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63264</xdr:rowOff>
    </xdr:from>
    <xdr:to>
      <xdr:col>116</xdr:col>
      <xdr:colOff>114300</xdr:colOff>
      <xdr:row>77</xdr:row>
      <xdr:rowOff>164864</xdr:rowOff>
    </xdr:to>
    <xdr:sp macro="" textlink="">
      <xdr:nvSpPr>
        <xdr:cNvPr id="863" name="楕円 862"/>
        <xdr:cNvSpPr/>
      </xdr:nvSpPr>
      <xdr:spPr>
        <a:xfrm>
          <a:off x="22110700" y="1326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41691</xdr:rowOff>
    </xdr:from>
    <xdr:ext cx="599010" cy="259045"/>
    <xdr:sp macro="" textlink="">
      <xdr:nvSpPr>
        <xdr:cNvPr id="864" name="繰出金該当値テキスト"/>
        <xdr:cNvSpPr txBox="1"/>
      </xdr:nvSpPr>
      <xdr:spPr>
        <a:xfrm>
          <a:off x="22212300" y="132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1882</xdr:rowOff>
    </xdr:from>
    <xdr:to>
      <xdr:col>112</xdr:col>
      <xdr:colOff>38100</xdr:colOff>
      <xdr:row>77</xdr:row>
      <xdr:rowOff>103482</xdr:rowOff>
    </xdr:to>
    <xdr:sp macro="" textlink="">
      <xdr:nvSpPr>
        <xdr:cNvPr id="865" name="楕円 864"/>
        <xdr:cNvSpPr/>
      </xdr:nvSpPr>
      <xdr:spPr>
        <a:xfrm>
          <a:off x="21272500" y="1320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120009</xdr:rowOff>
    </xdr:from>
    <xdr:ext cx="599010" cy="259045"/>
    <xdr:sp macro="" textlink="">
      <xdr:nvSpPr>
        <xdr:cNvPr id="866" name="テキスト ボックス 865"/>
        <xdr:cNvSpPr txBox="1"/>
      </xdr:nvSpPr>
      <xdr:spPr>
        <a:xfrm>
          <a:off x="21023795" y="1297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78352</xdr:rowOff>
    </xdr:from>
    <xdr:to>
      <xdr:col>107</xdr:col>
      <xdr:colOff>101600</xdr:colOff>
      <xdr:row>78</xdr:row>
      <xdr:rowOff>8502</xdr:rowOff>
    </xdr:to>
    <xdr:sp macro="" textlink="">
      <xdr:nvSpPr>
        <xdr:cNvPr id="867" name="楕円 866"/>
        <xdr:cNvSpPr/>
      </xdr:nvSpPr>
      <xdr:spPr>
        <a:xfrm>
          <a:off x="20383500" y="1328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171079</xdr:rowOff>
    </xdr:from>
    <xdr:ext cx="534377" cy="259045"/>
    <xdr:sp macro="" textlink="">
      <xdr:nvSpPr>
        <xdr:cNvPr id="868" name="テキスト ボックス 867"/>
        <xdr:cNvSpPr txBox="1"/>
      </xdr:nvSpPr>
      <xdr:spPr>
        <a:xfrm>
          <a:off x="20167111" y="1337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119395</xdr:rowOff>
    </xdr:from>
    <xdr:to>
      <xdr:col>102</xdr:col>
      <xdr:colOff>165100</xdr:colOff>
      <xdr:row>76</xdr:row>
      <xdr:rowOff>49544</xdr:rowOff>
    </xdr:to>
    <xdr:sp macro="" textlink="">
      <xdr:nvSpPr>
        <xdr:cNvPr id="869" name="楕円 868"/>
        <xdr:cNvSpPr/>
      </xdr:nvSpPr>
      <xdr:spPr>
        <a:xfrm>
          <a:off x="19494500" y="129781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66072</xdr:rowOff>
    </xdr:from>
    <xdr:ext cx="599010" cy="259045"/>
    <xdr:sp macro="" textlink="">
      <xdr:nvSpPr>
        <xdr:cNvPr id="870" name="テキスト ボックス 869"/>
        <xdr:cNvSpPr txBox="1"/>
      </xdr:nvSpPr>
      <xdr:spPr>
        <a:xfrm>
          <a:off x="19245795" y="1275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118726</xdr:rowOff>
    </xdr:from>
    <xdr:to>
      <xdr:col>98</xdr:col>
      <xdr:colOff>38100</xdr:colOff>
      <xdr:row>75</xdr:row>
      <xdr:rowOff>48876</xdr:rowOff>
    </xdr:to>
    <xdr:sp macro="" textlink="">
      <xdr:nvSpPr>
        <xdr:cNvPr id="871" name="楕円 870"/>
        <xdr:cNvSpPr/>
      </xdr:nvSpPr>
      <xdr:spPr>
        <a:xfrm>
          <a:off x="18605500" y="1280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65403</xdr:rowOff>
    </xdr:from>
    <xdr:ext cx="599010" cy="259045"/>
    <xdr:sp macro="" textlink="">
      <xdr:nvSpPr>
        <xdr:cNvPr id="872" name="テキスト ボックス 871"/>
        <xdr:cNvSpPr txBox="1"/>
      </xdr:nvSpPr>
      <xdr:spPr>
        <a:xfrm>
          <a:off x="18356795" y="1258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歳出決算総額に係る住民一人当たりコストは、前年度と比較して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３３６，３０２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円減額し、１，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３５７，８８３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円となったが、震災からの復旧・復興に係る経費が多額になっているため、類似団体と比較して一人当たりのコストが高い状況となっている。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前年度まで</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最も金額の大きな構成項目であ</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物件費は、住民一人当たり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２６５，１３９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円で、前年度比</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２２６，４８５</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４６．１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％減となって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を下回った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、平成２４年度から取り組んでいた原発事故に伴う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除染対策事業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がほぼ終了したことが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主な要因となっている。補助費等については、前年度の除染対策事業に係る減容化処理施設解体負担金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については皆減したが、Ｊヴィレッジ新駅整備事業双葉地方町村会負担金により前年度と比較して４５，３２１円、２０．９％増額し、２６２，５３９円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となっており、類似団体よりも高い状況になっている。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費については、３７４，５３２円で、前年度比３１，５５６円、９．２％増となっており、類似団体に比べ高い水準で推移している。増加の要因は、認定こども園整備事業、総合グランド改修工事等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4,777
4,722
58.69
6,996,027
6,486,609
355,984
2,914,871
2,170,232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32359</xdr:rowOff>
    </xdr:from>
    <xdr:to>
      <xdr:col>24</xdr:col>
      <xdr:colOff>63500</xdr:colOff>
      <xdr:row>38</xdr:row>
      <xdr:rowOff>36335</xdr:rowOff>
    </xdr:to>
    <xdr:cxnSp macro="">
      <xdr:nvCxnSpPr>
        <xdr:cNvPr id="60" name="直線コネクタ 59"/>
        <xdr:cNvCxnSpPr/>
      </xdr:nvCxnSpPr>
      <xdr:spPr>
        <a:xfrm flipV="1">
          <a:off x="3797300" y="6547459"/>
          <a:ext cx="838200" cy="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36335</xdr:rowOff>
    </xdr:from>
    <xdr:to>
      <xdr:col>19</xdr:col>
      <xdr:colOff>177800</xdr:colOff>
      <xdr:row>38</xdr:row>
      <xdr:rowOff>45809</xdr:rowOff>
    </xdr:to>
    <xdr:cxnSp macro="">
      <xdr:nvCxnSpPr>
        <xdr:cNvPr id="63" name="直線コネクタ 62"/>
        <xdr:cNvCxnSpPr/>
      </xdr:nvCxnSpPr>
      <xdr:spPr>
        <a:xfrm flipV="1">
          <a:off x="2908300" y="6551435"/>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21882</xdr:rowOff>
    </xdr:from>
    <xdr:to>
      <xdr:col>15</xdr:col>
      <xdr:colOff>50800</xdr:colOff>
      <xdr:row>38</xdr:row>
      <xdr:rowOff>45809</xdr:rowOff>
    </xdr:to>
    <xdr:cxnSp macro="">
      <xdr:nvCxnSpPr>
        <xdr:cNvPr id="66" name="直線コネクタ 65"/>
        <xdr:cNvCxnSpPr/>
      </xdr:nvCxnSpPr>
      <xdr:spPr>
        <a:xfrm>
          <a:off x="2019300" y="6536982"/>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21882</xdr:rowOff>
    </xdr:from>
    <xdr:to>
      <xdr:col>10</xdr:col>
      <xdr:colOff>114300</xdr:colOff>
      <xdr:row>38</xdr:row>
      <xdr:rowOff>32283</xdr:rowOff>
    </xdr:to>
    <xdr:cxnSp macro="">
      <xdr:nvCxnSpPr>
        <xdr:cNvPr id="69" name="直線コネクタ 68"/>
        <xdr:cNvCxnSpPr/>
      </xdr:nvCxnSpPr>
      <xdr:spPr>
        <a:xfrm flipV="1">
          <a:off x="1130300" y="6536982"/>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39815</xdr:rowOff>
    </xdr:from>
    <xdr:to>
      <xdr:col>6</xdr:col>
      <xdr:colOff>38100</xdr:colOff>
      <xdr:row>38</xdr:row>
      <xdr:rowOff>141415</xdr:rowOff>
    </xdr:to>
    <xdr:sp macro="" textlink="">
      <xdr:nvSpPr>
        <xdr:cNvPr id="72" name="フローチャート: 判断 71"/>
        <xdr:cNvSpPr/>
      </xdr:nvSpPr>
      <xdr:spPr>
        <a:xfrm>
          <a:off x="1079500" y="655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132542</xdr:rowOff>
    </xdr:from>
    <xdr:ext cx="469744" cy="259045"/>
    <xdr:sp macro="" textlink="">
      <xdr:nvSpPr>
        <xdr:cNvPr id="73" name="テキスト ボックス 72"/>
        <xdr:cNvSpPr txBox="1"/>
      </xdr:nvSpPr>
      <xdr:spPr>
        <a:xfrm>
          <a:off x="895428" y="664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153010</xdr:rowOff>
    </xdr:from>
    <xdr:to>
      <xdr:col>24</xdr:col>
      <xdr:colOff>114300</xdr:colOff>
      <xdr:row>38</xdr:row>
      <xdr:rowOff>83159</xdr:rowOff>
    </xdr:to>
    <xdr:sp macro="" textlink="">
      <xdr:nvSpPr>
        <xdr:cNvPr id="79" name="楕円 78"/>
        <xdr:cNvSpPr/>
      </xdr:nvSpPr>
      <xdr:spPr>
        <a:xfrm>
          <a:off x="4584700" y="64966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67937</xdr:rowOff>
    </xdr:from>
    <xdr:ext cx="534377" cy="259045"/>
    <xdr:sp macro="" textlink="">
      <xdr:nvSpPr>
        <xdr:cNvPr id="80" name="議会費該当値テキスト"/>
        <xdr:cNvSpPr txBox="1"/>
      </xdr:nvSpPr>
      <xdr:spPr>
        <a:xfrm>
          <a:off x="4686300" y="641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156985</xdr:rowOff>
    </xdr:from>
    <xdr:to>
      <xdr:col>20</xdr:col>
      <xdr:colOff>38100</xdr:colOff>
      <xdr:row>38</xdr:row>
      <xdr:rowOff>87134</xdr:rowOff>
    </xdr:to>
    <xdr:sp macro="" textlink="">
      <xdr:nvSpPr>
        <xdr:cNvPr id="81" name="楕円 80"/>
        <xdr:cNvSpPr/>
      </xdr:nvSpPr>
      <xdr:spPr>
        <a:xfrm>
          <a:off x="3746500" y="65006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78262</xdr:rowOff>
    </xdr:from>
    <xdr:ext cx="534377" cy="259045"/>
    <xdr:sp macro="" textlink="">
      <xdr:nvSpPr>
        <xdr:cNvPr id="82" name="テキスト ボックス 81"/>
        <xdr:cNvSpPr txBox="1"/>
      </xdr:nvSpPr>
      <xdr:spPr>
        <a:xfrm>
          <a:off x="3530111" y="659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166459</xdr:rowOff>
    </xdr:from>
    <xdr:to>
      <xdr:col>15</xdr:col>
      <xdr:colOff>101600</xdr:colOff>
      <xdr:row>38</xdr:row>
      <xdr:rowOff>96609</xdr:rowOff>
    </xdr:to>
    <xdr:sp macro="" textlink="">
      <xdr:nvSpPr>
        <xdr:cNvPr id="83" name="楕円 82"/>
        <xdr:cNvSpPr/>
      </xdr:nvSpPr>
      <xdr:spPr>
        <a:xfrm>
          <a:off x="2857500" y="651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87736</xdr:rowOff>
    </xdr:from>
    <xdr:ext cx="534377" cy="259045"/>
    <xdr:sp macro="" textlink="">
      <xdr:nvSpPr>
        <xdr:cNvPr id="84" name="テキスト ボックス 83"/>
        <xdr:cNvSpPr txBox="1"/>
      </xdr:nvSpPr>
      <xdr:spPr>
        <a:xfrm>
          <a:off x="2641111" y="66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142532</xdr:rowOff>
    </xdr:from>
    <xdr:to>
      <xdr:col>10</xdr:col>
      <xdr:colOff>165100</xdr:colOff>
      <xdr:row>38</xdr:row>
      <xdr:rowOff>72682</xdr:rowOff>
    </xdr:to>
    <xdr:sp macro="" textlink="">
      <xdr:nvSpPr>
        <xdr:cNvPr id="85" name="楕円 84"/>
        <xdr:cNvSpPr/>
      </xdr:nvSpPr>
      <xdr:spPr>
        <a:xfrm>
          <a:off x="1968500" y="648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63809</xdr:rowOff>
    </xdr:from>
    <xdr:ext cx="534377" cy="259045"/>
    <xdr:sp macro="" textlink="">
      <xdr:nvSpPr>
        <xdr:cNvPr id="86" name="テキスト ボックス 85"/>
        <xdr:cNvSpPr txBox="1"/>
      </xdr:nvSpPr>
      <xdr:spPr>
        <a:xfrm>
          <a:off x="1752111" y="657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152933</xdr:rowOff>
    </xdr:from>
    <xdr:to>
      <xdr:col>6</xdr:col>
      <xdr:colOff>38100</xdr:colOff>
      <xdr:row>38</xdr:row>
      <xdr:rowOff>83083</xdr:rowOff>
    </xdr:to>
    <xdr:sp macro="" textlink="">
      <xdr:nvSpPr>
        <xdr:cNvPr id="87" name="楕円 86"/>
        <xdr:cNvSpPr/>
      </xdr:nvSpPr>
      <xdr:spPr>
        <a:xfrm>
          <a:off x="1079500" y="649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99610</xdr:rowOff>
    </xdr:from>
    <xdr:ext cx="534377" cy="259045"/>
    <xdr:sp macro="" textlink="">
      <xdr:nvSpPr>
        <xdr:cNvPr id="88" name="テキスト ボックス 87"/>
        <xdr:cNvSpPr txBox="1"/>
      </xdr:nvSpPr>
      <xdr:spPr>
        <a:xfrm>
          <a:off x="863111" y="627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143689</xdr:rowOff>
    </xdr:from>
    <xdr:to>
      <xdr:col>24</xdr:col>
      <xdr:colOff>63500</xdr:colOff>
      <xdr:row>58</xdr:row>
      <xdr:rowOff>144617</xdr:rowOff>
    </xdr:to>
    <xdr:cxnSp macro="">
      <xdr:nvCxnSpPr>
        <xdr:cNvPr id="117" name="直線コネクタ 116"/>
        <xdr:cNvCxnSpPr/>
      </xdr:nvCxnSpPr>
      <xdr:spPr>
        <a:xfrm>
          <a:off x="3797300" y="10087789"/>
          <a:ext cx="8382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114764</xdr:rowOff>
    </xdr:from>
    <xdr:to>
      <xdr:col>19</xdr:col>
      <xdr:colOff>177800</xdr:colOff>
      <xdr:row>58</xdr:row>
      <xdr:rowOff>143689</xdr:rowOff>
    </xdr:to>
    <xdr:cxnSp macro="">
      <xdr:nvCxnSpPr>
        <xdr:cNvPr id="120" name="直線コネクタ 119"/>
        <xdr:cNvCxnSpPr/>
      </xdr:nvCxnSpPr>
      <xdr:spPr>
        <a:xfrm>
          <a:off x="2908300" y="10058864"/>
          <a:ext cx="889000" cy="2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114764</xdr:rowOff>
    </xdr:from>
    <xdr:to>
      <xdr:col>15</xdr:col>
      <xdr:colOff>50800</xdr:colOff>
      <xdr:row>58</xdr:row>
      <xdr:rowOff>136180</xdr:rowOff>
    </xdr:to>
    <xdr:cxnSp macro="">
      <xdr:nvCxnSpPr>
        <xdr:cNvPr id="123" name="直線コネクタ 122"/>
        <xdr:cNvCxnSpPr/>
      </xdr:nvCxnSpPr>
      <xdr:spPr>
        <a:xfrm flipV="1">
          <a:off x="2019300" y="10058864"/>
          <a:ext cx="889000" cy="2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136180</xdr:rowOff>
    </xdr:from>
    <xdr:to>
      <xdr:col>10</xdr:col>
      <xdr:colOff>114300</xdr:colOff>
      <xdr:row>58</xdr:row>
      <xdr:rowOff>150496</xdr:rowOff>
    </xdr:to>
    <xdr:cxnSp macro="">
      <xdr:nvCxnSpPr>
        <xdr:cNvPr id="126" name="直線コネクタ 125"/>
        <xdr:cNvCxnSpPr/>
      </xdr:nvCxnSpPr>
      <xdr:spPr>
        <a:xfrm flipV="1">
          <a:off x="1130300" y="10080280"/>
          <a:ext cx="88900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128660</xdr:rowOff>
    </xdr:from>
    <xdr:to>
      <xdr:col>6</xdr:col>
      <xdr:colOff>38100</xdr:colOff>
      <xdr:row>59</xdr:row>
      <xdr:rowOff>58810</xdr:rowOff>
    </xdr:to>
    <xdr:sp macro="" textlink="">
      <xdr:nvSpPr>
        <xdr:cNvPr id="129" name="フローチャート: 判断 128"/>
        <xdr:cNvSpPr/>
      </xdr:nvSpPr>
      <xdr:spPr>
        <a:xfrm>
          <a:off x="1079500" y="1007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49937</xdr:rowOff>
    </xdr:from>
    <xdr:ext cx="599010" cy="259045"/>
    <xdr:sp macro="" textlink="">
      <xdr:nvSpPr>
        <xdr:cNvPr id="130" name="テキスト ボックス 129"/>
        <xdr:cNvSpPr txBox="1"/>
      </xdr:nvSpPr>
      <xdr:spPr>
        <a:xfrm>
          <a:off x="830795" y="101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93817</xdr:rowOff>
    </xdr:from>
    <xdr:to>
      <xdr:col>24</xdr:col>
      <xdr:colOff>114300</xdr:colOff>
      <xdr:row>59</xdr:row>
      <xdr:rowOff>23967</xdr:rowOff>
    </xdr:to>
    <xdr:sp macro="" textlink="">
      <xdr:nvSpPr>
        <xdr:cNvPr id="136" name="楕円 135"/>
        <xdr:cNvSpPr/>
      </xdr:nvSpPr>
      <xdr:spPr>
        <a:xfrm>
          <a:off x="4584700" y="1003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53194</xdr:rowOff>
    </xdr:from>
    <xdr:ext cx="599010" cy="259045"/>
    <xdr:sp macro="" textlink="">
      <xdr:nvSpPr>
        <xdr:cNvPr id="137" name="総務費該当値テキスト"/>
        <xdr:cNvSpPr txBox="1"/>
      </xdr:nvSpPr>
      <xdr:spPr>
        <a:xfrm>
          <a:off x="4686300" y="982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92889</xdr:rowOff>
    </xdr:from>
    <xdr:to>
      <xdr:col>20</xdr:col>
      <xdr:colOff>38100</xdr:colOff>
      <xdr:row>59</xdr:row>
      <xdr:rowOff>23039</xdr:rowOff>
    </xdr:to>
    <xdr:sp macro="" textlink="">
      <xdr:nvSpPr>
        <xdr:cNvPr id="138" name="楕円 137"/>
        <xdr:cNvSpPr/>
      </xdr:nvSpPr>
      <xdr:spPr>
        <a:xfrm>
          <a:off x="3746500" y="100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39566</xdr:rowOff>
    </xdr:from>
    <xdr:ext cx="599010" cy="259045"/>
    <xdr:sp macro="" textlink="">
      <xdr:nvSpPr>
        <xdr:cNvPr id="139" name="テキスト ボックス 138"/>
        <xdr:cNvSpPr txBox="1"/>
      </xdr:nvSpPr>
      <xdr:spPr>
        <a:xfrm>
          <a:off x="3497795" y="981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63964</xdr:rowOff>
    </xdr:from>
    <xdr:to>
      <xdr:col>15</xdr:col>
      <xdr:colOff>101600</xdr:colOff>
      <xdr:row>58</xdr:row>
      <xdr:rowOff>165564</xdr:rowOff>
    </xdr:to>
    <xdr:sp macro="" textlink="">
      <xdr:nvSpPr>
        <xdr:cNvPr id="140" name="楕円 139"/>
        <xdr:cNvSpPr/>
      </xdr:nvSpPr>
      <xdr:spPr>
        <a:xfrm>
          <a:off x="2857500" y="100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10641</xdr:rowOff>
    </xdr:from>
    <xdr:ext cx="599010" cy="259045"/>
    <xdr:sp macro="" textlink="">
      <xdr:nvSpPr>
        <xdr:cNvPr id="141" name="テキスト ボックス 140"/>
        <xdr:cNvSpPr txBox="1"/>
      </xdr:nvSpPr>
      <xdr:spPr>
        <a:xfrm>
          <a:off x="2608795" y="978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85380</xdr:rowOff>
    </xdr:from>
    <xdr:to>
      <xdr:col>10</xdr:col>
      <xdr:colOff>165100</xdr:colOff>
      <xdr:row>59</xdr:row>
      <xdr:rowOff>15530</xdr:rowOff>
    </xdr:to>
    <xdr:sp macro="" textlink="">
      <xdr:nvSpPr>
        <xdr:cNvPr id="142" name="楕円 141"/>
        <xdr:cNvSpPr/>
      </xdr:nvSpPr>
      <xdr:spPr>
        <a:xfrm>
          <a:off x="1968500" y="100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32057</xdr:rowOff>
    </xdr:from>
    <xdr:ext cx="599010" cy="259045"/>
    <xdr:sp macro="" textlink="">
      <xdr:nvSpPr>
        <xdr:cNvPr id="143" name="テキスト ボックス 142"/>
        <xdr:cNvSpPr txBox="1"/>
      </xdr:nvSpPr>
      <xdr:spPr>
        <a:xfrm>
          <a:off x="1719795" y="980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99696</xdr:rowOff>
    </xdr:from>
    <xdr:to>
      <xdr:col>6</xdr:col>
      <xdr:colOff>38100</xdr:colOff>
      <xdr:row>59</xdr:row>
      <xdr:rowOff>29846</xdr:rowOff>
    </xdr:to>
    <xdr:sp macro="" textlink="">
      <xdr:nvSpPr>
        <xdr:cNvPr id="144" name="楕円 143"/>
        <xdr:cNvSpPr/>
      </xdr:nvSpPr>
      <xdr:spPr>
        <a:xfrm>
          <a:off x="1079500" y="1004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46373</xdr:rowOff>
    </xdr:from>
    <xdr:ext cx="599010" cy="259045"/>
    <xdr:sp macro="" textlink="">
      <xdr:nvSpPr>
        <xdr:cNvPr id="145" name="テキスト ボックス 144"/>
        <xdr:cNvSpPr txBox="1"/>
      </xdr:nvSpPr>
      <xdr:spPr>
        <a:xfrm>
          <a:off x="830795" y="981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61" name="テキスト ボックス 160"/>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3" name="テキスト ボックス 162"/>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128045</xdr:rowOff>
    </xdr:from>
    <xdr:to>
      <xdr:col>24</xdr:col>
      <xdr:colOff>62865</xdr:colOff>
      <xdr:row>78</xdr:row>
      <xdr:rowOff>117968</xdr:rowOff>
    </xdr:to>
    <xdr:cxnSp macro="">
      <xdr:nvCxnSpPr>
        <xdr:cNvPr id="169" name="直線コネクタ 168"/>
        <xdr:cNvCxnSpPr/>
      </xdr:nvCxnSpPr>
      <xdr:spPr>
        <a:xfrm flipV="1">
          <a:off x="4633595" y="12986795"/>
          <a:ext cx="1270" cy="504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121795</xdr:rowOff>
    </xdr:from>
    <xdr:ext cx="599010" cy="259045"/>
    <xdr:sp macro="" textlink="">
      <xdr:nvSpPr>
        <xdr:cNvPr id="170" name="民生費最小値テキスト"/>
        <xdr:cNvSpPr txBox="1"/>
      </xdr:nvSpPr>
      <xdr:spPr>
        <a:xfrm>
          <a:off x="4686300" y="1349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117968</xdr:rowOff>
    </xdr:from>
    <xdr:to>
      <xdr:col>24</xdr:col>
      <xdr:colOff>152400</xdr:colOff>
      <xdr:row>78</xdr:row>
      <xdr:rowOff>117968</xdr:rowOff>
    </xdr:to>
    <xdr:cxnSp macro="">
      <xdr:nvCxnSpPr>
        <xdr:cNvPr id="171" name="直線コネクタ 170"/>
        <xdr:cNvCxnSpPr/>
      </xdr:nvCxnSpPr>
      <xdr:spPr>
        <a:xfrm>
          <a:off x="4546600" y="1349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74722</xdr:rowOff>
    </xdr:from>
    <xdr:ext cx="599010" cy="259045"/>
    <xdr:sp macro="" textlink="">
      <xdr:nvSpPr>
        <xdr:cNvPr id="172" name="民生費最大値テキスト"/>
        <xdr:cNvSpPr txBox="1"/>
      </xdr:nvSpPr>
      <xdr:spPr>
        <a:xfrm>
          <a:off x="4686300" y="1276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128045</xdr:rowOff>
    </xdr:from>
    <xdr:to>
      <xdr:col>24</xdr:col>
      <xdr:colOff>152400</xdr:colOff>
      <xdr:row>75</xdr:row>
      <xdr:rowOff>128045</xdr:rowOff>
    </xdr:to>
    <xdr:cxnSp macro="">
      <xdr:nvCxnSpPr>
        <xdr:cNvPr id="173" name="直線コネクタ 172"/>
        <xdr:cNvCxnSpPr/>
      </xdr:nvCxnSpPr>
      <xdr:spPr>
        <a:xfrm>
          <a:off x="4546600" y="12986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131896</xdr:rowOff>
    </xdr:from>
    <xdr:to>
      <xdr:col>24</xdr:col>
      <xdr:colOff>63500</xdr:colOff>
      <xdr:row>78</xdr:row>
      <xdr:rowOff>35967</xdr:rowOff>
    </xdr:to>
    <xdr:cxnSp macro="">
      <xdr:nvCxnSpPr>
        <xdr:cNvPr id="174" name="直線コネクタ 173"/>
        <xdr:cNvCxnSpPr/>
      </xdr:nvCxnSpPr>
      <xdr:spPr>
        <a:xfrm>
          <a:off x="3797300" y="13162096"/>
          <a:ext cx="838200" cy="24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7188</xdr:rowOff>
    </xdr:from>
    <xdr:ext cx="599010" cy="259045"/>
    <xdr:sp macro="" textlink="">
      <xdr:nvSpPr>
        <xdr:cNvPr id="175" name="民生費平均値テキスト"/>
        <xdr:cNvSpPr txBox="1"/>
      </xdr:nvSpPr>
      <xdr:spPr>
        <a:xfrm>
          <a:off x="4686300" y="13208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155761</xdr:rowOff>
    </xdr:from>
    <xdr:to>
      <xdr:col>24</xdr:col>
      <xdr:colOff>114300</xdr:colOff>
      <xdr:row>78</xdr:row>
      <xdr:rowOff>85911</xdr:rowOff>
    </xdr:to>
    <xdr:sp macro="" textlink="">
      <xdr:nvSpPr>
        <xdr:cNvPr id="176" name="フローチャート: 判断 175"/>
        <xdr:cNvSpPr/>
      </xdr:nvSpPr>
      <xdr:spPr>
        <a:xfrm>
          <a:off x="4584700" y="1335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156319</xdr:rowOff>
    </xdr:from>
    <xdr:to>
      <xdr:col>19</xdr:col>
      <xdr:colOff>177800</xdr:colOff>
      <xdr:row>76</xdr:row>
      <xdr:rowOff>131896</xdr:rowOff>
    </xdr:to>
    <xdr:cxnSp macro="">
      <xdr:nvCxnSpPr>
        <xdr:cNvPr id="177" name="直線コネクタ 176"/>
        <xdr:cNvCxnSpPr/>
      </xdr:nvCxnSpPr>
      <xdr:spPr>
        <a:xfrm>
          <a:off x="2908300" y="12843619"/>
          <a:ext cx="889000" cy="31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159939</xdr:rowOff>
    </xdr:from>
    <xdr:to>
      <xdr:col>20</xdr:col>
      <xdr:colOff>38100</xdr:colOff>
      <xdr:row>78</xdr:row>
      <xdr:rowOff>90089</xdr:rowOff>
    </xdr:to>
    <xdr:sp macro="" textlink="">
      <xdr:nvSpPr>
        <xdr:cNvPr id="178" name="フローチャート: 判断 177"/>
        <xdr:cNvSpPr/>
      </xdr:nvSpPr>
      <xdr:spPr>
        <a:xfrm>
          <a:off x="3746500" y="1336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81216</xdr:rowOff>
    </xdr:from>
    <xdr:ext cx="599010" cy="259045"/>
    <xdr:sp macro="" textlink="">
      <xdr:nvSpPr>
        <xdr:cNvPr id="179" name="テキスト ボックス 178"/>
        <xdr:cNvSpPr txBox="1"/>
      </xdr:nvSpPr>
      <xdr:spPr>
        <a:xfrm>
          <a:off x="3497795" y="1345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103624</xdr:rowOff>
    </xdr:from>
    <xdr:to>
      <xdr:col>15</xdr:col>
      <xdr:colOff>50800</xdr:colOff>
      <xdr:row>74</xdr:row>
      <xdr:rowOff>156319</xdr:rowOff>
    </xdr:to>
    <xdr:cxnSp macro="">
      <xdr:nvCxnSpPr>
        <xdr:cNvPr id="180" name="直線コネクタ 179"/>
        <xdr:cNvCxnSpPr/>
      </xdr:nvCxnSpPr>
      <xdr:spPr>
        <a:xfrm>
          <a:off x="2019300" y="12105124"/>
          <a:ext cx="889000" cy="73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166942</xdr:rowOff>
    </xdr:from>
    <xdr:to>
      <xdr:col>15</xdr:col>
      <xdr:colOff>101600</xdr:colOff>
      <xdr:row>78</xdr:row>
      <xdr:rowOff>97092</xdr:rowOff>
    </xdr:to>
    <xdr:sp macro="" textlink="">
      <xdr:nvSpPr>
        <xdr:cNvPr id="181" name="フローチャート: 判断 180"/>
        <xdr:cNvSpPr/>
      </xdr:nvSpPr>
      <xdr:spPr>
        <a:xfrm>
          <a:off x="2857500" y="133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88219</xdr:rowOff>
    </xdr:from>
    <xdr:ext cx="599010" cy="259045"/>
    <xdr:sp macro="" textlink="">
      <xdr:nvSpPr>
        <xdr:cNvPr id="182" name="テキスト ボックス 181"/>
        <xdr:cNvSpPr txBox="1"/>
      </xdr:nvSpPr>
      <xdr:spPr>
        <a:xfrm>
          <a:off x="2608795" y="1346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103624</xdr:rowOff>
    </xdr:from>
    <xdr:to>
      <xdr:col>10</xdr:col>
      <xdr:colOff>114300</xdr:colOff>
      <xdr:row>75</xdr:row>
      <xdr:rowOff>62284</xdr:rowOff>
    </xdr:to>
    <xdr:cxnSp macro="">
      <xdr:nvCxnSpPr>
        <xdr:cNvPr id="183" name="直線コネクタ 182"/>
        <xdr:cNvCxnSpPr/>
      </xdr:nvCxnSpPr>
      <xdr:spPr>
        <a:xfrm flipV="1">
          <a:off x="1130300" y="12105124"/>
          <a:ext cx="889000" cy="8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136127</xdr:rowOff>
    </xdr:from>
    <xdr:to>
      <xdr:col>10</xdr:col>
      <xdr:colOff>165100</xdr:colOff>
      <xdr:row>78</xdr:row>
      <xdr:rowOff>66277</xdr:rowOff>
    </xdr:to>
    <xdr:sp macro="" textlink="">
      <xdr:nvSpPr>
        <xdr:cNvPr id="184" name="フローチャート: 判断 183"/>
        <xdr:cNvSpPr/>
      </xdr:nvSpPr>
      <xdr:spPr>
        <a:xfrm>
          <a:off x="19685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57404</xdr:rowOff>
    </xdr:from>
    <xdr:ext cx="599010" cy="259045"/>
    <xdr:sp macro="" textlink="">
      <xdr:nvSpPr>
        <xdr:cNvPr id="185" name="テキスト ボックス 184"/>
        <xdr:cNvSpPr txBox="1"/>
      </xdr:nvSpPr>
      <xdr:spPr>
        <a:xfrm>
          <a:off x="1719795" y="1343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49044</xdr:rowOff>
    </xdr:from>
    <xdr:to>
      <xdr:col>6</xdr:col>
      <xdr:colOff>38100</xdr:colOff>
      <xdr:row>78</xdr:row>
      <xdr:rowOff>150644</xdr:rowOff>
    </xdr:to>
    <xdr:sp macro="" textlink="">
      <xdr:nvSpPr>
        <xdr:cNvPr id="186" name="フローチャート: 判断 185"/>
        <xdr:cNvSpPr/>
      </xdr:nvSpPr>
      <xdr:spPr>
        <a:xfrm>
          <a:off x="1079500" y="1342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141771</xdr:rowOff>
    </xdr:from>
    <xdr:ext cx="599010" cy="259045"/>
    <xdr:sp macro="" textlink="">
      <xdr:nvSpPr>
        <xdr:cNvPr id="187" name="テキスト ボックス 186"/>
        <xdr:cNvSpPr txBox="1"/>
      </xdr:nvSpPr>
      <xdr:spPr>
        <a:xfrm>
          <a:off x="830795" y="1351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156617</xdr:rowOff>
    </xdr:from>
    <xdr:to>
      <xdr:col>24</xdr:col>
      <xdr:colOff>114300</xdr:colOff>
      <xdr:row>78</xdr:row>
      <xdr:rowOff>86767</xdr:rowOff>
    </xdr:to>
    <xdr:sp macro="" textlink="">
      <xdr:nvSpPr>
        <xdr:cNvPr id="193" name="楕円 192"/>
        <xdr:cNvSpPr/>
      </xdr:nvSpPr>
      <xdr:spPr>
        <a:xfrm>
          <a:off x="4584700" y="133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134188</xdr:rowOff>
    </xdr:from>
    <xdr:ext cx="599010" cy="259045"/>
    <xdr:sp macro="" textlink="">
      <xdr:nvSpPr>
        <xdr:cNvPr id="194" name="民生費該当値テキスト"/>
        <xdr:cNvSpPr txBox="1"/>
      </xdr:nvSpPr>
      <xdr:spPr>
        <a:xfrm>
          <a:off x="4686300" y="1333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81096</xdr:rowOff>
    </xdr:from>
    <xdr:to>
      <xdr:col>20</xdr:col>
      <xdr:colOff>38100</xdr:colOff>
      <xdr:row>77</xdr:row>
      <xdr:rowOff>11246</xdr:rowOff>
    </xdr:to>
    <xdr:sp macro="" textlink="">
      <xdr:nvSpPr>
        <xdr:cNvPr id="195" name="楕円 194"/>
        <xdr:cNvSpPr/>
      </xdr:nvSpPr>
      <xdr:spPr>
        <a:xfrm>
          <a:off x="3746500" y="131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27774</xdr:rowOff>
    </xdr:from>
    <xdr:ext cx="599010" cy="259045"/>
    <xdr:sp macro="" textlink="">
      <xdr:nvSpPr>
        <xdr:cNvPr id="196" name="テキスト ボックス 195"/>
        <xdr:cNvSpPr txBox="1"/>
      </xdr:nvSpPr>
      <xdr:spPr>
        <a:xfrm>
          <a:off x="3497795" y="1288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105519</xdr:rowOff>
    </xdr:from>
    <xdr:to>
      <xdr:col>15</xdr:col>
      <xdr:colOff>101600</xdr:colOff>
      <xdr:row>75</xdr:row>
      <xdr:rowOff>35669</xdr:rowOff>
    </xdr:to>
    <xdr:sp macro="" textlink="">
      <xdr:nvSpPr>
        <xdr:cNvPr id="197" name="楕円 196"/>
        <xdr:cNvSpPr/>
      </xdr:nvSpPr>
      <xdr:spPr>
        <a:xfrm>
          <a:off x="2857500" y="1279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52196</xdr:rowOff>
    </xdr:from>
    <xdr:ext cx="599010" cy="259045"/>
    <xdr:sp macro="" textlink="">
      <xdr:nvSpPr>
        <xdr:cNvPr id="198" name="テキスト ボックス 197"/>
        <xdr:cNvSpPr txBox="1"/>
      </xdr:nvSpPr>
      <xdr:spPr>
        <a:xfrm>
          <a:off x="2608795" y="1256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52824</xdr:rowOff>
    </xdr:from>
    <xdr:to>
      <xdr:col>10</xdr:col>
      <xdr:colOff>165100</xdr:colOff>
      <xdr:row>70</xdr:row>
      <xdr:rowOff>154424</xdr:rowOff>
    </xdr:to>
    <xdr:sp macro="" textlink="">
      <xdr:nvSpPr>
        <xdr:cNvPr id="199" name="楕円 198"/>
        <xdr:cNvSpPr/>
      </xdr:nvSpPr>
      <xdr:spPr>
        <a:xfrm>
          <a:off x="1968500" y="120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68</xdr:row>
      <xdr:rowOff>170951</xdr:rowOff>
    </xdr:from>
    <xdr:ext cx="690189" cy="259045"/>
    <xdr:sp macro="" textlink="">
      <xdr:nvSpPr>
        <xdr:cNvPr id="200" name="テキスト ボックス 199"/>
        <xdr:cNvSpPr txBox="1"/>
      </xdr:nvSpPr>
      <xdr:spPr>
        <a:xfrm>
          <a:off x="1674205" y="118295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11484</xdr:rowOff>
    </xdr:from>
    <xdr:to>
      <xdr:col>6</xdr:col>
      <xdr:colOff>38100</xdr:colOff>
      <xdr:row>75</xdr:row>
      <xdr:rowOff>113084</xdr:rowOff>
    </xdr:to>
    <xdr:sp macro="" textlink="">
      <xdr:nvSpPr>
        <xdr:cNvPr id="201" name="楕円 200"/>
        <xdr:cNvSpPr/>
      </xdr:nvSpPr>
      <xdr:spPr>
        <a:xfrm>
          <a:off x="1079500" y="128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129611</xdr:rowOff>
    </xdr:from>
    <xdr:ext cx="599010" cy="259045"/>
    <xdr:sp macro="" textlink="">
      <xdr:nvSpPr>
        <xdr:cNvPr id="202" name="テキスト ボックス 201"/>
        <xdr:cNvSpPr txBox="1"/>
      </xdr:nvSpPr>
      <xdr:spPr>
        <a:xfrm>
          <a:off x="830795" y="1264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18932</xdr:rowOff>
    </xdr:from>
    <xdr:to>
      <xdr:col>24</xdr:col>
      <xdr:colOff>63500</xdr:colOff>
      <xdr:row>99</xdr:row>
      <xdr:rowOff>30868</xdr:rowOff>
    </xdr:to>
    <xdr:cxnSp macro="">
      <xdr:nvCxnSpPr>
        <xdr:cNvPr id="233" name="直線コネクタ 232"/>
        <xdr:cNvCxnSpPr/>
      </xdr:nvCxnSpPr>
      <xdr:spPr>
        <a:xfrm>
          <a:off x="3797300" y="16992482"/>
          <a:ext cx="8382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18932</xdr:rowOff>
    </xdr:from>
    <xdr:to>
      <xdr:col>19</xdr:col>
      <xdr:colOff>177800</xdr:colOff>
      <xdr:row>99</xdr:row>
      <xdr:rowOff>22836</xdr:rowOff>
    </xdr:to>
    <xdr:cxnSp macro="">
      <xdr:nvCxnSpPr>
        <xdr:cNvPr id="236" name="直線コネクタ 235"/>
        <xdr:cNvCxnSpPr/>
      </xdr:nvCxnSpPr>
      <xdr:spPr>
        <a:xfrm flipV="1">
          <a:off x="2908300" y="16992482"/>
          <a:ext cx="889000" cy="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6454</xdr:rowOff>
    </xdr:from>
    <xdr:to>
      <xdr:col>15</xdr:col>
      <xdr:colOff>50800</xdr:colOff>
      <xdr:row>99</xdr:row>
      <xdr:rowOff>22836</xdr:rowOff>
    </xdr:to>
    <xdr:cxnSp macro="">
      <xdr:nvCxnSpPr>
        <xdr:cNvPr id="239" name="直線コネクタ 238"/>
        <xdr:cNvCxnSpPr/>
      </xdr:nvCxnSpPr>
      <xdr:spPr>
        <a:xfrm>
          <a:off x="2019300" y="16980004"/>
          <a:ext cx="8890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156496</xdr:rowOff>
    </xdr:from>
    <xdr:to>
      <xdr:col>10</xdr:col>
      <xdr:colOff>114300</xdr:colOff>
      <xdr:row>99</xdr:row>
      <xdr:rowOff>6454</xdr:rowOff>
    </xdr:to>
    <xdr:cxnSp macro="">
      <xdr:nvCxnSpPr>
        <xdr:cNvPr id="242" name="直線コネクタ 241"/>
        <xdr:cNvCxnSpPr/>
      </xdr:nvCxnSpPr>
      <xdr:spPr>
        <a:xfrm>
          <a:off x="1130300" y="16958596"/>
          <a:ext cx="88900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141984</xdr:rowOff>
    </xdr:from>
    <xdr:to>
      <xdr:col>6</xdr:col>
      <xdr:colOff>38100</xdr:colOff>
      <xdr:row>99</xdr:row>
      <xdr:rowOff>72134</xdr:rowOff>
    </xdr:to>
    <xdr:sp macro="" textlink="">
      <xdr:nvSpPr>
        <xdr:cNvPr id="245" name="フローチャート: 判断 244"/>
        <xdr:cNvSpPr/>
      </xdr:nvSpPr>
      <xdr:spPr>
        <a:xfrm>
          <a:off x="1079500" y="1694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63261</xdr:rowOff>
    </xdr:from>
    <xdr:ext cx="534377" cy="259045"/>
    <xdr:sp macro="" textlink="">
      <xdr:nvSpPr>
        <xdr:cNvPr id="246" name="テキスト ボックス 245"/>
        <xdr:cNvSpPr txBox="1"/>
      </xdr:nvSpPr>
      <xdr:spPr>
        <a:xfrm>
          <a:off x="863111" y="1703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151518</xdr:rowOff>
    </xdr:from>
    <xdr:to>
      <xdr:col>24</xdr:col>
      <xdr:colOff>114300</xdr:colOff>
      <xdr:row>99</xdr:row>
      <xdr:rowOff>81668</xdr:rowOff>
    </xdr:to>
    <xdr:sp macro="" textlink="">
      <xdr:nvSpPr>
        <xdr:cNvPr id="252" name="楕円 251"/>
        <xdr:cNvSpPr/>
      </xdr:nvSpPr>
      <xdr:spPr>
        <a:xfrm>
          <a:off x="4584700" y="169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66445</xdr:rowOff>
    </xdr:from>
    <xdr:ext cx="534377" cy="259045"/>
    <xdr:sp macro="" textlink="">
      <xdr:nvSpPr>
        <xdr:cNvPr id="253" name="衛生費該当値テキスト"/>
        <xdr:cNvSpPr txBox="1"/>
      </xdr:nvSpPr>
      <xdr:spPr>
        <a:xfrm>
          <a:off x="4686300" y="1686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139582</xdr:rowOff>
    </xdr:from>
    <xdr:to>
      <xdr:col>20</xdr:col>
      <xdr:colOff>38100</xdr:colOff>
      <xdr:row>99</xdr:row>
      <xdr:rowOff>69732</xdr:rowOff>
    </xdr:to>
    <xdr:sp macro="" textlink="">
      <xdr:nvSpPr>
        <xdr:cNvPr id="254" name="楕円 253"/>
        <xdr:cNvSpPr/>
      </xdr:nvSpPr>
      <xdr:spPr>
        <a:xfrm>
          <a:off x="3746500" y="1694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60859</xdr:rowOff>
    </xdr:from>
    <xdr:ext cx="534377" cy="259045"/>
    <xdr:sp macro="" textlink="">
      <xdr:nvSpPr>
        <xdr:cNvPr id="255" name="テキスト ボックス 254"/>
        <xdr:cNvSpPr txBox="1"/>
      </xdr:nvSpPr>
      <xdr:spPr>
        <a:xfrm>
          <a:off x="3530111" y="1703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143486</xdr:rowOff>
    </xdr:from>
    <xdr:to>
      <xdr:col>15</xdr:col>
      <xdr:colOff>101600</xdr:colOff>
      <xdr:row>99</xdr:row>
      <xdr:rowOff>73636</xdr:rowOff>
    </xdr:to>
    <xdr:sp macro="" textlink="">
      <xdr:nvSpPr>
        <xdr:cNvPr id="256" name="楕円 255"/>
        <xdr:cNvSpPr/>
      </xdr:nvSpPr>
      <xdr:spPr>
        <a:xfrm>
          <a:off x="2857500" y="1694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64763</xdr:rowOff>
    </xdr:from>
    <xdr:ext cx="534377" cy="259045"/>
    <xdr:sp macro="" textlink="">
      <xdr:nvSpPr>
        <xdr:cNvPr id="257" name="テキスト ボックス 256"/>
        <xdr:cNvSpPr txBox="1"/>
      </xdr:nvSpPr>
      <xdr:spPr>
        <a:xfrm>
          <a:off x="2641111" y="170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127104</xdr:rowOff>
    </xdr:from>
    <xdr:to>
      <xdr:col>10</xdr:col>
      <xdr:colOff>165100</xdr:colOff>
      <xdr:row>99</xdr:row>
      <xdr:rowOff>57254</xdr:rowOff>
    </xdr:to>
    <xdr:sp macro="" textlink="">
      <xdr:nvSpPr>
        <xdr:cNvPr id="258" name="楕円 257"/>
        <xdr:cNvSpPr/>
      </xdr:nvSpPr>
      <xdr:spPr>
        <a:xfrm>
          <a:off x="1968500" y="1692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48381</xdr:rowOff>
    </xdr:from>
    <xdr:ext cx="534377" cy="259045"/>
    <xdr:sp macro="" textlink="">
      <xdr:nvSpPr>
        <xdr:cNvPr id="259" name="テキスト ボックス 258"/>
        <xdr:cNvSpPr txBox="1"/>
      </xdr:nvSpPr>
      <xdr:spPr>
        <a:xfrm>
          <a:off x="1752111" y="1702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105696</xdr:rowOff>
    </xdr:from>
    <xdr:to>
      <xdr:col>6</xdr:col>
      <xdr:colOff>38100</xdr:colOff>
      <xdr:row>99</xdr:row>
      <xdr:rowOff>35846</xdr:rowOff>
    </xdr:to>
    <xdr:sp macro="" textlink="">
      <xdr:nvSpPr>
        <xdr:cNvPr id="260" name="楕円 259"/>
        <xdr:cNvSpPr/>
      </xdr:nvSpPr>
      <xdr:spPr>
        <a:xfrm>
          <a:off x="1079500" y="1690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52373</xdr:rowOff>
    </xdr:from>
    <xdr:ext cx="599010" cy="259045"/>
    <xdr:sp macro="" textlink="">
      <xdr:nvSpPr>
        <xdr:cNvPr id="261" name="テキスト ボックス 260"/>
        <xdr:cNvSpPr txBox="1"/>
      </xdr:nvSpPr>
      <xdr:spPr>
        <a:xfrm>
          <a:off x="830795" y="1668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64507</xdr:rowOff>
    </xdr:from>
    <xdr:to>
      <xdr:col>55</xdr:col>
      <xdr:colOff>0</xdr:colOff>
      <xdr:row>38</xdr:row>
      <xdr:rowOff>75251</xdr:rowOff>
    </xdr:to>
    <xdr:cxnSp macro="">
      <xdr:nvCxnSpPr>
        <xdr:cNvPr id="292" name="直線コネクタ 291"/>
        <xdr:cNvCxnSpPr/>
      </xdr:nvCxnSpPr>
      <xdr:spPr>
        <a:xfrm flipV="1">
          <a:off x="9639300" y="6579607"/>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152742</xdr:rowOff>
    </xdr:from>
    <xdr:ext cx="469744" cy="259045"/>
    <xdr:sp macro="" textlink="">
      <xdr:nvSpPr>
        <xdr:cNvPr id="293" name="労働費平均値テキスト"/>
        <xdr:cNvSpPr txBox="1"/>
      </xdr:nvSpPr>
      <xdr:spPr>
        <a:xfrm>
          <a:off x="10528300" y="6667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75251</xdr:rowOff>
    </xdr:from>
    <xdr:to>
      <xdr:col>50</xdr:col>
      <xdr:colOff>114300</xdr:colOff>
      <xdr:row>38</xdr:row>
      <xdr:rowOff>109051</xdr:rowOff>
    </xdr:to>
    <xdr:cxnSp macro="">
      <xdr:nvCxnSpPr>
        <xdr:cNvPr id="295" name="直線コネクタ 294"/>
        <xdr:cNvCxnSpPr/>
      </xdr:nvCxnSpPr>
      <xdr:spPr>
        <a:xfrm flipV="1">
          <a:off x="8750300" y="6590351"/>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111806</xdr:rowOff>
    </xdr:from>
    <xdr:ext cx="469744" cy="259045"/>
    <xdr:sp macro="" textlink="">
      <xdr:nvSpPr>
        <xdr:cNvPr id="297" name="テキスト ボックス 296"/>
        <xdr:cNvSpPr txBox="1"/>
      </xdr:nvSpPr>
      <xdr:spPr>
        <a:xfrm>
          <a:off x="9404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109051</xdr:rowOff>
    </xdr:from>
    <xdr:to>
      <xdr:col>45</xdr:col>
      <xdr:colOff>177800</xdr:colOff>
      <xdr:row>38</xdr:row>
      <xdr:rowOff>110815</xdr:rowOff>
    </xdr:to>
    <xdr:cxnSp macro="">
      <xdr:nvCxnSpPr>
        <xdr:cNvPr id="298" name="直線コネクタ 297"/>
        <xdr:cNvCxnSpPr/>
      </xdr:nvCxnSpPr>
      <xdr:spPr>
        <a:xfrm flipV="1">
          <a:off x="7861300" y="6624151"/>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106744</xdr:rowOff>
    </xdr:from>
    <xdr:ext cx="469744" cy="259045"/>
    <xdr:sp macro="" textlink="">
      <xdr:nvSpPr>
        <xdr:cNvPr id="300" name="テキスト ボックス 299"/>
        <xdr:cNvSpPr txBox="1"/>
      </xdr:nvSpPr>
      <xdr:spPr>
        <a:xfrm>
          <a:off x="8515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110815</xdr:rowOff>
    </xdr:from>
    <xdr:to>
      <xdr:col>41</xdr:col>
      <xdr:colOff>50800</xdr:colOff>
      <xdr:row>38</xdr:row>
      <xdr:rowOff>111631</xdr:rowOff>
    </xdr:to>
    <xdr:cxnSp macro="">
      <xdr:nvCxnSpPr>
        <xdr:cNvPr id="301" name="直線コネクタ 300"/>
        <xdr:cNvCxnSpPr/>
      </xdr:nvCxnSpPr>
      <xdr:spPr>
        <a:xfrm flipV="1">
          <a:off x="6972300" y="6625915"/>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86889</xdr:rowOff>
    </xdr:from>
    <xdr:ext cx="469744" cy="259045"/>
    <xdr:sp macro="" textlink="">
      <xdr:nvSpPr>
        <xdr:cNvPr id="303" name="テキスト ボックス 302"/>
        <xdr:cNvSpPr txBox="1"/>
      </xdr:nvSpPr>
      <xdr:spPr>
        <a:xfrm>
          <a:off x="7626428" y="67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6327</xdr:rowOff>
    </xdr:from>
    <xdr:to>
      <xdr:col>36</xdr:col>
      <xdr:colOff>165100</xdr:colOff>
      <xdr:row>39</xdr:row>
      <xdr:rowOff>107927</xdr:rowOff>
    </xdr:to>
    <xdr:sp macro="" textlink="">
      <xdr:nvSpPr>
        <xdr:cNvPr id="304" name="フローチャート: 判断 303"/>
        <xdr:cNvSpPr/>
      </xdr:nvSpPr>
      <xdr:spPr>
        <a:xfrm>
          <a:off x="6921500" y="669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99054</xdr:rowOff>
    </xdr:from>
    <xdr:ext cx="469744" cy="259045"/>
    <xdr:sp macro="" textlink="">
      <xdr:nvSpPr>
        <xdr:cNvPr id="305" name="テキスト ボックス 304"/>
        <xdr:cNvSpPr txBox="1"/>
      </xdr:nvSpPr>
      <xdr:spPr>
        <a:xfrm>
          <a:off x="6737428" y="678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13707</xdr:rowOff>
    </xdr:from>
    <xdr:to>
      <xdr:col>55</xdr:col>
      <xdr:colOff>50800</xdr:colOff>
      <xdr:row>38</xdr:row>
      <xdr:rowOff>115307</xdr:rowOff>
    </xdr:to>
    <xdr:sp macro="" textlink="">
      <xdr:nvSpPr>
        <xdr:cNvPr id="311" name="楕円 310"/>
        <xdr:cNvSpPr/>
      </xdr:nvSpPr>
      <xdr:spPr>
        <a:xfrm>
          <a:off x="10426700" y="652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36584</xdr:rowOff>
    </xdr:from>
    <xdr:ext cx="534377" cy="259045"/>
    <xdr:sp macro="" textlink="">
      <xdr:nvSpPr>
        <xdr:cNvPr id="312" name="労働費該当値テキスト"/>
        <xdr:cNvSpPr txBox="1"/>
      </xdr:nvSpPr>
      <xdr:spPr>
        <a:xfrm>
          <a:off x="10528300" y="638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24451</xdr:rowOff>
    </xdr:from>
    <xdr:to>
      <xdr:col>50</xdr:col>
      <xdr:colOff>165100</xdr:colOff>
      <xdr:row>38</xdr:row>
      <xdr:rowOff>126051</xdr:rowOff>
    </xdr:to>
    <xdr:sp macro="" textlink="">
      <xdr:nvSpPr>
        <xdr:cNvPr id="313" name="楕円 312"/>
        <xdr:cNvSpPr/>
      </xdr:nvSpPr>
      <xdr:spPr>
        <a:xfrm>
          <a:off x="9588500" y="653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142578</xdr:rowOff>
    </xdr:from>
    <xdr:ext cx="534377" cy="259045"/>
    <xdr:sp macro="" textlink="">
      <xdr:nvSpPr>
        <xdr:cNvPr id="314" name="テキスト ボックス 313"/>
        <xdr:cNvSpPr txBox="1"/>
      </xdr:nvSpPr>
      <xdr:spPr>
        <a:xfrm>
          <a:off x="9372111" y="631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58251</xdr:rowOff>
    </xdr:from>
    <xdr:to>
      <xdr:col>46</xdr:col>
      <xdr:colOff>38100</xdr:colOff>
      <xdr:row>38</xdr:row>
      <xdr:rowOff>159851</xdr:rowOff>
    </xdr:to>
    <xdr:sp macro="" textlink="">
      <xdr:nvSpPr>
        <xdr:cNvPr id="315" name="楕円 314"/>
        <xdr:cNvSpPr/>
      </xdr:nvSpPr>
      <xdr:spPr>
        <a:xfrm>
          <a:off x="8699500" y="657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4928</xdr:rowOff>
    </xdr:from>
    <xdr:ext cx="469744" cy="259045"/>
    <xdr:sp macro="" textlink="">
      <xdr:nvSpPr>
        <xdr:cNvPr id="316" name="テキスト ボックス 315"/>
        <xdr:cNvSpPr txBox="1"/>
      </xdr:nvSpPr>
      <xdr:spPr>
        <a:xfrm>
          <a:off x="8515428" y="634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60015</xdr:rowOff>
    </xdr:from>
    <xdr:to>
      <xdr:col>41</xdr:col>
      <xdr:colOff>101600</xdr:colOff>
      <xdr:row>38</xdr:row>
      <xdr:rowOff>161615</xdr:rowOff>
    </xdr:to>
    <xdr:sp macro="" textlink="">
      <xdr:nvSpPr>
        <xdr:cNvPr id="317" name="楕円 316"/>
        <xdr:cNvSpPr/>
      </xdr:nvSpPr>
      <xdr:spPr>
        <a:xfrm>
          <a:off x="7810500" y="657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6692</xdr:rowOff>
    </xdr:from>
    <xdr:ext cx="469744" cy="259045"/>
    <xdr:sp macro="" textlink="">
      <xdr:nvSpPr>
        <xdr:cNvPr id="318" name="テキスト ボックス 317"/>
        <xdr:cNvSpPr txBox="1"/>
      </xdr:nvSpPr>
      <xdr:spPr>
        <a:xfrm>
          <a:off x="7626428" y="635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60831</xdr:rowOff>
    </xdr:from>
    <xdr:to>
      <xdr:col>36</xdr:col>
      <xdr:colOff>165100</xdr:colOff>
      <xdr:row>38</xdr:row>
      <xdr:rowOff>162431</xdr:rowOff>
    </xdr:to>
    <xdr:sp macro="" textlink="">
      <xdr:nvSpPr>
        <xdr:cNvPr id="319" name="楕円 318"/>
        <xdr:cNvSpPr/>
      </xdr:nvSpPr>
      <xdr:spPr>
        <a:xfrm>
          <a:off x="6921500" y="657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7508</xdr:rowOff>
    </xdr:from>
    <xdr:ext cx="469744" cy="259045"/>
    <xdr:sp macro="" textlink="">
      <xdr:nvSpPr>
        <xdr:cNvPr id="320" name="テキスト ボックス 319"/>
        <xdr:cNvSpPr txBox="1"/>
      </xdr:nvSpPr>
      <xdr:spPr>
        <a:xfrm>
          <a:off x="6737428" y="635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30928</xdr:rowOff>
    </xdr:from>
    <xdr:to>
      <xdr:col>55</xdr:col>
      <xdr:colOff>0</xdr:colOff>
      <xdr:row>57</xdr:row>
      <xdr:rowOff>104094</xdr:rowOff>
    </xdr:to>
    <xdr:cxnSp macro="">
      <xdr:nvCxnSpPr>
        <xdr:cNvPr id="347" name="直線コネクタ 346"/>
        <xdr:cNvCxnSpPr/>
      </xdr:nvCxnSpPr>
      <xdr:spPr>
        <a:xfrm flipV="1">
          <a:off x="9639300" y="9803578"/>
          <a:ext cx="838200" cy="7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104094</xdr:rowOff>
    </xdr:from>
    <xdr:to>
      <xdr:col>50</xdr:col>
      <xdr:colOff>114300</xdr:colOff>
      <xdr:row>58</xdr:row>
      <xdr:rowOff>791</xdr:rowOff>
    </xdr:to>
    <xdr:cxnSp macro="">
      <xdr:nvCxnSpPr>
        <xdr:cNvPr id="350" name="直線コネクタ 349"/>
        <xdr:cNvCxnSpPr/>
      </xdr:nvCxnSpPr>
      <xdr:spPr>
        <a:xfrm flipV="1">
          <a:off x="8750300" y="9876744"/>
          <a:ext cx="889000" cy="6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791</xdr:rowOff>
    </xdr:from>
    <xdr:to>
      <xdr:col>45</xdr:col>
      <xdr:colOff>177800</xdr:colOff>
      <xdr:row>58</xdr:row>
      <xdr:rowOff>18638</xdr:rowOff>
    </xdr:to>
    <xdr:cxnSp macro="">
      <xdr:nvCxnSpPr>
        <xdr:cNvPr id="353" name="直線コネクタ 352"/>
        <xdr:cNvCxnSpPr/>
      </xdr:nvCxnSpPr>
      <xdr:spPr>
        <a:xfrm flipV="1">
          <a:off x="7861300" y="9944891"/>
          <a:ext cx="889000" cy="1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18638</xdr:rowOff>
    </xdr:from>
    <xdr:to>
      <xdr:col>41</xdr:col>
      <xdr:colOff>50800</xdr:colOff>
      <xdr:row>58</xdr:row>
      <xdr:rowOff>62003</xdr:rowOff>
    </xdr:to>
    <xdr:cxnSp macro="">
      <xdr:nvCxnSpPr>
        <xdr:cNvPr id="356" name="直線コネクタ 355"/>
        <xdr:cNvCxnSpPr/>
      </xdr:nvCxnSpPr>
      <xdr:spPr>
        <a:xfrm flipV="1">
          <a:off x="6972300" y="9962738"/>
          <a:ext cx="889000" cy="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1115</xdr:rowOff>
    </xdr:from>
    <xdr:to>
      <xdr:col>36</xdr:col>
      <xdr:colOff>165100</xdr:colOff>
      <xdr:row>58</xdr:row>
      <xdr:rowOff>102715</xdr:rowOff>
    </xdr:to>
    <xdr:sp macro="" textlink="">
      <xdr:nvSpPr>
        <xdr:cNvPr id="359" name="フローチャート: 判断 358"/>
        <xdr:cNvSpPr/>
      </xdr:nvSpPr>
      <xdr:spPr>
        <a:xfrm>
          <a:off x="6921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119242</xdr:rowOff>
    </xdr:from>
    <xdr:ext cx="534377" cy="259045"/>
    <xdr:sp macro="" textlink="">
      <xdr:nvSpPr>
        <xdr:cNvPr id="360" name="テキスト ボックス 359"/>
        <xdr:cNvSpPr txBox="1"/>
      </xdr:nvSpPr>
      <xdr:spPr>
        <a:xfrm>
          <a:off x="6705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151578</xdr:rowOff>
    </xdr:from>
    <xdr:to>
      <xdr:col>55</xdr:col>
      <xdr:colOff>50800</xdr:colOff>
      <xdr:row>57</xdr:row>
      <xdr:rowOff>81728</xdr:rowOff>
    </xdr:to>
    <xdr:sp macro="" textlink="">
      <xdr:nvSpPr>
        <xdr:cNvPr id="366" name="楕円 365"/>
        <xdr:cNvSpPr/>
      </xdr:nvSpPr>
      <xdr:spPr>
        <a:xfrm>
          <a:off x="10426700" y="975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3005</xdr:rowOff>
    </xdr:from>
    <xdr:ext cx="599010" cy="259045"/>
    <xdr:sp macro="" textlink="">
      <xdr:nvSpPr>
        <xdr:cNvPr id="367" name="農林水産業費該当値テキスト"/>
        <xdr:cNvSpPr txBox="1"/>
      </xdr:nvSpPr>
      <xdr:spPr>
        <a:xfrm>
          <a:off x="10528300" y="960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53294</xdr:rowOff>
    </xdr:from>
    <xdr:to>
      <xdr:col>50</xdr:col>
      <xdr:colOff>165100</xdr:colOff>
      <xdr:row>57</xdr:row>
      <xdr:rowOff>154894</xdr:rowOff>
    </xdr:to>
    <xdr:sp macro="" textlink="">
      <xdr:nvSpPr>
        <xdr:cNvPr id="368" name="楕円 367"/>
        <xdr:cNvSpPr/>
      </xdr:nvSpPr>
      <xdr:spPr>
        <a:xfrm>
          <a:off x="9588500" y="982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146021</xdr:rowOff>
    </xdr:from>
    <xdr:ext cx="534377" cy="259045"/>
    <xdr:sp macro="" textlink="">
      <xdr:nvSpPr>
        <xdr:cNvPr id="369" name="テキスト ボックス 368"/>
        <xdr:cNvSpPr txBox="1"/>
      </xdr:nvSpPr>
      <xdr:spPr>
        <a:xfrm>
          <a:off x="9372111" y="991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121441</xdr:rowOff>
    </xdr:from>
    <xdr:to>
      <xdr:col>46</xdr:col>
      <xdr:colOff>38100</xdr:colOff>
      <xdr:row>58</xdr:row>
      <xdr:rowOff>51591</xdr:rowOff>
    </xdr:to>
    <xdr:sp macro="" textlink="">
      <xdr:nvSpPr>
        <xdr:cNvPr id="370" name="楕円 369"/>
        <xdr:cNvSpPr/>
      </xdr:nvSpPr>
      <xdr:spPr>
        <a:xfrm>
          <a:off x="8699500" y="98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42718</xdr:rowOff>
    </xdr:from>
    <xdr:ext cx="534377" cy="259045"/>
    <xdr:sp macro="" textlink="">
      <xdr:nvSpPr>
        <xdr:cNvPr id="371" name="テキスト ボックス 370"/>
        <xdr:cNvSpPr txBox="1"/>
      </xdr:nvSpPr>
      <xdr:spPr>
        <a:xfrm>
          <a:off x="8483111" y="998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139288</xdr:rowOff>
    </xdr:from>
    <xdr:to>
      <xdr:col>41</xdr:col>
      <xdr:colOff>101600</xdr:colOff>
      <xdr:row>58</xdr:row>
      <xdr:rowOff>69438</xdr:rowOff>
    </xdr:to>
    <xdr:sp macro="" textlink="">
      <xdr:nvSpPr>
        <xdr:cNvPr id="372" name="楕円 371"/>
        <xdr:cNvSpPr/>
      </xdr:nvSpPr>
      <xdr:spPr>
        <a:xfrm>
          <a:off x="7810500" y="99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60565</xdr:rowOff>
    </xdr:from>
    <xdr:ext cx="534377" cy="259045"/>
    <xdr:sp macro="" textlink="">
      <xdr:nvSpPr>
        <xdr:cNvPr id="373" name="テキスト ボックス 372"/>
        <xdr:cNvSpPr txBox="1"/>
      </xdr:nvSpPr>
      <xdr:spPr>
        <a:xfrm>
          <a:off x="7594111" y="1000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11203</xdr:rowOff>
    </xdr:from>
    <xdr:to>
      <xdr:col>36</xdr:col>
      <xdr:colOff>165100</xdr:colOff>
      <xdr:row>58</xdr:row>
      <xdr:rowOff>112803</xdr:rowOff>
    </xdr:to>
    <xdr:sp macro="" textlink="">
      <xdr:nvSpPr>
        <xdr:cNvPr id="374" name="楕円 373"/>
        <xdr:cNvSpPr/>
      </xdr:nvSpPr>
      <xdr:spPr>
        <a:xfrm>
          <a:off x="6921500" y="995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103930</xdr:rowOff>
    </xdr:from>
    <xdr:ext cx="534377" cy="259045"/>
    <xdr:sp macro="" textlink="">
      <xdr:nvSpPr>
        <xdr:cNvPr id="375" name="テキスト ボックス 374"/>
        <xdr:cNvSpPr txBox="1"/>
      </xdr:nvSpPr>
      <xdr:spPr>
        <a:xfrm>
          <a:off x="6705111" y="1004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44360</xdr:rowOff>
    </xdr:from>
    <xdr:to>
      <xdr:col>55</xdr:col>
      <xdr:colOff>0</xdr:colOff>
      <xdr:row>79</xdr:row>
      <xdr:rowOff>46955</xdr:rowOff>
    </xdr:to>
    <xdr:cxnSp macro="">
      <xdr:nvCxnSpPr>
        <xdr:cNvPr id="406" name="直線コネクタ 405"/>
        <xdr:cNvCxnSpPr/>
      </xdr:nvCxnSpPr>
      <xdr:spPr>
        <a:xfrm>
          <a:off x="9639300" y="13588910"/>
          <a:ext cx="8382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44360</xdr:rowOff>
    </xdr:from>
    <xdr:to>
      <xdr:col>50</xdr:col>
      <xdr:colOff>114300</xdr:colOff>
      <xdr:row>79</xdr:row>
      <xdr:rowOff>75031</xdr:rowOff>
    </xdr:to>
    <xdr:cxnSp macro="">
      <xdr:nvCxnSpPr>
        <xdr:cNvPr id="409" name="直線コネクタ 408"/>
        <xdr:cNvCxnSpPr/>
      </xdr:nvCxnSpPr>
      <xdr:spPr>
        <a:xfrm flipV="1">
          <a:off x="8750300" y="13588910"/>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95038</xdr:rowOff>
    </xdr:from>
    <xdr:to>
      <xdr:col>45</xdr:col>
      <xdr:colOff>177800</xdr:colOff>
      <xdr:row>79</xdr:row>
      <xdr:rowOff>75031</xdr:rowOff>
    </xdr:to>
    <xdr:cxnSp macro="">
      <xdr:nvCxnSpPr>
        <xdr:cNvPr id="412" name="直線コネクタ 411"/>
        <xdr:cNvCxnSpPr/>
      </xdr:nvCxnSpPr>
      <xdr:spPr>
        <a:xfrm>
          <a:off x="7861300" y="13468138"/>
          <a:ext cx="889000" cy="15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95038</xdr:rowOff>
    </xdr:from>
    <xdr:to>
      <xdr:col>41</xdr:col>
      <xdr:colOff>50800</xdr:colOff>
      <xdr:row>79</xdr:row>
      <xdr:rowOff>78564</xdr:rowOff>
    </xdr:to>
    <xdr:cxnSp macro="">
      <xdr:nvCxnSpPr>
        <xdr:cNvPr id="415" name="直線コネクタ 414"/>
        <xdr:cNvCxnSpPr/>
      </xdr:nvCxnSpPr>
      <xdr:spPr>
        <a:xfrm flipV="1">
          <a:off x="6972300" y="13468138"/>
          <a:ext cx="889000" cy="15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25363</xdr:rowOff>
    </xdr:from>
    <xdr:to>
      <xdr:col>36</xdr:col>
      <xdr:colOff>165100</xdr:colOff>
      <xdr:row>79</xdr:row>
      <xdr:rowOff>126963</xdr:rowOff>
    </xdr:to>
    <xdr:sp macro="" textlink="">
      <xdr:nvSpPr>
        <xdr:cNvPr id="418" name="フローチャート: 判断 417"/>
        <xdr:cNvSpPr/>
      </xdr:nvSpPr>
      <xdr:spPr>
        <a:xfrm>
          <a:off x="6921500" y="1356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143490</xdr:rowOff>
    </xdr:from>
    <xdr:ext cx="534377" cy="259045"/>
    <xdr:sp macro="" textlink="">
      <xdr:nvSpPr>
        <xdr:cNvPr id="419" name="テキスト ボックス 418"/>
        <xdr:cNvSpPr txBox="1"/>
      </xdr:nvSpPr>
      <xdr:spPr>
        <a:xfrm>
          <a:off x="6705111" y="133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167605</xdr:rowOff>
    </xdr:from>
    <xdr:to>
      <xdr:col>55</xdr:col>
      <xdr:colOff>50800</xdr:colOff>
      <xdr:row>79</xdr:row>
      <xdr:rowOff>97755</xdr:rowOff>
    </xdr:to>
    <xdr:sp macro="" textlink="">
      <xdr:nvSpPr>
        <xdr:cNvPr id="425" name="楕円 424"/>
        <xdr:cNvSpPr/>
      </xdr:nvSpPr>
      <xdr:spPr>
        <a:xfrm>
          <a:off x="10426700" y="135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114181</xdr:rowOff>
    </xdr:from>
    <xdr:ext cx="534377" cy="259045"/>
    <xdr:sp macro="" textlink="">
      <xdr:nvSpPr>
        <xdr:cNvPr id="426" name="商工費該当値テキスト"/>
        <xdr:cNvSpPr txBox="1"/>
      </xdr:nvSpPr>
      <xdr:spPr>
        <a:xfrm>
          <a:off x="10528300" y="1348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165010</xdr:rowOff>
    </xdr:from>
    <xdr:to>
      <xdr:col>50</xdr:col>
      <xdr:colOff>165100</xdr:colOff>
      <xdr:row>79</xdr:row>
      <xdr:rowOff>95160</xdr:rowOff>
    </xdr:to>
    <xdr:sp macro="" textlink="">
      <xdr:nvSpPr>
        <xdr:cNvPr id="427" name="楕円 426"/>
        <xdr:cNvSpPr/>
      </xdr:nvSpPr>
      <xdr:spPr>
        <a:xfrm>
          <a:off x="9588500" y="1353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86287</xdr:rowOff>
    </xdr:from>
    <xdr:ext cx="534377" cy="259045"/>
    <xdr:sp macro="" textlink="">
      <xdr:nvSpPr>
        <xdr:cNvPr id="428" name="テキスト ボックス 427"/>
        <xdr:cNvSpPr txBox="1"/>
      </xdr:nvSpPr>
      <xdr:spPr>
        <a:xfrm>
          <a:off x="9372111" y="1363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24231</xdr:rowOff>
    </xdr:from>
    <xdr:to>
      <xdr:col>46</xdr:col>
      <xdr:colOff>38100</xdr:colOff>
      <xdr:row>79</xdr:row>
      <xdr:rowOff>125831</xdr:rowOff>
    </xdr:to>
    <xdr:sp macro="" textlink="">
      <xdr:nvSpPr>
        <xdr:cNvPr id="429" name="楕円 428"/>
        <xdr:cNvSpPr/>
      </xdr:nvSpPr>
      <xdr:spPr>
        <a:xfrm>
          <a:off x="8699500" y="1356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116958</xdr:rowOff>
    </xdr:from>
    <xdr:ext cx="534377" cy="259045"/>
    <xdr:sp macro="" textlink="">
      <xdr:nvSpPr>
        <xdr:cNvPr id="430" name="テキスト ボックス 429"/>
        <xdr:cNvSpPr txBox="1"/>
      </xdr:nvSpPr>
      <xdr:spPr>
        <a:xfrm>
          <a:off x="8483111" y="1366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44238</xdr:rowOff>
    </xdr:from>
    <xdr:to>
      <xdr:col>41</xdr:col>
      <xdr:colOff>101600</xdr:colOff>
      <xdr:row>78</xdr:row>
      <xdr:rowOff>145838</xdr:rowOff>
    </xdr:to>
    <xdr:sp macro="" textlink="">
      <xdr:nvSpPr>
        <xdr:cNvPr id="431" name="楕円 430"/>
        <xdr:cNvSpPr/>
      </xdr:nvSpPr>
      <xdr:spPr>
        <a:xfrm>
          <a:off x="7810500" y="134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162365</xdr:rowOff>
    </xdr:from>
    <xdr:ext cx="599010" cy="259045"/>
    <xdr:sp macro="" textlink="">
      <xdr:nvSpPr>
        <xdr:cNvPr id="432" name="テキスト ボックス 431"/>
        <xdr:cNvSpPr txBox="1"/>
      </xdr:nvSpPr>
      <xdr:spPr>
        <a:xfrm>
          <a:off x="7561795" y="1319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27764</xdr:rowOff>
    </xdr:from>
    <xdr:to>
      <xdr:col>36</xdr:col>
      <xdr:colOff>165100</xdr:colOff>
      <xdr:row>79</xdr:row>
      <xdr:rowOff>129364</xdr:rowOff>
    </xdr:to>
    <xdr:sp macro="" textlink="">
      <xdr:nvSpPr>
        <xdr:cNvPr id="433" name="楕円 432"/>
        <xdr:cNvSpPr/>
      </xdr:nvSpPr>
      <xdr:spPr>
        <a:xfrm>
          <a:off x="6921500" y="135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120491</xdr:rowOff>
    </xdr:from>
    <xdr:ext cx="534377" cy="259045"/>
    <xdr:sp macro="" textlink="">
      <xdr:nvSpPr>
        <xdr:cNvPr id="434" name="テキスト ボックス 433"/>
        <xdr:cNvSpPr txBox="1"/>
      </xdr:nvSpPr>
      <xdr:spPr>
        <a:xfrm>
          <a:off x="6705111" y="136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21200</xdr:rowOff>
    </xdr:from>
    <xdr:to>
      <xdr:col>55</xdr:col>
      <xdr:colOff>0</xdr:colOff>
      <xdr:row>98</xdr:row>
      <xdr:rowOff>42430</xdr:rowOff>
    </xdr:to>
    <xdr:cxnSp macro="">
      <xdr:nvCxnSpPr>
        <xdr:cNvPr id="463" name="直線コネクタ 462"/>
        <xdr:cNvCxnSpPr/>
      </xdr:nvCxnSpPr>
      <xdr:spPr>
        <a:xfrm>
          <a:off x="9639300" y="16823300"/>
          <a:ext cx="838200" cy="2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89382</xdr:rowOff>
    </xdr:from>
    <xdr:to>
      <xdr:col>50</xdr:col>
      <xdr:colOff>114300</xdr:colOff>
      <xdr:row>98</xdr:row>
      <xdr:rowOff>21200</xdr:rowOff>
    </xdr:to>
    <xdr:cxnSp macro="">
      <xdr:nvCxnSpPr>
        <xdr:cNvPr id="466" name="直線コネクタ 465"/>
        <xdr:cNvCxnSpPr/>
      </xdr:nvCxnSpPr>
      <xdr:spPr>
        <a:xfrm>
          <a:off x="8750300" y="16720032"/>
          <a:ext cx="889000" cy="10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89382</xdr:rowOff>
    </xdr:from>
    <xdr:to>
      <xdr:col>45</xdr:col>
      <xdr:colOff>177800</xdr:colOff>
      <xdr:row>97</xdr:row>
      <xdr:rowOff>151417</xdr:rowOff>
    </xdr:to>
    <xdr:cxnSp macro="">
      <xdr:nvCxnSpPr>
        <xdr:cNvPr id="469" name="直線コネクタ 468"/>
        <xdr:cNvCxnSpPr/>
      </xdr:nvCxnSpPr>
      <xdr:spPr>
        <a:xfrm flipV="1">
          <a:off x="7861300" y="16720032"/>
          <a:ext cx="889000" cy="6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31460</xdr:rowOff>
    </xdr:from>
    <xdr:to>
      <xdr:col>41</xdr:col>
      <xdr:colOff>50800</xdr:colOff>
      <xdr:row>97</xdr:row>
      <xdr:rowOff>151417</xdr:rowOff>
    </xdr:to>
    <xdr:cxnSp macro="">
      <xdr:nvCxnSpPr>
        <xdr:cNvPr id="472" name="直線コネクタ 471"/>
        <xdr:cNvCxnSpPr/>
      </xdr:nvCxnSpPr>
      <xdr:spPr>
        <a:xfrm>
          <a:off x="6972300" y="16662110"/>
          <a:ext cx="889000" cy="1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108198</xdr:rowOff>
    </xdr:from>
    <xdr:to>
      <xdr:col>36</xdr:col>
      <xdr:colOff>165100</xdr:colOff>
      <xdr:row>99</xdr:row>
      <xdr:rowOff>38348</xdr:rowOff>
    </xdr:to>
    <xdr:sp macro="" textlink="">
      <xdr:nvSpPr>
        <xdr:cNvPr id="475" name="フローチャート: 判断 474"/>
        <xdr:cNvSpPr/>
      </xdr:nvSpPr>
      <xdr:spPr>
        <a:xfrm>
          <a:off x="6921500" y="1691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29475</xdr:rowOff>
    </xdr:from>
    <xdr:ext cx="534377" cy="259045"/>
    <xdr:sp macro="" textlink="">
      <xdr:nvSpPr>
        <xdr:cNvPr id="476" name="テキスト ボックス 475"/>
        <xdr:cNvSpPr txBox="1"/>
      </xdr:nvSpPr>
      <xdr:spPr>
        <a:xfrm>
          <a:off x="6705111" y="1700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163080</xdr:rowOff>
    </xdr:from>
    <xdr:to>
      <xdr:col>55</xdr:col>
      <xdr:colOff>50800</xdr:colOff>
      <xdr:row>98</xdr:row>
      <xdr:rowOff>93230</xdr:rowOff>
    </xdr:to>
    <xdr:sp macro="" textlink="">
      <xdr:nvSpPr>
        <xdr:cNvPr id="482" name="楕円 481"/>
        <xdr:cNvSpPr/>
      </xdr:nvSpPr>
      <xdr:spPr>
        <a:xfrm>
          <a:off x="10426700" y="16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14507</xdr:rowOff>
    </xdr:from>
    <xdr:ext cx="599010" cy="259045"/>
    <xdr:sp macro="" textlink="">
      <xdr:nvSpPr>
        <xdr:cNvPr id="483" name="土木費該当値テキスト"/>
        <xdr:cNvSpPr txBox="1"/>
      </xdr:nvSpPr>
      <xdr:spPr>
        <a:xfrm>
          <a:off x="10528300" y="1664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141850</xdr:rowOff>
    </xdr:from>
    <xdr:to>
      <xdr:col>50</xdr:col>
      <xdr:colOff>165100</xdr:colOff>
      <xdr:row>98</xdr:row>
      <xdr:rowOff>72000</xdr:rowOff>
    </xdr:to>
    <xdr:sp macro="" textlink="">
      <xdr:nvSpPr>
        <xdr:cNvPr id="484" name="楕円 483"/>
        <xdr:cNvSpPr/>
      </xdr:nvSpPr>
      <xdr:spPr>
        <a:xfrm>
          <a:off x="9588500" y="1677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88527</xdr:rowOff>
    </xdr:from>
    <xdr:ext cx="599010" cy="259045"/>
    <xdr:sp macro="" textlink="">
      <xdr:nvSpPr>
        <xdr:cNvPr id="485" name="テキスト ボックス 484"/>
        <xdr:cNvSpPr txBox="1"/>
      </xdr:nvSpPr>
      <xdr:spPr>
        <a:xfrm>
          <a:off x="9339795" y="1654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38582</xdr:rowOff>
    </xdr:from>
    <xdr:to>
      <xdr:col>46</xdr:col>
      <xdr:colOff>38100</xdr:colOff>
      <xdr:row>97</xdr:row>
      <xdr:rowOff>140182</xdr:rowOff>
    </xdr:to>
    <xdr:sp macro="" textlink="">
      <xdr:nvSpPr>
        <xdr:cNvPr id="486" name="楕円 485"/>
        <xdr:cNvSpPr/>
      </xdr:nvSpPr>
      <xdr:spPr>
        <a:xfrm>
          <a:off x="8699500" y="166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156709</xdr:rowOff>
    </xdr:from>
    <xdr:ext cx="599010" cy="259045"/>
    <xdr:sp macro="" textlink="">
      <xdr:nvSpPr>
        <xdr:cNvPr id="487" name="テキスト ボックス 486"/>
        <xdr:cNvSpPr txBox="1"/>
      </xdr:nvSpPr>
      <xdr:spPr>
        <a:xfrm>
          <a:off x="8450795" y="1644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100617</xdr:rowOff>
    </xdr:from>
    <xdr:to>
      <xdr:col>41</xdr:col>
      <xdr:colOff>101600</xdr:colOff>
      <xdr:row>98</xdr:row>
      <xdr:rowOff>30767</xdr:rowOff>
    </xdr:to>
    <xdr:sp macro="" textlink="">
      <xdr:nvSpPr>
        <xdr:cNvPr id="488" name="楕円 487"/>
        <xdr:cNvSpPr/>
      </xdr:nvSpPr>
      <xdr:spPr>
        <a:xfrm>
          <a:off x="7810500" y="167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47294</xdr:rowOff>
    </xdr:from>
    <xdr:ext cx="599010" cy="259045"/>
    <xdr:sp macro="" textlink="">
      <xdr:nvSpPr>
        <xdr:cNvPr id="489" name="テキスト ボックス 488"/>
        <xdr:cNvSpPr txBox="1"/>
      </xdr:nvSpPr>
      <xdr:spPr>
        <a:xfrm>
          <a:off x="7561795" y="1650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152110</xdr:rowOff>
    </xdr:from>
    <xdr:to>
      <xdr:col>36</xdr:col>
      <xdr:colOff>165100</xdr:colOff>
      <xdr:row>97</xdr:row>
      <xdr:rowOff>82260</xdr:rowOff>
    </xdr:to>
    <xdr:sp macro="" textlink="">
      <xdr:nvSpPr>
        <xdr:cNvPr id="490" name="楕円 489"/>
        <xdr:cNvSpPr/>
      </xdr:nvSpPr>
      <xdr:spPr>
        <a:xfrm>
          <a:off x="6921500" y="1661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98787</xdr:rowOff>
    </xdr:from>
    <xdr:ext cx="599010" cy="259045"/>
    <xdr:sp macro="" textlink="">
      <xdr:nvSpPr>
        <xdr:cNvPr id="491" name="テキスト ボックス 490"/>
        <xdr:cNvSpPr txBox="1"/>
      </xdr:nvSpPr>
      <xdr:spPr>
        <a:xfrm>
          <a:off x="6672795" y="163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98291</xdr:rowOff>
    </xdr:from>
    <xdr:to>
      <xdr:col>85</xdr:col>
      <xdr:colOff>127000</xdr:colOff>
      <xdr:row>38</xdr:row>
      <xdr:rowOff>131150</xdr:rowOff>
    </xdr:to>
    <xdr:cxnSp macro="">
      <xdr:nvCxnSpPr>
        <xdr:cNvPr id="520" name="直線コネクタ 519"/>
        <xdr:cNvCxnSpPr/>
      </xdr:nvCxnSpPr>
      <xdr:spPr>
        <a:xfrm>
          <a:off x="15481300" y="6613391"/>
          <a:ext cx="838200" cy="3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22582</xdr:rowOff>
    </xdr:from>
    <xdr:to>
      <xdr:col>81</xdr:col>
      <xdr:colOff>50800</xdr:colOff>
      <xdr:row>38</xdr:row>
      <xdr:rowOff>98291</xdr:rowOff>
    </xdr:to>
    <xdr:cxnSp macro="">
      <xdr:nvCxnSpPr>
        <xdr:cNvPr id="523" name="直線コネクタ 522"/>
        <xdr:cNvCxnSpPr/>
      </xdr:nvCxnSpPr>
      <xdr:spPr>
        <a:xfrm>
          <a:off x="14592300" y="6537682"/>
          <a:ext cx="889000" cy="7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22582</xdr:rowOff>
    </xdr:from>
    <xdr:to>
      <xdr:col>76</xdr:col>
      <xdr:colOff>114300</xdr:colOff>
      <xdr:row>38</xdr:row>
      <xdr:rowOff>42166</xdr:rowOff>
    </xdr:to>
    <xdr:cxnSp macro="">
      <xdr:nvCxnSpPr>
        <xdr:cNvPr id="526" name="直線コネクタ 525"/>
        <xdr:cNvCxnSpPr/>
      </xdr:nvCxnSpPr>
      <xdr:spPr>
        <a:xfrm flipV="1">
          <a:off x="13703300" y="6537682"/>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42166</xdr:rowOff>
    </xdr:from>
    <xdr:to>
      <xdr:col>71</xdr:col>
      <xdr:colOff>177800</xdr:colOff>
      <xdr:row>38</xdr:row>
      <xdr:rowOff>137776</xdr:rowOff>
    </xdr:to>
    <xdr:cxnSp macro="">
      <xdr:nvCxnSpPr>
        <xdr:cNvPr id="529" name="直線コネクタ 528"/>
        <xdr:cNvCxnSpPr/>
      </xdr:nvCxnSpPr>
      <xdr:spPr>
        <a:xfrm flipV="1">
          <a:off x="12814300" y="6557266"/>
          <a:ext cx="889000" cy="9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100843</xdr:rowOff>
    </xdr:from>
    <xdr:to>
      <xdr:col>67</xdr:col>
      <xdr:colOff>101600</xdr:colOff>
      <xdr:row>39</xdr:row>
      <xdr:rowOff>30993</xdr:rowOff>
    </xdr:to>
    <xdr:sp macro="" textlink="">
      <xdr:nvSpPr>
        <xdr:cNvPr id="532" name="フローチャート: 判断 531"/>
        <xdr:cNvSpPr/>
      </xdr:nvSpPr>
      <xdr:spPr>
        <a:xfrm>
          <a:off x="12763500" y="661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22120</xdr:rowOff>
    </xdr:from>
    <xdr:ext cx="534377" cy="259045"/>
    <xdr:sp macro="" textlink="">
      <xdr:nvSpPr>
        <xdr:cNvPr id="533" name="テキスト ボックス 532"/>
        <xdr:cNvSpPr txBox="1"/>
      </xdr:nvSpPr>
      <xdr:spPr>
        <a:xfrm>
          <a:off x="12547111" y="670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80350</xdr:rowOff>
    </xdr:from>
    <xdr:to>
      <xdr:col>85</xdr:col>
      <xdr:colOff>177800</xdr:colOff>
      <xdr:row>39</xdr:row>
      <xdr:rowOff>10500</xdr:rowOff>
    </xdr:to>
    <xdr:sp macro="" textlink="">
      <xdr:nvSpPr>
        <xdr:cNvPr id="539" name="楕円 538"/>
        <xdr:cNvSpPr/>
      </xdr:nvSpPr>
      <xdr:spPr>
        <a:xfrm>
          <a:off x="16268700" y="65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18164</xdr:rowOff>
    </xdr:from>
    <xdr:ext cx="534377" cy="259045"/>
    <xdr:sp macro="" textlink="">
      <xdr:nvSpPr>
        <xdr:cNvPr id="540" name="消防費該当値テキスト"/>
        <xdr:cNvSpPr txBox="1"/>
      </xdr:nvSpPr>
      <xdr:spPr>
        <a:xfrm>
          <a:off x="16370300" y="65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47491</xdr:rowOff>
    </xdr:from>
    <xdr:to>
      <xdr:col>81</xdr:col>
      <xdr:colOff>101600</xdr:colOff>
      <xdr:row>38</xdr:row>
      <xdr:rowOff>149091</xdr:rowOff>
    </xdr:to>
    <xdr:sp macro="" textlink="">
      <xdr:nvSpPr>
        <xdr:cNvPr id="541" name="楕円 540"/>
        <xdr:cNvSpPr/>
      </xdr:nvSpPr>
      <xdr:spPr>
        <a:xfrm>
          <a:off x="15430500" y="65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140218</xdr:rowOff>
    </xdr:from>
    <xdr:ext cx="534377" cy="259045"/>
    <xdr:sp macro="" textlink="">
      <xdr:nvSpPr>
        <xdr:cNvPr id="542" name="テキスト ボックス 541"/>
        <xdr:cNvSpPr txBox="1"/>
      </xdr:nvSpPr>
      <xdr:spPr>
        <a:xfrm>
          <a:off x="15214111" y="665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143232</xdr:rowOff>
    </xdr:from>
    <xdr:to>
      <xdr:col>76</xdr:col>
      <xdr:colOff>165100</xdr:colOff>
      <xdr:row>38</xdr:row>
      <xdr:rowOff>73382</xdr:rowOff>
    </xdr:to>
    <xdr:sp macro="" textlink="">
      <xdr:nvSpPr>
        <xdr:cNvPr id="543" name="楕円 542"/>
        <xdr:cNvSpPr/>
      </xdr:nvSpPr>
      <xdr:spPr>
        <a:xfrm>
          <a:off x="14541500" y="648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89909</xdr:rowOff>
    </xdr:from>
    <xdr:ext cx="599010" cy="259045"/>
    <xdr:sp macro="" textlink="">
      <xdr:nvSpPr>
        <xdr:cNvPr id="544" name="テキスト ボックス 543"/>
        <xdr:cNvSpPr txBox="1"/>
      </xdr:nvSpPr>
      <xdr:spPr>
        <a:xfrm>
          <a:off x="14292795" y="626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162816</xdr:rowOff>
    </xdr:from>
    <xdr:to>
      <xdr:col>72</xdr:col>
      <xdr:colOff>38100</xdr:colOff>
      <xdr:row>38</xdr:row>
      <xdr:rowOff>92966</xdr:rowOff>
    </xdr:to>
    <xdr:sp macro="" textlink="">
      <xdr:nvSpPr>
        <xdr:cNvPr id="545" name="楕円 544"/>
        <xdr:cNvSpPr/>
      </xdr:nvSpPr>
      <xdr:spPr>
        <a:xfrm>
          <a:off x="13652500" y="650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109493</xdr:rowOff>
    </xdr:from>
    <xdr:ext cx="534377" cy="259045"/>
    <xdr:sp macro="" textlink="">
      <xdr:nvSpPr>
        <xdr:cNvPr id="546" name="テキスト ボックス 545"/>
        <xdr:cNvSpPr txBox="1"/>
      </xdr:nvSpPr>
      <xdr:spPr>
        <a:xfrm>
          <a:off x="13436111" y="628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86976</xdr:rowOff>
    </xdr:from>
    <xdr:to>
      <xdr:col>67</xdr:col>
      <xdr:colOff>101600</xdr:colOff>
      <xdr:row>39</xdr:row>
      <xdr:rowOff>17126</xdr:rowOff>
    </xdr:to>
    <xdr:sp macro="" textlink="">
      <xdr:nvSpPr>
        <xdr:cNvPr id="547" name="楕円 546"/>
        <xdr:cNvSpPr/>
      </xdr:nvSpPr>
      <xdr:spPr>
        <a:xfrm>
          <a:off x="12763500" y="66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33653</xdr:rowOff>
    </xdr:from>
    <xdr:ext cx="534377" cy="259045"/>
    <xdr:sp macro="" textlink="">
      <xdr:nvSpPr>
        <xdr:cNvPr id="548" name="テキスト ボックス 547"/>
        <xdr:cNvSpPr txBox="1"/>
      </xdr:nvSpPr>
      <xdr:spPr>
        <a:xfrm>
          <a:off x="12547111" y="63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95493</xdr:rowOff>
    </xdr:from>
    <xdr:to>
      <xdr:col>85</xdr:col>
      <xdr:colOff>127000</xdr:colOff>
      <xdr:row>57</xdr:row>
      <xdr:rowOff>9421</xdr:rowOff>
    </xdr:to>
    <xdr:cxnSp macro="">
      <xdr:nvCxnSpPr>
        <xdr:cNvPr id="575" name="直線コネクタ 574"/>
        <xdr:cNvCxnSpPr/>
      </xdr:nvCxnSpPr>
      <xdr:spPr>
        <a:xfrm flipV="1">
          <a:off x="15481300" y="9696693"/>
          <a:ext cx="838200" cy="8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9421</xdr:rowOff>
    </xdr:from>
    <xdr:to>
      <xdr:col>81</xdr:col>
      <xdr:colOff>50800</xdr:colOff>
      <xdr:row>57</xdr:row>
      <xdr:rowOff>100511</xdr:rowOff>
    </xdr:to>
    <xdr:cxnSp macro="">
      <xdr:nvCxnSpPr>
        <xdr:cNvPr id="578" name="直線コネクタ 577"/>
        <xdr:cNvCxnSpPr/>
      </xdr:nvCxnSpPr>
      <xdr:spPr>
        <a:xfrm flipV="1">
          <a:off x="14592300" y="9782071"/>
          <a:ext cx="889000" cy="9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52930</xdr:rowOff>
    </xdr:from>
    <xdr:to>
      <xdr:col>76</xdr:col>
      <xdr:colOff>114300</xdr:colOff>
      <xdr:row>57</xdr:row>
      <xdr:rowOff>100511</xdr:rowOff>
    </xdr:to>
    <xdr:cxnSp macro="">
      <xdr:nvCxnSpPr>
        <xdr:cNvPr id="581" name="直線コネクタ 580"/>
        <xdr:cNvCxnSpPr/>
      </xdr:nvCxnSpPr>
      <xdr:spPr>
        <a:xfrm>
          <a:off x="13703300" y="9825580"/>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33374</xdr:rowOff>
    </xdr:from>
    <xdr:to>
      <xdr:col>71</xdr:col>
      <xdr:colOff>177800</xdr:colOff>
      <xdr:row>57</xdr:row>
      <xdr:rowOff>52930</xdr:rowOff>
    </xdr:to>
    <xdr:cxnSp macro="">
      <xdr:nvCxnSpPr>
        <xdr:cNvPr id="584" name="直線コネクタ 583"/>
        <xdr:cNvCxnSpPr/>
      </xdr:nvCxnSpPr>
      <xdr:spPr>
        <a:xfrm>
          <a:off x="12814300" y="9806024"/>
          <a:ext cx="889000" cy="1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89639</xdr:rowOff>
    </xdr:from>
    <xdr:to>
      <xdr:col>67</xdr:col>
      <xdr:colOff>101600</xdr:colOff>
      <xdr:row>58</xdr:row>
      <xdr:rowOff>19789</xdr:rowOff>
    </xdr:to>
    <xdr:sp macro="" textlink="">
      <xdr:nvSpPr>
        <xdr:cNvPr id="587" name="フローチャート: 判断 586"/>
        <xdr:cNvSpPr/>
      </xdr:nvSpPr>
      <xdr:spPr>
        <a:xfrm>
          <a:off x="12763500" y="986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10916</xdr:rowOff>
    </xdr:from>
    <xdr:ext cx="534377" cy="259045"/>
    <xdr:sp macro="" textlink="">
      <xdr:nvSpPr>
        <xdr:cNvPr id="588" name="テキスト ボックス 587"/>
        <xdr:cNvSpPr txBox="1"/>
      </xdr:nvSpPr>
      <xdr:spPr>
        <a:xfrm>
          <a:off x="12547111" y="995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44693</xdr:rowOff>
    </xdr:from>
    <xdr:to>
      <xdr:col>85</xdr:col>
      <xdr:colOff>177800</xdr:colOff>
      <xdr:row>56</xdr:row>
      <xdr:rowOff>146293</xdr:rowOff>
    </xdr:to>
    <xdr:sp macro="" textlink="">
      <xdr:nvSpPr>
        <xdr:cNvPr id="594" name="楕円 593"/>
        <xdr:cNvSpPr/>
      </xdr:nvSpPr>
      <xdr:spPr>
        <a:xfrm>
          <a:off x="16268700" y="964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67570</xdr:rowOff>
    </xdr:from>
    <xdr:ext cx="599010" cy="259045"/>
    <xdr:sp macro="" textlink="">
      <xdr:nvSpPr>
        <xdr:cNvPr id="595" name="教育費該当値テキスト"/>
        <xdr:cNvSpPr txBox="1"/>
      </xdr:nvSpPr>
      <xdr:spPr>
        <a:xfrm>
          <a:off x="16370300" y="949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130071</xdr:rowOff>
    </xdr:from>
    <xdr:to>
      <xdr:col>81</xdr:col>
      <xdr:colOff>101600</xdr:colOff>
      <xdr:row>57</xdr:row>
      <xdr:rowOff>60221</xdr:rowOff>
    </xdr:to>
    <xdr:sp macro="" textlink="">
      <xdr:nvSpPr>
        <xdr:cNvPr id="596" name="楕円 595"/>
        <xdr:cNvSpPr/>
      </xdr:nvSpPr>
      <xdr:spPr>
        <a:xfrm>
          <a:off x="15430500" y="973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76748</xdr:rowOff>
    </xdr:from>
    <xdr:ext cx="599010" cy="259045"/>
    <xdr:sp macro="" textlink="">
      <xdr:nvSpPr>
        <xdr:cNvPr id="597" name="テキスト ボックス 596"/>
        <xdr:cNvSpPr txBox="1"/>
      </xdr:nvSpPr>
      <xdr:spPr>
        <a:xfrm>
          <a:off x="15181795" y="950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49711</xdr:rowOff>
    </xdr:from>
    <xdr:to>
      <xdr:col>76</xdr:col>
      <xdr:colOff>165100</xdr:colOff>
      <xdr:row>57</xdr:row>
      <xdr:rowOff>151311</xdr:rowOff>
    </xdr:to>
    <xdr:sp macro="" textlink="">
      <xdr:nvSpPr>
        <xdr:cNvPr id="598" name="楕円 597"/>
        <xdr:cNvSpPr/>
      </xdr:nvSpPr>
      <xdr:spPr>
        <a:xfrm>
          <a:off x="14541500" y="98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142438</xdr:rowOff>
    </xdr:from>
    <xdr:ext cx="534377" cy="259045"/>
    <xdr:sp macro="" textlink="">
      <xdr:nvSpPr>
        <xdr:cNvPr id="599" name="テキスト ボックス 598"/>
        <xdr:cNvSpPr txBox="1"/>
      </xdr:nvSpPr>
      <xdr:spPr>
        <a:xfrm>
          <a:off x="14325111" y="99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2130</xdr:rowOff>
    </xdr:from>
    <xdr:to>
      <xdr:col>72</xdr:col>
      <xdr:colOff>38100</xdr:colOff>
      <xdr:row>57</xdr:row>
      <xdr:rowOff>103730</xdr:rowOff>
    </xdr:to>
    <xdr:sp macro="" textlink="">
      <xdr:nvSpPr>
        <xdr:cNvPr id="600" name="楕円 599"/>
        <xdr:cNvSpPr/>
      </xdr:nvSpPr>
      <xdr:spPr>
        <a:xfrm>
          <a:off x="13652500" y="977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94857</xdr:rowOff>
    </xdr:from>
    <xdr:ext cx="599010" cy="259045"/>
    <xdr:sp macro="" textlink="">
      <xdr:nvSpPr>
        <xdr:cNvPr id="601" name="テキスト ボックス 600"/>
        <xdr:cNvSpPr txBox="1"/>
      </xdr:nvSpPr>
      <xdr:spPr>
        <a:xfrm>
          <a:off x="13403795" y="986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154024</xdr:rowOff>
    </xdr:from>
    <xdr:to>
      <xdr:col>67</xdr:col>
      <xdr:colOff>101600</xdr:colOff>
      <xdr:row>57</xdr:row>
      <xdr:rowOff>84174</xdr:rowOff>
    </xdr:to>
    <xdr:sp macro="" textlink="">
      <xdr:nvSpPr>
        <xdr:cNvPr id="602" name="楕円 601"/>
        <xdr:cNvSpPr/>
      </xdr:nvSpPr>
      <xdr:spPr>
        <a:xfrm>
          <a:off x="12763500" y="97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100701</xdr:rowOff>
    </xdr:from>
    <xdr:ext cx="599010" cy="259045"/>
    <xdr:sp macro="" textlink="">
      <xdr:nvSpPr>
        <xdr:cNvPr id="603" name="テキスト ボックス 602"/>
        <xdr:cNvSpPr txBox="1"/>
      </xdr:nvSpPr>
      <xdr:spPr>
        <a:xfrm>
          <a:off x="12514795" y="953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64782</xdr:rowOff>
    </xdr:from>
    <xdr:to>
      <xdr:col>85</xdr:col>
      <xdr:colOff>127000</xdr:colOff>
      <xdr:row>78</xdr:row>
      <xdr:rowOff>17325</xdr:rowOff>
    </xdr:to>
    <xdr:cxnSp macro="">
      <xdr:nvCxnSpPr>
        <xdr:cNvPr id="628" name="直線コネクタ 627"/>
        <xdr:cNvCxnSpPr/>
      </xdr:nvCxnSpPr>
      <xdr:spPr>
        <a:xfrm>
          <a:off x="15481300" y="13266432"/>
          <a:ext cx="838200" cy="12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160799</xdr:rowOff>
    </xdr:from>
    <xdr:to>
      <xdr:col>81</xdr:col>
      <xdr:colOff>50800</xdr:colOff>
      <xdr:row>77</xdr:row>
      <xdr:rowOff>64782</xdr:rowOff>
    </xdr:to>
    <xdr:cxnSp macro="">
      <xdr:nvCxnSpPr>
        <xdr:cNvPr id="631" name="直線コネクタ 630"/>
        <xdr:cNvCxnSpPr/>
      </xdr:nvCxnSpPr>
      <xdr:spPr>
        <a:xfrm>
          <a:off x="14592300" y="13190999"/>
          <a:ext cx="889000" cy="7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151423</xdr:rowOff>
    </xdr:from>
    <xdr:ext cx="534377" cy="259045"/>
    <xdr:sp macro="" textlink="">
      <xdr:nvSpPr>
        <xdr:cNvPr id="633" name="テキスト ボックス 632"/>
        <xdr:cNvSpPr txBox="1"/>
      </xdr:nvSpPr>
      <xdr:spPr>
        <a:xfrm>
          <a:off x="15214111" y="1335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159034</xdr:rowOff>
    </xdr:from>
    <xdr:to>
      <xdr:col>76</xdr:col>
      <xdr:colOff>114300</xdr:colOff>
      <xdr:row>76</xdr:row>
      <xdr:rowOff>160799</xdr:rowOff>
    </xdr:to>
    <xdr:cxnSp macro="">
      <xdr:nvCxnSpPr>
        <xdr:cNvPr id="634" name="直線コネクタ 633"/>
        <xdr:cNvCxnSpPr/>
      </xdr:nvCxnSpPr>
      <xdr:spPr>
        <a:xfrm>
          <a:off x="13703300" y="13189234"/>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4937</xdr:rowOff>
    </xdr:from>
    <xdr:ext cx="534377" cy="259045"/>
    <xdr:sp macro="" textlink="">
      <xdr:nvSpPr>
        <xdr:cNvPr id="636" name="テキスト ボックス 635"/>
        <xdr:cNvSpPr txBox="1"/>
      </xdr:nvSpPr>
      <xdr:spPr>
        <a:xfrm>
          <a:off x="14325111" y="133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33224</xdr:rowOff>
    </xdr:from>
    <xdr:to>
      <xdr:col>71</xdr:col>
      <xdr:colOff>177800</xdr:colOff>
      <xdr:row>76</xdr:row>
      <xdr:rowOff>159034</xdr:rowOff>
    </xdr:to>
    <xdr:cxnSp macro="">
      <xdr:nvCxnSpPr>
        <xdr:cNvPr id="637" name="直線コネクタ 636"/>
        <xdr:cNvCxnSpPr/>
      </xdr:nvCxnSpPr>
      <xdr:spPr>
        <a:xfrm>
          <a:off x="12814300" y="12720524"/>
          <a:ext cx="889000" cy="46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142313</xdr:rowOff>
    </xdr:from>
    <xdr:ext cx="534377" cy="259045"/>
    <xdr:sp macro="" textlink="">
      <xdr:nvSpPr>
        <xdr:cNvPr id="639" name="テキスト ボックス 638"/>
        <xdr:cNvSpPr txBox="1"/>
      </xdr:nvSpPr>
      <xdr:spPr>
        <a:xfrm>
          <a:off x="13436111" y="1334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75767</xdr:rowOff>
    </xdr:from>
    <xdr:to>
      <xdr:col>67</xdr:col>
      <xdr:colOff>101600</xdr:colOff>
      <xdr:row>78</xdr:row>
      <xdr:rowOff>5917</xdr:rowOff>
    </xdr:to>
    <xdr:sp macro="" textlink="">
      <xdr:nvSpPr>
        <xdr:cNvPr id="640" name="フローチャート: 判断 639"/>
        <xdr:cNvSpPr/>
      </xdr:nvSpPr>
      <xdr:spPr>
        <a:xfrm>
          <a:off x="12763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168494</xdr:rowOff>
    </xdr:from>
    <xdr:ext cx="534377" cy="259045"/>
    <xdr:sp macro="" textlink="">
      <xdr:nvSpPr>
        <xdr:cNvPr id="641" name="テキスト ボックス 640"/>
        <xdr:cNvSpPr txBox="1"/>
      </xdr:nvSpPr>
      <xdr:spPr>
        <a:xfrm>
          <a:off x="12547111" y="1337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137975</xdr:rowOff>
    </xdr:from>
    <xdr:to>
      <xdr:col>85</xdr:col>
      <xdr:colOff>177800</xdr:colOff>
      <xdr:row>78</xdr:row>
      <xdr:rowOff>68125</xdr:rowOff>
    </xdr:to>
    <xdr:sp macro="" textlink="">
      <xdr:nvSpPr>
        <xdr:cNvPr id="647" name="楕円 646"/>
        <xdr:cNvSpPr/>
      </xdr:nvSpPr>
      <xdr:spPr>
        <a:xfrm>
          <a:off x="16268700" y="1333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52902</xdr:rowOff>
    </xdr:from>
    <xdr:ext cx="469744" cy="259045"/>
    <xdr:sp macro="" textlink="">
      <xdr:nvSpPr>
        <xdr:cNvPr id="648" name="災害復旧費該当値テキスト"/>
        <xdr:cNvSpPr txBox="1"/>
      </xdr:nvSpPr>
      <xdr:spPr>
        <a:xfrm>
          <a:off x="16370300" y="1325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13982</xdr:rowOff>
    </xdr:from>
    <xdr:to>
      <xdr:col>81</xdr:col>
      <xdr:colOff>101600</xdr:colOff>
      <xdr:row>77</xdr:row>
      <xdr:rowOff>115582</xdr:rowOff>
    </xdr:to>
    <xdr:sp macro="" textlink="">
      <xdr:nvSpPr>
        <xdr:cNvPr id="649" name="楕円 648"/>
        <xdr:cNvSpPr/>
      </xdr:nvSpPr>
      <xdr:spPr>
        <a:xfrm>
          <a:off x="15430500" y="132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132109</xdr:rowOff>
    </xdr:from>
    <xdr:ext cx="534377" cy="259045"/>
    <xdr:sp macro="" textlink="">
      <xdr:nvSpPr>
        <xdr:cNvPr id="650" name="テキスト ボックス 649"/>
        <xdr:cNvSpPr txBox="1"/>
      </xdr:nvSpPr>
      <xdr:spPr>
        <a:xfrm>
          <a:off x="15214111" y="129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109999</xdr:rowOff>
    </xdr:from>
    <xdr:to>
      <xdr:col>76</xdr:col>
      <xdr:colOff>165100</xdr:colOff>
      <xdr:row>77</xdr:row>
      <xdr:rowOff>40149</xdr:rowOff>
    </xdr:to>
    <xdr:sp macro="" textlink="">
      <xdr:nvSpPr>
        <xdr:cNvPr id="651" name="楕円 650"/>
        <xdr:cNvSpPr/>
      </xdr:nvSpPr>
      <xdr:spPr>
        <a:xfrm>
          <a:off x="14541500" y="131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56676</xdr:rowOff>
    </xdr:from>
    <xdr:ext cx="534377" cy="259045"/>
    <xdr:sp macro="" textlink="">
      <xdr:nvSpPr>
        <xdr:cNvPr id="652" name="テキスト ボックス 651"/>
        <xdr:cNvSpPr txBox="1"/>
      </xdr:nvSpPr>
      <xdr:spPr>
        <a:xfrm>
          <a:off x="14325111" y="1291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108234</xdr:rowOff>
    </xdr:from>
    <xdr:to>
      <xdr:col>72</xdr:col>
      <xdr:colOff>38100</xdr:colOff>
      <xdr:row>77</xdr:row>
      <xdr:rowOff>38384</xdr:rowOff>
    </xdr:to>
    <xdr:sp macro="" textlink="">
      <xdr:nvSpPr>
        <xdr:cNvPr id="653" name="楕円 652"/>
        <xdr:cNvSpPr/>
      </xdr:nvSpPr>
      <xdr:spPr>
        <a:xfrm>
          <a:off x="13652500" y="1313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54911</xdr:rowOff>
    </xdr:from>
    <xdr:ext cx="534377" cy="259045"/>
    <xdr:sp macro="" textlink="">
      <xdr:nvSpPr>
        <xdr:cNvPr id="654" name="テキスト ボックス 653"/>
        <xdr:cNvSpPr txBox="1"/>
      </xdr:nvSpPr>
      <xdr:spPr>
        <a:xfrm>
          <a:off x="13436111" y="1291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153874</xdr:rowOff>
    </xdr:from>
    <xdr:to>
      <xdr:col>67</xdr:col>
      <xdr:colOff>101600</xdr:colOff>
      <xdr:row>74</xdr:row>
      <xdr:rowOff>84024</xdr:rowOff>
    </xdr:to>
    <xdr:sp macro="" textlink="">
      <xdr:nvSpPr>
        <xdr:cNvPr id="655" name="楕円 654"/>
        <xdr:cNvSpPr/>
      </xdr:nvSpPr>
      <xdr:spPr>
        <a:xfrm>
          <a:off x="12763500" y="1266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100551</xdr:rowOff>
    </xdr:from>
    <xdr:ext cx="599010" cy="259045"/>
    <xdr:sp macro="" textlink="">
      <xdr:nvSpPr>
        <xdr:cNvPr id="656" name="テキスト ボックス 655"/>
        <xdr:cNvSpPr txBox="1"/>
      </xdr:nvSpPr>
      <xdr:spPr>
        <a:xfrm>
          <a:off x="12514795" y="1244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130449</xdr:rowOff>
    </xdr:from>
    <xdr:to>
      <xdr:col>85</xdr:col>
      <xdr:colOff>127000</xdr:colOff>
      <xdr:row>98</xdr:row>
      <xdr:rowOff>135229</xdr:rowOff>
    </xdr:to>
    <xdr:cxnSp macro="">
      <xdr:nvCxnSpPr>
        <xdr:cNvPr id="685" name="直線コネクタ 684"/>
        <xdr:cNvCxnSpPr/>
      </xdr:nvCxnSpPr>
      <xdr:spPr>
        <a:xfrm flipV="1">
          <a:off x="15481300" y="16932549"/>
          <a:ext cx="8382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135229</xdr:rowOff>
    </xdr:from>
    <xdr:to>
      <xdr:col>81</xdr:col>
      <xdr:colOff>50800</xdr:colOff>
      <xdr:row>98</xdr:row>
      <xdr:rowOff>144132</xdr:rowOff>
    </xdr:to>
    <xdr:cxnSp macro="">
      <xdr:nvCxnSpPr>
        <xdr:cNvPr id="688" name="直線コネクタ 687"/>
        <xdr:cNvCxnSpPr/>
      </xdr:nvCxnSpPr>
      <xdr:spPr>
        <a:xfrm flipV="1">
          <a:off x="14592300" y="16937329"/>
          <a:ext cx="8890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144132</xdr:rowOff>
    </xdr:from>
    <xdr:to>
      <xdr:col>76</xdr:col>
      <xdr:colOff>114300</xdr:colOff>
      <xdr:row>98</xdr:row>
      <xdr:rowOff>147120</xdr:rowOff>
    </xdr:to>
    <xdr:cxnSp macro="">
      <xdr:nvCxnSpPr>
        <xdr:cNvPr id="691" name="直線コネクタ 690"/>
        <xdr:cNvCxnSpPr/>
      </xdr:nvCxnSpPr>
      <xdr:spPr>
        <a:xfrm flipV="1">
          <a:off x="13703300" y="16946232"/>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91221</xdr:rowOff>
    </xdr:from>
    <xdr:to>
      <xdr:col>71</xdr:col>
      <xdr:colOff>177800</xdr:colOff>
      <xdr:row>98</xdr:row>
      <xdr:rowOff>147120</xdr:rowOff>
    </xdr:to>
    <xdr:cxnSp macro="">
      <xdr:nvCxnSpPr>
        <xdr:cNvPr id="694" name="直線コネクタ 693"/>
        <xdr:cNvCxnSpPr/>
      </xdr:nvCxnSpPr>
      <xdr:spPr>
        <a:xfrm>
          <a:off x="12814300" y="16893321"/>
          <a:ext cx="889000" cy="5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6" name="テキスト ボックス 695"/>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29496</xdr:rowOff>
    </xdr:from>
    <xdr:to>
      <xdr:col>67</xdr:col>
      <xdr:colOff>101600</xdr:colOff>
      <xdr:row>98</xdr:row>
      <xdr:rowOff>131096</xdr:rowOff>
    </xdr:to>
    <xdr:sp macro="" textlink="">
      <xdr:nvSpPr>
        <xdr:cNvPr id="697" name="フローチャート: 判断 696"/>
        <xdr:cNvSpPr/>
      </xdr:nvSpPr>
      <xdr:spPr>
        <a:xfrm>
          <a:off x="12763500" y="168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147623</xdr:rowOff>
    </xdr:from>
    <xdr:ext cx="534377" cy="259045"/>
    <xdr:sp macro="" textlink="">
      <xdr:nvSpPr>
        <xdr:cNvPr id="698" name="テキスト ボックス 697"/>
        <xdr:cNvSpPr txBox="1"/>
      </xdr:nvSpPr>
      <xdr:spPr>
        <a:xfrm>
          <a:off x="12547111" y="166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79649</xdr:rowOff>
    </xdr:from>
    <xdr:to>
      <xdr:col>85</xdr:col>
      <xdr:colOff>177800</xdr:colOff>
      <xdr:row>99</xdr:row>
      <xdr:rowOff>9799</xdr:rowOff>
    </xdr:to>
    <xdr:sp macro="" textlink="">
      <xdr:nvSpPr>
        <xdr:cNvPr id="704" name="楕円 703"/>
        <xdr:cNvSpPr/>
      </xdr:nvSpPr>
      <xdr:spPr>
        <a:xfrm>
          <a:off x="16268700" y="168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166026</xdr:rowOff>
    </xdr:from>
    <xdr:ext cx="534377" cy="259045"/>
    <xdr:sp macro="" textlink="">
      <xdr:nvSpPr>
        <xdr:cNvPr id="705" name="公債費該当値テキスト"/>
        <xdr:cNvSpPr txBox="1"/>
      </xdr:nvSpPr>
      <xdr:spPr>
        <a:xfrm>
          <a:off x="16370300" y="167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84429</xdr:rowOff>
    </xdr:from>
    <xdr:to>
      <xdr:col>81</xdr:col>
      <xdr:colOff>101600</xdr:colOff>
      <xdr:row>99</xdr:row>
      <xdr:rowOff>14579</xdr:rowOff>
    </xdr:to>
    <xdr:sp macro="" textlink="">
      <xdr:nvSpPr>
        <xdr:cNvPr id="706" name="楕円 705"/>
        <xdr:cNvSpPr/>
      </xdr:nvSpPr>
      <xdr:spPr>
        <a:xfrm>
          <a:off x="15430500" y="168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5706</xdr:rowOff>
    </xdr:from>
    <xdr:ext cx="534377" cy="259045"/>
    <xdr:sp macro="" textlink="">
      <xdr:nvSpPr>
        <xdr:cNvPr id="707" name="テキスト ボックス 706"/>
        <xdr:cNvSpPr txBox="1"/>
      </xdr:nvSpPr>
      <xdr:spPr>
        <a:xfrm>
          <a:off x="15214111" y="1697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93332</xdr:rowOff>
    </xdr:from>
    <xdr:to>
      <xdr:col>76</xdr:col>
      <xdr:colOff>165100</xdr:colOff>
      <xdr:row>99</xdr:row>
      <xdr:rowOff>23482</xdr:rowOff>
    </xdr:to>
    <xdr:sp macro="" textlink="">
      <xdr:nvSpPr>
        <xdr:cNvPr id="708" name="楕円 707"/>
        <xdr:cNvSpPr/>
      </xdr:nvSpPr>
      <xdr:spPr>
        <a:xfrm>
          <a:off x="14541500" y="168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14609</xdr:rowOff>
    </xdr:from>
    <xdr:ext cx="534377" cy="259045"/>
    <xdr:sp macro="" textlink="">
      <xdr:nvSpPr>
        <xdr:cNvPr id="709" name="テキスト ボックス 708"/>
        <xdr:cNvSpPr txBox="1"/>
      </xdr:nvSpPr>
      <xdr:spPr>
        <a:xfrm>
          <a:off x="14325111" y="169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96320</xdr:rowOff>
    </xdr:from>
    <xdr:to>
      <xdr:col>72</xdr:col>
      <xdr:colOff>38100</xdr:colOff>
      <xdr:row>99</xdr:row>
      <xdr:rowOff>26470</xdr:rowOff>
    </xdr:to>
    <xdr:sp macro="" textlink="">
      <xdr:nvSpPr>
        <xdr:cNvPr id="710" name="楕円 709"/>
        <xdr:cNvSpPr/>
      </xdr:nvSpPr>
      <xdr:spPr>
        <a:xfrm>
          <a:off x="13652500" y="168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17597</xdr:rowOff>
    </xdr:from>
    <xdr:ext cx="534377" cy="259045"/>
    <xdr:sp macro="" textlink="">
      <xdr:nvSpPr>
        <xdr:cNvPr id="711" name="テキスト ボックス 710"/>
        <xdr:cNvSpPr txBox="1"/>
      </xdr:nvSpPr>
      <xdr:spPr>
        <a:xfrm>
          <a:off x="13436111" y="169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40421</xdr:rowOff>
    </xdr:from>
    <xdr:to>
      <xdr:col>67</xdr:col>
      <xdr:colOff>101600</xdr:colOff>
      <xdr:row>98</xdr:row>
      <xdr:rowOff>142021</xdr:rowOff>
    </xdr:to>
    <xdr:sp macro="" textlink="">
      <xdr:nvSpPr>
        <xdr:cNvPr id="712" name="楕円 711"/>
        <xdr:cNvSpPr/>
      </xdr:nvSpPr>
      <xdr:spPr>
        <a:xfrm>
          <a:off x="12763500" y="168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133148</xdr:rowOff>
    </xdr:from>
    <xdr:ext cx="534377" cy="259045"/>
    <xdr:sp macro="" textlink="">
      <xdr:nvSpPr>
        <xdr:cNvPr id="713" name="テキスト ボックス 712"/>
        <xdr:cNvSpPr txBox="1"/>
      </xdr:nvSpPr>
      <xdr:spPr>
        <a:xfrm>
          <a:off x="12547111" y="1693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85786</xdr:rowOff>
    </xdr:from>
    <xdr:to>
      <xdr:col>98</xdr:col>
      <xdr:colOff>38100</xdr:colOff>
      <xdr:row>39</xdr:row>
      <xdr:rowOff>15936</xdr:rowOff>
    </xdr:to>
    <xdr:sp macro="" textlink="">
      <xdr:nvSpPr>
        <xdr:cNvPr id="752" name="フローチャート: 判断 751"/>
        <xdr:cNvSpPr/>
      </xdr:nvSpPr>
      <xdr:spPr>
        <a:xfrm>
          <a:off x="18605500" y="66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32464</xdr:rowOff>
    </xdr:from>
    <xdr:ext cx="378565" cy="259045"/>
    <xdr:sp macro="" textlink="">
      <xdr:nvSpPr>
        <xdr:cNvPr id="753" name="テキスト ボックス 752"/>
        <xdr:cNvSpPr txBox="1"/>
      </xdr:nvSpPr>
      <xdr:spPr>
        <a:xfrm>
          <a:off x="18467017" y="6376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民生費については、前年度と比較して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３２４，１０９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５７．９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２３６，１３２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円となっており、類似団体平均</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を下回った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減少の要因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平成２４年度から取り組んできた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原発事故に伴う除染対策事業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がほぼ終了したためである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。総務費については、平成２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傾向に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、本年度は前年度と比較して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４，８７２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％減少したが、類似団体平均は上回っている。減少の要因は、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財政調整基金積立金が減少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したためである。土木費については、住民一人当たり前年度比</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２７，８６</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１円、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１０．９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ているが、類似団体平均に比べ高い水準で推移している。減少の要因は、復興道路整備事業の事業量減少である。労働費については、平成２５年度に急激に増加し、類似団体平均に比べ高い状況が続いており、住民一人当たり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２，６０５</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円となっている。これは、震災の影響による緊急雇用対策が増加の要因となっている。消防費については、前年度と比較して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１７，２４９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２７．９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％減少し、類似団体平均を下回っ</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。減少の要因は、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双葉地方広域市町村圏組合消防費負担金の減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である。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費については、住民一人当たり前年度比３７，３４８円、２８．３％増加し、類似団体平均に比べ上回っている。認定こども園整備事業（幼稚園分）及び総合グランド改修工事が増加の要因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実質単年度収支比率は、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単年度収支の赤字額は減額したが、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取崩し額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を大きく</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上回ったことにより▲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25.73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10.17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ポイント低下した。財政調整基金残高比率については、標準財政規模が縮小した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割合以上に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、基金残高が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減少割合が大きかった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低下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86.19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％となった。復旧・復興には多額の資金が必要であり事業の選別化・コスト縮減を図り、比率の低下抑制に努める。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一般会計については毎年黒字となっている。特に震災以降は、臨時的な支出に対し震災復興特別交付税が交付されていることにより大幅な黒字とはなっているが、黒字比率は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低下している。今後は、復旧・復興以外の事業の選別化・コスト削減を図り、財政健全化に努める。特別会計６事業についても毎年黒字となっているが、一般会計からの赤字補填的な繰入によって財源の一部をまかなっている側面も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国民健康保険、介護保険及び後期高齢者医療特別会計については、医療費適正化に基づく事業を推進し、医療費の増加を抑制することで一般会計の負担を軽減するよう努める。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公共下水道事業及び農業集落排水事業特別会計については、経費の節減等により独立採算制の原則に沿った財政運営に努める。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土地開発事業特別会計については、今後も復興に向けた事業展開が見込まれるが、経費の節減等により独立採算制の原則に沿った財政運営に努める。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5418_&#24195;&#37326;&#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41</v>
          </cell>
          <cell r="CF53">
            <v>51.2</v>
          </cell>
          <cell r="CN53">
            <v>51.8</v>
          </cell>
          <cell r="CV53">
            <v>47.4</v>
          </cell>
        </row>
        <row r="55">
          <cell r="AN55" t="str">
            <v>類似団体内平均値</v>
          </cell>
          <cell r="BX55">
            <v>0</v>
          </cell>
          <cell r="CF55">
            <v>0</v>
          </cell>
          <cell r="CN55">
            <v>0</v>
          </cell>
          <cell r="CV55">
            <v>0</v>
          </cell>
        </row>
        <row r="57">
          <cell r="BX57">
            <v>57.1</v>
          </cell>
          <cell r="CF57">
            <v>57.9</v>
          </cell>
          <cell r="CN57">
            <v>58.2</v>
          </cell>
          <cell r="CV57">
            <v>58.7</v>
          </cell>
        </row>
        <row r="72">
          <cell r="BP72" t="str">
            <v>H26</v>
          </cell>
          <cell r="BX72" t="str">
            <v>H27</v>
          </cell>
          <cell r="CF72" t="str">
            <v>H28</v>
          </cell>
          <cell r="CN72" t="str">
            <v>H29</v>
          </cell>
          <cell r="CV72" t="str">
            <v>H30</v>
          </cell>
        </row>
        <row r="73">
          <cell r="AN73" t="str">
            <v>当該団体値</v>
          </cell>
        </row>
        <row r="75">
          <cell r="BP75">
            <v>10.7</v>
          </cell>
          <cell r="BX75">
            <v>8.1999999999999993</v>
          </cell>
          <cell r="CF75">
            <v>5.7</v>
          </cell>
          <cell r="CN75">
            <v>4.7</v>
          </cell>
          <cell r="CV75">
            <v>4.7</v>
          </cell>
        </row>
        <row r="77">
          <cell r="AN77" t="str">
            <v>類似団体内平均値</v>
          </cell>
          <cell r="BP77">
            <v>17.899999999999999</v>
          </cell>
          <cell r="BX77">
            <v>0</v>
          </cell>
          <cell r="CF77">
            <v>0</v>
          </cell>
          <cell r="CN77">
            <v>0</v>
          </cell>
          <cell r="CV77">
            <v>0</v>
          </cell>
        </row>
        <row r="79">
          <cell r="BP79">
            <v>9.5</v>
          </cell>
          <cell r="BX79">
            <v>6.4</v>
          </cell>
          <cell r="CF79">
            <v>6.9</v>
          </cell>
          <cell r="CN79">
            <v>7.1</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6996027</v>
      </c>
      <c r="BO4" s="392"/>
      <c r="BP4" s="392"/>
      <c r="BQ4" s="392"/>
      <c r="BR4" s="392"/>
      <c r="BS4" s="392"/>
      <c r="BT4" s="392"/>
      <c r="BU4" s="393"/>
      <c r="BV4" s="391">
        <v>9240924</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12.2</v>
      </c>
      <c r="CU4" s="398"/>
      <c r="CV4" s="398"/>
      <c r="CW4" s="398"/>
      <c r="CX4" s="398"/>
      <c r="CY4" s="398"/>
      <c r="CZ4" s="398"/>
      <c r="DA4" s="399"/>
      <c r="DB4" s="397">
        <v>22.1</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6486609</v>
      </c>
      <c r="BO5" s="429"/>
      <c r="BP5" s="429"/>
      <c r="BQ5" s="429"/>
      <c r="BR5" s="429"/>
      <c r="BS5" s="429"/>
      <c r="BT5" s="429"/>
      <c r="BU5" s="430"/>
      <c r="BV5" s="428">
        <v>8299811</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78.900000000000006</v>
      </c>
      <c r="CU5" s="426"/>
      <c r="CV5" s="426"/>
      <c r="CW5" s="426"/>
      <c r="CX5" s="426"/>
      <c r="CY5" s="426"/>
      <c r="CZ5" s="426"/>
      <c r="DA5" s="427"/>
      <c r="DB5" s="425">
        <v>69.900000000000006</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509418</v>
      </c>
      <c r="BO6" s="429"/>
      <c r="BP6" s="429"/>
      <c r="BQ6" s="429"/>
      <c r="BR6" s="429"/>
      <c r="BS6" s="429"/>
      <c r="BT6" s="429"/>
      <c r="BU6" s="430"/>
      <c r="BV6" s="428">
        <v>941113</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78.900000000000006</v>
      </c>
      <c r="CU6" s="466"/>
      <c r="CV6" s="466"/>
      <c r="CW6" s="466"/>
      <c r="CX6" s="466"/>
      <c r="CY6" s="466"/>
      <c r="CZ6" s="466"/>
      <c r="DA6" s="467"/>
      <c r="DB6" s="465">
        <v>69.900000000000006</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94</v>
      </c>
      <c r="AV7" s="461"/>
      <c r="AW7" s="461"/>
      <c r="AX7" s="461"/>
      <c r="AY7" s="462" t="s">
        <v>106</v>
      </c>
      <c r="AZ7" s="463"/>
      <c r="BA7" s="463"/>
      <c r="BB7" s="463"/>
      <c r="BC7" s="463"/>
      <c r="BD7" s="463"/>
      <c r="BE7" s="463"/>
      <c r="BF7" s="463"/>
      <c r="BG7" s="463"/>
      <c r="BH7" s="463"/>
      <c r="BI7" s="463"/>
      <c r="BJ7" s="463"/>
      <c r="BK7" s="463"/>
      <c r="BL7" s="463"/>
      <c r="BM7" s="464"/>
      <c r="BN7" s="428">
        <v>153434</v>
      </c>
      <c r="BO7" s="429"/>
      <c r="BP7" s="429"/>
      <c r="BQ7" s="429"/>
      <c r="BR7" s="429"/>
      <c r="BS7" s="429"/>
      <c r="BT7" s="429"/>
      <c r="BU7" s="430"/>
      <c r="BV7" s="428">
        <v>288261</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2914871</v>
      </c>
      <c r="CU7" s="429"/>
      <c r="CV7" s="429"/>
      <c r="CW7" s="429"/>
      <c r="CX7" s="429"/>
      <c r="CY7" s="429"/>
      <c r="CZ7" s="429"/>
      <c r="DA7" s="430"/>
      <c r="DB7" s="428">
        <v>2950623</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94</v>
      </c>
      <c r="AV8" s="461"/>
      <c r="AW8" s="461"/>
      <c r="AX8" s="461"/>
      <c r="AY8" s="462" t="s">
        <v>109</v>
      </c>
      <c r="AZ8" s="463"/>
      <c r="BA8" s="463"/>
      <c r="BB8" s="463"/>
      <c r="BC8" s="463"/>
      <c r="BD8" s="463"/>
      <c r="BE8" s="463"/>
      <c r="BF8" s="463"/>
      <c r="BG8" s="463"/>
      <c r="BH8" s="463"/>
      <c r="BI8" s="463"/>
      <c r="BJ8" s="463"/>
      <c r="BK8" s="463"/>
      <c r="BL8" s="463"/>
      <c r="BM8" s="464"/>
      <c r="BN8" s="428">
        <v>355984</v>
      </c>
      <c r="BO8" s="429"/>
      <c r="BP8" s="429"/>
      <c r="BQ8" s="429"/>
      <c r="BR8" s="429"/>
      <c r="BS8" s="429"/>
      <c r="BT8" s="429"/>
      <c r="BU8" s="430"/>
      <c r="BV8" s="428">
        <v>652852</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1.29</v>
      </c>
      <c r="CU8" s="469"/>
      <c r="CV8" s="469"/>
      <c r="CW8" s="469"/>
      <c r="CX8" s="469"/>
      <c r="CY8" s="469"/>
      <c r="CZ8" s="469"/>
      <c r="DA8" s="470"/>
      <c r="DB8" s="468">
        <v>1.32</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4319</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94</v>
      </c>
      <c r="AV9" s="461"/>
      <c r="AW9" s="461"/>
      <c r="AX9" s="461"/>
      <c r="AY9" s="462" t="s">
        <v>115</v>
      </c>
      <c r="AZ9" s="463"/>
      <c r="BA9" s="463"/>
      <c r="BB9" s="463"/>
      <c r="BC9" s="463"/>
      <c r="BD9" s="463"/>
      <c r="BE9" s="463"/>
      <c r="BF9" s="463"/>
      <c r="BG9" s="463"/>
      <c r="BH9" s="463"/>
      <c r="BI9" s="463"/>
      <c r="BJ9" s="463"/>
      <c r="BK9" s="463"/>
      <c r="BL9" s="463"/>
      <c r="BM9" s="464"/>
      <c r="BN9" s="428">
        <v>-296868</v>
      </c>
      <c r="BO9" s="429"/>
      <c r="BP9" s="429"/>
      <c r="BQ9" s="429"/>
      <c r="BR9" s="429"/>
      <c r="BS9" s="429"/>
      <c r="BT9" s="429"/>
      <c r="BU9" s="430"/>
      <c r="BV9" s="428">
        <v>-570529</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4.2</v>
      </c>
      <c r="CU9" s="426"/>
      <c r="CV9" s="426"/>
      <c r="CW9" s="426"/>
      <c r="CX9" s="426"/>
      <c r="CY9" s="426"/>
      <c r="CZ9" s="426"/>
      <c r="DA9" s="427"/>
      <c r="DB9" s="425">
        <v>3.4</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5418</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178069</v>
      </c>
      <c r="BO10" s="429"/>
      <c r="BP10" s="429"/>
      <c r="BQ10" s="429"/>
      <c r="BR10" s="429"/>
      <c r="BS10" s="429"/>
      <c r="BT10" s="429"/>
      <c r="BU10" s="430"/>
      <c r="BV10" s="428">
        <v>706450</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102</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4777</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119</v>
      </c>
      <c r="AV12" s="461"/>
      <c r="AW12" s="461"/>
      <c r="AX12" s="461"/>
      <c r="AY12" s="462" t="s">
        <v>134</v>
      </c>
      <c r="AZ12" s="463"/>
      <c r="BA12" s="463"/>
      <c r="BB12" s="463"/>
      <c r="BC12" s="463"/>
      <c r="BD12" s="463"/>
      <c r="BE12" s="463"/>
      <c r="BF12" s="463"/>
      <c r="BG12" s="463"/>
      <c r="BH12" s="463"/>
      <c r="BI12" s="463"/>
      <c r="BJ12" s="463"/>
      <c r="BK12" s="463"/>
      <c r="BL12" s="463"/>
      <c r="BM12" s="464"/>
      <c r="BN12" s="428">
        <v>631236</v>
      </c>
      <c r="BO12" s="429"/>
      <c r="BP12" s="429"/>
      <c r="BQ12" s="429"/>
      <c r="BR12" s="429"/>
      <c r="BS12" s="429"/>
      <c r="BT12" s="429"/>
      <c r="BU12" s="430"/>
      <c r="BV12" s="428">
        <v>595136</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4722</v>
      </c>
      <c r="S13" s="510"/>
      <c r="T13" s="510"/>
      <c r="U13" s="510"/>
      <c r="V13" s="511"/>
      <c r="W13" s="444" t="s">
        <v>139</v>
      </c>
      <c r="X13" s="445"/>
      <c r="Y13" s="445"/>
      <c r="Z13" s="445"/>
      <c r="AA13" s="445"/>
      <c r="AB13" s="435"/>
      <c r="AC13" s="479">
        <v>63</v>
      </c>
      <c r="AD13" s="480"/>
      <c r="AE13" s="480"/>
      <c r="AF13" s="480"/>
      <c r="AG13" s="519"/>
      <c r="AH13" s="479">
        <v>114</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-750035</v>
      </c>
      <c r="BO13" s="429"/>
      <c r="BP13" s="429"/>
      <c r="BQ13" s="429"/>
      <c r="BR13" s="429"/>
      <c r="BS13" s="429"/>
      <c r="BT13" s="429"/>
      <c r="BU13" s="430"/>
      <c r="BV13" s="428">
        <v>-459215</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4.7</v>
      </c>
      <c r="CU13" s="426"/>
      <c r="CV13" s="426"/>
      <c r="CW13" s="426"/>
      <c r="CX13" s="426"/>
      <c r="CY13" s="426"/>
      <c r="CZ13" s="426"/>
      <c r="DA13" s="427"/>
      <c r="DB13" s="425">
        <v>4.7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4899</v>
      </c>
      <c r="S14" s="510"/>
      <c r="T14" s="510"/>
      <c r="U14" s="510"/>
      <c r="V14" s="511"/>
      <c r="W14" s="418"/>
      <c r="X14" s="419"/>
      <c r="Y14" s="419"/>
      <c r="Z14" s="419"/>
      <c r="AA14" s="419"/>
      <c r="AB14" s="408"/>
      <c r="AC14" s="512">
        <v>2.4</v>
      </c>
      <c r="AD14" s="513"/>
      <c r="AE14" s="513"/>
      <c r="AF14" s="513"/>
      <c r="AG14" s="514"/>
      <c r="AH14" s="512">
        <v>4.4000000000000004</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127</v>
      </c>
      <c r="CU14" s="524"/>
      <c r="CV14" s="524"/>
      <c r="CW14" s="524"/>
      <c r="CX14" s="524"/>
      <c r="CY14" s="524"/>
      <c r="CZ14" s="524"/>
      <c r="DA14" s="525"/>
      <c r="DB14" s="523" t="s">
        <v>136</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138</v>
      </c>
      <c r="N15" s="517"/>
      <c r="O15" s="517"/>
      <c r="P15" s="517"/>
      <c r="Q15" s="518"/>
      <c r="R15" s="509">
        <v>4855</v>
      </c>
      <c r="S15" s="510"/>
      <c r="T15" s="510"/>
      <c r="U15" s="510"/>
      <c r="V15" s="511"/>
      <c r="W15" s="444" t="s">
        <v>146</v>
      </c>
      <c r="X15" s="445"/>
      <c r="Y15" s="445"/>
      <c r="Z15" s="445"/>
      <c r="AA15" s="445"/>
      <c r="AB15" s="435"/>
      <c r="AC15" s="479">
        <v>737</v>
      </c>
      <c r="AD15" s="480"/>
      <c r="AE15" s="480"/>
      <c r="AF15" s="480"/>
      <c r="AG15" s="519"/>
      <c r="AH15" s="479">
        <v>883</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2212422</v>
      </c>
      <c r="BO15" s="392"/>
      <c r="BP15" s="392"/>
      <c r="BQ15" s="392"/>
      <c r="BR15" s="392"/>
      <c r="BS15" s="392"/>
      <c r="BT15" s="392"/>
      <c r="BU15" s="393"/>
      <c r="BV15" s="391">
        <v>2228635</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27.9</v>
      </c>
      <c r="AD16" s="513"/>
      <c r="AE16" s="513"/>
      <c r="AF16" s="513"/>
      <c r="AG16" s="514"/>
      <c r="AH16" s="512">
        <v>33.799999999999997</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1740160</v>
      </c>
      <c r="BO16" s="429"/>
      <c r="BP16" s="429"/>
      <c r="BQ16" s="429"/>
      <c r="BR16" s="429"/>
      <c r="BS16" s="429"/>
      <c r="BT16" s="429"/>
      <c r="BU16" s="430"/>
      <c r="BV16" s="428">
        <v>1744075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1840</v>
      </c>
      <c r="AD17" s="480"/>
      <c r="AE17" s="480"/>
      <c r="AF17" s="480"/>
      <c r="AG17" s="519"/>
      <c r="AH17" s="479">
        <v>1612</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2914871</v>
      </c>
      <c r="BO17" s="429"/>
      <c r="BP17" s="429"/>
      <c r="BQ17" s="429"/>
      <c r="BR17" s="429"/>
      <c r="BS17" s="429"/>
      <c r="BT17" s="429"/>
      <c r="BU17" s="430"/>
      <c r="BV17" s="428">
        <v>2950623</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58.69</v>
      </c>
      <c r="M18" s="541"/>
      <c r="N18" s="541"/>
      <c r="O18" s="541"/>
      <c r="P18" s="541"/>
      <c r="Q18" s="541"/>
      <c r="R18" s="542"/>
      <c r="S18" s="542"/>
      <c r="T18" s="542"/>
      <c r="U18" s="542"/>
      <c r="V18" s="543"/>
      <c r="W18" s="446"/>
      <c r="X18" s="447"/>
      <c r="Y18" s="447"/>
      <c r="Z18" s="447"/>
      <c r="AA18" s="447"/>
      <c r="AB18" s="438"/>
      <c r="AC18" s="544">
        <v>69.7</v>
      </c>
      <c r="AD18" s="545"/>
      <c r="AE18" s="545"/>
      <c r="AF18" s="545"/>
      <c r="AG18" s="546"/>
      <c r="AH18" s="544">
        <v>61.8</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2088075</v>
      </c>
      <c r="BO18" s="429"/>
      <c r="BP18" s="429"/>
      <c r="BQ18" s="429"/>
      <c r="BR18" s="429"/>
      <c r="BS18" s="429"/>
      <c r="BT18" s="429"/>
      <c r="BU18" s="430"/>
      <c r="BV18" s="428">
        <v>2086917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74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4582818</v>
      </c>
      <c r="BO19" s="429"/>
      <c r="BP19" s="429"/>
      <c r="BQ19" s="429"/>
      <c r="BR19" s="429"/>
      <c r="BS19" s="429"/>
      <c r="BT19" s="429"/>
      <c r="BU19" s="430"/>
      <c r="BV19" s="428">
        <v>5503557</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2435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2170232</v>
      </c>
      <c r="BO23" s="429"/>
      <c r="BP23" s="429"/>
      <c r="BQ23" s="429"/>
      <c r="BR23" s="429"/>
      <c r="BS23" s="429"/>
      <c r="BT23" s="429"/>
      <c r="BU23" s="430"/>
      <c r="BV23" s="428">
        <v>2215653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7420</v>
      </c>
      <c r="R24" s="480"/>
      <c r="S24" s="480"/>
      <c r="T24" s="480"/>
      <c r="U24" s="480"/>
      <c r="V24" s="519"/>
      <c r="W24" s="578"/>
      <c r="X24" s="566"/>
      <c r="Y24" s="567"/>
      <c r="Z24" s="478" t="s">
        <v>170</v>
      </c>
      <c r="AA24" s="458"/>
      <c r="AB24" s="458"/>
      <c r="AC24" s="458"/>
      <c r="AD24" s="458"/>
      <c r="AE24" s="458"/>
      <c r="AF24" s="458"/>
      <c r="AG24" s="459"/>
      <c r="AH24" s="479">
        <v>80</v>
      </c>
      <c r="AI24" s="480"/>
      <c r="AJ24" s="480"/>
      <c r="AK24" s="480"/>
      <c r="AL24" s="519"/>
      <c r="AM24" s="479">
        <v>236000</v>
      </c>
      <c r="AN24" s="480"/>
      <c r="AO24" s="480"/>
      <c r="AP24" s="480"/>
      <c r="AQ24" s="480"/>
      <c r="AR24" s="519"/>
      <c r="AS24" s="479">
        <v>2950</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1906942</v>
      </c>
      <c r="BO24" s="429"/>
      <c r="BP24" s="429"/>
      <c r="BQ24" s="429"/>
      <c r="BR24" s="429"/>
      <c r="BS24" s="429"/>
      <c r="BT24" s="429"/>
      <c r="BU24" s="430"/>
      <c r="BV24" s="428">
        <v>2053437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1</v>
      </c>
      <c r="M25" s="480"/>
      <c r="N25" s="480"/>
      <c r="O25" s="480"/>
      <c r="P25" s="519"/>
      <c r="Q25" s="479">
        <v>5730</v>
      </c>
      <c r="R25" s="480"/>
      <c r="S25" s="480"/>
      <c r="T25" s="480"/>
      <c r="U25" s="480"/>
      <c r="V25" s="519"/>
      <c r="W25" s="578"/>
      <c r="X25" s="566"/>
      <c r="Y25" s="567"/>
      <c r="Z25" s="478" t="s">
        <v>173</v>
      </c>
      <c r="AA25" s="458"/>
      <c r="AB25" s="458"/>
      <c r="AC25" s="458"/>
      <c r="AD25" s="458"/>
      <c r="AE25" s="458"/>
      <c r="AF25" s="458"/>
      <c r="AG25" s="459"/>
      <c r="AH25" s="479" t="s">
        <v>137</v>
      </c>
      <c r="AI25" s="480"/>
      <c r="AJ25" s="480"/>
      <c r="AK25" s="480"/>
      <c r="AL25" s="519"/>
      <c r="AM25" s="479" t="s">
        <v>137</v>
      </c>
      <c r="AN25" s="480"/>
      <c r="AO25" s="480"/>
      <c r="AP25" s="480"/>
      <c r="AQ25" s="480"/>
      <c r="AR25" s="519"/>
      <c r="AS25" s="479" t="s">
        <v>137</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374387</v>
      </c>
      <c r="BO25" s="392"/>
      <c r="BP25" s="392"/>
      <c r="BQ25" s="392"/>
      <c r="BR25" s="392"/>
      <c r="BS25" s="392"/>
      <c r="BT25" s="392"/>
      <c r="BU25" s="393"/>
      <c r="BV25" s="391">
        <v>184235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5330</v>
      </c>
      <c r="R26" s="480"/>
      <c r="S26" s="480"/>
      <c r="T26" s="480"/>
      <c r="U26" s="480"/>
      <c r="V26" s="519"/>
      <c r="W26" s="578"/>
      <c r="X26" s="566"/>
      <c r="Y26" s="567"/>
      <c r="Z26" s="478" t="s">
        <v>176</v>
      </c>
      <c r="AA26" s="588"/>
      <c r="AB26" s="588"/>
      <c r="AC26" s="588"/>
      <c r="AD26" s="588"/>
      <c r="AE26" s="588"/>
      <c r="AF26" s="588"/>
      <c r="AG26" s="589"/>
      <c r="AH26" s="479" t="s">
        <v>137</v>
      </c>
      <c r="AI26" s="480"/>
      <c r="AJ26" s="480"/>
      <c r="AK26" s="480"/>
      <c r="AL26" s="519"/>
      <c r="AM26" s="479" t="s">
        <v>137</v>
      </c>
      <c r="AN26" s="480"/>
      <c r="AO26" s="480"/>
      <c r="AP26" s="480"/>
      <c r="AQ26" s="480"/>
      <c r="AR26" s="519"/>
      <c r="AS26" s="479" t="s">
        <v>137</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137</v>
      </c>
      <c r="BO26" s="429"/>
      <c r="BP26" s="429"/>
      <c r="BQ26" s="429"/>
      <c r="BR26" s="429"/>
      <c r="BS26" s="429"/>
      <c r="BT26" s="429"/>
      <c r="BU26" s="430"/>
      <c r="BV26" s="428" t="s">
        <v>137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178</v>
      </c>
      <c r="F27" s="458"/>
      <c r="G27" s="458"/>
      <c r="H27" s="458"/>
      <c r="I27" s="458"/>
      <c r="J27" s="458"/>
      <c r="K27" s="459"/>
      <c r="L27" s="479">
        <v>1</v>
      </c>
      <c r="M27" s="480"/>
      <c r="N27" s="480"/>
      <c r="O27" s="480"/>
      <c r="P27" s="519"/>
      <c r="Q27" s="479">
        <v>2760</v>
      </c>
      <c r="R27" s="480"/>
      <c r="S27" s="480"/>
      <c r="T27" s="480"/>
      <c r="U27" s="480"/>
      <c r="V27" s="519"/>
      <c r="W27" s="578"/>
      <c r="X27" s="566"/>
      <c r="Y27" s="567"/>
      <c r="Z27" s="478" t="s">
        <v>179</v>
      </c>
      <c r="AA27" s="458"/>
      <c r="AB27" s="458"/>
      <c r="AC27" s="458"/>
      <c r="AD27" s="458"/>
      <c r="AE27" s="458"/>
      <c r="AF27" s="458"/>
      <c r="AG27" s="459"/>
      <c r="AH27" s="479" t="s">
        <v>137</v>
      </c>
      <c r="AI27" s="480"/>
      <c r="AJ27" s="480"/>
      <c r="AK27" s="480"/>
      <c r="AL27" s="519"/>
      <c r="AM27" s="479" t="s">
        <v>137</v>
      </c>
      <c r="AN27" s="480"/>
      <c r="AO27" s="480"/>
      <c r="AP27" s="480"/>
      <c r="AQ27" s="480"/>
      <c r="AR27" s="519"/>
      <c r="AS27" s="479" t="s">
        <v>137</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t="s">
        <v>137</v>
      </c>
      <c r="BO27" s="602"/>
      <c r="BP27" s="602"/>
      <c r="BQ27" s="602"/>
      <c r="BR27" s="602"/>
      <c r="BS27" s="602"/>
      <c r="BT27" s="602"/>
      <c r="BU27" s="603"/>
      <c r="BV27" s="601" t="s">
        <v>137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181</v>
      </c>
      <c r="F28" s="458"/>
      <c r="G28" s="458"/>
      <c r="H28" s="458"/>
      <c r="I28" s="458"/>
      <c r="J28" s="458"/>
      <c r="K28" s="459"/>
      <c r="L28" s="479">
        <v>1</v>
      </c>
      <c r="M28" s="480"/>
      <c r="N28" s="480"/>
      <c r="O28" s="480"/>
      <c r="P28" s="519"/>
      <c r="Q28" s="479">
        <v>2400</v>
      </c>
      <c r="R28" s="480"/>
      <c r="S28" s="480"/>
      <c r="T28" s="480"/>
      <c r="U28" s="480"/>
      <c r="V28" s="519"/>
      <c r="W28" s="578"/>
      <c r="X28" s="566"/>
      <c r="Y28" s="567"/>
      <c r="Z28" s="478" t="s">
        <v>182</v>
      </c>
      <c r="AA28" s="458"/>
      <c r="AB28" s="458"/>
      <c r="AC28" s="458"/>
      <c r="AD28" s="458"/>
      <c r="AE28" s="458"/>
      <c r="AF28" s="458"/>
      <c r="AG28" s="459"/>
      <c r="AH28" s="479" t="s">
        <v>137</v>
      </c>
      <c r="AI28" s="480"/>
      <c r="AJ28" s="480"/>
      <c r="AK28" s="480"/>
      <c r="AL28" s="519"/>
      <c r="AM28" s="479" t="s">
        <v>137</v>
      </c>
      <c r="AN28" s="480"/>
      <c r="AO28" s="480"/>
      <c r="AP28" s="480"/>
      <c r="AQ28" s="480"/>
      <c r="AR28" s="519"/>
      <c r="AS28" s="479" t="s">
        <v>137</v>
      </c>
      <c r="AT28" s="480"/>
      <c r="AU28" s="480"/>
      <c r="AV28" s="480"/>
      <c r="AW28" s="480"/>
      <c r="AX28" s="481"/>
      <c r="AY28" s="604" t="s">
        <v>183</v>
      </c>
      <c r="AZ28" s="605"/>
      <c r="BA28" s="605"/>
      <c r="BB28" s="606"/>
      <c r="BC28" s="388" t="s">
        <v>48</v>
      </c>
      <c r="BD28" s="389"/>
      <c r="BE28" s="389"/>
      <c r="BF28" s="389"/>
      <c r="BG28" s="389"/>
      <c r="BH28" s="389"/>
      <c r="BI28" s="389"/>
      <c r="BJ28" s="389"/>
      <c r="BK28" s="389"/>
      <c r="BL28" s="389"/>
      <c r="BM28" s="390"/>
      <c r="BN28" s="391">
        <v>2512262</v>
      </c>
      <c r="BO28" s="392"/>
      <c r="BP28" s="392"/>
      <c r="BQ28" s="392"/>
      <c r="BR28" s="392"/>
      <c r="BS28" s="392"/>
      <c r="BT28" s="392"/>
      <c r="BU28" s="393"/>
      <c r="BV28" s="391">
        <v>2635429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8</v>
      </c>
      <c r="M29" s="480"/>
      <c r="N29" s="480"/>
      <c r="O29" s="480"/>
      <c r="P29" s="519"/>
      <c r="Q29" s="479">
        <v>2220</v>
      </c>
      <c r="R29" s="480"/>
      <c r="S29" s="480"/>
      <c r="T29" s="480"/>
      <c r="U29" s="480"/>
      <c r="V29" s="519"/>
      <c r="W29" s="579"/>
      <c r="X29" s="580"/>
      <c r="Y29" s="581"/>
      <c r="Z29" s="478" t="s">
        <v>185</v>
      </c>
      <c r="AA29" s="458"/>
      <c r="AB29" s="458"/>
      <c r="AC29" s="458"/>
      <c r="AD29" s="458"/>
      <c r="AE29" s="458"/>
      <c r="AF29" s="458"/>
      <c r="AG29" s="459"/>
      <c r="AH29" s="479">
        <v>80</v>
      </c>
      <c r="AI29" s="480"/>
      <c r="AJ29" s="480"/>
      <c r="AK29" s="480"/>
      <c r="AL29" s="519"/>
      <c r="AM29" s="479">
        <v>236000</v>
      </c>
      <c r="AN29" s="480"/>
      <c r="AO29" s="480"/>
      <c r="AP29" s="480"/>
      <c r="AQ29" s="480"/>
      <c r="AR29" s="519"/>
      <c r="AS29" s="479">
        <v>2950</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446341</v>
      </c>
      <c r="BO29" s="429"/>
      <c r="BP29" s="429"/>
      <c r="BQ29" s="429"/>
      <c r="BR29" s="429"/>
      <c r="BS29" s="429"/>
      <c r="BT29" s="429"/>
      <c r="BU29" s="430"/>
      <c r="BV29" s="428">
        <v>446157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99.1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1435983</v>
      </c>
      <c r="BO30" s="602"/>
      <c r="BP30" s="602"/>
      <c r="BQ30" s="602"/>
      <c r="BR30" s="602"/>
      <c r="BS30" s="602"/>
      <c r="BT30" s="602"/>
      <c r="BU30" s="603"/>
      <c r="BV30" s="601">
        <v>2057585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194</v>
      </c>
      <c r="V33" s="452"/>
      <c r="W33" s="417" t="s">
        <v>196</v>
      </c>
      <c r="X33" s="417"/>
      <c r="Y33" s="417"/>
      <c r="Z33" s="417"/>
      <c r="AA33" s="417"/>
      <c r="AB33" s="417"/>
      <c r="AC33" s="417"/>
      <c r="AD33" s="417"/>
      <c r="AE33" s="417"/>
      <c r="AF33" s="417"/>
      <c r="AG33" s="417"/>
      <c r="AH33" s="417"/>
      <c r="AI33" s="417"/>
      <c r="AJ33" s="417"/>
      <c r="AK33" s="417"/>
      <c r="AL33" s="215"/>
      <c r="AM33" s="452" t="s">
        <v>197</v>
      </c>
      <c r="AN33" s="452"/>
      <c r="AO33" s="417" t="s">
        <v>195</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194</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双葉地方広域市町村圏組合・一般会計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18</v>
      </c>
      <c r="CP34" s="614"/>
      <c r="CQ34" s="615" t="str">
        <f>IF('各会計、関係団体の財政状況及び健全化判断比率'!BS7="","",'各会計、関係団体の財政状況及び健全化判断比率'!BS7)</f>
        <v>株式会社広野町振興公社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6</v>
      </c>
      <c r="BF35" s="614"/>
      <c r="BG35" s="615" t="str">
        <f>IF('各会計、関係団体の財政状況及び健全化判断比率'!B32="","",'各会計、関係団体の財政状況及び健全化判断比率'!B32)</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双葉地方広域市町村圏組合・下水道事業特別会計</v>
      </c>
      <c r="BZ35" s="615"/>
      <c r="CA35" s="615"/>
      <c r="CB35" s="615"/>
      <c r="CC35" s="615"/>
      <c r="CD35" s="615"/>
      <c r="CE35" s="615"/>
      <c r="CF35" s="615"/>
      <c r="CG35" s="615"/>
      <c r="CH35" s="615"/>
      <c r="CI35" s="615"/>
      <c r="CJ35" s="615"/>
      <c r="CK35" s="615"/>
      <c r="CL35" s="615"/>
      <c r="CM35" s="615"/>
      <c r="CN35" s="213"/>
      <c r="CO35" s="614">
        <f t="shared" ref="CO35:CO43" si="3">IF(CQ35="","",CO34+1)</f>
        <v>19</v>
      </c>
      <c r="CP35" s="614"/>
      <c r="CQ35" s="615" t="str">
        <f>IF('各会計、関係団体の財政状況及び健全化判断比率'!BS8="","",'各会計、関係団体の財政状況及び健全化判断比率'!BS8)</f>
        <v>社会福祉法人広葉会</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7</v>
      </c>
      <c r="BF36" s="614"/>
      <c r="BG36" s="615" t="str">
        <f>IF('各会計、関係団体の財政状況及び健全化判断比率'!B33="","",'各会計、関係団体の財政状況及び健全化判断比率'!B33)</f>
        <v>土地開発事業特別会計</v>
      </c>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双葉地方水道企業団・水道事業会計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双葉地方水道企業団・工業用水道会計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福島県市町村総合事務組合・一般会計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福島県市町村総合事務組合・消防補償等特別会計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福島県市町村総合事務組合・消防賞じゅつ金特別会計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福島県市町村総合事務組合・非常勤職員公務災害補償特別会計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16</v>
      </c>
      <c r="BX42" s="614"/>
      <c r="BY42" s="615" t="str">
        <f>IF('各会計、関係団体の財政状況及び健全化判断比率'!B76="","",'各会計、関係団体の財政状況及び健全化判断比率'!B76)</f>
        <v>福島県市町村総合事務組合・自治会館管理特別会計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17</v>
      </c>
      <c r="BX43" s="614"/>
      <c r="BY43" s="615" t="str">
        <f>IF('各会計、関係団体の財政状況及び健全化判断比率'!B77="","",'各会計、関係団体の財政状況及び健全化判断比率'!B77)</f>
        <v>福島県後期高齢者医療広域連合・一般会計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lXpLZzV6Nl0bP/HNy0P2JPR9nh5WL8PmeJXQR0IxTaWAgaiNB1bhr8HOndCPFVSDa6NnbsEWYztoKU0tuQmAA==" saltValue="62VN7JQ75mluXONWMXVg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06" t="s">
        <v>554</v>
      </c>
      <c r="D34" s="1206"/>
      <c r="E34" s="1207"/>
      <c r="F34" s="32">
        <v>19.34</v>
      </c>
      <c r="G34" s="33">
        <v>32.54</v>
      </c>
      <c r="H34" s="33">
        <v>39.93</v>
      </c>
      <c r="I34" s="33">
        <v>22.12</v>
      </c>
      <c r="J34" s="34">
        <v>12.21</v>
      </c>
      <c r="K34" s="22"/>
      <c r="L34" s="22"/>
      <c r="M34" s="22"/>
      <c r="N34" s="22"/>
      <c r="O34" s="22"/>
      <c r="P34" s="22"/>
    </row>
    <row r="35" spans="1:16" ht="39" customHeight="1" x14ac:dyDescent="0.15">
      <c r="A35" s="22"/>
      <c r="B35" s="35"/>
      <c r="C35" s="1200" t="s">
        <v>555</v>
      </c>
      <c r="D35" s="1201"/>
      <c r="E35" s="1202"/>
      <c r="F35" s="36">
        <v>1.36</v>
      </c>
      <c r="G35" s="37">
        <v>3.34</v>
      </c>
      <c r="H35" s="37">
        <v>3.45</v>
      </c>
      <c r="I35" s="37">
        <v>2.77</v>
      </c>
      <c r="J35" s="38">
        <v>2.73</v>
      </c>
      <c r="K35" s="22"/>
      <c r="L35" s="22"/>
      <c r="M35" s="22"/>
      <c r="N35" s="22"/>
      <c r="O35" s="22"/>
      <c r="P35" s="22"/>
    </row>
    <row r="36" spans="1:16" ht="39" customHeight="1" x14ac:dyDescent="0.15">
      <c r="A36" s="22"/>
      <c r="B36" s="35"/>
      <c r="C36" s="1200" t="s">
        <v>556</v>
      </c>
      <c r="D36" s="1201"/>
      <c r="E36" s="1202"/>
      <c r="F36" s="36">
        <v>1.28</v>
      </c>
      <c r="G36" s="37">
        <v>1.45</v>
      </c>
      <c r="H36" s="37">
        <v>1.35</v>
      </c>
      <c r="I36" s="37">
        <v>1</v>
      </c>
      <c r="J36" s="38">
        <v>1.49</v>
      </c>
      <c r="K36" s="22"/>
      <c r="L36" s="22"/>
      <c r="M36" s="22"/>
      <c r="N36" s="22"/>
      <c r="O36" s="22"/>
      <c r="P36" s="22"/>
    </row>
    <row r="37" spans="1:16" ht="39" customHeight="1" x14ac:dyDescent="0.15">
      <c r="A37" s="22"/>
      <c r="B37" s="35"/>
      <c r="C37" s="1200" t="s">
        <v>557</v>
      </c>
      <c r="D37" s="1201"/>
      <c r="E37" s="1202"/>
      <c r="F37" s="36">
        <v>3.36</v>
      </c>
      <c r="G37" s="37">
        <v>5.07</v>
      </c>
      <c r="H37" s="37">
        <v>7.1</v>
      </c>
      <c r="I37" s="37">
        <v>1.56</v>
      </c>
      <c r="J37" s="38">
        <v>0.55000000000000004</v>
      </c>
      <c r="K37" s="22"/>
      <c r="L37" s="22"/>
      <c r="M37" s="22"/>
      <c r="N37" s="22"/>
      <c r="O37" s="22"/>
      <c r="P37" s="22"/>
    </row>
    <row r="38" spans="1:16" ht="39" customHeight="1" x14ac:dyDescent="0.15">
      <c r="A38" s="22"/>
      <c r="B38" s="35"/>
      <c r="C38" s="1200" t="s">
        <v>558</v>
      </c>
      <c r="D38" s="1201"/>
      <c r="E38" s="1202"/>
      <c r="F38" s="36">
        <v>0.08</v>
      </c>
      <c r="G38" s="37">
        <v>0.12</v>
      </c>
      <c r="H38" s="37">
        <v>0.12</v>
      </c>
      <c r="I38" s="37">
        <v>0.12</v>
      </c>
      <c r="J38" s="38">
        <v>0.09</v>
      </c>
      <c r="K38" s="22"/>
      <c r="L38" s="22"/>
      <c r="M38" s="22"/>
      <c r="N38" s="22"/>
      <c r="O38" s="22"/>
      <c r="P38" s="22"/>
    </row>
    <row r="39" spans="1:16" ht="39" customHeight="1" x14ac:dyDescent="0.15">
      <c r="A39" s="22"/>
      <c r="B39" s="35"/>
      <c r="C39" s="1200" t="s">
        <v>559</v>
      </c>
      <c r="D39" s="1201"/>
      <c r="E39" s="1202"/>
      <c r="F39" s="36">
        <v>0</v>
      </c>
      <c r="G39" s="37">
        <v>0.03</v>
      </c>
      <c r="H39" s="37">
        <v>0</v>
      </c>
      <c r="I39" s="37">
        <v>0.02</v>
      </c>
      <c r="J39" s="38">
        <v>0.02</v>
      </c>
      <c r="K39" s="22"/>
      <c r="L39" s="22"/>
      <c r="M39" s="22"/>
      <c r="N39" s="22"/>
      <c r="O39" s="22"/>
      <c r="P39" s="22"/>
    </row>
    <row r="40" spans="1:16" ht="39" customHeight="1" x14ac:dyDescent="0.15">
      <c r="A40" s="22"/>
      <c r="B40" s="35"/>
      <c r="C40" s="1200" t="s">
        <v>560</v>
      </c>
      <c r="D40" s="1201"/>
      <c r="E40" s="1202"/>
      <c r="F40" s="36">
        <v>30.08</v>
      </c>
      <c r="G40" s="37">
        <v>1.31</v>
      </c>
      <c r="H40" s="37">
        <v>0</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561</v>
      </c>
      <c r="D42" s="1201"/>
      <c r="E42" s="1202"/>
      <c r="F42" s="36" t="s">
        <v>504</v>
      </c>
      <c r="G42" s="37" t="s">
        <v>504</v>
      </c>
      <c r="H42" s="37" t="s">
        <v>504</v>
      </c>
      <c r="I42" s="37" t="s">
        <v>504</v>
      </c>
      <c r="J42" s="38" t="s">
        <v>504</v>
      </c>
      <c r="K42" s="22"/>
      <c r="L42" s="22"/>
      <c r="M42" s="22"/>
      <c r="N42" s="22"/>
      <c r="O42" s="22"/>
      <c r="P42" s="22"/>
    </row>
    <row r="43" spans="1:16" ht="39" customHeight="1" thickBot="1" x14ac:dyDescent="0.2">
      <c r="A43" s="22"/>
      <c r="B43" s="40"/>
      <c r="C43" s="1203" t="s">
        <v>562</v>
      </c>
      <c r="D43" s="1204"/>
      <c r="E43" s="1205"/>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9+PfHU4cgnhhJfHbDlRThkBtWqKPEJCjFZ13FfPpB3eE+D7/d6OD6MqioGKFnqmw0FjM5E+btPKBKOfg6siaw==" saltValue="6gLgaEXyJq6zeJm0x/j9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236</v>
      </c>
      <c r="L45" s="60">
        <v>184</v>
      </c>
      <c r="M45" s="60">
        <v>190</v>
      </c>
      <c r="N45" s="60">
        <v>207</v>
      </c>
      <c r="O45" s="61">
        <v>214</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504</v>
      </c>
      <c r="L46" s="64" t="s">
        <v>504</v>
      </c>
      <c r="M46" s="64" t="s">
        <v>504</v>
      </c>
      <c r="N46" s="64" t="s">
        <v>504</v>
      </c>
      <c r="O46" s="65" t="s">
        <v>504</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504</v>
      </c>
      <c r="L47" s="64" t="s">
        <v>504</v>
      </c>
      <c r="M47" s="64" t="s">
        <v>504</v>
      </c>
      <c r="N47" s="64" t="s">
        <v>504</v>
      </c>
      <c r="O47" s="65" t="s">
        <v>504</v>
      </c>
      <c r="P47" s="48"/>
      <c r="Q47" s="48"/>
      <c r="R47" s="48"/>
      <c r="S47" s="48"/>
      <c r="T47" s="48"/>
      <c r="U47" s="48"/>
    </row>
    <row r="48" spans="1:21" ht="30.75" customHeight="1" x14ac:dyDescent="0.15">
      <c r="A48" s="48"/>
      <c r="B48" s="1210"/>
      <c r="C48" s="1211"/>
      <c r="D48" s="62"/>
      <c r="E48" s="1216" t="s">
        <v>15</v>
      </c>
      <c r="F48" s="1216"/>
      <c r="G48" s="1216"/>
      <c r="H48" s="1216"/>
      <c r="I48" s="1216"/>
      <c r="J48" s="1217"/>
      <c r="K48" s="63">
        <v>175</v>
      </c>
      <c r="L48" s="64">
        <v>170</v>
      </c>
      <c r="M48" s="64">
        <v>136</v>
      </c>
      <c r="N48" s="64">
        <v>129</v>
      </c>
      <c r="O48" s="65">
        <v>149</v>
      </c>
      <c r="P48" s="48"/>
      <c r="Q48" s="48"/>
      <c r="R48" s="48"/>
      <c r="S48" s="48"/>
      <c r="T48" s="48"/>
      <c r="U48" s="48"/>
    </row>
    <row r="49" spans="1:21" ht="30.75" customHeight="1" x14ac:dyDescent="0.15">
      <c r="A49" s="48"/>
      <c r="B49" s="1210"/>
      <c r="C49" s="1211"/>
      <c r="D49" s="62"/>
      <c r="E49" s="1216" t="s">
        <v>16</v>
      </c>
      <c r="F49" s="1216"/>
      <c r="G49" s="1216"/>
      <c r="H49" s="1216"/>
      <c r="I49" s="1216"/>
      <c r="J49" s="1217"/>
      <c r="K49" s="63">
        <v>47</v>
      </c>
      <c r="L49" s="64">
        <v>44</v>
      </c>
      <c r="M49" s="64">
        <v>46</v>
      </c>
      <c r="N49" s="64">
        <v>50</v>
      </c>
      <c r="O49" s="65">
        <v>39</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504</v>
      </c>
      <c r="L50" s="64" t="s">
        <v>504</v>
      </c>
      <c r="M50" s="64" t="s">
        <v>504</v>
      </c>
      <c r="N50" s="64" t="s">
        <v>504</v>
      </c>
      <c r="O50" s="65" t="s">
        <v>504</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504</v>
      </c>
      <c r="L51" s="64" t="s">
        <v>504</v>
      </c>
      <c r="M51" s="64" t="s">
        <v>504</v>
      </c>
      <c r="N51" s="64" t="s">
        <v>504</v>
      </c>
      <c r="O51" s="65" t="s">
        <v>504</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229</v>
      </c>
      <c r="L52" s="64">
        <v>237</v>
      </c>
      <c r="M52" s="64">
        <v>248</v>
      </c>
      <c r="N52" s="64">
        <v>265</v>
      </c>
      <c r="O52" s="65">
        <v>261</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229</v>
      </c>
      <c r="L53" s="69">
        <v>161</v>
      </c>
      <c r="M53" s="69">
        <v>124</v>
      </c>
      <c r="N53" s="69">
        <v>121</v>
      </c>
      <c r="O53" s="70">
        <v>141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24" t="s">
        <v>25</v>
      </c>
      <c r="C57" s="1225"/>
      <c r="D57" s="1228" t="s">
        <v>26</v>
      </c>
      <c r="E57" s="1229"/>
      <c r="F57" s="1229"/>
      <c r="G57" s="1229"/>
      <c r="H57" s="1229"/>
      <c r="I57" s="1229"/>
      <c r="J57" s="1230"/>
      <c r="K57" s="82"/>
      <c r="L57" s="83"/>
      <c r="M57" s="83"/>
      <c r="N57" s="83"/>
      <c r="O57" s="84"/>
    </row>
    <row r="58" spans="1:21" ht="31.5" customHeight="1" thickBot="1" x14ac:dyDescent="0.2">
      <c r="B58" s="1226"/>
      <c r="C58" s="1227"/>
      <c r="D58" s="1231" t="s">
        <v>27</v>
      </c>
      <c r="E58" s="1232"/>
      <c r="F58" s="1232"/>
      <c r="G58" s="1232"/>
      <c r="H58" s="1232"/>
      <c r="I58" s="1232"/>
      <c r="J58" s="123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ZPZoHG/Zeho9sthBne1CjxQ0ZVWN2jPrxRzuSOgauEBrvpsxca7d9Ek0/84TgelzlBBTrXdQfkze1ABNYxhlw==" saltValue="Mxmh8JGpMp3H00ezlAQF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34" t="s">
        <v>30</v>
      </c>
      <c r="C41" s="1235"/>
      <c r="D41" s="101"/>
      <c r="E41" s="1240" t="s">
        <v>31</v>
      </c>
      <c r="F41" s="1240"/>
      <c r="G41" s="1240"/>
      <c r="H41" s="1241"/>
      <c r="I41" s="102">
        <v>2585</v>
      </c>
      <c r="J41" s="103">
        <v>2433</v>
      </c>
      <c r="K41" s="103">
        <v>2306</v>
      </c>
      <c r="L41" s="103">
        <v>2316</v>
      </c>
      <c r="M41" s="104">
        <v>2170</v>
      </c>
    </row>
    <row r="42" spans="2:13" ht="27.75" customHeight="1" x14ac:dyDescent="0.15">
      <c r="B42" s="1236"/>
      <c r="C42" s="1237"/>
      <c r="D42" s="105"/>
      <c r="E42" s="1242" t="s">
        <v>32</v>
      </c>
      <c r="F42" s="1242"/>
      <c r="G42" s="1242"/>
      <c r="H42" s="1243"/>
      <c r="I42" s="106" t="s">
        <v>504</v>
      </c>
      <c r="J42" s="107" t="s">
        <v>504</v>
      </c>
      <c r="K42" s="107" t="s">
        <v>504</v>
      </c>
      <c r="L42" s="107" t="s">
        <v>504</v>
      </c>
      <c r="M42" s="108" t="s">
        <v>504</v>
      </c>
    </row>
    <row r="43" spans="2:13" ht="27.75" customHeight="1" x14ac:dyDescent="0.15">
      <c r="B43" s="1236"/>
      <c r="C43" s="1237"/>
      <c r="D43" s="105"/>
      <c r="E43" s="1242" t="s">
        <v>33</v>
      </c>
      <c r="F43" s="1242"/>
      <c r="G43" s="1242"/>
      <c r="H43" s="1243"/>
      <c r="I43" s="106">
        <v>1507</v>
      </c>
      <c r="J43" s="107">
        <v>1365</v>
      </c>
      <c r="K43" s="107">
        <v>1312</v>
      </c>
      <c r="L43" s="107">
        <v>1101</v>
      </c>
      <c r="M43" s="108">
        <v>931</v>
      </c>
    </row>
    <row r="44" spans="2:13" ht="27.75" customHeight="1" x14ac:dyDescent="0.15">
      <c r="B44" s="1236"/>
      <c r="C44" s="1237"/>
      <c r="D44" s="105"/>
      <c r="E44" s="1242" t="s">
        <v>34</v>
      </c>
      <c r="F44" s="1242"/>
      <c r="G44" s="1242"/>
      <c r="H44" s="1243"/>
      <c r="I44" s="106">
        <v>90</v>
      </c>
      <c r="J44" s="107">
        <v>78</v>
      </c>
      <c r="K44" s="107">
        <v>69</v>
      </c>
      <c r="L44" s="107">
        <v>60</v>
      </c>
      <c r="M44" s="108">
        <v>131</v>
      </c>
    </row>
    <row r="45" spans="2:13" ht="27.75" customHeight="1" x14ac:dyDescent="0.15">
      <c r="B45" s="1236"/>
      <c r="C45" s="1237"/>
      <c r="D45" s="105"/>
      <c r="E45" s="1242" t="s">
        <v>35</v>
      </c>
      <c r="F45" s="1242"/>
      <c r="G45" s="1242"/>
      <c r="H45" s="1243"/>
      <c r="I45" s="106">
        <v>370</v>
      </c>
      <c r="J45" s="107">
        <v>413</v>
      </c>
      <c r="K45" s="107">
        <v>299</v>
      </c>
      <c r="L45" s="107">
        <v>350</v>
      </c>
      <c r="M45" s="108">
        <v>304</v>
      </c>
    </row>
    <row r="46" spans="2:13" ht="27.75" customHeight="1" x14ac:dyDescent="0.15">
      <c r="B46" s="1236"/>
      <c r="C46" s="1237"/>
      <c r="D46" s="109"/>
      <c r="E46" s="1242" t="s">
        <v>36</v>
      </c>
      <c r="F46" s="1242"/>
      <c r="G46" s="1242"/>
      <c r="H46" s="1243"/>
      <c r="I46" s="106">
        <v>7</v>
      </c>
      <c r="J46" s="107">
        <v>6</v>
      </c>
      <c r="K46" s="107">
        <v>5</v>
      </c>
      <c r="L46" s="107">
        <v>4</v>
      </c>
      <c r="M46" s="108">
        <v>4</v>
      </c>
    </row>
    <row r="47" spans="2:13" ht="27.75" customHeight="1" x14ac:dyDescent="0.15">
      <c r="B47" s="1236"/>
      <c r="C47" s="1237"/>
      <c r="D47" s="110"/>
      <c r="E47" s="1244" t="s">
        <v>37</v>
      </c>
      <c r="F47" s="1245"/>
      <c r="G47" s="1245"/>
      <c r="H47" s="1246"/>
      <c r="I47" s="106" t="s">
        <v>504</v>
      </c>
      <c r="J47" s="107" t="s">
        <v>504</v>
      </c>
      <c r="K47" s="107" t="s">
        <v>504</v>
      </c>
      <c r="L47" s="107" t="s">
        <v>504</v>
      </c>
      <c r="M47" s="108" t="s">
        <v>504</v>
      </c>
    </row>
    <row r="48" spans="2:13" ht="27.75" customHeight="1" x14ac:dyDescent="0.15">
      <c r="B48" s="1236"/>
      <c r="C48" s="1237"/>
      <c r="D48" s="105"/>
      <c r="E48" s="1242" t="s">
        <v>38</v>
      </c>
      <c r="F48" s="1242"/>
      <c r="G48" s="1242"/>
      <c r="H48" s="1243"/>
      <c r="I48" s="106" t="s">
        <v>504</v>
      </c>
      <c r="J48" s="107" t="s">
        <v>504</v>
      </c>
      <c r="K48" s="107" t="s">
        <v>504</v>
      </c>
      <c r="L48" s="107" t="s">
        <v>504</v>
      </c>
      <c r="M48" s="108" t="s">
        <v>504</v>
      </c>
    </row>
    <row r="49" spans="2:13" ht="27.75" customHeight="1" x14ac:dyDescent="0.15">
      <c r="B49" s="1238"/>
      <c r="C49" s="1239"/>
      <c r="D49" s="105"/>
      <c r="E49" s="1242" t="s">
        <v>39</v>
      </c>
      <c r="F49" s="1242"/>
      <c r="G49" s="1242"/>
      <c r="H49" s="1243"/>
      <c r="I49" s="106" t="s">
        <v>504</v>
      </c>
      <c r="J49" s="107" t="s">
        <v>504</v>
      </c>
      <c r="K49" s="107" t="s">
        <v>504</v>
      </c>
      <c r="L49" s="107" t="s">
        <v>504</v>
      </c>
      <c r="M49" s="108" t="s">
        <v>504</v>
      </c>
    </row>
    <row r="50" spans="2:13" ht="27.75" customHeight="1" x14ac:dyDescent="0.15">
      <c r="B50" s="1247" t="s">
        <v>40</v>
      </c>
      <c r="C50" s="1248"/>
      <c r="D50" s="111"/>
      <c r="E50" s="1242" t="s">
        <v>41</v>
      </c>
      <c r="F50" s="1242"/>
      <c r="G50" s="1242"/>
      <c r="H50" s="1243"/>
      <c r="I50" s="106">
        <v>2619</v>
      </c>
      <c r="J50" s="107">
        <v>3021</v>
      </c>
      <c r="K50" s="107">
        <v>3036</v>
      </c>
      <c r="L50" s="107">
        <v>3893</v>
      </c>
      <c r="M50" s="108">
        <v>3843</v>
      </c>
    </row>
    <row r="51" spans="2:13" ht="27.75" customHeight="1" x14ac:dyDescent="0.15">
      <c r="B51" s="1236"/>
      <c r="C51" s="1237"/>
      <c r="D51" s="105"/>
      <c r="E51" s="1242" t="s">
        <v>42</v>
      </c>
      <c r="F51" s="1242"/>
      <c r="G51" s="1242"/>
      <c r="H51" s="1243"/>
      <c r="I51" s="106">
        <v>9</v>
      </c>
      <c r="J51" s="107">
        <v>21</v>
      </c>
      <c r="K51" s="107">
        <v>210</v>
      </c>
      <c r="L51" s="107">
        <v>295</v>
      </c>
      <c r="M51" s="108">
        <v>277</v>
      </c>
    </row>
    <row r="52" spans="2:13" ht="27.75" customHeight="1" x14ac:dyDescent="0.15">
      <c r="B52" s="1238"/>
      <c r="C52" s="1239"/>
      <c r="D52" s="105"/>
      <c r="E52" s="1242" t="s">
        <v>43</v>
      </c>
      <c r="F52" s="1242"/>
      <c r="G52" s="1242"/>
      <c r="H52" s="1243"/>
      <c r="I52" s="106">
        <v>2642</v>
      </c>
      <c r="J52" s="107">
        <v>2453</v>
      </c>
      <c r="K52" s="107">
        <v>2248</v>
      </c>
      <c r="L52" s="107">
        <v>2036</v>
      </c>
      <c r="M52" s="108">
        <v>1847</v>
      </c>
    </row>
    <row r="53" spans="2:13" ht="27.75" customHeight="1" thickBot="1" x14ac:dyDescent="0.2">
      <c r="B53" s="1249" t="s">
        <v>44</v>
      </c>
      <c r="C53" s="1250"/>
      <c r="D53" s="112"/>
      <c r="E53" s="1251" t="s">
        <v>45</v>
      </c>
      <c r="F53" s="1251"/>
      <c r="G53" s="1251"/>
      <c r="H53" s="1252"/>
      <c r="I53" s="113">
        <v>-712</v>
      </c>
      <c r="J53" s="114">
        <v>-1201</v>
      </c>
      <c r="K53" s="114">
        <v>-1503</v>
      </c>
      <c r="L53" s="114">
        <v>-2393</v>
      </c>
      <c r="M53" s="115">
        <v>-2428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tG6Aca1pPTPxiHO/LxmXhjuWErxlsE/QyNjoSjKOgdqZtyl5pdQozogzvkEcsyZfrS5UajGTak7GbCpxcmhg==" saltValue="773H/xU2IRozFyKtBK7g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34"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61" t="s">
        <v>48</v>
      </c>
      <c r="D55" s="1261"/>
      <c r="E55" s="1262"/>
      <c r="F55" s="127">
        <v>2004</v>
      </c>
      <c r="G55" s="127">
        <v>2635</v>
      </c>
      <c r="H55" s="128">
        <v>2512</v>
      </c>
    </row>
    <row r="56" spans="2:8" ht="52.5" customHeight="1" x14ac:dyDescent="0.15">
      <c r="B56" s="129"/>
      <c r="C56" s="1263" t="s">
        <v>49</v>
      </c>
      <c r="D56" s="1263"/>
      <c r="E56" s="1264"/>
      <c r="F56" s="130">
        <v>346</v>
      </c>
      <c r="G56" s="130">
        <v>446</v>
      </c>
      <c r="H56" s="131">
        <v>446</v>
      </c>
    </row>
    <row r="57" spans="2:8" ht="53.25" customHeight="1" x14ac:dyDescent="0.15">
      <c r="B57" s="129"/>
      <c r="C57" s="1265" t="s">
        <v>50</v>
      </c>
      <c r="D57" s="1265"/>
      <c r="E57" s="1266"/>
      <c r="F57" s="132">
        <v>2127</v>
      </c>
      <c r="G57" s="132">
        <v>2058</v>
      </c>
      <c r="H57" s="133">
        <v>1436</v>
      </c>
    </row>
    <row r="58" spans="2:8" ht="45.75" customHeight="1" x14ac:dyDescent="0.15">
      <c r="B58" s="134"/>
      <c r="C58" s="1253" t="s">
        <v>584</v>
      </c>
      <c r="D58" s="1254"/>
      <c r="E58" s="1255"/>
      <c r="F58" s="135">
        <v>1190</v>
      </c>
      <c r="G58" s="135">
        <v>948</v>
      </c>
      <c r="H58" s="136">
        <v>344</v>
      </c>
    </row>
    <row r="59" spans="2:8" ht="45.75" customHeight="1" x14ac:dyDescent="0.15">
      <c r="B59" s="134"/>
      <c r="C59" s="1253" t="s">
        <v>586</v>
      </c>
      <c r="D59" s="1254"/>
      <c r="E59" s="1255"/>
      <c r="F59" s="135">
        <v>110</v>
      </c>
      <c r="G59" s="135">
        <v>153</v>
      </c>
      <c r="H59" s="136">
        <v>193</v>
      </c>
    </row>
    <row r="60" spans="2:8" ht="45.75" customHeight="1" x14ac:dyDescent="0.15">
      <c r="B60" s="134"/>
      <c r="C60" s="1253" t="s">
        <v>585</v>
      </c>
      <c r="D60" s="1254"/>
      <c r="E60" s="1255"/>
      <c r="F60" s="135">
        <v>178</v>
      </c>
      <c r="G60" s="135">
        <v>174</v>
      </c>
      <c r="H60" s="136">
        <v>171</v>
      </c>
    </row>
    <row r="61" spans="2:8" ht="45.75" customHeight="1" x14ac:dyDescent="0.15">
      <c r="B61" s="134"/>
      <c r="C61" s="1253" t="s">
        <v>587</v>
      </c>
      <c r="D61" s="1254"/>
      <c r="E61" s="1255"/>
      <c r="F61" s="135">
        <v>167</v>
      </c>
      <c r="G61" s="135">
        <v>152</v>
      </c>
      <c r="H61" s="136">
        <v>152</v>
      </c>
    </row>
    <row r="62" spans="2:8" ht="45.75" customHeight="1" thickBot="1" x14ac:dyDescent="0.2">
      <c r="B62" s="137"/>
      <c r="C62" s="1256" t="s">
        <v>588</v>
      </c>
      <c r="D62" s="1257"/>
      <c r="E62" s="1258"/>
      <c r="F62" s="138">
        <v>117</v>
      </c>
      <c r="G62" s="138">
        <v>119</v>
      </c>
      <c r="H62" s="139">
        <v>111</v>
      </c>
    </row>
    <row r="63" spans="2:8" ht="52.5" customHeight="1" thickBot="1" x14ac:dyDescent="0.2">
      <c r="B63" s="140"/>
      <c r="C63" s="1259" t="s">
        <v>51</v>
      </c>
      <c r="D63" s="1259"/>
      <c r="E63" s="1260"/>
      <c r="F63" s="141">
        <v>4477</v>
      </c>
      <c r="G63" s="141">
        <v>5139</v>
      </c>
      <c r="H63" s="142">
        <v>4395</v>
      </c>
    </row>
    <row r="64" spans="2:8" ht="15" customHeight="1" x14ac:dyDescent="0.15"/>
    <row r="65" ht="0" hidden="1" customHeight="1" x14ac:dyDescent="0.15"/>
    <row r="66" ht="0" hidden="1" customHeight="1" x14ac:dyDescent="0.15"/>
  </sheetData>
  <sheetProtection algorithmName="SHA-512" hashValue="c2XuL5qOwSUBVb5UYWEmLcXHGhMqrI3jRP6q65nwSDIExjqL9ZOCfzvufvA2Uf1dua4Gkh+WDolB+JLPyYWhmA==" saltValue="u2iOyLhQI4k1LhGkgS6D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3" zoomScaleNormal="100" zoomScaleSheetLayoutView="55" workbookViewId="0">
      <selection activeCell="AN65" sqref="AN65:DC6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597</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546</v>
      </c>
      <c r="BQ50" s="1301"/>
      <c r="BR50" s="1301"/>
      <c r="BS50" s="1301"/>
      <c r="BT50" s="1301"/>
      <c r="BU50" s="1301"/>
      <c r="BV50" s="1301"/>
      <c r="BW50" s="1301"/>
      <c r="BX50" s="1301" t="s">
        <v>547</v>
      </c>
      <c r="BY50" s="1301"/>
      <c r="BZ50" s="1301"/>
      <c r="CA50" s="1301"/>
      <c r="CB50" s="1301"/>
      <c r="CC50" s="1301"/>
      <c r="CD50" s="1301"/>
      <c r="CE50" s="1301"/>
      <c r="CF50" s="1301" t="s">
        <v>548</v>
      </c>
      <c r="CG50" s="1301"/>
      <c r="CH50" s="1301"/>
      <c r="CI50" s="1301"/>
      <c r="CJ50" s="1301"/>
      <c r="CK50" s="1301"/>
      <c r="CL50" s="1301"/>
      <c r="CM50" s="1301"/>
      <c r="CN50" s="1301" t="s">
        <v>549</v>
      </c>
      <c r="CO50" s="1301"/>
      <c r="CP50" s="1301"/>
      <c r="CQ50" s="1301"/>
      <c r="CR50" s="1301"/>
      <c r="CS50" s="1301"/>
      <c r="CT50" s="1301"/>
      <c r="CU50" s="1301"/>
      <c r="CV50" s="1301" t="s">
        <v>550</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598</v>
      </c>
      <c r="AO51" s="1305"/>
      <c r="AP51" s="1305"/>
      <c r="AQ51" s="1305"/>
      <c r="AR51" s="1305"/>
      <c r="AS51" s="1305"/>
      <c r="AT51" s="1305"/>
      <c r="AU51" s="1305"/>
      <c r="AV51" s="1305"/>
      <c r="AW51" s="1305"/>
      <c r="AX51" s="1305"/>
      <c r="AY51" s="1305"/>
      <c r="AZ51" s="1305"/>
      <c r="BA51" s="1305"/>
      <c r="BB51" s="1305" t="s">
        <v>599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41</v>
      </c>
      <c r="BY53" s="1307"/>
      <c r="BZ53" s="1307"/>
      <c r="CA53" s="1307"/>
      <c r="CB53" s="1307"/>
      <c r="CC53" s="1307"/>
      <c r="CD53" s="1307"/>
      <c r="CE53" s="1307"/>
      <c r="CF53" s="1307">
        <v>51.2</v>
      </c>
      <c r="CG53" s="1307"/>
      <c r="CH53" s="1307"/>
      <c r="CI53" s="1307"/>
      <c r="CJ53" s="1307"/>
      <c r="CK53" s="1307"/>
      <c r="CL53" s="1307"/>
      <c r="CM53" s="1307"/>
      <c r="CN53" s="1307">
        <v>51.8</v>
      </c>
      <c r="CO53" s="1307"/>
      <c r="CP53" s="1307"/>
      <c r="CQ53" s="1307"/>
      <c r="CR53" s="1307"/>
      <c r="CS53" s="1307"/>
      <c r="CT53" s="1307"/>
      <c r="CU53" s="1307"/>
      <c r="CV53" s="1307">
        <v>47.4</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601</v>
      </c>
      <c r="AO55" s="1301"/>
      <c r="AP55" s="1301"/>
      <c r="AQ55" s="1301"/>
      <c r="AR55" s="1301"/>
      <c r="AS55" s="1301"/>
      <c r="AT55" s="1301"/>
      <c r="AU55" s="1301"/>
      <c r="AV55" s="1301"/>
      <c r="AW55" s="1301"/>
      <c r="AX55" s="1301"/>
      <c r="AY55" s="1301"/>
      <c r="AZ55" s="1301"/>
      <c r="BA55" s="1301"/>
      <c r="BB55" s="1305" t="s">
        <v>599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57.1</v>
      </c>
      <c r="BY57" s="1307"/>
      <c r="BZ57" s="1307"/>
      <c r="CA57" s="1307"/>
      <c r="CB57" s="1307"/>
      <c r="CC57" s="1307"/>
      <c r="CD57" s="1307"/>
      <c r="CE57" s="1307"/>
      <c r="CF57" s="1307">
        <v>57.9</v>
      </c>
      <c r="CG57" s="1307"/>
      <c r="CH57" s="1307"/>
      <c r="CI57" s="1307"/>
      <c r="CJ57" s="1307"/>
      <c r="CK57" s="1307"/>
      <c r="CL57" s="1307"/>
      <c r="CM57" s="1307"/>
      <c r="CN57" s="1307">
        <v>58.2</v>
      </c>
      <c r="CO57" s="1307"/>
      <c r="CP57" s="1307"/>
      <c r="CQ57" s="1307"/>
      <c r="CR57" s="1307"/>
      <c r="CS57" s="1307"/>
      <c r="CT57" s="1307"/>
      <c r="CU57" s="1307"/>
      <c r="CV57" s="1307">
        <v>58.7</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602</v>
      </c>
    </row>
    <row r="64" spans="1:109" x14ac:dyDescent="0.15">
      <c r="B64" s="1276"/>
      <c r="G64" s="1283"/>
      <c r="I64" s="1317"/>
      <c r="J64" s="1317"/>
      <c r="K64" s="1317"/>
      <c r="L64" s="1317"/>
      <c r="M64" s="1317"/>
      <c r="N64" s="1318"/>
      <c r="AM64" s="1283"/>
      <c r="AN64" s="1283" t="s">
        <v>595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597</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546</v>
      </c>
      <c r="BQ72" s="1301"/>
      <c r="BR72" s="1301"/>
      <c r="BS72" s="1301"/>
      <c r="BT72" s="1301"/>
      <c r="BU72" s="1301"/>
      <c r="BV72" s="1301"/>
      <c r="BW72" s="1301"/>
      <c r="BX72" s="1301" t="s">
        <v>547</v>
      </c>
      <c r="BY72" s="1301"/>
      <c r="BZ72" s="1301"/>
      <c r="CA72" s="1301"/>
      <c r="CB72" s="1301"/>
      <c r="CC72" s="1301"/>
      <c r="CD72" s="1301"/>
      <c r="CE72" s="1301"/>
      <c r="CF72" s="1301" t="s">
        <v>548</v>
      </c>
      <c r="CG72" s="1301"/>
      <c r="CH72" s="1301"/>
      <c r="CI72" s="1301"/>
      <c r="CJ72" s="1301"/>
      <c r="CK72" s="1301"/>
      <c r="CL72" s="1301"/>
      <c r="CM72" s="1301"/>
      <c r="CN72" s="1301" t="s">
        <v>549</v>
      </c>
      <c r="CO72" s="1301"/>
      <c r="CP72" s="1301"/>
      <c r="CQ72" s="1301"/>
      <c r="CR72" s="1301"/>
      <c r="CS72" s="1301"/>
      <c r="CT72" s="1301"/>
      <c r="CU72" s="1301"/>
      <c r="CV72" s="1301" t="s">
        <v>550</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598</v>
      </c>
      <c r="AO73" s="1305"/>
      <c r="AP73" s="1305"/>
      <c r="AQ73" s="1305"/>
      <c r="AR73" s="1305"/>
      <c r="AS73" s="1305"/>
      <c r="AT73" s="1305"/>
      <c r="AU73" s="1305"/>
      <c r="AV73" s="1305"/>
      <c r="AW73" s="1305"/>
      <c r="AX73" s="1305"/>
      <c r="AY73" s="1305"/>
      <c r="AZ73" s="1305"/>
      <c r="BA73" s="1305"/>
      <c r="BB73" s="1305" t="s">
        <v>599</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604</v>
      </c>
      <c r="BC75" s="1305"/>
      <c r="BD75" s="1305"/>
      <c r="BE75" s="1305"/>
      <c r="BF75" s="1305"/>
      <c r="BG75" s="1305"/>
      <c r="BH75" s="1305"/>
      <c r="BI75" s="1305"/>
      <c r="BJ75" s="1305"/>
      <c r="BK75" s="1305"/>
      <c r="BL75" s="1305"/>
      <c r="BM75" s="1305"/>
      <c r="BN75" s="1305"/>
      <c r="BO75" s="1305"/>
      <c r="BP75" s="1307">
        <v>10.7</v>
      </c>
      <c r="BQ75" s="1307"/>
      <c r="BR75" s="1307"/>
      <c r="BS75" s="1307"/>
      <c r="BT75" s="1307"/>
      <c r="BU75" s="1307"/>
      <c r="BV75" s="1307"/>
      <c r="BW75" s="1307"/>
      <c r="BX75" s="1307">
        <v>8.1999999999999993</v>
      </c>
      <c r="BY75" s="1307"/>
      <c r="BZ75" s="1307"/>
      <c r="CA75" s="1307"/>
      <c r="CB75" s="1307"/>
      <c r="CC75" s="1307"/>
      <c r="CD75" s="1307"/>
      <c r="CE75" s="1307"/>
      <c r="CF75" s="1307">
        <v>5.7</v>
      </c>
      <c r="CG75" s="1307"/>
      <c r="CH75" s="1307"/>
      <c r="CI75" s="1307"/>
      <c r="CJ75" s="1307"/>
      <c r="CK75" s="1307"/>
      <c r="CL75" s="1307"/>
      <c r="CM75" s="1307"/>
      <c r="CN75" s="1307">
        <v>4.7</v>
      </c>
      <c r="CO75" s="1307"/>
      <c r="CP75" s="1307"/>
      <c r="CQ75" s="1307"/>
      <c r="CR75" s="1307"/>
      <c r="CS75" s="1307"/>
      <c r="CT75" s="1307"/>
      <c r="CU75" s="1307"/>
      <c r="CV75" s="1307">
        <v>4.7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601</v>
      </c>
      <c r="AO77" s="1301"/>
      <c r="AP77" s="1301"/>
      <c r="AQ77" s="1301"/>
      <c r="AR77" s="1301"/>
      <c r="AS77" s="1301"/>
      <c r="AT77" s="1301"/>
      <c r="AU77" s="1301"/>
      <c r="AV77" s="1301"/>
      <c r="AW77" s="1301"/>
      <c r="AX77" s="1301"/>
      <c r="AY77" s="1301"/>
      <c r="AZ77" s="1301"/>
      <c r="BA77" s="1301"/>
      <c r="BB77" s="1305" t="s">
        <v>599</v>
      </c>
      <c r="BC77" s="1305"/>
      <c r="BD77" s="1305"/>
      <c r="BE77" s="1305"/>
      <c r="BF77" s="1305"/>
      <c r="BG77" s="1305"/>
      <c r="BH77" s="1305"/>
      <c r="BI77" s="1305"/>
      <c r="BJ77" s="1305"/>
      <c r="BK77" s="1305"/>
      <c r="BL77" s="1305"/>
      <c r="BM77" s="1305"/>
      <c r="BN77" s="1305"/>
      <c r="BO77" s="1305"/>
      <c r="BP77" s="1307">
        <v>17.899999999999999</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604</v>
      </c>
      <c r="BC79" s="1305"/>
      <c r="BD79" s="1305"/>
      <c r="BE79" s="1305"/>
      <c r="BF79" s="1305"/>
      <c r="BG79" s="1305"/>
      <c r="BH79" s="1305"/>
      <c r="BI79" s="1305"/>
      <c r="BJ79" s="1305"/>
      <c r="BK79" s="1305"/>
      <c r="BL79" s="1305"/>
      <c r="BM79" s="1305"/>
      <c r="BN79" s="1305"/>
      <c r="BO79" s="1305"/>
      <c r="BP79" s="1307">
        <v>9.5</v>
      </c>
      <c r="BQ79" s="1307"/>
      <c r="BR79" s="1307"/>
      <c r="BS79" s="1307"/>
      <c r="BT79" s="1307"/>
      <c r="BU79" s="1307"/>
      <c r="BV79" s="1307"/>
      <c r="BW79" s="1307"/>
      <c r="BX79" s="1307">
        <v>6.4</v>
      </c>
      <c r="BY79" s="1307"/>
      <c r="BZ79" s="1307"/>
      <c r="CA79" s="1307"/>
      <c r="CB79" s="1307"/>
      <c r="CC79" s="1307"/>
      <c r="CD79" s="1307"/>
      <c r="CE79" s="1307"/>
      <c r="CF79" s="1307">
        <v>6.9</v>
      </c>
      <c r="CG79" s="1307"/>
      <c r="CH79" s="1307"/>
      <c r="CI79" s="1307"/>
      <c r="CJ79" s="1307"/>
      <c r="CK79" s="1307"/>
      <c r="CL79" s="1307"/>
      <c r="CM79" s="1307"/>
      <c r="CN79" s="1307">
        <v>7.1</v>
      </c>
      <c r="CO79" s="1307"/>
      <c r="CP79" s="1307"/>
      <c r="CQ79" s="1307"/>
      <c r="CR79" s="1307"/>
      <c r="CS79" s="1307"/>
      <c r="CT79" s="1307"/>
      <c r="CU79" s="1307"/>
      <c r="CV79" s="1307">
        <v>7.4</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4sGym2eOtCvZPV5AVahuT/S4Z2KjmAD9g7LlkjuOHdYeo+FxFimzyES1Y4YFnxEdZHo+ba5WbPl/gtQ5iQoKQ==" saltValue="irV7Tnt3YatjYviw21uKc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B76" zoomScaleNormal="10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YKjA/Tuqu5hIwQbcIwoOkBWkmkC35F6ByjockwJB9MX/00oEVjIKe+8kxleTI0+OWtSkdlwzh5DD/y+0P+EOQ==" saltValue="2L8ih9jBtNXDKY3EqTcU8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XHO75ckJ5VWrrLA1aTcL0XMM5mAyqERtjelz5/Vvm67ArUOsUGWGh+Kq0STLpQw/qHvYWh1tk4JfkVXOPqgAQ==" saltValue="z53bho0gFFpsPI1sYPo4W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543</v>
      </c>
      <c r="G2" s="156"/>
      <c r="H2" s="157"/>
    </row>
    <row r="3" spans="1:8" x14ac:dyDescent="0.15">
      <c r="A3" s="153" t="s">
        <v>536</v>
      </c>
      <c r="B3" s="158"/>
      <c r="C3" s="159"/>
      <c r="D3" s="160">
        <v>389008</v>
      </c>
      <c r="E3" s="161"/>
      <c r="F3" s="162">
        <v>119685</v>
      </c>
      <c r="G3" s="163"/>
      <c r="H3" s="164"/>
    </row>
    <row r="4" spans="1:8" x14ac:dyDescent="0.15">
      <c r="A4" s="165"/>
      <c r="B4" s="166"/>
      <c r="C4" s="167"/>
      <c r="D4" s="168">
        <v>96654</v>
      </c>
      <c r="E4" s="169"/>
      <c r="F4" s="170">
        <v>68464</v>
      </c>
      <c r="G4" s="171"/>
      <c r="H4" s="172"/>
    </row>
    <row r="5" spans="1:8" x14ac:dyDescent="0.15">
      <c r="A5" s="153" t="s">
        <v>538</v>
      </c>
      <c r="B5" s="158"/>
      <c r="C5" s="159"/>
      <c r="D5" s="160">
        <v>362708</v>
      </c>
      <c r="E5" s="161"/>
      <c r="F5" s="162">
        <v>287914</v>
      </c>
      <c r="G5" s="163"/>
      <c r="H5" s="164"/>
    </row>
    <row r="6" spans="1:8" x14ac:dyDescent="0.15">
      <c r="A6" s="165"/>
      <c r="B6" s="166"/>
      <c r="C6" s="167"/>
      <c r="D6" s="168">
        <v>232959</v>
      </c>
      <c r="E6" s="169"/>
      <c r="F6" s="170">
        <v>146531</v>
      </c>
      <c r="G6" s="171"/>
      <c r="H6" s="172"/>
    </row>
    <row r="7" spans="1:8" x14ac:dyDescent="0.15">
      <c r="A7" s="153" t="s">
        <v>539</v>
      </c>
      <c r="B7" s="158"/>
      <c r="C7" s="159"/>
      <c r="D7" s="160">
        <v>373335</v>
      </c>
      <c r="E7" s="161"/>
      <c r="F7" s="162">
        <v>310300</v>
      </c>
      <c r="G7" s="163"/>
      <c r="H7" s="164"/>
    </row>
    <row r="8" spans="1:8" x14ac:dyDescent="0.15">
      <c r="A8" s="165"/>
      <c r="B8" s="166"/>
      <c r="C8" s="167"/>
      <c r="D8" s="168">
        <v>103248</v>
      </c>
      <c r="E8" s="169"/>
      <c r="F8" s="170">
        <v>157576</v>
      </c>
      <c r="G8" s="171"/>
      <c r="H8" s="172"/>
    </row>
    <row r="9" spans="1:8" x14ac:dyDescent="0.15">
      <c r="A9" s="153" t="s">
        <v>540</v>
      </c>
      <c r="B9" s="158"/>
      <c r="C9" s="159"/>
      <c r="D9" s="160">
        <v>342976</v>
      </c>
      <c r="E9" s="161"/>
      <c r="F9" s="162">
        <v>317319</v>
      </c>
      <c r="G9" s="163"/>
      <c r="H9" s="164"/>
    </row>
    <row r="10" spans="1:8" x14ac:dyDescent="0.15">
      <c r="A10" s="165"/>
      <c r="B10" s="166"/>
      <c r="C10" s="167"/>
      <c r="D10" s="168">
        <v>210694</v>
      </c>
      <c r="E10" s="169"/>
      <c r="F10" s="170">
        <v>164214</v>
      </c>
      <c r="G10" s="171"/>
      <c r="H10" s="172"/>
    </row>
    <row r="11" spans="1:8" x14ac:dyDescent="0.15">
      <c r="A11" s="153" t="s">
        <v>541</v>
      </c>
      <c r="B11" s="158"/>
      <c r="C11" s="159"/>
      <c r="D11" s="160">
        <v>374532</v>
      </c>
      <c r="E11" s="161"/>
      <c r="F11" s="162">
        <v>289738</v>
      </c>
      <c r="G11" s="163"/>
      <c r="H11" s="164"/>
    </row>
    <row r="12" spans="1:8" x14ac:dyDescent="0.15">
      <c r="A12" s="165"/>
      <c r="B12" s="166"/>
      <c r="C12" s="173"/>
      <c r="D12" s="168">
        <v>201651</v>
      </c>
      <c r="E12" s="169"/>
      <c r="F12" s="170">
        <v>156238</v>
      </c>
      <c r="G12" s="171"/>
      <c r="H12" s="172"/>
    </row>
    <row r="13" spans="1:8" x14ac:dyDescent="0.15">
      <c r="A13" s="153"/>
      <c r="B13" s="158"/>
      <c r="C13" s="174"/>
      <c r="D13" s="175">
        <v>368512</v>
      </c>
      <c r="E13" s="176"/>
      <c r="F13" s="177">
        <v>264991</v>
      </c>
      <c r="G13" s="178"/>
      <c r="H13" s="164"/>
    </row>
    <row r="14" spans="1:8" x14ac:dyDescent="0.15">
      <c r="A14" s="165"/>
      <c r="B14" s="166"/>
      <c r="C14" s="167"/>
      <c r="D14" s="168">
        <v>169041</v>
      </c>
      <c r="E14" s="169"/>
      <c r="F14" s="170">
        <v>138605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19.34</v>
      </c>
      <c r="C19" s="179">
        <f>ROUND(VALUE(SUBSTITUTE(実質収支比率等に係る経年分析!G$48,"▲","-")),2)</f>
        <v>32.54</v>
      </c>
      <c r="D19" s="179">
        <f>ROUND(VALUE(SUBSTITUTE(実質収支比率等に係る経年分析!H$48,"▲","-")),2)</f>
        <v>39.94</v>
      </c>
      <c r="E19" s="179">
        <f>ROUND(VALUE(SUBSTITUTE(実質収支比率等に係る経年分析!I$48,"▲","-")),2)</f>
        <v>22.13</v>
      </c>
      <c r="F19" s="179">
        <f>ROUND(VALUE(SUBSTITUTE(実質収支比率等に係る経年分析!J$48,"▲","-")),2)</f>
        <v>12.21</v>
      </c>
    </row>
    <row r="20" spans="1:11" x14ac:dyDescent="0.15">
      <c r="A20" s="179" t="s">
        <v>55</v>
      </c>
      <c r="B20" s="179">
        <f>ROUND(VALUE(SUBSTITUTE(実質収支比率等に係る経年分析!F$47,"▲","-")),2)</f>
        <v>56.05</v>
      </c>
      <c r="C20" s="179">
        <f>ROUND(VALUE(SUBSTITUTE(実質収支比率等に係る経年分析!G$47,"▲","-")),2)</f>
        <v>63.93</v>
      </c>
      <c r="D20" s="179">
        <f>ROUND(VALUE(SUBSTITUTE(実質収支比率等に係る経年分析!H$47,"▲","-")),2)</f>
        <v>65.430000000000007</v>
      </c>
      <c r="E20" s="179">
        <f>ROUND(VALUE(SUBSTITUTE(実質収支比率等に係る経年分析!I$47,"▲","-")),2)</f>
        <v>89.32</v>
      </c>
      <c r="F20" s="179">
        <f>ROUND(VALUE(SUBSTITUTE(実質収支比率等に係る経年分析!J$47,"▲","-")),2)</f>
        <v>86.19</v>
      </c>
    </row>
    <row r="21" spans="1:11" x14ac:dyDescent="0.15">
      <c r="A21" s="179" t="s">
        <v>56</v>
      </c>
      <c r="B21" s="179">
        <f>IF(ISNUMBER(VALUE(SUBSTITUTE(実質収支比率等に係る経年分析!F$49,"▲","-"))),ROUND(VALUE(SUBSTITUTE(実質収支比率等に係る経年分析!F$49,"▲","-")),2),NA())</f>
        <v>8.0399999999999991</v>
      </c>
      <c r="C21" s="179">
        <f>IF(ISNUMBER(VALUE(SUBSTITUTE(実質収支比率等に係る経年分析!G$49,"▲","-"))),ROUND(VALUE(SUBSTITUTE(実質収支比率等に係る経年分析!G$49,"▲","-")),2),NA())</f>
        <v>12.33</v>
      </c>
      <c r="D21" s="179">
        <f>IF(ISNUMBER(VALUE(SUBSTITUTE(実質収支比率等に係る経年分析!H$49,"▲","-"))),ROUND(VALUE(SUBSTITUTE(実質収支比率等に係る経年分析!H$49,"▲","-")),2),NA())</f>
        <v>-12.95</v>
      </c>
      <c r="E21" s="179">
        <f>IF(ISNUMBER(VALUE(SUBSTITUTE(実質収支比率等に係る経年分析!I$49,"▲","-"))),ROUND(VALUE(SUBSTITUTE(実質収支比率等に係る経年分析!I$49,"▲","-")),2),NA())</f>
        <v>-15.56</v>
      </c>
      <c r="F21" s="179">
        <f>IF(ISNUMBER(VALUE(SUBSTITUTE(実質収支比率等に係る経年分析!J$49,"▲","-"))),ROUND(VALUE(SUBSTITUTE(実質収支比率等に係る経年分析!J$49,"▲","-")),2),NA())</f>
        <v>-25.73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土地開発事業特別会計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30.08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1.31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3.36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5.07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7.1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0.55000000000000004</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1.49</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3.34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3.45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2.77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2.73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19.34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32.54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39.93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22.12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12.21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229</v>
      </c>
      <c r="E42" s="181"/>
      <c r="F42" s="181"/>
      <c r="G42" s="181">
        <f>'実質公債費比率（分子）の構造'!L$52</f>
        <v>237</v>
      </c>
      <c r="H42" s="181"/>
      <c r="I42" s="181"/>
      <c r="J42" s="181">
        <f>'実質公債費比率（分子）の構造'!M$52</f>
        <v>248</v>
      </c>
      <c r="K42" s="181"/>
      <c r="L42" s="181"/>
      <c r="M42" s="181">
        <f>'実質公債費比率（分子）の構造'!N$52</f>
        <v>265</v>
      </c>
      <c r="N42" s="181"/>
      <c r="O42" s="181"/>
      <c r="P42" s="181">
        <f>'実質公債費比率（分子）の構造'!O$52</f>
        <v>261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47</v>
      </c>
      <c r="C45" s="181"/>
      <c r="D45" s="181"/>
      <c r="E45" s="181">
        <f>'実質公債費比率（分子）の構造'!L$49</f>
        <v>44</v>
      </c>
      <c r="F45" s="181"/>
      <c r="G45" s="181"/>
      <c r="H45" s="181">
        <f>'実質公債費比率（分子）の構造'!M$49</f>
        <v>46</v>
      </c>
      <c r="I45" s="181"/>
      <c r="J45" s="181"/>
      <c r="K45" s="181">
        <f>'実質公債費比率（分子）の構造'!N$49</f>
        <v>50</v>
      </c>
      <c r="L45" s="181"/>
      <c r="M45" s="181"/>
      <c r="N45" s="181">
        <f>'実質公債費比率（分子）の構造'!O$49</f>
        <v>39</v>
      </c>
      <c r="O45" s="181"/>
      <c r="P45" s="181"/>
    </row>
    <row r="46" spans="1:16" x14ac:dyDescent="0.15">
      <c r="A46" s="181" t="s">
        <v>67</v>
      </c>
      <c r="B46" s="181">
        <f>'実質公債費比率（分子）の構造'!K$48</f>
        <v>175</v>
      </c>
      <c r="C46" s="181"/>
      <c r="D46" s="181"/>
      <c r="E46" s="181">
        <f>'実質公債費比率（分子）の構造'!L$48</f>
        <v>170</v>
      </c>
      <c r="F46" s="181"/>
      <c r="G46" s="181"/>
      <c r="H46" s="181">
        <f>'実質公債費比率（分子）の構造'!M$48</f>
        <v>136</v>
      </c>
      <c r="I46" s="181"/>
      <c r="J46" s="181"/>
      <c r="K46" s="181">
        <f>'実質公債費比率（分子）の構造'!N$48</f>
        <v>129</v>
      </c>
      <c r="L46" s="181"/>
      <c r="M46" s="181"/>
      <c r="N46" s="181">
        <f>'実質公債費比率（分子）の構造'!O$48</f>
        <v>149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236</v>
      </c>
      <c r="C49" s="181"/>
      <c r="D49" s="181"/>
      <c r="E49" s="181">
        <f>'実質公債費比率（分子）の構造'!L$45</f>
        <v>184</v>
      </c>
      <c r="F49" s="181"/>
      <c r="G49" s="181"/>
      <c r="H49" s="181">
        <f>'実質公債費比率（分子）の構造'!M$45</f>
        <v>190</v>
      </c>
      <c r="I49" s="181"/>
      <c r="J49" s="181"/>
      <c r="K49" s="181">
        <f>'実質公債費比率（分子）の構造'!N$45</f>
        <v>207</v>
      </c>
      <c r="L49" s="181"/>
      <c r="M49" s="181"/>
      <c r="N49" s="181">
        <f>'実質公債費比率（分子）の構造'!O$45</f>
        <v>214</v>
      </c>
      <c r="O49" s="181"/>
      <c r="P49" s="181"/>
    </row>
    <row r="50" spans="1:16" x14ac:dyDescent="0.15">
      <c r="A50" s="181" t="s">
        <v>71</v>
      </c>
      <c r="B50" s="181" t="e">
        <f>NA()</f>
        <v>#N/A</v>
      </c>
      <c r="C50" s="181">
        <f>IF(ISNUMBER('実質公債費比率（分子）の構造'!K$53),'実質公債費比率（分子）の構造'!K$53,NA())</f>
        <v>229</v>
      </c>
      <c r="D50" s="181" t="e">
        <f>NA()</f>
        <v>#N/A</v>
      </c>
      <c r="E50" s="181" t="e">
        <f>NA()</f>
        <v>#N/A</v>
      </c>
      <c r="F50" s="181">
        <f>IF(ISNUMBER('実質公債費比率（分子）の構造'!L$53),'実質公債費比率（分子）の構造'!L$53,NA())</f>
        <v>161</v>
      </c>
      <c r="G50" s="181" t="e">
        <f>NA()</f>
        <v>#N/A</v>
      </c>
      <c r="H50" s="181" t="e">
        <f>NA()</f>
        <v>#N/A</v>
      </c>
      <c r="I50" s="181">
        <f>IF(ISNUMBER('実質公債費比率（分子）の構造'!M$53),'実質公債費比率（分子）の構造'!M$53,NA())</f>
        <v>124</v>
      </c>
      <c r="J50" s="181" t="e">
        <f>NA()</f>
        <v>#N/A</v>
      </c>
      <c r="K50" s="181" t="e">
        <f>NA()</f>
        <v>#N/A</v>
      </c>
      <c r="L50" s="181">
        <f>IF(ISNUMBER('実質公債費比率（分子）の構造'!N$53),'実質公債費比率（分子）の構造'!N$53,NA())</f>
        <v>121</v>
      </c>
      <c r="M50" s="181" t="e">
        <f>NA()</f>
        <v>#N/A</v>
      </c>
      <c r="N50" s="181" t="e">
        <f>NA()</f>
        <v>#N/A</v>
      </c>
      <c r="O50" s="181">
        <f>IF(ISNUMBER('実質公債費比率（分子）の構造'!O$53),'実質公債費比率（分子）の構造'!O$53,NA())</f>
        <v>141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2642</v>
      </c>
      <c r="E56" s="180"/>
      <c r="F56" s="180"/>
      <c r="G56" s="180">
        <f>'将来負担比率（分子）の構造'!J$52</f>
        <v>2453</v>
      </c>
      <c r="H56" s="180"/>
      <c r="I56" s="180"/>
      <c r="J56" s="180">
        <f>'将来負担比率（分子）の構造'!K$52</f>
        <v>2248</v>
      </c>
      <c r="K56" s="180"/>
      <c r="L56" s="180"/>
      <c r="M56" s="180">
        <f>'将来負担比率（分子）の構造'!L$52</f>
        <v>2036</v>
      </c>
      <c r="N56" s="180"/>
      <c r="O56" s="180"/>
      <c r="P56" s="180">
        <f>'将来負担比率（分子）の構造'!M$52</f>
        <v>1847</v>
      </c>
    </row>
    <row r="57" spans="1:16" x14ac:dyDescent="0.15">
      <c r="A57" s="180" t="s">
        <v>42</v>
      </c>
      <c r="B57" s="180"/>
      <c r="C57" s="180"/>
      <c r="D57" s="180">
        <f>'将来負担比率（分子）の構造'!I$51</f>
        <v>9</v>
      </c>
      <c r="E57" s="180"/>
      <c r="F57" s="180"/>
      <c r="G57" s="180">
        <f>'将来負担比率（分子）の構造'!J$51</f>
        <v>21</v>
      </c>
      <c r="H57" s="180"/>
      <c r="I57" s="180"/>
      <c r="J57" s="180">
        <f>'将来負担比率（分子）の構造'!K$51</f>
        <v>210</v>
      </c>
      <c r="K57" s="180"/>
      <c r="L57" s="180"/>
      <c r="M57" s="180">
        <f>'将来負担比率（分子）の構造'!L$51</f>
        <v>295</v>
      </c>
      <c r="N57" s="180"/>
      <c r="O57" s="180"/>
      <c r="P57" s="180">
        <f>'将来負担比率（分子）の構造'!M$51</f>
        <v>277</v>
      </c>
    </row>
    <row r="58" spans="1:16" x14ac:dyDescent="0.15">
      <c r="A58" s="180" t="s">
        <v>41</v>
      </c>
      <c r="B58" s="180"/>
      <c r="C58" s="180"/>
      <c r="D58" s="180">
        <f>'将来負担比率（分子）の構造'!I$50</f>
        <v>2619</v>
      </c>
      <c r="E58" s="180"/>
      <c r="F58" s="180"/>
      <c r="G58" s="180">
        <f>'将来負担比率（分子）の構造'!J$50</f>
        <v>3021</v>
      </c>
      <c r="H58" s="180"/>
      <c r="I58" s="180"/>
      <c r="J58" s="180">
        <f>'将来負担比率（分子）の構造'!K$50</f>
        <v>3036</v>
      </c>
      <c r="K58" s="180"/>
      <c r="L58" s="180"/>
      <c r="M58" s="180">
        <f>'将来負担比率（分子）の構造'!L$50</f>
        <v>3893</v>
      </c>
      <c r="N58" s="180"/>
      <c r="O58" s="180"/>
      <c r="P58" s="180">
        <f>'将来負担比率（分子）の構造'!M$50</f>
        <v>3843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7</v>
      </c>
      <c r="C61" s="180"/>
      <c r="D61" s="180"/>
      <c r="E61" s="180">
        <f>'将来負担比率（分子）の構造'!J$46</f>
        <v>6</v>
      </c>
      <c r="F61" s="180"/>
      <c r="G61" s="180"/>
      <c r="H61" s="180">
        <f>'将来負担比率（分子）の構造'!K$46</f>
        <v>5</v>
      </c>
      <c r="I61" s="180"/>
      <c r="J61" s="180"/>
      <c r="K61" s="180">
        <f>'将来負担比率（分子）の構造'!L$46</f>
        <v>4</v>
      </c>
      <c r="L61" s="180"/>
      <c r="M61" s="180"/>
      <c r="N61" s="180">
        <f>'将来負担比率（分子）の構造'!M$46</f>
        <v>4</v>
      </c>
      <c r="O61" s="180"/>
      <c r="P61" s="180"/>
    </row>
    <row r="62" spans="1:16" x14ac:dyDescent="0.15">
      <c r="A62" s="180" t="s">
        <v>35</v>
      </c>
      <c r="B62" s="180">
        <f>'将来負担比率（分子）の構造'!I$45</f>
        <v>370</v>
      </c>
      <c r="C62" s="180"/>
      <c r="D62" s="180"/>
      <c r="E62" s="180">
        <f>'将来負担比率（分子）の構造'!J$45</f>
        <v>413</v>
      </c>
      <c r="F62" s="180"/>
      <c r="G62" s="180"/>
      <c r="H62" s="180">
        <f>'将来負担比率（分子）の構造'!K$45</f>
        <v>299</v>
      </c>
      <c r="I62" s="180"/>
      <c r="J62" s="180"/>
      <c r="K62" s="180">
        <f>'将来負担比率（分子）の構造'!L$45</f>
        <v>350</v>
      </c>
      <c r="L62" s="180"/>
      <c r="M62" s="180"/>
      <c r="N62" s="180">
        <f>'将来負担比率（分子）の構造'!M$45</f>
        <v>304</v>
      </c>
      <c r="O62" s="180"/>
      <c r="P62" s="180"/>
    </row>
    <row r="63" spans="1:16" x14ac:dyDescent="0.15">
      <c r="A63" s="180" t="s">
        <v>34</v>
      </c>
      <c r="B63" s="180">
        <f>'将来負担比率（分子）の構造'!I$44</f>
        <v>90</v>
      </c>
      <c r="C63" s="180"/>
      <c r="D63" s="180"/>
      <c r="E63" s="180">
        <f>'将来負担比率（分子）の構造'!J$44</f>
        <v>78</v>
      </c>
      <c r="F63" s="180"/>
      <c r="G63" s="180"/>
      <c r="H63" s="180">
        <f>'将来負担比率（分子）の構造'!K$44</f>
        <v>69</v>
      </c>
      <c r="I63" s="180"/>
      <c r="J63" s="180"/>
      <c r="K63" s="180">
        <f>'将来負担比率（分子）の構造'!L$44</f>
        <v>60</v>
      </c>
      <c r="L63" s="180"/>
      <c r="M63" s="180"/>
      <c r="N63" s="180">
        <f>'将来負担比率（分子）の構造'!M$44</f>
        <v>131</v>
      </c>
      <c r="O63" s="180"/>
      <c r="P63" s="180"/>
    </row>
    <row r="64" spans="1:16" x14ac:dyDescent="0.15">
      <c r="A64" s="180" t="s">
        <v>33</v>
      </c>
      <c r="B64" s="180">
        <f>'将来負担比率（分子）の構造'!I$43</f>
        <v>1507</v>
      </c>
      <c r="C64" s="180"/>
      <c r="D64" s="180"/>
      <c r="E64" s="180">
        <f>'将来負担比率（分子）の構造'!J$43</f>
        <v>1365</v>
      </c>
      <c r="F64" s="180"/>
      <c r="G64" s="180"/>
      <c r="H64" s="180">
        <f>'将来負担比率（分子）の構造'!K$43</f>
        <v>1312</v>
      </c>
      <c r="I64" s="180"/>
      <c r="J64" s="180"/>
      <c r="K64" s="180">
        <f>'将来負担比率（分子）の構造'!L$43</f>
        <v>1101</v>
      </c>
      <c r="L64" s="180"/>
      <c r="M64" s="180"/>
      <c r="N64" s="180">
        <f>'将来負担比率（分子）の構造'!M$43</f>
        <v>931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2585</v>
      </c>
      <c r="C66" s="180"/>
      <c r="D66" s="180"/>
      <c r="E66" s="180">
        <f>'将来負担比率（分子）の構造'!J$41</f>
        <v>2433</v>
      </c>
      <c r="F66" s="180"/>
      <c r="G66" s="180"/>
      <c r="H66" s="180">
        <f>'将来負担比率（分子）の構造'!K$41</f>
        <v>2306</v>
      </c>
      <c r="I66" s="180"/>
      <c r="J66" s="180"/>
      <c r="K66" s="180">
        <f>'将来負担比率（分子）の構造'!L$41</f>
        <v>2316</v>
      </c>
      <c r="L66" s="180"/>
      <c r="M66" s="180"/>
      <c r="N66" s="180">
        <f>'将来負担比率（分子）の構造'!M$41</f>
        <v>2170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2004</v>
      </c>
      <c r="C72" s="184">
        <f>基金残高に係る経年分析!G55</f>
        <v>2635</v>
      </c>
      <c r="D72" s="184">
        <f>基金残高に係る経年分析!H55</f>
        <v>2512</v>
      </c>
    </row>
    <row r="73" spans="1:16" x14ac:dyDescent="0.15">
      <c r="A73" s="183" t="s">
        <v>78</v>
      </c>
      <c r="B73" s="184">
        <f>基金残高に係る経年分析!F56</f>
        <v>346</v>
      </c>
      <c r="C73" s="184">
        <f>基金残高に係る経年分析!G56</f>
        <v>446</v>
      </c>
      <c r="D73" s="184">
        <f>基金残高に係る経年分析!H56</f>
        <v>446</v>
      </c>
    </row>
    <row r="74" spans="1:16" x14ac:dyDescent="0.15">
      <c r="A74" s="183" t="s">
        <v>79</v>
      </c>
      <c r="B74" s="184">
        <f>基金残高に係る経年分析!F57</f>
        <v>2127</v>
      </c>
      <c r="C74" s="184">
        <f>基金残高に係る経年分析!G57</f>
        <v>2058</v>
      </c>
      <c r="D74" s="184">
        <f>基金残高に係る経年分析!H57</f>
        <v>1436</v>
      </c>
    </row>
  </sheetData>
  <sheetProtection algorithmName="SHA-512" hashValue="OO3jUqteA7jQiy80PgrD8df5qEWMFxpmMY6G/Y/DTrVhhFVNcEGY8pszONphNLaIfv1KcPWkYVEDNb9Jn9prsg==" saltValue="2GfKRTcHyIlX7yBICDUy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224</v>
      </c>
      <c r="C5" s="628"/>
      <c r="D5" s="628"/>
      <c r="E5" s="628"/>
      <c r="F5" s="628"/>
      <c r="G5" s="628"/>
      <c r="H5" s="628"/>
      <c r="I5" s="628"/>
      <c r="J5" s="628"/>
      <c r="K5" s="628"/>
      <c r="L5" s="628"/>
      <c r="M5" s="628"/>
      <c r="N5" s="628"/>
      <c r="O5" s="628"/>
      <c r="P5" s="628"/>
      <c r="Q5" s="629"/>
      <c r="R5" s="630">
        <v>2511210</v>
      </c>
      <c r="S5" s="631"/>
      <c r="T5" s="631"/>
      <c r="U5" s="631"/>
      <c r="V5" s="631"/>
      <c r="W5" s="631"/>
      <c r="X5" s="631"/>
      <c r="Y5" s="632"/>
      <c r="Z5" s="633">
        <v>35.9</v>
      </c>
      <c r="AA5" s="633"/>
      <c r="AB5" s="633"/>
      <c r="AC5" s="633"/>
      <c r="AD5" s="634">
        <v>2511210</v>
      </c>
      <c r="AE5" s="634"/>
      <c r="AF5" s="634"/>
      <c r="AG5" s="634"/>
      <c r="AH5" s="634"/>
      <c r="AI5" s="634"/>
      <c r="AJ5" s="634"/>
      <c r="AK5" s="634"/>
      <c r="AL5" s="635">
        <v>94.9</v>
      </c>
      <c r="AM5" s="636"/>
      <c r="AN5" s="636"/>
      <c r="AO5" s="637"/>
      <c r="AP5" s="627" t="s">
        <v>225</v>
      </c>
      <c r="AQ5" s="628"/>
      <c r="AR5" s="628"/>
      <c r="AS5" s="628"/>
      <c r="AT5" s="628"/>
      <c r="AU5" s="628"/>
      <c r="AV5" s="628"/>
      <c r="AW5" s="628"/>
      <c r="AX5" s="628"/>
      <c r="AY5" s="628"/>
      <c r="AZ5" s="628"/>
      <c r="BA5" s="628"/>
      <c r="BB5" s="628"/>
      <c r="BC5" s="628"/>
      <c r="BD5" s="628"/>
      <c r="BE5" s="628"/>
      <c r="BF5" s="629"/>
      <c r="BG5" s="641">
        <v>2511210</v>
      </c>
      <c r="BH5" s="642"/>
      <c r="BI5" s="642"/>
      <c r="BJ5" s="642"/>
      <c r="BK5" s="642"/>
      <c r="BL5" s="642"/>
      <c r="BM5" s="642"/>
      <c r="BN5" s="643"/>
      <c r="BO5" s="644">
        <v>100</v>
      </c>
      <c r="BP5" s="644"/>
      <c r="BQ5" s="644"/>
      <c r="BR5" s="644"/>
      <c r="BS5" s="645" t="s">
        <v>226</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218</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27505</v>
      </c>
      <c r="S6" s="642"/>
      <c r="T6" s="642"/>
      <c r="U6" s="642"/>
      <c r="V6" s="642"/>
      <c r="W6" s="642"/>
      <c r="X6" s="642"/>
      <c r="Y6" s="643"/>
      <c r="Z6" s="644">
        <v>0.4</v>
      </c>
      <c r="AA6" s="644"/>
      <c r="AB6" s="644"/>
      <c r="AC6" s="644"/>
      <c r="AD6" s="645">
        <v>27505</v>
      </c>
      <c r="AE6" s="645"/>
      <c r="AF6" s="645"/>
      <c r="AG6" s="645"/>
      <c r="AH6" s="645"/>
      <c r="AI6" s="645"/>
      <c r="AJ6" s="645"/>
      <c r="AK6" s="645"/>
      <c r="AL6" s="646">
        <v>1</v>
      </c>
      <c r="AM6" s="647"/>
      <c r="AN6" s="647"/>
      <c r="AO6" s="648"/>
      <c r="AP6" s="638" t="s">
        <v>231</v>
      </c>
      <c r="AQ6" s="639"/>
      <c r="AR6" s="639"/>
      <c r="AS6" s="639"/>
      <c r="AT6" s="639"/>
      <c r="AU6" s="639"/>
      <c r="AV6" s="639"/>
      <c r="AW6" s="639"/>
      <c r="AX6" s="639"/>
      <c r="AY6" s="639"/>
      <c r="AZ6" s="639"/>
      <c r="BA6" s="639"/>
      <c r="BB6" s="639"/>
      <c r="BC6" s="639"/>
      <c r="BD6" s="639"/>
      <c r="BE6" s="639"/>
      <c r="BF6" s="640"/>
      <c r="BG6" s="641">
        <v>2511210</v>
      </c>
      <c r="BH6" s="642"/>
      <c r="BI6" s="642"/>
      <c r="BJ6" s="642"/>
      <c r="BK6" s="642"/>
      <c r="BL6" s="642"/>
      <c r="BM6" s="642"/>
      <c r="BN6" s="643"/>
      <c r="BO6" s="644">
        <v>100</v>
      </c>
      <c r="BP6" s="644"/>
      <c r="BQ6" s="644"/>
      <c r="BR6" s="644"/>
      <c r="BS6" s="645" t="s">
        <v>232</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69036</v>
      </c>
      <c r="CS6" s="642"/>
      <c r="CT6" s="642"/>
      <c r="CU6" s="642"/>
      <c r="CV6" s="642"/>
      <c r="CW6" s="642"/>
      <c r="CX6" s="642"/>
      <c r="CY6" s="643"/>
      <c r="CZ6" s="635">
        <v>1.1000000000000001</v>
      </c>
      <c r="DA6" s="636"/>
      <c r="DB6" s="636"/>
      <c r="DC6" s="655"/>
      <c r="DD6" s="650" t="s">
        <v>128</v>
      </c>
      <c r="DE6" s="642"/>
      <c r="DF6" s="642"/>
      <c r="DG6" s="642"/>
      <c r="DH6" s="642"/>
      <c r="DI6" s="642"/>
      <c r="DJ6" s="642"/>
      <c r="DK6" s="642"/>
      <c r="DL6" s="642"/>
      <c r="DM6" s="642"/>
      <c r="DN6" s="642"/>
      <c r="DO6" s="642"/>
      <c r="DP6" s="643"/>
      <c r="DQ6" s="650">
        <v>69036</v>
      </c>
      <c r="DR6" s="642"/>
      <c r="DS6" s="642"/>
      <c r="DT6" s="642"/>
      <c r="DU6" s="642"/>
      <c r="DV6" s="642"/>
      <c r="DW6" s="642"/>
      <c r="DX6" s="642"/>
      <c r="DY6" s="642"/>
      <c r="DZ6" s="642"/>
      <c r="EA6" s="642"/>
      <c r="EB6" s="642"/>
      <c r="EC6" s="651"/>
    </row>
    <row r="7" spans="2:143" ht="11.25" customHeight="1" x14ac:dyDescent="0.15">
      <c r="B7" s="638" t="s">
        <v>234</v>
      </c>
      <c r="C7" s="639"/>
      <c r="D7" s="639"/>
      <c r="E7" s="639"/>
      <c r="F7" s="639"/>
      <c r="G7" s="639"/>
      <c r="H7" s="639"/>
      <c r="I7" s="639"/>
      <c r="J7" s="639"/>
      <c r="K7" s="639"/>
      <c r="L7" s="639"/>
      <c r="M7" s="639"/>
      <c r="N7" s="639"/>
      <c r="O7" s="639"/>
      <c r="P7" s="639"/>
      <c r="Q7" s="640"/>
      <c r="R7" s="641">
        <v>1100</v>
      </c>
      <c r="S7" s="642"/>
      <c r="T7" s="642"/>
      <c r="U7" s="642"/>
      <c r="V7" s="642"/>
      <c r="W7" s="642"/>
      <c r="X7" s="642"/>
      <c r="Y7" s="643"/>
      <c r="Z7" s="644">
        <v>0</v>
      </c>
      <c r="AA7" s="644"/>
      <c r="AB7" s="644"/>
      <c r="AC7" s="644"/>
      <c r="AD7" s="645">
        <v>1100</v>
      </c>
      <c r="AE7" s="645"/>
      <c r="AF7" s="645"/>
      <c r="AG7" s="645"/>
      <c r="AH7" s="645"/>
      <c r="AI7" s="645"/>
      <c r="AJ7" s="645"/>
      <c r="AK7" s="645"/>
      <c r="AL7" s="646">
        <v>0</v>
      </c>
      <c r="AM7" s="647"/>
      <c r="AN7" s="647"/>
      <c r="AO7" s="648"/>
      <c r="AP7" s="638" t="s">
        <v>235</v>
      </c>
      <c r="AQ7" s="639"/>
      <c r="AR7" s="639"/>
      <c r="AS7" s="639"/>
      <c r="AT7" s="639"/>
      <c r="AU7" s="639"/>
      <c r="AV7" s="639"/>
      <c r="AW7" s="639"/>
      <c r="AX7" s="639"/>
      <c r="AY7" s="639"/>
      <c r="AZ7" s="639"/>
      <c r="BA7" s="639"/>
      <c r="BB7" s="639"/>
      <c r="BC7" s="639"/>
      <c r="BD7" s="639"/>
      <c r="BE7" s="639"/>
      <c r="BF7" s="640"/>
      <c r="BG7" s="641">
        <v>479727</v>
      </c>
      <c r="BH7" s="642"/>
      <c r="BI7" s="642"/>
      <c r="BJ7" s="642"/>
      <c r="BK7" s="642"/>
      <c r="BL7" s="642"/>
      <c r="BM7" s="642"/>
      <c r="BN7" s="643"/>
      <c r="BO7" s="644">
        <v>19.100000000000001</v>
      </c>
      <c r="BP7" s="644"/>
      <c r="BQ7" s="644"/>
      <c r="BR7" s="644"/>
      <c r="BS7" s="645" t="s">
        <v>128</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1787505</v>
      </c>
      <c r="CS7" s="642"/>
      <c r="CT7" s="642"/>
      <c r="CU7" s="642"/>
      <c r="CV7" s="642"/>
      <c r="CW7" s="642"/>
      <c r="CX7" s="642"/>
      <c r="CY7" s="643"/>
      <c r="CZ7" s="644">
        <v>27.6</v>
      </c>
      <c r="DA7" s="644"/>
      <c r="DB7" s="644"/>
      <c r="DC7" s="644"/>
      <c r="DD7" s="650">
        <v>277519</v>
      </c>
      <c r="DE7" s="642"/>
      <c r="DF7" s="642"/>
      <c r="DG7" s="642"/>
      <c r="DH7" s="642"/>
      <c r="DI7" s="642"/>
      <c r="DJ7" s="642"/>
      <c r="DK7" s="642"/>
      <c r="DL7" s="642"/>
      <c r="DM7" s="642"/>
      <c r="DN7" s="642"/>
      <c r="DO7" s="642"/>
      <c r="DP7" s="643"/>
      <c r="DQ7" s="650">
        <v>1134229</v>
      </c>
      <c r="DR7" s="642"/>
      <c r="DS7" s="642"/>
      <c r="DT7" s="642"/>
      <c r="DU7" s="642"/>
      <c r="DV7" s="642"/>
      <c r="DW7" s="642"/>
      <c r="DX7" s="642"/>
      <c r="DY7" s="642"/>
      <c r="DZ7" s="642"/>
      <c r="EA7" s="642"/>
      <c r="EB7" s="642"/>
      <c r="EC7" s="651"/>
    </row>
    <row r="8" spans="2:143" ht="11.25" customHeight="1" x14ac:dyDescent="0.15">
      <c r="B8" s="638" t="s">
        <v>237</v>
      </c>
      <c r="C8" s="639"/>
      <c r="D8" s="639"/>
      <c r="E8" s="639"/>
      <c r="F8" s="639"/>
      <c r="G8" s="639"/>
      <c r="H8" s="639"/>
      <c r="I8" s="639"/>
      <c r="J8" s="639"/>
      <c r="K8" s="639"/>
      <c r="L8" s="639"/>
      <c r="M8" s="639"/>
      <c r="N8" s="639"/>
      <c r="O8" s="639"/>
      <c r="P8" s="639"/>
      <c r="Q8" s="640"/>
      <c r="R8" s="641">
        <v>1960</v>
      </c>
      <c r="S8" s="642"/>
      <c r="T8" s="642"/>
      <c r="U8" s="642"/>
      <c r="V8" s="642"/>
      <c r="W8" s="642"/>
      <c r="X8" s="642"/>
      <c r="Y8" s="643"/>
      <c r="Z8" s="644">
        <v>0</v>
      </c>
      <c r="AA8" s="644"/>
      <c r="AB8" s="644"/>
      <c r="AC8" s="644"/>
      <c r="AD8" s="645">
        <v>1960</v>
      </c>
      <c r="AE8" s="645"/>
      <c r="AF8" s="645"/>
      <c r="AG8" s="645"/>
      <c r="AH8" s="645"/>
      <c r="AI8" s="645"/>
      <c r="AJ8" s="645"/>
      <c r="AK8" s="645"/>
      <c r="AL8" s="646">
        <v>0.1</v>
      </c>
      <c r="AM8" s="647"/>
      <c r="AN8" s="647"/>
      <c r="AO8" s="648"/>
      <c r="AP8" s="638" t="s">
        <v>238</v>
      </c>
      <c r="AQ8" s="639"/>
      <c r="AR8" s="639"/>
      <c r="AS8" s="639"/>
      <c r="AT8" s="639"/>
      <c r="AU8" s="639"/>
      <c r="AV8" s="639"/>
      <c r="AW8" s="639"/>
      <c r="AX8" s="639"/>
      <c r="AY8" s="639"/>
      <c r="AZ8" s="639"/>
      <c r="BA8" s="639"/>
      <c r="BB8" s="639"/>
      <c r="BC8" s="639"/>
      <c r="BD8" s="639"/>
      <c r="BE8" s="639"/>
      <c r="BF8" s="640"/>
      <c r="BG8" s="641">
        <v>9095</v>
      </c>
      <c r="BH8" s="642"/>
      <c r="BI8" s="642"/>
      <c r="BJ8" s="642"/>
      <c r="BK8" s="642"/>
      <c r="BL8" s="642"/>
      <c r="BM8" s="642"/>
      <c r="BN8" s="643"/>
      <c r="BO8" s="644">
        <v>0.4</v>
      </c>
      <c r="BP8" s="644"/>
      <c r="BQ8" s="644"/>
      <c r="BR8" s="644"/>
      <c r="BS8" s="650" t="s">
        <v>128</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1128002</v>
      </c>
      <c r="CS8" s="642"/>
      <c r="CT8" s="642"/>
      <c r="CU8" s="642"/>
      <c r="CV8" s="642"/>
      <c r="CW8" s="642"/>
      <c r="CX8" s="642"/>
      <c r="CY8" s="643"/>
      <c r="CZ8" s="644">
        <v>17.399999999999999</v>
      </c>
      <c r="DA8" s="644"/>
      <c r="DB8" s="644"/>
      <c r="DC8" s="644"/>
      <c r="DD8" s="650">
        <v>257261</v>
      </c>
      <c r="DE8" s="642"/>
      <c r="DF8" s="642"/>
      <c r="DG8" s="642"/>
      <c r="DH8" s="642"/>
      <c r="DI8" s="642"/>
      <c r="DJ8" s="642"/>
      <c r="DK8" s="642"/>
      <c r="DL8" s="642"/>
      <c r="DM8" s="642"/>
      <c r="DN8" s="642"/>
      <c r="DO8" s="642"/>
      <c r="DP8" s="643"/>
      <c r="DQ8" s="650">
        <v>564949</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1527</v>
      </c>
      <c r="S9" s="642"/>
      <c r="T9" s="642"/>
      <c r="U9" s="642"/>
      <c r="V9" s="642"/>
      <c r="W9" s="642"/>
      <c r="X9" s="642"/>
      <c r="Y9" s="643"/>
      <c r="Z9" s="644">
        <v>0</v>
      </c>
      <c r="AA9" s="644"/>
      <c r="AB9" s="644"/>
      <c r="AC9" s="644"/>
      <c r="AD9" s="645">
        <v>1527</v>
      </c>
      <c r="AE9" s="645"/>
      <c r="AF9" s="645"/>
      <c r="AG9" s="645"/>
      <c r="AH9" s="645"/>
      <c r="AI9" s="645"/>
      <c r="AJ9" s="645"/>
      <c r="AK9" s="645"/>
      <c r="AL9" s="646">
        <v>0.1</v>
      </c>
      <c r="AM9" s="647"/>
      <c r="AN9" s="647"/>
      <c r="AO9" s="648"/>
      <c r="AP9" s="638" t="s">
        <v>241</v>
      </c>
      <c r="AQ9" s="639"/>
      <c r="AR9" s="639"/>
      <c r="AS9" s="639"/>
      <c r="AT9" s="639"/>
      <c r="AU9" s="639"/>
      <c r="AV9" s="639"/>
      <c r="AW9" s="639"/>
      <c r="AX9" s="639"/>
      <c r="AY9" s="639"/>
      <c r="AZ9" s="639"/>
      <c r="BA9" s="639"/>
      <c r="BB9" s="639"/>
      <c r="BC9" s="639"/>
      <c r="BD9" s="639"/>
      <c r="BE9" s="639"/>
      <c r="BF9" s="640"/>
      <c r="BG9" s="641">
        <v>299104</v>
      </c>
      <c r="BH9" s="642"/>
      <c r="BI9" s="642"/>
      <c r="BJ9" s="642"/>
      <c r="BK9" s="642"/>
      <c r="BL9" s="642"/>
      <c r="BM9" s="642"/>
      <c r="BN9" s="643"/>
      <c r="BO9" s="644">
        <v>11.9</v>
      </c>
      <c r="BP9" s="644"/>
      <c r="BQ9" s="644"/>
      <c r="BR9" s="644"/>
      <c r="BS9" s="650" t="s">
        <v>128</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298451</v>
      </c>
      <c r="CS9" s="642"/>
      <c r="CT9" s="642"/>
      <c r="CU9" s="642"/>
      <c r="CV9" s="642"/>
      <c r="CW9" s="642"/>
      <c r="CX9" s="642"/>
      <c r="CY9" s="643"/>
      <c r="CZ9" s="644">
        <v>4.5999999999999996</v>
      </c>
      <c r="DA9" s="644"/>
      <c r="DB9" s="644"/>
      <c r="DC9" s="644"/>
      <c r="DD9" s="650">
        <v>11203</v>
      </c>
      <c r="DE9" s="642"/>
      <c r="DF9" s="642"/>
      <c r="DG9" s="642"/>
      <c r="DH9" s="642"/>
      <c r="DI9" s="642"/>
      <c r="DJ9" s="642"/>
      <c r="DK9" s="642"/>
      <c r="DL9" s="642"/>
      <c r="DM9" s="642"/>
      <c r="DN9" s="642"/>
      <c r="DO9" s="642"/>
      <c r="DP9" s="643"/>
      <c r="DQ9" s="650">
        <v>200256</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128</v>
      </c>
      <c r="AA10" s="644"/>
      <c r="AB10" s="644"/>
      <c r="AC10" s="644"/>
      <c r="AD10" s="645" t="s">
        <v>128</v>
      </c>
      <c r="AE10" s="645"/>
      <c r="AF10" s="645"/>
      <c r="AG10" s="645"/>
      <c r="AH10" s="645"/>
      <c r="AI10" s="645"/>
      <c r="AJ10" s="645"/>
      <c r="AK10" s="645"/>
      <c r="AL10" s="646" t="s">
        <v>128</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43017</v>
      </c>
      <c r="BH10" s="642"/>
      <c r="BI10" s="642"/>
      <c r="BJ10" s="642"/>
      <c r="BK10" s="642"/>
      <c r="BL10" s="642"/>
      <c r="BM10" s="642"/>
      <c r="BN10" s="643"/>
      <c r="BO10" s="644">
        <v>1.7</v>
      </c>
      <c r="BP10" s="644"/>
      <c r="BQ10" s="644"/>
      <c r="BR10" s="644"/>
      <c r="BS10" s="650" t="s">
        <v>232</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60212</v>
      </c>
      <c r="CS10" s="642"/>
      <c r="CT10" s="642"/>
      <c r="CU10" s="642"/>
      <c r="CV10" s="642"/>
      <c r="CW10" s="642"/>
      <c r="CX10" s="642"/>
      <c r="CY10" s="643"/>
      <c r="CZ10" s="644">
        <v>0.9</v>
      </c>
      <c r="DA10" s="644"/>
      <c r="DB10" s="644"/>
      <c r="DC10" s="644"/>
      <c r="DD10" s="650" t="s">
        <v>232</v>
      </c>
      <c r="DE10" s="642"/>
      <c r="DF10" s="642"/>
      <c r="DG10" s="642"/>
      <c r="DH10" s="642"/>
      <c r="DI10" s="642"/>
      <c r="DJ10" s="642"/>
      <c r="DK10" s="642"/>
      <c r="DL10" s="642"/>
      <c r="DM10" s="642"/>
      <c r="DN10" s="642"/>
      <c r="DO10" s="642"/>
      <c r="DP10" s="643"/>
      <c r="DQ10" s="650" t="s">
        <v>232</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128</v>
      </c>
      <c r="S11" s="642"/>
      <c r="T11" s="642"/>
      <c r="U11" s="642"/>
      <c r="V11" s="642"/>
      <c r="W11" s="642"/>
      <c r="X11" s="642"/>
      <c r="Y11" s="643"/>
      <c r="Z11" s="644" t="s">
        <v>128</v>
      </c>
      <c r="AA11" s="644"/>
      <c r="AB11" s="644"/>
      <c r="AC11" s="644"/>
      <c r="AD11" s="645" t="s">
        <v>128</v>
      </c>
      <c r="AE11" s="645"/>
      <c r="AF11" s="645"/>
      <c r="AG11" s="645"/>
      <c r="AH11" s="645"/>
      <c r="AI11" s="645"/>
      <c r="AJ11" s="645"/>
      <c r="AK11" s="645"/>
      <c r="AL11" s="646" t="s">
        <v>232</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128511</v>
      </c>
      <c r="BH11" s="642"/>
      <c r="BI11" s="642"/>
      <c r="BJ11" s="642"/>
      <c r="BK11" s="642"/>
      <c r="BL11" s="642"/>
      <c r="BM11" s="642"/>
      <c r="BN11" s="643"/>
      <c r="BO11" s="644">
        <v>5.0999999999999996</v>
      </c>
      <c r="BP11" s="644"/>
      <c r="BQ11" s="644"/>
      <c r="BR11" s="644"/>
      <c r="BS11" s="650" t="s">
        <v>232</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585576</v>
      </c>
      <c r="CS11" s="642"/>
      <c r="CT11" s="642"/>
      <c r="CU11" s="642"/>
      <c r="CV11" s="642"/>
      <c r="CW11" s="642"/>
      <c r="CX11" s="642"/>
      <c r="CY11" s="643"/>
      <c r="CZ11" s="644">
        <v>9</v>
      </c>
      <c r="DA11" s="644"/>
      <c r="DB11" s="644"/>
      <c r="DC11" s="644"/>
      <c r="DD11" s="650">
        <v>401205</v>
      </c>
      <c r="DE11" s="642"/>
      <c r="DF11" s="642"/>
      <c r="DG11" s="642"/>
      <c r="DH11" s="642"/>
      <c r="DI11" s="642"/>
      <c r="DJ11" s="642"/>
      <c r="DK11" s="642"/>
      <c r="DL11" s="642"/>
      <c r="DM11" s="642"/>
      <c r="DN11" s="642"/>
      <c r="DO11" s="642"/>
      <c r="DP11" s="643"/>
      <c r="DQ11" s="650">
        <v>255810</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90826</v>
      </c>
      <c r="S12" s="642"/>
      <c r="T12" s="642"/>
      <c r="U12" s="642"/>
      <c r="V12" s="642"/>
      <c r="W12" s="642"/>
      <c r="X12" s="642"/>
      <c r="Y12" s="643"/>
      <c r="Z12" s="644">
        <v>1.3</v>
      </c>
      <c r="AA12" s="644"/>
      <c r="AB12" s="644"/>
      <c r="AC12" s="644"/>
      <c r="AD12" s="645">
        <v>90826</v>
      </c>
      <c r="AE12" s="645"/>
      <c r="AF12" s="645"/>
      <c r="AG12" s="645"/>
      <c r="AH12" s="645"/>
      <c r="AI12" s="645"/>
      <c r="AJ12" s="645"/>
      <c r="AK12" s="645"/>
      <c r="AL12" s="646">
        <v>3.4</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1944702</v>
      </c>
      <c r="BH12" s="642"/>
      <c r="BI12" s="642"/>
      <c r="BJ12" s="642"/>
      <c r="BK12" s="642"/>
      <c r="BL12" s="642"/>
      <c r="BM12" s="642"/>
      <c r="BN12" s="643"/>
      <c r="BO12" s="644">
        <v>77.400000000000006</v>
      </c>
      <c r="BP12" s="644"/>
      <c r="BQ12" s="644"/>
      <c r="BR12" s="644"/>
      <c r="BS12" s="650" t="s">
        <v>128</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227856</v>
      </c>
      <c r="CS12" s="642"/>
      <c r="CT12" s="642"/>
      <c r="CU12" s="642"/>
      <c r="CV12" s="642"/>
      <c r="CW12" s="642"/>
      <c r="CX12" s="642"/>
      <c r="CY12" s="643"/>
      <c r="CZ12" s="644">
        <v>3.5</v>
      </c>
      <c r="DA12" s="644"/>
      <c r="DB12" s="644"/>
      <c r="DC12" s="644"/>
      <c r="DD12" s="650" t="s">
        <v>128</v>
      </c>
      <c r="DE12" s="642"/>
      <c r="DF12" s="642"/>
      <c r="DG12" s="642"/>
      <c r="DH12" s="642"/>
      <c r="DI12" s="642"/>
      <c r="DJ12" s="642"/>
      <c r="DK12" s="642"/>
      <c r="DL12" s="642"/>
      <c r="DM12" s="642"/>
      <c r="DN12" s="642"/>
      <c r="DO12" s="642"/>
      <c r="DP12" s="643"/>
      <c r="DQ12" s="650">
        <v>135800</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t="s">
        <v>232</v>
      </c>
      <c r="S13" s="642"/>
      <c r="T13" s="642"/>
      <c r="U13" s="642"/>
      <c r="V13" s="642"/>
      <c r="W13" s="642"/>
      <c r="X13" s="642"/>
      <c r="Y13" s="643"/>
      <c r="Z13" s="644" t="s">
        <v>232</v>
      </c>
      <c r="AA13" s="644"/>
      <c r="AB13" s="644"/>
      <c r="AC13" s="644"/>
      <c r="AD13" s="645" t="s">
        <v>232</v>
      </c>
      <c r="AE13" s="645"/>
      <c r="AF13" s="645"/>
      <c r="AG13" s="645"/>
      <c r="AH13" s="645"/>
      <c r="AI13" s="645"/>
      <c r="AJ13" s="645"/>
      <c r="AK13" s="645"/>
      <c r="AL13" s="646" t="s">
        <v>128</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1941652</v>
      </c>
      <c r="BH13" s="642"/>
      <c r="BI13" s="642"/>
      <c r="BJ13" s="642"/>
      <c r="BK13" s="642"/>
      <c r="BL13" s="642"/>
      <c r="BM13" s="642"/>
      <c r="BN13" s="643"/>
      <c r="BO13" s="644">
        <v>77.3</v>
      </c>
      <c r="BP13" s="644"/>
      <c r="BQ13" s="644"/>
      <c r="BR13" s="644"/>
      <c r="BS13" s="650" t="s">
        <v>128</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1087491</v>
      </c>
      <c r="CS13" s="642"/>
      <c r="CT13" s="642"/>
      <c r="CU13" s="642"/>
      <c r="CV13" s="642"/>
      <c r="CW13" s="642"/>
      <c r="CX13" s="642"/>
      <c r="CY13" s="643"/>
      <c r="CZ13" s="644">
        <v>16.8</v>
      </c>
      <c r="DA13" s="644"/>
      <c r="DB13" s="644"/>
      <c r="DC13" s="644"/>
      <c r="DD13" s="650">
        <v>552398</v>
      </c>
      <c r="DE13" s="642"/>
      <c r="DF13" s="642"/>
      <c r="DG13" s="642"/>
      <c r="DH13" s="642"/>
      <c r="DI13" s="642"/>
      <c r="DJ13" s="642"/>
      <c r="DK13" s="642"/>
      <c r="DL13" s="642"/>
      <c r="DM13" s="642"/>
      <c r="DN13" s="642"/>
      <c r="DO13" s="642"/>
      <c r="DP13" s="643"/>
      <c r="DQ13" s="650">
        <v>812183</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128</v>
      </c>
      <c r="AA14" s="644"/>
      <c r="AB14" s="644"/>
      <c r="AC14" s="644"/>
      <c r="AD14" s="645" t="s">
        <v>232</v>
      </c>
      <c r="AE14" s="645"/>
      <c r="AF14" s="645"/>
      <c r="AG14" s="645"/>
      <c r="AH14" s="645"/>
      <c r="AI14" s="645"/>
      <c r="AJ14" s="645"/>
      <c r="AK14" s="645"/>
      <c r="AL14" s="646" t="s">
        <v>128</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14094</v>
      </c>
      <c r="BH14" s="642"/>
      <c r="BI14" s="642"/>
      <c r="BJ14" s="642"/>
      <c r="BK14" s="642"/>
      <c r="BL14" s="642"/>
      <c r="BM14" s="642"/>
      <c r="BN14" s="643"/>
      <c r="BO14" s="644">
        <v>0.6</v>
      </c>
      <c r="BP14" s="644"/>
      <c r="BQ14" s="644"/>
      <c r="BR14" s="644"/>
      <c r="BS14" s="650" t="s">
        <v>128</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212521</v>
      </c>
      <c r="CS14" s="642"/>
      <c r="CT14" s="642"/>
      <c r="CU14" s="642"/>
      <c r="CV14" s="642"/>
      <c r="CW14" s="642"/>
      <c r="CX14" s="642"/>
      <c r="CY14" s="643"/>
      <c r="CZ14" s="644">
        <v>3.3</v>
      </c>
      <c r="DA14" s="644"/>
      <c r="DB14" s="644"/>
      <c r="DC14" s="644"/>
      <c r="DD14" s="650">
        <v>29700</v>
      </c>
      <c r="DE14" s="642"/>
      <c r="DF14" s="642"/>
      <c r="DG14" s="642"/>
      <c r="DH14" s="642"/>
      <c r="DI14" s="642"/>
      <c r="DJ14" s="642"/>
      <c r="DK14" s="642"/>
      <c r="DL14" s="642"/>
      <c r="DM14" s="642"/>
      <c r="DN14" s="642"/>
      <c r="DO14" s="642"/>
      <c r="DP14" s="643"/>
      <c r="DQ14" s="650">
        <v>183189</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6136</v>
      </c>
      <c r="S15" s="642"/>
      <c r="T15" s="642"/>
      <c r="U15" s="642"/>
      <c r="V15" s="642"/>
      <c r="W15" s="642"/>
      <c r="X15" s="642"/>
      <c r="Y15" s="643"/>
      <c r="Z15" s="644">
        <v>0.1</v>
      </c>
      <c r="AA15" s="644"/>
      <c r="AB15" s="644"/>
      <c r="AC15" s="644"/>
      <c r="AD15" s="645">
        <v>6136</v>
      </c>
      <c r="AE15" s="645"/>
      <c r="AF15" s="645"/>
      <c r="AG15" s="645"/>
      <c r="AH15" s="645"/>
      <c r="AI15" s="645"/>
      <c r="AJ15" s="645"/>
      <c r="AK15" s="645"/>
      <c r="AL15" s="646">
        <v>0.2</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72687</v>
      </c>
      <c r="BH15" s="642"/>
      <c r="BI15" s="642"/>
      <c r="BJ15" s="642"/>
      <c r="BK15" s="642"/>
      <c r="BL15" s="642"/>
      <c r="BM15" s="642"/>
      <c r="BN15" s="643"/>
      <c r="BO15" s="644">
        <v>2.9</v>
      </c>
      <c r="BP15" s="644"/>
      <c r="BQ15" s="644"/>
      <c r="BR15" s="644"/>
      <c r="BS15" s="650" t="s">
        <v>232</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808929</v>
      </c>
      <c r="CS15" s="642"/>
      <c r="CT15" s="642"/>
      <c r="CU15" s="642"/>
      <c r="CV15" s="642"/>
      <c r="CW15" s="642"/>
      <c r="CX15" s="642"/>
      <c r="CY15" s="643"/>
      <c r="CZ15" s="644">
        <v>12.5</v>
      </c>
      <c r="DA15" s="644"/>
      <c r="DB15" s="644"/>
      <c r="DC15" s="644"/>
      <c r="DD15" s="650">
        <v>259854</v>
      </c>
      <c r="DE15" s="642"/>
      <c r="DF15" s="642"/>
      <c r="DG15" s="642"/>
      <c r="DH15" s="642"/>
      <c r="DI15" s="642"/>
      <c r="DJ15" s="642"/>
      <c r="DK15" s="642"/>
      <c r="DL15" s="642"/>
      <c r="DM15" s="642"/>
      <c r="DN15" s="642"/>
      <c r="DO15" s="642"/>
      <c r="DP15" s="643"/>
      <c r="DQ15" s="650">
        <v>524715</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232</v>
      </c>
      <c r="S16" s="642"/>
      <c r="T16" s="642"/>
      <c r="U16" s="642"/>
      <c r="V16" s="642"/>
      <c r="W16" s="642"/>
      <c r="X16" s="642"/>
      <c r="Y16" s="643"/>
      <c r="Z16" s="644" t="s">
        <v>128</v>
      </c>
      <c r="AA16" s="644"/>
      <c r="AB16" s="644"/>
      <c r="AC16" s="644"/>
      <c r="AD16" s="645" t="s">
        <v>128</v>
      </c>
      <c r="AE16" s="645"/>
      <c r="AF16" s="645"/>
      <c r="AG16" s="645"/>
      <c r="AH16" s="645"/>
      <c r="AI16" s="645"/>
      <c r="AJ16" s="645"/>
      <c r="AK16" s="645"/>
      <c r="AL16" s="646" t="s">
        <v>232</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128</v>
      </c>
      <c r="BP16" s="644"/>
      <c r="BQ16" s="644"/>
      <c r="BR16" s="644"/>
      <c r="BS16" s="650" t="s">
        <v>128</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6752</v>
      </c>
      <c r="CS16" s="642"/>
      <c r="CT16" s="642"/>
      <c r="CU16" s="642"/>
      <c r="CV16" s="642"/>
      <c r="CW16" s="642"/>
      <c r="CX16" s="642"/>
      <c r="CY16" s="643"/>
      <c r="CZ16" s="644">
        <v>0.1</v>
      </c>
      <c r="DA16" s="644"/>
      <c r="DB16" s="644"/>
      <c r="DC16" s="644"/>
      <c r="DD16" s="650" t="s">
        <v>128</v>
      </c>
      <c r="DE16" s="642"/>
      <c r="DF16" s="642"/>
      <c r="DG16" s="642"/>
      <c r="DH16" s="642"/>
      <c r="DI16" s="642"/>
      <c r="DJ16" s="642"/>
      <c r="DK16" s="642"/>
      <c r="DL16" s="642"/>
      <c r="DM16" s="642"/>
      <c r="DN16" s="642"/>
      <c r="DO16" s="642"/>
      <c r="DP16" s="643"/>
      <c r="DQ16" s="650" t="s">
        <v>128</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2083</v>
      </c>
      <c r="S17" s="642"/>
      <c r="T17" s="642"/>
      <c r="U17" s="642"/>
      <c r="V17" s="642"/>
      <c r="W17" s="642"/>
      <c r="X17" s="642"/>
      <c r="Y17" s="643"/>
      <c r="Z17" s="644">
        <v>0</v>
      </c>
      <c r="AA17" s="644"/>
      <c r="AB17" s="644"/>
      <c r="AC17" s="644"/>
      <c r="AD17" s="645">
        <v>2083</v>
      </c>
      <c r="AE17" s="645"/>
      <c r="AF17" s="645"/>
      <c r="AG17" s="645"/>
      <c r="AH17" s="645"/>
      <c r="AI17" s="645"/>
      <c r="AJ17" s="645"/>
      <c r="AK17" s="645"/>
      <c r="AL17" s="646">
        <v>0.1</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232</v>
      </c>
      <c r="BH17" s="642"/>
      <c r="BI17" s="642"/>
      <c r="BJ17" s="642"/>
      <c r="BK17" s="642"/>
      <c r="BL17" s="642"/>
      <c r="BM17" s="642"/>
      <c r="BN17" s="643"/>
      <c r="BO17" s="644" t="s">
        <v>128</v>
      </c>
      <c r="BP17" s="644"/>
      <c r="BQ17" s="644"/>
      <c r="BR17" s="644"/>
      <c r="BS17" s="650" t="s">
        <v>232</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214278</v>
      </c>
      <c r="CS17" s="642"/>
      <c r="CT17" s="642"/>
      <c r="CU17" s="642"/>
      <c r="CV17" s="642"/>
      <c r="CW17" s="642"/>
      <c r="CX17" s="642"/>
      <c r="CY17" s="643"/>
      <c r="CZ17" s="644">
        <v>3.3</v>
      </c>
      <c r="DA17" s="644"/>
      <c r="DB17" s="644"/>
      <c r="DC17" s="644"/>
      <c r="DD17" s="650" t="s">
        <v>128</v>
      </c>
      <c r="DE17" s="642"/>
      <c r="DF17" s="642"/>
      <c r="DG17" s="642"/>
      <c r="DH17" s="642"/>
      <c r="DI17" s="642"/>
      <c r="DJ17" s="642"/>
      <c r="DK17" s="642"/>
      <c r="DL17" s="642"/>
      <c r="DM17" s="642"/>
      <c r="DN17" s="642"/>
      <c r="DO17" s="642"/>
      <c r="DP17" s="643"/>
      <c r="DQ17" s="650">
        <v>193233</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531241</v>
      </c>
      <c r="S18" s="642"/>
      <c r="T18" s="642"/>
      <c r="U18" s="642"/>
      <c r="V18" s="642"/>
      <c r="W18" s="642"/>
      <c r="X18" s="642"/>
      <c r="Y18" s="643"/>
      <c r="Z18" s="644">
        <v>7.6</v>
      </c>
      <c r="AA18" s="644"/>
      <c r="AB18" s="644"/>
      <c r="AC18" s="644"/>
      <c r="AD18" s="645" t="s">
        <v>128</v>
      </c>
      <c r="AE18" s="645"/>
      <c r="AF18" s="645"/>
      <c r="AG18" s="645"/>
      <c r="AH18" s="645"/>
      <c r="AI18" s="645"/>
      <c r="AJ18" s="645"/>
      <c r="AK18" s="645"/>
      <c r="AL18" s="646" t="s">
        <v>232</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232</v>
      </c>
      <c r="BP18" s="644"/>
      <c r="BQ18" s="644"/>
      <c r="BR18" s="644"/>
      <c r="BS18" s="650" t="s">
        <v>128</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232</v>
      </c>
      <c r="CS18" s="642"/>
      <c r="CT18" s="642"/>
      <c r="CU18" s="642"/>
      <c r="CV18" s="642"/>
      <c r="CW18" s="642"/>
      <c r="CX18" s="642"/>
      <c r="CY18" s="643"/>
      <c r="CZ18" s="644" t="s">
        <v>128</v>
      </c>
      <c r="DA18" s="644"/>
      <c r="DB18" s="644"/>
      <c r="DC18" s="644"/>
      <c r="DD18" s="650" t="s">
        <v>128</v>
      </c>
      <c r="DE18" s="642"/>
      <c r="DF18" s="642"/>
      <c r="DG18" s="642"/>
      <c r="DH18" s="642"/>
      <c r="DI18" s="642"/>
      <c r="DJ18" s="642"/>
      <c r="DK18" s="642"/>
      <c r="DL18" s="642"/>
      <c r="DM18" s="642"/>
      <c r="DN18" s="642"/>
      <c r="DO18" s="642"/>
      <c r="DP18" s="643"/>
      <c r="DQ18" s="650" t="s">
        <v>128</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t="s">
        <v>128</v>
      </c>
      <c r="S19" s="642"/>
      <c r="T19" s="642"/>
      <c r="U19" s="642"/>
      <c r="V19" s="642"/>
      <c r="W19" s="642"/>
      <c r="X19" s="642"/>
      <c r="Y19" s="643"/>
      <c r="Z19" s="644" t="s">
        <v>128</v>
      </c>
      <c r="AA19" s="644"/>
      <c r="AB19" s="644"/>
      <c r="AC19" s="644"/>
      <c r="AD19" s="645" t="s">
        <v>128</v>
      </c>
      <c r="AE19" s="645"/>
      <c r="AF19" s="645"/>
      <c r="AG19" s="645"/>
      <c r="AH19" s="645"/>
      <c r="AI19" s="645"/>
      <c r="AJ19" s="645"/>
      <c r="AK19" s="645"/>
      <c r="AL19" s="646" t="s">
        <v>232</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t="s">
        <v>232</v>
      </c>
      <c r="BH19" s="642"/>
      <c r="BI19" s="642"/>
      <c r="BJ19" s="642"/>
      <c r="BK19" s="642"/>
      <c r="BL19" s="642"/>
      <c r="BM19" s="642"/>
      <c r="BN19" s="643"/>
      <c r="BO19" s="644" t="s">
        <v>232</v>
      </c>
      <c r="BP19" s="644"/>
      <c r="BQ19" s="644"/>
      <c r="BR19" s="644"/>
      <c r="BS19" s="650" t="s">
        <v>232</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128</v>
      </c>
      <c r="DA19" s="644"/>
      <c r="DB19" s="644"/>
      <c r="DC19" s="644"/>
      <c r="DD19" s="650" t="s">
        <v>128</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6065</v>
      </c>
      <c r="S20" s="642"/>
      <c r="T20" s="642"/>
      <c r="U20" s="642"/>
      <c r="V20" s="642"/>
      <c r="W20" s="642"/>
      <c r="X20" s="642"/>
      <c r="Y20" s="643"/>
      <c r="Z20" s="644">
        <v>0.1</v>
      </c>
      <c r="AA20" s="644"/>
      <c r="AB20" s="644"/>
      <c r="AC20" s="644"/>
      <c r="AD20" s="645" t="s">
        <v>232</v>
      </c>
      <c r="AE20" s="645"/>
      <c r="AF20" s="645"/>
      <c r="AG20" s="645"/>
      <c r="AH20" s="645"/>
      <c r="AI20" s="645"/>
      <c r="AJ20" s="645"/>
      <c r="AK20" s="645"/>
      <c r="AL20" s="646" t="s">
        <v>128</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t="s">
        <v>128</v>
      </c>
      <c r="BH20" s="642"/>
      <c r="BI20" s="642"/>
      <c r="BJ20" s="642"/>
      <c r="BK20" s="642"/>
      <c r="BL20" s="642"/>
      <c r="BM20" s="642"/>
      <c r="BN20" s="643"/>
      <c r="BO20" s="644" t="s">
        <v>232</v>
      </c>
      <c r="BP20" s="644"/>
      <c r="BQ20" s="644"/>
      <c r="BR20" s="644"/>
      <c r="BS20" s="650" t="s">
        <v>232</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6486609</v>
      </c>
      <c r="CS20" s="642"/>
      <c r="CT20" s="642"/>
      <c r="CU20" s="642"/>
      <c r="CV20" s="642"/>
      <c r="CW20" s="642"/>
      <c r="CX20" s="642"/>
      <c r="CY20" s="643"/>
      <c r="CZ20" s="644">
        <v>100</v>
      </c>
      <c r="DA20" s="644"/>
      <c r="DB20" s="644"/>
      <c r="DC20" s="644"/>
      <c r="DD20" s="650">
        <v>1789140</v>
      </c>
      <c r="DE20" s="642"/>
      <c r="DF20" s="642"/>
      <c r="DG20" s="642"/>
      <c r="DH20" s="642"/>
      <c r="DI20" s="642"/>
      <c r="DJ20" s="642"/>
      <c r="DK20" s="642"/>
      <c r="DL20" s="642"/>
      <c r="DM20" s="642"/>
      <c r="DN20" s="642"/>
      <c r="DO20" s="642"/>
      <c r="DP20" s="643"/>
      <c r="DQ20" s="650">
        <v>4073400</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v>525176</v>
      </c>
      <c r="S21" s="642"/>
      <c r="T21" s="642"/>
      <c r="U21" s="642"/>
      <c r="V21" s="642"/>
      <c r="W21" s="642"/>
      <c r="X21" s="642"/>
      <c r="Y21" s="643"/>
      <c r="Z21" s="644">
        <v>7.5</v>
      </c>
      <c r="AA21" s="644"/>
      <c r="AB21" s="644"/>
      <c r="AC21" s="644"/>
      <c r="AD21" s="645" t="s">
        <v>128</v>
      </c>
      <c r="AE21" s="645"/>
      <c r="AF21" s="645"/>
      <c r="AG21" s="645"/>
      <c r="AH21" s="645"/>
      <c r="AI21" s="645"/>
      <c r="AJ21" s="645"/>
      <c r="AK21" s="645"/>
      <c r="AL21" s="646" t="s">
        <v>128</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t="s">
        <v>232</v>
      </c>
      <c r="BH21" s="642"/>
      <c r="BI21" s="642"/>
      <c r="BJ21" s="642"/>
      <c r="BK21" s="642"/>
      <c r="BL21" s="642"/>
      <c r="BM21" s="642"/>
      <c r="BN21" s="643"/>
      <c r="BO21" s="644" t="s">
        <v>128</v>
      </c>
      <c r="BP21" s="644"/>
      <c r="BQ21" s="644"/>
      <c r="BR21" s="644"/>
      <c r="BS21" s="650" t="s">
        <v>128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3173588</v>
      </c>
      <c r="S22" s="642"/>
      <c r="T22" s="642"/>
      <c r="U22" s="642"/>
      <c r="V22" s="642"/>
      <c r="W22" s="642"/>
      <c r="X22" s="642"/>
      <c r="Y22" s="643"/>
      <c r="Z22" s="644">
        <v>45.4</v>
      </c>
      <c r="AA22" s="644"/>
      <c r="AB22" s="644"/>
      <c r="AC22" s="644"/>
      <c r="AD22" s="645">
        <v>2642347</v>
      </c>
      <c r="AE22" s="645"/>
      <c r="AF22" s="645"/>
      <c r="AG22" s="645"/>
      <c r="AH22" s="645"/>
      <c r="AI22" s="645"/>
      <c r="AJ22" s="645"/>
      <c r="AK22" s="645"/>
      <c r="AL22" s="646">
        <v>99.9</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232</v>
      </c>
      <c r="BH22" s="642"/>
      <c r="BI22" s="642"/>
      <c r="BJ22" s="642"/>
      <c r="BK22" s="642"/>
      <c r="BL22" s="642"/>
      <c r="BM22" s="642"/>
      <c r="BN22" s="643"/>
      <c r="BO22" s="644" t="s">
        <v>232</v>
      </c>
      <c r="BP22" s="644"/>
      <c r="BQ22" s="644"/>
      <c r="BR22" s="644"/>
      <c r="BS22" s="650" t="s">
        <v>232</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875</v>
      </c>
      <c r="S23" s="642"/>
      <c r="T23" s="642"/>
      <c r="U23" s="642"/>
      <c r="V23" s="642"/>
      <c r="W23" s="642"/>
      <c r="X23" s="642"/>
      <c r="Y23" s="643"/>
      <c r="Z23" s="644">
        <v>0</v>
      </c>
      <c r="AA23" s="644"/>
      <c r="AB23" s="644"/>
      <c r="AC23" s="644"/>
      <c r="AD23" s="645">
        <v>875</v>
      </c>
      <c r="AE23" s="645"/>
      <c r="AF23" s="645"/>
      <c r="AG23" s="645"/>
      <c r="AH23" s="645"/>
      <c r="AI23" s="645"/>
      <c r="AJ23" s="645"/>
      <c r="AK23" s="645"/>
      <c r="AL23" s="646">
        <v>0</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128</v>
      </c>
      <c r="BP23" s="644"/>
      <c r="BQ23" s="644"/>
      <c r="BR23" s="644"/>
      <c r="BS23" s="650" t="s">
        <v>232</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2280</v>
      </c>
      <c r="S24" s="642"/>
      <c r="T24" s="642"/>
      <c r="U24" s="642"/>
      <c r="V24" s="642"/>
      <c r="W24" s="642"/>
      <c r="X24" s="642"/>
      <c r="Y24" s="643"/>
      <c r="Z24" s="644">
        <v>0</v>
      </c>
      <c r="AA24" s="644"/>
      <c r="AB24" s="644"/>
      <c r="AC24" s="644"/>
      <c r="AD24" s="645" t="s">
        <v>128</v>
      </c>
      <c r="AE24" s="645"/>
      <c r="AF24" s="645"/>
      <c r="AG24" s="645"/>
      <c r="AH24" s="645"/>
      <c r="AI24" s="645"/>
      <c r="AJ24" s="645"/>
      <c r="AK24" s="645"/>
      <c r="AL24" s="646" t="s">
        <v>128</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232</v>
      </c>
      <c r="BP24" s="644"/>
      <c r="BQ24" s="644"/>
      <c r="BR24" s="644"/>
      <c r="BS24" s="650" t="s">
        <v>232</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1123233</v>
      </c>
      <c r="CS24" s="631"/>
      <c r="CT24" s="631"/>
      <c r="CU24" s="631"/>
      <c r="CV24" s="631"/>
      <c r="CW24" s="631"/>
      <c r="CX24" s="631"/>
      <c r="CY24" s="632"/>
      <c r="CZ24" s="635">
        <v>17.3</v>
      </c>
      <c r="DA24" s="636"/>
      <c r="DB24" s="636"/>
      <c r="DC24" s="655"/>
      <c r="DD24" s="676">
        <v>933233</v>
      </c>
      <c r="DE24" s="631"/>
      <c r="DF24" s="631"/>
      <c r="DG24" s="631"/>
      <c r="DH24" s="631"/>
      <c r="DI24" s="631"/>
      <c r="DJ24" s="631"/>
      <c r="DK24" s="632"/>
      <c r="DL24" s="676">
        <v>896903</v>
      </c>
      <c r="DM24" s="631"/>
      <c r="DN24" s="631"/>
      <c r="DO24" s="631"/>
      <c r="DP24" s="631"/>
      <c r="DQ24" s="631"/>
      <c r="DR24" s="631"/>
      <c r="DS24" s="631"/>
      <c r="DT24" s="631"/>
      <c r="DU24" s="631"/>
      <c r="DV24" s="632"/>
      <c r="DW24" s="635">
        <v>33.9</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59080</v>
      </c>
      <c r="S25" s="642"/>
      <c r="T25" s="642"/>
      <c r="U25" s="642"/>
      <c r="V25" s="642"/>
      <c r="W25" s="642"/>
      <c r="X25" s="642"/>
      <c r="Y25" s="643"/>
      <c r="Z25" s="644">
        <v>0.8</v>
      </c>
      <c r="AA25" s="644"/>
      <c r="AB25" s="644"/>
      <c r="AC25" s="644"/>
      <c r="AD25" s="645">
        <v>1065</v>
      </c>
      <c r="AE25" s="645"/>
      <c r="AF25" s="645"/>
      <c r="AG25" s="645"/>
      <c r="AH25" s="645"/>
      <c r="AI25" s="645"/>
      <c r="AJ25" s="645"/>
      <c r="AK25" s="645"/>
      <c r="AL25" s="646">
        <v>0</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128</v>
      </c>
      <c r="BP25" s="644"/>
      <c r="BQ25" s="644"/>
      <c r="BR25" s="644"/>
      <c r="BS25" s="650" t="s">
        <v>128</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702738</v>
      </c>
      <c r="CS25" s="677"/>
      <c r="CT25" s="677"/>
      <c r="CU25" s="677"/>
      <c r="CV25" s="677"/>
      <c r="CW25" s="677"/>
      <c r="CX25" s="677"/>
      <c r="CY25" s="678"/>
      <c r="CZ25" s="646">
        <v>10.8</v>
      </c>
      <c r="DA25" s="674"/>
      <c r="DB25" s="674"/>
      <c r="DC25" s="679"/>
      <c r="DD25" s="650">
        <v>676583</v>
      </c>
      <c r="DE25" s="677"/>
      <c r="DF25" s="677"/>
      <c r="DG25" s="677"/>
      <c r="DH25" s="677"/>
      <c r="DI25" s="677"/>
      <c r="DJ25" s="677"/>
      <c r="DK25" s="678"/>
      <c r="DL25" s="650">
        <v>640986</v>
      </c>
      <c r="DM25" s="677"/>
      <c r="DN25" s="677"/>
      <c r="DO25" s="677"/>
      <c r="DP25" s="677"/>
      <c r="DQ25" s="677"/>
      <c r="DR25" s="677"/>
      <c r="DS25" s="677"/>
      <c r="DT25" s="677"/>
      <c r="DU25" s="677"/>
      <c r="DV25" s="678"/>
      <c r="DW25" s="646">
        <v>24.2</v>
      </c>
      <c r="DX25" s="674"/>
      <c r="DY25" s="674"/>
      <c r="DZ25" s="674"/>
      <c r="EA25" s="674"/>
      <c r="EB25" s="674"/>
      <c r="EC25" s="675"/>
    </row>
    <row r="26" spans="2:133" ht="11.25" customHeight="1" x14ac:dyDescent="0.15">
      <c r="B26" s="638" t="s">
        <v>294</v>
      </c>
      <c r="C26" s="639"/>
      <c r="D26" s="639"/>
      <c r="E26" s="639"/>
      <c r="F26" s="639"/>
      <c r="G26" s="639"/>
      <c r="H26" s="639"/>
      <c r="I26" s="639"/>
      <c r="J26" s="639"/>
      <c r="K26" s="639"/>
      <c r="L26" s="639"/>
      <c r="M26" s="639"/>
      <c r="N26" s="639"/>
      <c r="O26" s="639"/>
      <c r="P26" s="639"/>
      <c r="Q26" s="640"/>
      <c r="R26" s="641">
        <v>2840</v>
      </c>
      <c r="S26" s="642"/>
      <c r="T26" s="642"/>
      <c r="U26" s="642"/>
      <c r="V26" s="642"/>
      <c r="W26" s="642"/>
      <c r="X26" s="642"/>
      <c r="Y26" s="643"/>
      <c r="Z26" s="644">
        <v>0</v>
      </c>
      <c r="AA26" s="644"/>
      <c r="AB26" s="644"/>
      <c r="AC26" s="644"/>
      <c r="AD26" s="645" t="s">
        <v>128</v>
      </c>
      <c r="AE26" s="645"/>
      <c r="AF26" s="645"/>
      <c r="AG26" s="645"/>
      <c r="AH26" s="645"/>
      <c r="AI26" s="645"/>
      <c r="AJ26" s="645"/>
      <c r="AK26" s="645"/>
      <c r="AL26" s="646" t="s">
        <v>128</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232</v>
      </c>
      <c r="BH26" s="642"/>
      <c r="BI26" s="642"/>
      <c r="BJ26" s="642"/>
      <c r="BK26" s="642"/>
      <c r="BL26" s="642"/>
      <c r="BM26" s="642"/>
      <c r="BN26" s="643"/>
      <c r="BO26" s="644" t="s">
        <v>232</v>
      </c>
      <c r="BP26" s="644"/>
      <c r="BQ26" s="644"/>
      <c r="BR26" s="644"/>
      <c r="BS26" s="650" t="s">
        <v>128</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445904</v>
      </c>
      <c r="CS26" s="642"/>
      <c r="CT26" s="642"/>
      <c r="CU26" s="642"/>
      <c r="CV26" s="642"/>
      <c r="CW26" s="642"/>
      <c r="CX26" s="642"/>
      <c r="CY26" s="643"/>
      <c r="CZ26" s="646">
        <v>6.9</v>
      </c>
      <c r="DA26" s="674"/>
      <c r="DB26" s="674"/>
      <c r="DC26" s="679"/>
      <c r="DD26" s="650">
        <v>423082</v>
      </c>
      <c r="DE26" s="642"/>
      <c r="DF26" s="642"/>
      <c r="DG26" s="642"/>
      <c r="DH26" s="642"/>
      <c r="DI26" s="642"/>
      <c r="DJ26" s="642"/>
      <c r="DK26" s="643"/>
      <c r="DL26" s="650" t="s">
        <v>128</v>
      </c>
      <c r="DM26" s="642"/>
      <c r="DN26" s="642"/>
      <c r="DO26" s="642"/>
      <c r="DP26" s="642"/>
      <c r="DQ26" s="642"/>
      <c r="DR26" s="642"/>
      <c r="DS26" s="642"/>
      <c r="DT26" s="642"/>
      <c r="DU26" s="642"/>
      <c r="DV26" s="643"/>
      <c r="DW26" s="646" t="s">
        <v>128</v>
      </c>
      <c r="DX26" s="674"/>
      <c r="DY26" s="674"/>
      <c r="DZ26" s="674"/>
      <c r="EA26" s="674"/>
      <c r="EB26" s="674"/>
      <c r="EC26" s="675"/>
    </row>
    <row r="27" spans="2:133" ht="11.25" customHeight="1" x14ac:dyDescent="0.15">
      <c r="B27" s="638" t="s">
        <v>297</v>
      </c>
      <c r="C27" s="639"/>
      <c r="D27" s="639"/>
      <c r="E27" s="639"/>
      <c r="F27" s="639"/>
      <c r="G27" s="639"/>
      <c r="H27" s="639"/>
      <c r="I27" s="639"/>
      <c r="J27" s="639"/>
      <c r="K27" s="639"/>
      <c r="L27" s="639"/>
      <c r="M27" s="639"/>
      <c r="N27" s="639"/>
      <c r="O27" s="639"/>
      <c r="P27" s="639"/>
      <c r="Q27" s="640"/>
      <c r="R27" s="641">
        <v>604157</v>
      </c>
      <c r="S27" s="642"/>
      <c r="T27" s="642"/>
      <c r="U27" s="642"/>
      <c r="V27" s="642"/>
      <c r="W27" s="642"/>
      <c r="X27" s="642"/>
      <c r="Y27" s="643"/>
      <c r="Z27" s="644">
        <v>8.6</v>
      </c>
      <c r="AA27" s="644"/>
      <c r="AB27" s="644"/>
      <c r="AC27" s="644"/>
      <c r="AD27" s="645" t="s">
        <v>128</v>
      </c>
      <c r="AE27" s="645"/>
      <c r="AF27" s="645"/>
      <c r="AG27" s="645"/>
      <c r="AH27" s="645"/>
      <c r="AI27" s="645"/>
      <c r="AJ27" s="645"/>
      <c r="AK27" s="645"/>
      <c r="AL27" s="646" t="s">
        <v>232</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2511210</v>
      </c>
      <c r="BH27" s="642"/>
      <c r="BI27" s="642"/>
      <c r="BJ27" s="642"/>
      <c r="BK27" s="642"/>
      <c r="BL27" s="642"/>
      <c r="BM27" s="642"/>
      <c r="BN27" s="643"/>
      <c r="BO27" s="644">
        <v>100</v>
      </c>
      <c r="BP27" s="644"/>
      <c r="BQ27" s="644"/>
      <c r="BR27" s="644"/>
      <c r="BS27" s="650" t="s">
        <v>232</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206217</v>
      </c>
      <c r="CS27" s="677"/>
      <c r="CT27" s="677"/>
      <c r="CU27" s="677"/>
      <c r="CV27" s="677"/>
      <c r="CW27" s="677"/>
      <c r="CX27" s="677"/>
      <c r="CY27" s="678"/>
      <c r="CZ27" s="646">
        <v>3.2</v>
      </c>
      <c r="DA27" s="674"/>
      <c r="DB27" s="674"/>
      <c r="DC27" s="679"/>
      <c r="DD27" s="650">
        <v>63417</v>
      </c>
      <c r="DE27" s="677"/>
      <c r="DF27" s="677"/>
      <c r="DG27" s="677"/>
      <c r="DH27" s="677"/>
      <c r="DI27" s="677"/>
      <c r="DJ27" s="677"/>
      <c r="DK27" s="678"/>
      <c r="DL27" s="650">
        <v>62684</v>
      </c>
      <c r="DM27" s="677"/>
      <c r="DN27" s="677"/>
      <c r="DO27" s="677"/>
      <c r="DP27" s="677"/>
      <c r="DQ27" s="677"/>
      <c r="DR27" s="677"/>
      <c r="DS27" s="677"/>
      <c r="DT27" s="677"/>
      <c r="DU27" s="677"/>
      <c r="DV27" s="678"/>
      <c r="DW27" s="646">
        <v>2.4</v>
      </c>
      <c r="DX27" s="674"/>
      <c r="DY27" s="674"/>
      <c r="DZ27" s="674"/>
      <c r="EA27" s="674"/>
      <c r="EB27" s="674"/>
      <c r="EC27" s="675"/>
    </row>
    <row r="28" spans="2:133" ht="11.25" customHeight="1" x14ac:dyDescent="0.15">
      <c r="B28" s="683" t="s">
        <v>300</v>
      </c>
      <c r="C28" s="684"/>
      <c r="D28" s="684"/>
      <c r="E28" s="684"/>
      <c r="F28" s="684"/>
      <c r="G28" s="684"/>
      <c r="H28" s="684"/>
      <c r="I28" s="684"/>
      <c r="J28" s="684"/>
      <c r="K28" s="684"/>
      <c r="L28" s="684"/>
      <c r="M28" s="684"/>
      <c r="N28" s="684"/>
      <c r="O28" s="684"/>
      <c r="P28" s="684"/>
      <c r="Q28" s="685"/>
      <c r="R28" s="641" t="s">
        <v>232</v>
      </c>
      <c r="S28" s="642"/>
      <c r="T28" s="642"/>
      <c r="U28" s="642"/>
      <c r="V28" s="642"/>
      <c r="W28" s="642"/>
      <c r="X28" s="642"/>
      <c r="Y28" s="643"/>
      <c r="Z28" s="644" t="s">
        <v>128</v>
      </c>
      <c r="AA28" s="644"/>
      <c r="AB28" s="644"/>
      <c r="AC28" s="644"/>
      <c r="AD28" s="645" t="s">
        <v>128</v>
      </c>
      <c r="AE28" s="645"/>
      <c r="AF28" s="645"/>
      <c r="AG28" s="645"/>
      <c r="AH28" s="645"/>
      <c r="AI28" s="645"/>
      <c r="AJ28" s="645"/>
      <c r="AK28" s="645"/>
      <c r="AL28" s="646" t="s">
        <v>128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214278</v>
      </c>
      <c r="CS28" s="642"/>
      <c r="CT28" s="642"/>
      <c r="CU28" s="642"/>
      <c r="CV28" s="642"/>
      <c r="CW28" s="642"/>
      <c r="CX28" s="642"/>
      <c r="CY28" s="643"/>
      <c r="CZ28" s="646">
        <v>3.3</v>
      </c>
      <c r="DA28" s="674"/>
      <c r="DB28" s="674"/>
      <c r="DC28" s="679"/>
      <c r="DD28" s="650">
        <v>193233</v>
      </c>
      <c r="DE28" s="642"/>
      <c r="DF28" s="642"/>
      <c r="DG28" s="642"/>
      <c r="DH28" s="642"/>
      <c r="DI28" s="642"/>
      <c r="DJ28" s="642"/>
      <c r="DK28" s="643"/>
      <c r="DL28" s="650">
        <v>193233</v>
      </c>
      <c r="DM28" s="642"/>
      <c r="DN28" s="642"/>
      <c r="DO28" s="642"/>
      <c r="DP28" s="642"/>
      <c r="DQ28" s="642"/>
      <c r="DR28" s="642"/>
      <c r="DS28" s="642"/>
      <c r="DT28" s="642"/>
      <c r="DU28" s="642"/>
      <c r="DV28" s="643"/>
      <c r="DW28" s="646">
        <v>7.3</v>
      </c>
      <c r="DX28" s="674"/>
      <c r="DY28" s="674"/>
      <c r="DZ28" s="674"/>
      <c r="EA28" s="674"/>
      <c r="EB28" s="674"/>
      <c r="EC28" s="675"/>
    </row>
    <row r="29" spans="2:133" ht="11.25" customHeight="1" x14ac:dyDescent="0.15">
      <c r="B29" s="638" t="s">
        <v>302</v>
      </c>
      <c r="C29" s="639"/>
      <c r="D29" s="639"/>
      <c r="E29" s="639"/>
      <c r="F29" s="639"/>
      <c r="G29" s="639"/>
      <c r="H29" s="639"/>
      <c r="I29" s="639"/>
      <c r="J29" s="639"/>
      <c r="K29" s="639"/>
      <c r="L29" s="639"/>
      <c r="M29" s="639"/>
      <c r="N29" s="639"/>
      <c r="O29" s="639"/>
      <c r="P29" s="639"/>
      <c r="Q29" s="640"/>
      <c r="R29" s="641">
        <v>718881</v>
      </c>
      <c r="S29" s="642"/>
      <c r="T29" s="642"/>
      <c r="U29" s="642"/>
      <c r="V29" s="642"/>
      <c r="W29" s="642"/>
      <c r="X29" s="642"/>
      <c r="Y29" s="643"/>
      <c r="Z29" s="644">
        <v>10.3</v>
      </c>
      <c r="AA29" s="644"/>
      <c r="AB29" s="644"/>
      <c r="AC29" s="644"/>
      <c r="AD29" s="645" t="s">
        <v>128</v>
      </c>
      <c r="AE29" s="645"/>
      <c r="AF29" s="645"/>
      <c r="AG29" s="645"/>
      <c r="AH29" s="645"/>
      <c r="AI29" s="645"/>
      <c r="AJ29" s="645"/>
      <c r="AK29" s="645"/>
      <c r="AL29" s="646" t="s">
        <v>128</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306</v>
      </c>
      <c r="CG29" s="657"/>
      <c r="CH29" s="657"/>
      <c r="CI29" s="657"/>
      <c r="CJ29" s="657"/>
      <c r="CK29" s="657"/>
      <c r="CL29" s="657"/>
      <c r="CM29" s="657"/>
      <c r="CN29" s="657"/>
      <c r="CO29" s="657"/>
      <c r="CP29" s="657"/>
      <c r="CQ29" s="658"/>
      <c r="CR29" s="641">
        <v>214278</v>
      </c>
      <c r="CS29" s="677"/>
      <c r="CT29" s="677"/>
      <c r="CU29" s="677"/>
      <c r="CV29" s="677"/>
      <c r="CW29" s="677"/>
      <c r="CX29" s="677"/>
      <c r="CY29" s="678"/>
      <c r="CZ29" s="646">
        <v>3.3</v>
      </c>
      <c r="DA29" s="674"/>
      <c r="DB29" s="674"/>
      <c r="DC29" s="679"/>
      <c r="DD29" s="650">
        <v>193233</v>
      </c>
      <c r="DE29" s="677"/>
      <c r="DF29" s="677"/>
      <c r="DG29" s="677"/>
      <c r="DH29" s="677"/>
      <c r="DI29" s="677"/>
      <c r="DJ29" s="677"/>
      <c r="DK29" s="678"/>
      <c r="DL29" s="650">
        <v>193233</v>
      </c>
      <c r="DM29" s="677"/>
      <c r="DN29" s="677"/>
      <c r="DO29" s="677"/>
      <c r="DP29" s="677"/>
      <c r="DQ29" s="677"/>
      <c r="DR29" s="677"/>
      <c r="DS29" s="677"/>
      <c r="DT29" s="677"/>
      <c r="DU29" s="677"/>
      <c r="DV29" s="678"/>
      <c r="DW29" s="646">
        <v>7.3</v>
      </c>
      <c r="DX29" s="674"/>
      <c r="DY29" s="674"/>
      <c r="DZ29" s="674"/>
      <c r="EA29" s="674"/>
      <c r="EB29" s="674"/>
      <c r="EC29" s="675"/>
    </row>
    <row r="30" spans="2:133" ht="11.25" customHeight="1" x14ac:dyDescent="0.15">
      <c r="B30" s="638" t="s">
        <v>307</v>
      </c>
      <c r="C30" s="639"/>
      <c r="D30" s="639"/>
      <c r="E30" s="639"/>
      <c r="F30" s="639"/>
      <c r="G30" s="639"/>
      <c r="H30" s="639"/>
      <c r="I30" s="639"/>
      <c r="J30" s="639"/>
      <c r="K30" s="639"/>
      <c r="L30" s="639"/>
      <c r="M30" s="639"/>
      <c r="N30" s="639"/>
      <c r="O30" s="639"/>
      <c r="P30" s="639"/>
      <c r="Q30" s="640"/>
      <c r="R30" s="641">
        <v>35056</v>
      </c>
      <c r="S30" s="642"/>
      <c r="T30" s="642"/>
      <c r="U30" s="642"/>
      <c r="V30" s="642"/>
      <c r="W30" s="642"/>
      <c r="X30" s="642"/>
      <c r="Y30" s="643"/>
      <c r="Z30" s="644">
        <v>0.5</v>
      </c>
      <c r="AA30" s="644"/>
      <c r="AB30" s="644"/>
      <c r="AC30" s="644"/>
      <c r="AD30" s="645" t="s">
        <v>128</v>
      </c>
      <c r="AE30" s="645"/>
      <c r="AF30" s="645"/>
      <c r="AG30" s="645"/>
      <c r="AH30" s="645"/>
      <c r="AI30" s="645"/>
      <c r="AJ30" s="645"/>
      <c r="AK30" s="645"/>
      <c r="AL30" s="646" t="s">
        <v>232</v>
      </c>
      <c r="AM30" s="647"/>
      <c r="AN30" s="647"/>
      <c r="AO30" s="648"/>
      <c r="AP30" s="689" t="s">
        <v>308</v>
      </c>
      <c r="AQ30" s="690"/>
      <c r="AR30" s="690"/>
      <c r="AS30" s="690"/>
      <c r="AT30" s="695" t="s">
        <v>309</v>
      </c>
      <c r="AU30" s="230"/>
      <c r="AV30" s="230"/>
      <c r="AW30" s="230"/>
      <c r="AX30" s="627" t="s">
        <v>185</v>
      </c>
      <c r="AY30" s="628"/>
      <c r="AZ30" s="628"/>
      <c r="BA30" s="628"/>
      <c r="BB30" s="628"/>
      <c r="BC30" s="628"/>
      <c r="BD30" s="628"/>
      <c r="BE30" s="628"/>
      <c r="BF30" s="629"/>
      <c r="BG30" s="701">
        <v>99.7</v>
      </c>
      <c r="BH30" s="702"/>
      <c r="BI30" s="702"/>
      <c r="BJ30" s="702"/>
      <c r="BK30" s="702"/>
      <c r="BL30" s="702"/>
      <c r="BM30" s="636">
        <v>96.6</v>
      </c>
      <c r="BN30" s="702"/>
      <c r="BO30" s="702"/>
      <c r="BP30" s="702"/>
      <c r="BQ30" s="703"/>
      <c r="BR30" s="701">
        <v>99.6</v>
      </c>
      <c r="BS30" s="702"/>
      <c r="BT30" s="702"/>
      <c r="BU30" s="702"/>
      <c r="BV30" s="702"/>
      <c r="BW30" s="702"/>
      <c r="BX30" s="636">
        <v>96.6</v>
      </c>
      <c r="BY30" s="702"/>
      <c r="BZ30" s="702"/>
      <c r="CA30" s="702"/>
      <c r="CB30" s="703"/>
      <c r="CD30" s="706"/>
      <c r="CE30" s="707"/>
      <c r="CF30" s="656" t="s">
        <v>310</v>
      </c>
      <c r="CG30" s="657"/>
      <c r="CH30" s="657"/>
      <c r="CI30" s="657"/>
      <c r="CJ30" s="657"/>
      <c r="CK30" s="657"/>
      <c r="CL30" s="657"/>
      <c r="CM30" s="657"/>
      <c r="CN30" s="657"/>
      <c r="CO30" s="657"/>
      <c r="CP30" s="657"/>
      <c r="CQ30" s="658"/>
      <c r="CR30" s="641">
        <v>191921</v>
      </c>
      <c r="CS30" s="642"/>
      <c r="CT30" s="642"/>
      <c r="CU30" s="642"/>
      <c r="CV30" s="642"/>
      <c r="CW30" s="642"/>
      <c r="CX30" s="642"/>
      <c r="CY30" s="643"/>
      <c r="CZ30" s="646">
        <v>3</v>
      </c>
      <c r="DA30" s="674"/>
      <c r="DB30" s="674"/>
      <c r="DC30" s="679"/>
      <c r="DD30" s="650">
        <v>174278</v>
      </c>
      <c r="DE30" s="642"/>
      <c r="DF30" s="642"/>
      <c r="DG30" s="642"/>
      <c r="DH30" s="642"/>
      <c r="DI30" s="642"/>
      <c r="DJ30" s="642"/>
      <c r="DK30" s="643"/>
      <c r="DL30" s="650">
        <v>174278</v>
      </c>
      <c r="DM30" s="642"/>
      <c r="DN30" s="642"/>
      <c r="DO30" s="642"/>
      <c r="DP30" s="642"/>
      <c r="DQ30" s="642"/>
      <c r="DR30" s="642"/>
      <c r="DS30" s="642"/>
      <c r="DT30" s="642"/>
      <c r="DU30" s="642"/>
      <c r="DV30" s="643"/>
      <c r="DW30" s="646">
        <v>6.6</v>
      </c>
      <c r="DX30" s="674"/>
      <c r="DY30" s="674"/>
      <c r="DZ30" s="674"/>
      <c r="EA30" s="674"/>
      <c r="EB30" s="674"/>
      <c r="EC30" s="675"/>
    </row>
    <row r="31" spans="2:133" ht="11.25" customHeight="1" x14ac:dyDescent="0.15">
      <c r="B31" s="638" t="s">
        <v>311</v>
      </c>
      <c r="C31" s="639"/>
      <c r="D31" s="639"/>
      <c r="E31" s="639"/>
      <c r="F31" s="639"/>
      <c r="G31" s="639"/>
      <c r="H31" s="639"/>
      <c r="I31" s="639"/>
      <c r="J31" s="639"/>
      <c r="K31" s="639"/>
      <c r="L31" s="639"/>
      <c r="M31" s="639"/>
      <c r="N31" s="639"/>
      <c r="O31" s="639"/>
      <c r="P31" s="639"/>
      <c r="Q31" s="640"/>
      <c r="R31" s="641">
        <v>29038</v>
      </c>
      <c r="S31" s="642"/>
      <c r="T31" s="642"/>
      <c r="U31" s="642"/>
      <c r="V31" s="642"/>
      <c r="W31" s="642"/>
      <c r="X31" s="642"/>
      <c r="Y31" s="643"/>
      <c r="Z31" s="644">
        <v>0.4</v>
      </c>
      <c r="AA31" s="644"/>
      <c r="AB31" s="644"/>
      <c r="AC31" s="644"/>
      <c r="AD31" s="645" t="s">
        <v>128</v>
      </c>
      <c r="AE31" s="645"/>
      <c r="AF31" s="645"/>
      <c r="AG31" s="645"/>
      <c r="AH31" s="645"/>
      <c r="AI31" s="645"/>
      <c r="AJ31" s="645"/>
      <c r="AK31" s="645"/>
      <c r="AL31" s="646" t="s">
        <v>232</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99.2</v>
      </c>
      <c r="BH31" s="677"/>
      <c r="BI31" s="677"/>
      <c r="BJ31" s="677"/>
      <c r="BK31" s="677"/>
      <c r="BL31" s="677"/>
      <c r="BM31" s="647">
        <v>93.6</v>
      </c>
      <c r="BN31" s="699"/>
      <c r="BO31" s="699"/>
      <c r="BP31" s="699"/>
      <c r="BQ31" s="700"/>
      <c r="BR31" s="698">
        <v>98.6</v>
      </c>
      <c r="BS31" s="677"/>
      <c r="BT31" s="677"/>
      <c r="BU31" s="677"/>
      <c r="BV31" s="677"/>
      <c r="BW31" s="677"/>
      <c r="BX31" s="647">
        <v>94.3</v>
      </c>
      <c r="BY31" s="699"/>
      <c r="BZ31" s="699"/>
      <c r="CA31" s="699"/>
      <c r="CB31" s="700"/>
      <c r="CD31" s="706"/>
      <c r="CE31" s="707"/>
      <c r="CF31" s="656" t="s">
        <v>314</v>
      </c>
      <c r="CG31" s="657"/>
      <c r="CH31" s="657"/>
      <c r="CI31" s="657"/>
      <c r="CJ31" s="657"/>
      <c r="CK31" s="657"/>
      <c r="CL31" s="657"/>
      <c r="CM31" s="657"/>
      <c r="CN31" s="657"/>
      <c r="CO31" s="657"/>
      <c r="CP31" s="657"/>
      <c r="CQ31" s="658"/>
      <c r="CR31" s="641">
        <v>22357</v>
      </c>
      <c r="CS31" s="677"/>
      <c r="CT31" s="677"/>
      <c r="CU31" s="677"/>
      <c r="CV31" s="677"/>
      <c r="CW31" s="677"/>
      <c r="CX31" s="677"/>
      <c r="CY31" s="678"/>
      <c r="CZ31" s="646">
        <v>0.3</v>
      </c>
      <c r="DA31" s="674"/>
      <c r="DB31" s="674"/>
      <c r="DC31" s="679"/>
      <c r="DD31" s="650">
        <v>18955</v>
      </c>
      <c r="DE31" s="677"/>
      <c r="DF31" s="677"/>
      <c r="DG31" s="677"/>
      <c r="DH31" s="677"/>
      <c r="DI31" s="677"/>
      <c r="DJ31" s="677"/>
      <c r="DK31" s="678"/>
      <c r="DL31" s="650">
        <v>18955</v>
      </c>
      <c r="DM31" s="677"/>
      <c r="DN31" s="677"/>
      <c r="DO31" s="677"/>
      <c r="DP31" s="677"/>
      <c r="DQ31" s="677"/>
      <c r="DR31" s="677"/>
      <c r="DS31" s="677"/>
      <c r="DT31" s="677"/>
      <c r="DU31" s="677"/>
      <c r="DV31" s="678"/>
      <c r="DW31" s="646">
        <v>0.7</v>
      </c>
      <c r="DX31" s="674"/>
      <c r="DY31" s="674"/>
      <c r="DZ31" s="674"/>
      <c r="EA31" s="674"/>
      <c r="EB31" s="674"/>
      <c r="EC31" s="675"/>
    </row>
    <row r="32" spans="2:133" ht="11.25" customHeight="1" x14ac:dyDescent="0.15">
      <c r="B32" s="638" t="s">
        <v>315</v>
      </c>
      <c r="C32" s="639"/>
      <c r="D32" s="639"/>
      <c r="E32" s="639"/>
      <c r="F32" s="639"/>
      <c r="G32" s="639"/>
      <c r="H32" s="639"/>
      <c r="I32" s="639"/>
      <c r="J32" s="639"/>
      <c r="K32" s="639"/>
      <c r="L32" s="639"/>
      <c r="M32" s="639"/>
      <c r="N32" s="639"/>
      <c r="O32" s="639"/>
      <c r="P32" s="639"/>
      <c r="Q32" s="640"/>
      <c r="R32" s="641">
        <v>1564522</v>
      </c>
      <c r="S32" s="642"/>
      <c r="T32" s="642"/>
      <c r="U32" s="642"/>
      <c r="V32" s="642"/>
      <c r="W32" s="642"/>
      <c r="X32" s="642"/>
      <c r="Y32" s="643"/>
      <c r="Z32" s="644">
        <v>22.4</v>
      </c>
      <c r="AA32" s="644"/>
      <c r="AB32" s="644"/>
      <c r="AC32" s="644"/>
      <c r="AD32" s="645" t="s">
        <v>232</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99.9</v>
      </c>
      <c r="BH32" s="711"/>
      <c r="BI32" s="711"/>
      <c r="BJ32" s="711"/>
      <c r="BK32" s="711"/>
      <c r="BL32" s="711"/>
      <c r="BM32" s="712">
        <v>97.5</v>
      </c>
      <c r="BN32" s="711"/>
      <c r="BO32" s="711"/>
      <c r="BP32" s="711"/>
      <c r="BQ32" s="713"/>
      <c r="BR32" s="710">
        <v>99.9</v>
      </c>
      <c r="BS32" s="711"/>
      <c r="BT32" s="711"/>
      <c r="BU32" s="711"/>
      <c r="BV32" s="711"/>
      <c r="BW32" s="711"/>
      <c r="BX32" s="712">
        <v>97.3</v>
      </c>
      <c r="BY32" s="711"/>
      <c r="BZ32" s="711"/>
      <c r="CA32" s="711"/>
      <c r="CB32" s="713"/>
      <c r="CD32" s="708"/>
      <c r="CE32" s="709"/>
      <c r="CF32" s="656" t="s">
        <v>317</v>
      </c>
      <c r="CG32" s="657"/>
      <c r="CH32" s="657"/>
      <c r="CI32" s="657"/>
      <c r="CJ32" s="657"/>
      <c r="CK32" s="657"/>
      <c r="CL32" s="657"/>
      <c r="CM32" s="657"/>
      <c r="CN32" s="657"/>
      <c r="CO32" s="657"/>
      <c r="CP32" s="657"/>
      <c r="CQ32" s="658"/>
      <c r="CR32" s="641" t="s">
        <v>232</v>
      </c>
      <c r="CS32" s="642"/>
      <c r="CT32" s="642"/>
      <c r="CU32" s="642"/>
      <c r="CV32" s="642"/>
      <c r="CW32" s="642"/>
      <c r="CX32" s="642"/>
      <c r="CY32" s="643"/>
      <c r="CZ32" s="646" t="s">
        <v>128</v>
      </c>
      <c r="DA32" s="674"/>
      <c r="DB32" s="674"/>
      <c r="DC32" s="679"/>
      <c r="DD32" s="650" t="s">
        <v>128</v>
      </c>
      <c r="DE32" s="642"/>
      <c r="DF32" s="642"/>
      <c r="DG32" s="642"/>
      <c r="DH32" s="642"/>
      <c r="DI32" s="642"/>
      <c r="DJ32" s="642"/>
      <c r="DK32" s="643"/>
      <c r="DL32" s="650" t="s">
        <v>128</v>
      </c>
      <c r="DM32" s="642"/>
      <c r="DN32" s="642"/>
      <c r="DO32" s="642"/>
      <c r="DP32" s="642"/>
      <c r="DQ32" s="642"/>
      <c r="DR32" s="642"/>
      <c r="DS32" s="642"/>
      <c r="DT32" s="642"/>
      <c r="DU32" s="642"/>
      <c r="DV32" s="643"/>
      <c r="DW32" s="646" t="s">
        <v>128</v>
      </c>
      <c r="DX32" s="674"/>
      <c r="DY32" s="674"/>
      <c r="DZ32" s="674"/>
      <c r="EA32" s="674"/>
      <c r="EB32" s="674"/>
      <c r="EC32" s="675"/>
    </row>
    <row r="33" spans="2:133" ht="11.25" customHeight="1" x14ac:dyDescent="0.15">
      <c r="B33" s="638" t="s">
        <v>318</v>
      </c>
      <c r="C33" s="639"/>
      <c r="D33" s="639"/>
      <c r="E33" s="639"/>
      <c r="F33" s="639"/>
      <c r="G33" s="639"/>
      <c r="H33" s="639"/>
      <c r="I33" s="639"/>
      <c r="J33" s="639"/>
      <c r="K33" s="639"/>
      <c r="L33" s="639"/>
      <c r="M33" s="639"/>
      <c r="N33" s="639"/>
      <c r="O33" s="639"/>
      <c r="P33" s="639"/>
      <c r="Q33" s="640"/>
      <c r="R33" s="641">
        <v>611113</v>
      </c>
      <c r="S33" s="642"/>
      <c r="T33" s="642"/>
      <c r="U33" s="642"/>
      <c r="V33" s="642"/>
      <c r="W33" s="642"/>
      <c r="X33" s="642"/>
      <c r="Y33" s="643"/>
      <c r="Z33" s="644">
        <v>8.6999999999999993</v>
      </c>
      <c r="AA33" s="644"/>
      <c r="AB33" s="644"/>
      <c r="AC33" s="644"/>
      <c r="AD33" s="645" t="s">
        <v>128</v>
      </c>
      <c r="AE33" s="645"/>
      <c r="AF33" s="645"/>
      <c r="AG33" s="645"/>
      <c r="AH33" s="645"/>
      <c r="AI33" s="645"/>
      <c r="AJ33" s="645"/>
      <c r="AK33" s="645"/>
      <c r="AL33" s="646" t="s">
        <v>232</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3567484</v>
      </c>
      <c r="CS33" s="677"/>
      <c r="CT33" s="677"/>
      <c r="CU33" s="677"/>
      <c r="CV33" s="677"/>
      <c r="CW33" s="677"/>
      <c r="CX33" s="677"/>
      <c r="CY33" s="678"/>
      <c r="CZ33" s="646">
        <v>55</v>
      </c>
      <c r="DA33" s="674"/>
      <c r="DB33" s="674"/>
      <c r="DC33" s="679"/>
      <c r="DD33" s="650">
        <v>2304099</v>
      </c>
      <c r="DE33" s="677"/>
      <c r="DF33" s="677"/>
      <c r="DG33" s="677"/>
      <c r="DH33" s="677"/>
      <c r="DI33" s="677"/>
      <c r="DJ33" s="677"/>
      <c r="DK33" s="678"/>
      <c r="DL33" s="650">
        <v>1191172</v>
      </c>
      <c r="DM33" s="677"/>
      <c r="DN33" s="677"/>
      <c r="DO33" s="677"/>
      <c r="DP33" s="677"/>
      <c r="DQ33" s="677"/>
      <c r="DR33" s="677"/>
      <c r="DS33" s="677"/>
      <c r="DT33" s="677"/>
      <c r="DU33" s="677"/>
      <c r="DV33" s="678"/>
      <c r="DW33" s="646">
        <v>45</v>
      </c>
      <c r="DX33" s="674"/>
      <c r="DY33" s="674"/>
      <c r="DZ33" s="674"/>
      <c r="EA33" s="674"/>
      <c r="EB33" s="674"/>
      <c r="EC33" s="675"/>
    </row>
    <row r="34" spans="2:133" ht="11.25" customHeight="1" x14ac:dyDescent="0.15">
      <c r="B34" s="638" t="s">
        <v>320</v>
      </c>
      <c r="C34" s="639"/>
      <c r="D34" s="639"/>
      <c r="E34" s="639"/>
      <c r="F34" s="639"/>
      <c r="G34" s="639"/>
      <c r="H34" s="639"/>
      <c r="I34" s="639"/>
      <c r="J34" s="639"/>
      <c r="K34" s="639"/>
      <c r="L34" s="639"/>
      <c r="M34" s="639"/>
      <c r="N34" s="639"/>
      <c r="O34" s="639"/>
      <c r="P34" s="639"/>
      <c r="Q34" s="640"/>
      <c r="R34" s="641">
        <v>48097</v>
      </c>
      <c r="S34" s="642"/>
      <c r="T34" s="642"/>
      <c r="U34" s="642"/>
      <c r="V34" s="642"/>
      <c r="W34" s="642"/>
      <c r="X34" s="642"/>
      <c r="Y34" s="643"/>
      <c r="Z34" s="644">
        <v>0.7</v>
      </c>
      <c r="AA34" s="644"/>
      <c r="AB34" s="644"/>
      <c r="AC34" s="644"/>
      <c r="AD34" s="645">
        <v>1749</v>
      </c>
      <c r="AE34" s="645"/>
      <c r="AF34" s="645"/>
      <c r="AG34" s="645"/>
      <c r="AH34" s="645"/>
      <c r="AI34" s="645"/>
      <c r="AJ34" s="645"/>
      <c r="AK34" s="645"/>
      <c r="AL34" s="646">
        <v>0.1</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1266571</v>
      </c>
      <c r="CS34" s="642"/>
      <c r="CT34" s="642"/>
      <c r="CU34" s="642"/>
      <c r="CV34" s="642"/>
      <c r="CW34" s="642"/>
      <c r="CX34" s="642"/>
      <c r="CY34" s="643"/>
      <c r="CZ34" s="646">
        <v>19.5</v>
      </c>
      <c r="DA34" s="674"/>
      <c r="DB34" s="674"/>
      <c r="DC34" s="679"/>
      <c r="DD34" s="650">
        <v>771591</v>
      </c>
      <c r="DE34" s="642"/>
      <c r="DF34" s="642"/>
      <c r="DG34" s="642"/>
      <c r="DH34" s="642"/>
      <c r="DI34" s="642"/>
      <c r="DJ34" s="642"/>
      <c r="DK34" s="643"/>
      <c r="DL34" s="650">
        <v>474746</v>
      </c>
      <c r="DM34" s="642"/>
      <c r="DN34" s="642"/>
      <c r="DO34" s="642"/>
      <c r="DP34" s="642"/>
      <c r="DQ34" s="642"/>
      <c r="DR34" s="642"/>
      <c r="DS34" s="642"/>
      <c r="DT34" s="642"/>
      <c r="DU34" s="642"/>
      <c r="DV34" s="643"/>
      <c r="DW34" s="646">
        <v>17.899999999999999</v>
      </c>
      <c r="DX34" s="674"/>
      <c r="DY34" s="674"/>
      <c r="DZ34" s="674"/>
      <c r="EA34" s="674"/>
      <c r="EB34" s="674"/>
      <c r="EC34" s="675"/>
    </row>
    <row r="35" spans="2:133" ht="11.25" customHeight="1" x14ac:dyDescent="0.15">
      <c r="B35" s="638" t="s">
        <v>324</v>
      </c>
      <c r="C35" s="639"/>
      <c r="D35" s="639"/>
      <c r="E35" s="639"/>
      <c r="F35" s="639"/>
      <c r="G35" s="639"/>
      <c r="H35" s="639"/>
      <c r="I35" s="639"/>
      <c r="J35" s="639"/>
      <c r="K35" s="639"/>
      <c r="L35" s="639"/>
      <c r="M35" s="639"/>
      <c r="N35" s="639"/>
      <c r="O35" s="639"/>
      <c r="P35" s="639"/>
      <c r="Q35" s="640"/>
      <c r="R35" s="641">
        <v>146500</v>
      </c>
      <c r="S35" s="642"/>
      <c r="T35" s="642"/>
      <c r="U35" s="642"/>
      <c r="V35" s="642"/>
      <c r="W35" s="642"/>
      <c r="X35" s="642"/>
      <c r="Y35" s="643"/>
      <c r="Z35" s="644">
        <v>2.1</v>
      </c>
      <c r="AA35" s="644"/>
      <c r="AB35" s="644"/>
      <c r="AC35" s="644"/>
      <c r="AD35" s="645" t="s">
        <v>232</v>
      </c>
      <c r="AE35" s="645"/>
      <c r="AF35" s="645"/>
      <c r="AG35" s="645"/>
      <c r="AH35" s="645"/>
      <c r="AI35" s="645"/>
      <c r="AJ35" s="645"/>
      <c r="AK35" s="645"/>
      <c r="AL35" s="646" t="s">
        <v>232</v>
      </c>
      <c r="AM35" s="647"/>
      <c r="AN35" s="647"/>
      <c r="AO35" s="648"/>
      <c r="AP35" s="234"/>
      <c r="AQ35" s="714" t="s">
        <v>325</v>
      </c>
      <c r="AR35" s="715"/>
      <c r="AS35" s="715"/>
      <c r="AT35" s="715"/>
      <c r="AU35" s="715"/>
      <c r="AV35" s="715"/>
      <c r="AW35" s="715"/>
      <c r="AX35" s="715"/>
      <c r="AY35" s="716"/>
      <c r="AZ35" s="630">
        <v>553789</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79804</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127795</v>
      </c>
      <c r="CS35" s="677"/>
      <c r="CT35" s="677"/>
      <c r="CU35" s="677"/>
      <c r="CV35" s="677"/>
      <c r="CW35" s="677"/>
      <c r="CX35" s="677"/>
      <c r="CY35" s="678"/>
      <c r="CZ35" s="646">
        <v>2</v>
      </c>
      <c r="DA35" s="674"/>
      <c r="DB35" s="674"/>
      <c r="DC35" s="679"/>
      <c r="DD35" s="650">
        <v>119258</v>
      </c>
      <c r="DE35" s="677"/>
      <c r="DF35" s="677"/>
      <c r="DG35" s="677"/>
      <c r="DH35" s="677"/>
      <c r="DI35" s="677"/>
      <c r="DJ35" s="677"/>
      <c r="DK35" s="678"/>
      <c r="DL35" s="650">
        <v>119036</v>
      </c>
      <c r="DM35" s="677"/>
      <c r="DN35" s="677"/>
      <c r="DO35" s="677"/>
      <c r="DP35" s="677"/>
      <c r="DQ35" s="677"/>
      <c r="DR35" s="677"/>
      <c r="DS35" s="677"/>
      <c r="DT35" s="677"/>
      <c r="DU35" s="677"/>
      <c r="DV35" s="678"/>
      <c r="DW35" s="646">
        <v>4.5</v>
      </c>
      <c r="DX35" s="674"/>
      <c r="DY35" s="674"/>
      <c r="DZ35" s="674"/>
      <c r="EA35" s="674"/>
      <c r="EB35" s="674"/>
      <c r="EC35" s="675"/>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128</v>
      </c>
      <c r="AA36" s="644"/>
      <c r="AB36" s="644"/>
      <c r="AC36" s="644"/>
      <c r="AD36" s="645" t="s">
        <v>232</v>
      </c>
      <c r="AE36" s="645"/>
      <c r="AF36" s="645"/>
      <c r="AG36" s="645"/>
      <c r="AH36" s="645"/>
      <c r="AI36" s="645"/>
      <c r="AJ36" s="645"/>
      <c r="AK36" s="645"/>
      <c r="AL36" s="646" t="s">
        <v>232</v>
      </c>
      <c r="AM36" s="647"/>
      <c r="AN36" s="647"/>
      <c r="AO36" s="648"/>
      <c r="AQ36" s="718" t="s">
        <v>329</v>
      </c>
      <c r="AR36" s="719"/>
      <c r="AS36" s="719"/>
      <c r="AT36" s="719"/>
      <c r="AU36" s="719"/>
      <c r="AV36" s="719"/>
      <c r="AW36" s="719"/>
      <c r="AX36" s="719"/>
      <c r="AY36" s="720"/>
      <c r="AZ36" s="641">
        <v>195919</v>
      </c>
      <c r="BA36" s="642"/>
      <c r="BB36" s="642"/>
      <c r="BC36" s="642"/>
      <c r="BD36" s="677"/>
      <c r="BE36" s="677"/>
      <c r="BF36" s="700"/>
      <c r="BG36" s="656" t="s">
        <v>330</v>
      </c>
      <c r="BH36" s="657"/>
      <c r="BI36" s="657"/>
      <c r="BJ36" s="657"/>
      <c r="BK36" s="657"/>
      <c r="BL36" s="657"/>
      <c r="BM36" s="657"/>
      <c r="BN36" s="657"/>
      <c r="BO36" s="657"/>
      <c r="BP36" s="657"/>
      <c r="BQ36" s="657"/>
      <c r="BR36" s="657"/>
      <c r="BS36" s="657"/>
      <c r="BT36" s="657"/>
      <c r="BU36" s="658"/>
      <c r="BV36" s="641">
        <v>77259</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1254151</v>
      </c>
      <c r="CS36" s="642"/>
      <c r="CT36" s="642"/>
      <c r="CU36" s="642"/>
      <c r="CV36" s="642"/>
      <c r="CW36" s="642"/>
      <c r="CX36" s="642"/>
      <c r="CY36" s="643"/>
      <c r="CZ36" s="646">
        <v>19.3</v>
      </c>
      <c r="DA36" s="674"/>
      <c r="DB36" s="674"/>
      <c r="DC36" s="679"/>
      <c r="DD36" s="650">
        <v>744899</v>
      </c>
      <c r="DE36" s="642"/>
      <c r="DF36" s="642"/>
      <c r="DG36" s="642"/>
      <c r="DH36" s="642"/>
      <c r="DI36" s="642"/>
      <c r="DJ36" s="642"/>
      <c r="DK36" s="643"/>
      <c r="DL36" s="650">
        <v>300813</v>
      </c>
      <c r="DM36" s="642"/>
      <c r="DN36" s="642"/>
      <c r="DO36" s="642"/>
      <c r="DP36" s="642"/>
      <c r="DQ36" s="642"/>
      <c r="DR36" s="642"/>
      <c r="DS36" s="642"/>
      <c r="DT36" s="642"/>
      <c r="DU36" s="642"/>
      <c r="DV36" s="643"/>
      <c r="DW36" s="646">
        <v>11.4</v>
      </c>
      <c r="DX36" s="674"/>
      <c r="DY36" s="674"/>
      <c r="DZ36" s="674"/>
      <c r="EA36" s="674"/>
      <c r="EB36" s="674"/>
      <c r="EC36" s="675"/>
    </row>
    <row r="37" spans="2:133" ht="11.25" customHeight="1" x14ac:dyDescent="0.15">
      <c r="B37" s="638" t="s">
        <v>332</v>
      </c>
      <c r="C37" s="639"/>
      <c r="D37" s="639"/>
      <c r="E37" s="639"/>
      <c r="F37" s="639"/>
      <c r="G37" s="639"/>
      <c r="H37" s="639"/>
      <c r="I37" s="639"/>
      <c r="J37" s="639"/>
      <c r="K37" s="639"/>
      <c r="L37" s="639"/>
      <c r="M37" s="639"/>
      <c r="N37" s="639"/>
      <c r="O37" s="639"/>
      <c r="P37" s="639"/>
      <c r="Q37" s="640"/>
      <c r="R37" s="641" t="s">
        <v>128</v>
      </c>
      <c r="S37" s="642"/>
      <c r="T37" s="642"/>
      <c r="U37" s="642"/>
      <c r="V37" s="642"/>
      <c r="W37" s="642"/>
      <c r="X37" s="642"/>
      <c r="Y37" s="643"/>
      <c r="Z37" s="644" t="s">
        <v>232</v>
      </c>
      <c r="AA37" s="644"/>
      <c r="AB37" s="644"/>
      <c r="AC37" s="644"/>
      <c r="AD37" s="645" t="s">
        <v>232</v>
      </c>
      <c r="AE37" s="645"/>
      <c r="AF37" s="645"/>
      <c r="AG37" s="645"/>
      <c r="AH37" s="645"/>
      <c r="AI37" s="645"/>
      <c r="AJ37" s="645"/>
      <c r="AK37" s="645"/>
      <c r="AL37" s="646" t="s">
        <v>128</v>
      </c>
      <c r="AM37" s="647"/>
      <c r="AN37" s="647"/>
      <c r="AO37" s="648"/>
      <c r="AQ37" s="718" t="s">
        <v>333</v>
      </c>
      <c r="AR37" s="719"/>
      <c r="AS37" s="719"/>
      <c r="AT37" s="719"/>
      <c r="AU37" s="719"/>
      <c r="AV37" s="719"/>
      <c r="AW37" s="719"/>
      <c r="AX37" s="719"/>
      <c r="AY37" s="720"/>
      <c r="AZ37" s="641">
        <v>53649</v>
      </c>
      <c r="BA37" s="642"/>
      <c r="BB37" s="642"/>
      <c r="BC37" s="642"/>
      <c r="BD37" s="677"/>
      <c r="BE37" s="677"/>
      <c r="BF37" s="700"/>
      <c r="BG37" s="656" t="s">
        <v>334</v>
      </c>
      <c r="BH37" s="657"/>
      <c r="BI37" s="657"/>
      <c r="BJ37" s="657"/>
      <c r="BK37" s="657"/>
      <c r="BL37" s="657"/>
      <c r="BM37" s="657"/>
      <c r="BN37" s="657"/>
      <c r="BO37" s="657"/>
      <c r="BP37" s="657"/>
      <c r="BQ37" s="657"/>
      <c r="BR37" s="657"/>
      <c r="BS37" s="657"/>
      <c r="BT37" s="657"/>
      <c r="BU37" s="658"/>
      <c r="BV37" s="641">
        <v>731</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214027</v>
      </c>
      <c r="CS37" s="677"/>
      <c r="CT37" s="677"/>
      <c r="CU37" s="677"/>
      <c r="CV37" s="677"/>
      <c r="CW37" s="677"/>
      <c r="CX37" s="677"/>
      <c r="CY37" s="678"/>
      <c r="CZ37" s="646">
        <v>3.3</v>
      </c>
      <c r="DA37" s="674"/>
      <c r="DB37" s="674"/>
      <c r="DC37" s="679"/>
      <c r="DD37" s="650">
        <v>214027</v>
      </c>
      <c r="DE37" s="677"/>
      <c r="DF37" s="677"/>
      <c r="DG37" s="677"/>
      <c r="DH37" s="677"/>
      <c r="DI37" s="677"/>
      <c r="DJ37" s="677"/>
      <c r="DK37" s="678"/>
      <c r="DL37" s="650">
        <v>183098</v>
      </c>
      <c r="DM37" s="677"/>
      <c r="DN37" s="677"/>
      <c r="DO37" s="677"/>
      <c r="DP37" s="677"/>
      <c r="DQ37" s="677"/>
      <c r="DR37" s="677"/>
      <c r="DS37" s="677"/>
      <c r="DT37" s="677"/>
      <c r="DU37" s="677"/>
      <c r="DV37" s="678"/>
      <c r="DW37" s="646">
        <v>6.9</v>
      </c>
      <c r="DX37" s="674"/>
      <c r="DY37" s="674"/>
      <c r="DZ37" s="674"/>
      <c r="EA37" s="674"/>
      <c r="EB37" s="674"/>
      <c r="EC37" s="675"/>
    </row>
    <row r="38" spans="2:133" ht="11.25" customHeight="1" x14ac:dyDescent="0.15">
      <c r="B38" s="686" t="s">
        <v>336</v>
      </c>
      <c r="C38" s="687"/>
      <c r="D38" s="687"/>
      <c r="E38" s="687"/>
      <c r="F38" s="687"/>
      <c r="G38" s="687"/>
      <c r="H38" s="687"/>
      <c r="I38" s="687"/>
      <c r="J38" s="687"/>
      <c r="K38" s="687"/>
      <c r="L38" s="687"/>
      <c r="M38" s="687"/>
      <c r="N38" s="687"/>
      <c r="O38" s="687"/>
      <c r="P38" s="687"/>
      <c r="Q38" s="688"/>
      <c r="R38" s="721">
        <v>6996027</v>
      </c>
      <c r="S38" s="722"/>
      <c r="T38" s="722"/>
      <c r="U38" s="722"/>
      <c r="V38" s="722"/>
      <c r="W38" s="722"/>
      <c r="X38" s="722"/>
      <c r="Y38" s="723"/>
      <c r="Z38" s="724">
        <v>100</v>
      </c>
      <c r="AA38" s="724"/>
      <c r="AB38" s="724"/>
      <c r="AC38" s="724"/>
      <c r="AD38" s="725">
        <v>2646036</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v>41472</v>
      </c>
      <c r="BA38" s="642"/>
      <c r="BB38" s="642"/>
      <c r="BC38" s="642"/>
      <c r="BD38" s="677"/>
      <c r="BE38" s="677"/>
      <c r="BF38" s="700"/>
      <c r="BG38" s="656" t="s">
        <v>338</v>
      </c>
      <c r="BH38" s="657"/>
      <c r="BI38" s="657"/>
      <c r="BJ38" s="657"/>
      <c r="BK38" s="657"/>
      <c r="BL38" s="657"/>
      <c r="BM38" s="657"/>
      <c r="BN38" s="657"/>
      <c r="BO38" s="657"/>
      <c r="BP38" s="657"/>
      <c r="BQ38" s="657"/>
      <c r="BR38" s="657"/>
      <c r="BS38" s="657"/>
      <c r="BT38" s="657"/>
      <c r="BU38" s="658"/>
      <c r="BV38" s="641">
        <v>1175</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479370</v>
      </c>
      <c r="CS38" s="642"/>
      <c r="CT38" s="642"/>
      <c r="CU38" s="642"/>
      <c r="CV38" s="642"/>
      <c r="CW38" s="642"/>
      <c r="CX38" s="642"/>
      <c r="CY38" s="643"/>
      <c r="CZ38" s="646">
        <v>7.4</v>
      </c>
      <c r="DA38" s="674"/>
      <c r="DB38" s="674"/>
      <c r="DC38" s="679"/>
      <c r="DD38" s="650">
        <v>441939</v>
      </c>
      <c r="DE38" s="642"/>
      <c r="DF38" s="642"/>
      <c r="DG38" s="642"/>
      <c r="DH38" s="642"/>
      <c r="DI38" s="642"/>
      <c r="DJ38" s="642"/>
      <c r="DK38" s="643"/>
      <c r="DL38" s="650">
        <v>296577</v>
      </c>
      <c r="DM38" s="642"/>
      <c r="DN38" s="642"/>
      <c r="DO38" s="642"/>
      <c r="DP38" s="642"/>
      <c r="DQ38" s="642"/>
      <c r="DR38" s="642"/>
      <c r="DS38" s="642"/>
      <c r="DT38" s="642"/>
      <c r="DU38" s="642"/>
      <c r="DV38" s="643"/>
      <c r="DW38" s="646">
        <v>11.2</v>
      </c>
      <c r="DX38" s="674"/>
      <c r="DY38" s="674"/>
      <c r="DZ38" s="674"/>
      <c r="EA38" s="674"/>
      <c r="EB38" s="674"/>
      <c r="EC38" s="675"/>
    </row>
    <row r="39" spans="2:133" ht="11.25" customHeight="1" x14ac:dyDescent="0.15">
      <c r="AQ39" s="718" t="s">
        <v>340</v>
      </c>
      <c r="AR39" s="719"/>
      <c r="AS39" s="719"/>
      <c r="AT39" s="719"/>
      <c r="AU39" s="719"/>
      <c r="AV39" s="719"/>
      <c r="AW39" s="719"/>
      <c r="AX39" s="719"/>
      <c r="AY39" s="720"/>
      <c r="AZ39" s="641">
        <v>32947</v>
      </c>
      <c r="BA39" s="642"/>
      <c r="BB39" s="642"/>
      <c r="BC39" s="642"/>
      <c r="BD39" s="677"/>
      <c r="BE39" s="677"/>
      <c r="BF39" s="700"/>
      <c r="BG39" s="732" t="s">
        <v>341</v>
      </c>
      <c r="BH39" s="733"/>
      <c r="BI39" s="733"/>
      <c r="BJ39" s="733"/>
      <c r="BK39" s="733"/>
      <c r="BL39" s="235"/>
      <c r="BM39" s="657" t="s">
        <v>342</v>
      </c>
      <c r="BN39" s="657"/>
      <c r="BO39" s="657"/>
      <c r="BP39" s="657"/>
      <c r="BQ39" s="657"/>
      <c r="BR39" s="657"/>
      <c r="BS39" s="657"/>
      <c r="BT39" s="657"/>
      <c r="BU39" s="658"/>
      <c r="BV39" s="641">
        <v>15</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413357</v>
      </c>
      <c r="CS39" s="677"/>
      <c r="CT39" s="677"/>
      <c r="CU39" s="677"/>
      <c r="CV39" s="677"/>
      <c r="CW39" s="677"/>
      <c r="CX39" s="677"/>
      <c r="CY39" s="678"/>
      <c r="CZ39" s="646">
        <v>6.4</v>
      </c>
      <c r="DA39" s="674"/>
      <c r="DB39" s="674"/>
      <c r="DC39" s="679"/>
      <c r="DD39" s="650">
        <v>224412</v>
      </c>
      <c r="DE39" s="677"/>
      <c r="DF39" s="677"/>
      <c r="DG39" s="677"/>
      <c r="DH39" s="677"/>
      <c r="DI39" s="677"/>
      <c r="DJ39" s="677"/>
      <c r="DK39" s="678"/>
      <c r="DL39" s="650" t="s">
        <v>232</v>
      </c>
      <c r="DM39" s="677"/>
      <c r="DN39" s="677"/>
      <c r="DO39" s="677"/>
      <c r="DP39" s="677"/>
      <c r="DQ39" s="677"/>
      <c r="DR39" s="677"/>
      <c r="DS39" s="677"/>
      <c r="DT39" s="677"/>
      <c r="DU39" s="677"/>
      <c r="DV39" s="678"/>
      <c r="DW39" s="646" t="s">
        <v>128</v>
      </c>
      <c r="DX39" s="674"/>
      <c r="DY39" s="674"/>
      <c r="DZ39" s="674"/>
      <c r="EA39" s="674"/>
      <c r="EB39" s="674"/>
      <c r="EC39" s="675"/>
    </row>
    <row r="40" spans="2:133" ht="11.25" customHeight="1" x14ac:dyDescent="0.15">
      <c r="AQ40" s="718" t="s">
        <v>344</v>
      </c>
      <c r="AR40" s="719"/>
      <c r="AS40" s="719"/>
      <c r="AT40" s="719"/>
      <c r="AU40" s="719"/>
      <c r="AV40" s="719"/>
      <c r="AW40" s="719"/>
      <c r="AX40" s="719"/>
      <c r="AY40" s="720"/>
      <c r="AZ40" s="641">
        <v>69209</v>
      </c>
      <c r="BA40" s="642"/>
      <c r="BB40" s="642"/>
      <c r="BC40" s="642"/>
      <c r="BD40" s="677"/>
      <c r="BE40" s="677"/>
      <c r="BF40" s="700"/>
      <c r="BG40" s="732"/>
      <c r="BH40" s="733"/>
      <c r="BI40" s="733"/>
      <c r="BJ40" s="733"/>
      <c r="BK40" s="733"/>
      <c r="BL40" s="235"/>
      <c r="BM40" s="657" t="s">
        <v>345</v>
      </c>
      <c r="BN40" s="657"/>
      <c r="BO40" s="657"/>
      <c r="BP40" s="657"/>
      <c r="BQ40" s="657"/>
      <c r="BR40" s="657"/>
      <c r="BS40" s="657"/>
      <c r="BT40" s="657"/>
      <c r="BU40" s="658"/>
      <c r="BV40" s="641">
        <v>122</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v>26240</v>
      </c>
      <c r="CS40" s="642"/>
      <c r="CT40" s="642"/>
      <c r="CU40" s="642"/>
      <c r="CV40" s="642"/>
      <c r="CW40" s="642"/>
      <c r="CX40" s="642"/>
      <c r="CY40" s="643"/>
      <c r="CZ40" s="646">
        <v>0.4</v>
      </c>
      <c r="DA40" s="674"/>
      <c r="DB40" s="674"/>
      <c r="DC40" s="679"/>
      <c r="DD40" s="650">
        <v>2000</v>
      </c>
      <c r="DE40" s="642"/>
      <c r="DF40" s="642"/>
      <c r="DG40" s="642"/>
      <c r="DH40" s="642"/>
      <c r="DI40" s="642"/>
      <c r="DJ40" s="642"/>
      <c r="DK40" s="643"/>
      <c r="DL40" s="650" t="s">
        <v>232</v>
      </c>
      <c r="DM40" s="642"/>
      <c r="DN40" s="642"/>
      <c r="DO40" s="642"/>
      <c r="DP40" s="642"/>
      <c r="DQ40" s="642"/>
      <c r="DR40" s="642"/>
      <c r="DS40" s="642"/>
      <c r="DT40" s="642"/>
      <c r="DU40" s="642"/>
      <c r="DV40" s="643"/>
      <c r="DW40" s="646" t="s">
        <v>232</v>
      </c>
      <c r="DX40" s="674"/>
      <c r="DY40" s="674"/>
      <c r="DZ40" s="674"/>
      <c r="EA40" s="674"/>
      <c r="EB40" s="674"/>
      <c r="EC40" s="675"/>
    </row>
    <row r="41" spans="2:133" ht="11.25" customHeight="1" x14ac:dyDescent="0.15">
      <c r="AQ41" s="728" t="s">
        <v>347</v>
      </c>
      <c r="AR41" s="729"/>
      <c r="AS41" s="729"/>
      <c r="AT41" s="729"/>
      <c r="AU41" s="729"/>
      <c r="AV41" s="729"/>
      <c r="AW41" s="729"/>
      <c r="AX41" s="729"/>
      <c r="AY41" s="730"/>
      <c r="AZ41" s="721">
        <v>160593</v>
      </c>
      <c r="BA41" s="722"/>
      <c r="BB41" s="722"/>
      <c r="BC41" s="722"/>
      <c r="BD41" s="711"/>
      <c r="BE41" s="711"/>
      <c r="BF41" s="713"/>
      <c r="BG41" s="734"/>
      <c r="BH41" s="735"/>
      <c r="BI41" s="735"/>
      <c r="BJ41" s="735"/>
      <c r="BK41" s="735"/>
      <c r="BL41" s="236"/>
      <c r="BM41" s="666" t="s">
        <v>348</v>
      </c>
      <c r="BN41" s="666"/>
      <c r="BO41" s="666"/>
      <c r="BP41" s="666"/>
      <c r="BQ41" s="666"/>
      <c r="BR41" s="666"/>
      <c r="BS41" s="666"/>
      <c r="BT41" s="666"/>
      <c r="BU41" s="667"/>
      <c r="BV41" s="721">
        <v>537</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128</v>
      </c>
      <c r="CS41" s="677"/>
      <c r="CT41" s="677"/>
      <c r="CU41" s="677"/>
      <c r="CV41" s="677"/>
      <c r="CW41" s="677"/>
      <c r="CX41" s="677"/>
      <c r="CY41" s="678"/>
      <c r="CZ41" s="646" t="s">
        <v>128</v>
      </c>
      <c r="DA41" s="674"/>
      <c r="DB41" s="674"/>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1795892</v>
      </c>
      <c r="CS42" s="642"/>
      <c r="CT42" s="642"/>
      <c r="CU42" s="642"/>
      <c r="CV42" s="642"/>
      <c r="CW42" s="642"/>
      <c r="CX42" s="642"/>
      <c r="CY42" s="643"/>
      <c r="CZ42" s="646">
        <v>27.7</v>
      </c>
      <c r="DA42" s="647"/>
      <c r="DB42" s="647"/>
      <c r="DC42" s="742"/>
      <c r="DD42" s="650">
        <v>836068</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26512</v>
      </c>
      <c r="CS43" s="677"/>
      <c r="CT43" s="677"/>
      <c r="CU43" s="677"/>
      <c r="CV43" s="677"/>
      <c r="CW43" s="677"/>
      <c r="CX43" s="677"/>
      <c r="CY43" s="678"/>
      <c r="CZ43" s="646">
        <v>0.4</v>
      </c>
      <c r="DA43" s="674"/>
      <c r="DB43" s="674"/>
      <c r="DC43" s="679"/>
      <c r="DD43" s="650">
        <v>26512</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305</v>
      </c>
      <c r="CE44" s="754"/>
      <c r="CF44" s="638" t="s">
        <v>355</v>
      </c>
      <c r="CG44" s="639"/>
      <c r="CH44" s="639"/>
      <c r="CI44" s="639"/>
      <c r="CJ44" s="639"/>
      <c r="CK44" s="639"/>
      <c r="CL44" s="639"/>
      <c r="CM44" s="639"/>
      <c r="CN44" s="639"/>
      <c r="CO44" s="639"/>
      <c r="CP44" s="639"/>
      <c r="CQ44" s="640"/>
      <c r="CR44" s="641">
        <v>1789140</v>
      </c>
      <c r="CS44" s="642"/>
      <c r="CT44" s="642"/>
      <c r="CU44" s="642"/>
      <c r="CV44" s="642"/>
      <c r="CW44" s="642"/>
      <c r="CX44" s="642"/>
      <c r="CY44" s="643"/>
      <c r="CZ44" s="646">
        <v>27.6</v>
      </c>
      <c r="DA44" s="647"/>
      <c r="DB44" s="647"/>
      <c r="DC44" s="742"/>
      <c r="DD44" s="650">
        <v>836068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822104</v>
      </c>
      <c r="CS45" s="677"/>
      <c r="CT45" s="677"/>
      <c r="CU45" s="677"/>
      <c r="CV45" s="677"/>
      <c r="CW45" s="677"/>
      <c r="CX45" s="677"/>
      <c r="CY45" s="678"/>
      <c r="CZ45" s="646">
        <v>12.7</v>
      </c>
      <c r="DA45" s="674"/>
      <c r="DB45" s="674"/>
      <c r="DC45" s="679"/>
      <c r="DD45" s="650">
        <v>152046</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963286</v>
      </c>
      <c r="CS46" s="642"/>
      <c r="CT46" s="642"/>
      <c r="CU46" s="642"/>
      <c r="CV46" s="642"/>
      <c r="CW46" s="642"/>
      <c r="CX46" s="642"/>
      <c r="CY46" s="643"/>
      <c r="CZ46" s="646">
        <v>14.9</v>
      </c>
      <c r="DA46" s="647"/>
      <c r="DB46" s="647"/>
      <c r="DC46" s="742"/>
      <c r="DD46" s="650">
        <v>680272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v>6752</v>
      </c>
      <c r="CS47" s="677"/>
      <c r="CT47" s="677"/>
      <c r="CU47" s="677"/>
      <c r="CV47" s="677"/>
      <c r="CW47" s="677"/>
      <c r="CX47" s="677"/>
      <c r="CY47" s="678"/>
      <c r="CZ47" s="646">
        <v>0.1</v>
      </c>
      <c r="DA47" s="674"/>
      <c r="DB47" s="674"/>
      <c r="DC47" s="679"/>
      <c r="DD47" s="650" t="s">
        <v>128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128</v>
      </c>
      <c r="CS48" s="642"/>
      <c r="CT48" s="642"/>
      <c r="CU48" s="642"/>
      <c r="CV48" s="642"/>
      <c r="CW48" s="642"/>
      <c r="CX48" s="642"/>
      <c r="CY48" s="643"/>
      <c r="CZ48" s="646" t="s">
        <v>128</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6486609</v>
      </c>
      <c r="CS49" s="711"/>
      <c r="CT49" s="711"/>
      <c r="CU49" s="711"/>
      <c r="CV49" s="711"/>
      <c r="CW49" s="711"/>
      <c r="CX49" s="711"/>
      <c r="CY49" s="743"/>
      <c r="CZ49" s="726">
        <v>100</v>
      </c>
      <c r="DA49" s="744"/>
      <c r="DB49" s="744"/>
      <c r="DC49" s="745"/>
      <c r="DD49" s="746">
        <v>4073400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5rVOxfgiiBCYK/cD9AQ+bCcAYs76X+5WqB0jwuWtMjM90MZFjf94vSwGQCmdUIvh2mS4cXAbM2+652pPAjrrNA==" saltValue="FG3xFCP1RArL9T7ZL5RXd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v>6996</v>
      </c>
      <c r="R7" s="777"/>
      <c r="S7" s="777"/>
      <c r="T7" s="777"/>
      <c r="U7" s="777"/>
      <c r="V7" s="777">
        <v>6487</v>
      </c>
      <c r="W7" s="777"/>
      <c r="X7" s="777"/>
      <c r="Y7" s="777"/>
      <c r="Z7" s="777"/>
      <c r="AA7" s="777">
        <v>509</v>
      </c>
      <c r="AB7" s="777"/>
      <c r="AC7" s="777"/>
      <c r="AD7" s="777"/>
      <c r="AE7" s="778"/>
      <c r="AF7" s="779">
        <v>356</v>
      </c>
      <c r="AG7" s="780"/>
      <c r="AH7" s="780"/>
      <c r="AI7" s="780"/>
      <c r="AJ7" s="781"/>
      <c r="AK7" s="816">
        <v>1555</v>
      </c>
      <c r="AL7" s="817"/>
      <c r="AM7" s="817"/>
      <c r="AN7" s="817"/>
      <c r="AO7" s="817"/>
      <c r="AP7" s="817">
        <v>2170</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581</v>
      </c>
      <c r="BT7" s="821"/>
      <c r="BU7" s="821"/>
      <c r="BV7" s="821"/>
      <c r="BW7" s="821"/>
      <c r="BX7" s="821"/>
      <c r="BY7" s="821"/>
      <c r="BZ7" s="821"/>
      <c r="CA7" s="821"/>
      <c r="CB7" s="821"/>
      <c r="CC7" s="821"/>
      <c r="CD7" s="821"/>
      <c r="CE7" s="821"/>
      <c r="CF7" s="821"/>
      <c r="CG7" s="822"/>
      <c r="CH7" s="813">
        <v>0</v>
      </c>
      <c r="CI7" s="814"/>
      <c r="CJ7" s="814"/>
      <c r="CK7" s="814"/>
      <c r="CL7" s="815"/>
      <c r="CM7" s="813">
        <v>80</v>
      </c>
      <c r="CN7" s="814"/>
      <c r="CO7" s="814"/>
      <c r="CP7" s="814"/>
      <c r="CQ7" s="815"/>
      <c r="CR7" s="813">
        <v>10</v>
      </c>
      <c r="CS7" s="814"/>
      <c r="CT7" s="814"/>
      <c r="CU7" s="814"/>
      <c r="CV7" s="815"/>
      <c r="CW7" s="813" t="s">
        <v>592</v>
      </c>
      <c r="CX7" s="814"/>
      <c r="CY7" s="814"/>
      <c r="CZ7" s="814"/>
      <c r="DA7" s="815"/>
      <c r="DB7" s="813" t="s">
        <v>589</v>
      </c>
      <c r="DC7" s="814"/>
      <c r="DD7" s="814"/>
      <c r="DE7" s="814"/>
      <c r="DF7" s="815"/>
      <c r="DG7" s="813" t="s">
        <v>591</v>
      </c>
      <c r="DH7" s="814"/>
      <c r="DI7" s="814"/>
      <c r="DJ7" s="814"/>
      <c r="DK7" s="815"/>
      <c r="DL7" s="813" t="s">
        <v>591</v>
      </c>
      <c r="DM7" s="814"/>
      <c r="DN7" s="814"/>
      <c r="DO7" s="814"/>
      <c r="DP7" s="815"/>
      <c r="DQ7" s="813" t="s">
        <v>590</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t="s">
        <v>582</v>
      </c>
      <c r="BS8" s="810" t="s">
        <v>583</v>
      </c>
      <c r="BT8" s="811"/>
      <c r="BU8" s="811"/>
      <c r="BV8" s="811"/>
      <c r="BW8" s="811"/>
      <c r="BX8" s="811"/>
      <c r="BY8" s="811"/>
      <c r="BZ8" s="811"/>
      <c r="CA8" s="811"/>
      <c r="CB8" s="811"/>
      <c r="CC8" s="811"/>
      <c r="CD8" s="811"/>
      <c r="CE8" s="811"/>
      <c r="CF8" s="811"/>
      <c r="CG8" s="812"/>
      <c r="CH8" s="823" t="s">
        <v>589</v>
      </c>
      <c r="CI8" s="824"/>
      <c r="CJ8" s="824"/>
      <c r="CK8" s="824"/>
      <c r="CL8" s="825"/>
      <c r="CM8" s="823" t="s">
        <v>589</v>
      </c>
      <c r="CN8" s="824"/>
      <c r="CO8" s="824"/>
      <c r="CP8" s="824"/>
      <c r="CQ8" s="825"/>
      <c r="CR8" s="823" t="s">
        <v>590</v>
      </c>
      <c r="CS8" s="824"/>
      <c r="CT8" s="824"/>
      <c r="CU8" s="824"/>
      <c r="CV8" s="825"/>
      <c r="CW8" s="823" t="s">
        <v>589</v>
      </c>
      <c r="CX8" s="824"/>
      <c r="CY8" s="824"/>
      <c r="CZ8" s="824"/>
      <c r="DA8" s="825"/>
      <c r="DB8" s="823" t="s">
        <v>589</v>
      </c>
      <c r="DC8" s="824"/>
      <c r="DD8" s="824"/>
      <c r="DE8" s="824"/>
      <c r="DF8" s="825"/>
      <c r="DG8" s="823">
        <v>4</v>
      </c>
      <c r="DH8" s="824"/>
      <c r="DI8" s="824"/>
      <c r="DJ8" s="824"/>
      <c r="DK8" s="825"/>
      <c r="DL8" s="823" t="s">
        <v>591</v>
      </c>
      <c r="DM8" s="824"/>
      <c r="DN8" s="824"/>
      <c r="DO8" s="824"/>
      <c r="DP8" s="825"/>
      <c r="DQ8" s="823" t="s">
        <v>591</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385</v>
      </c>
      <c r="B23" s="832" t="s">
        <v>386</v>
      </c>
      <c r="C23" s="833"/>
      <c r="D23" s="833"/>
      <c r="E23" s="833"/>
      <c r="F23" s="833"/>
      <c r="G23" s="833"/>
      <c r="H23" s="833"/>
      <c r="I23" s="833"/>
      <c r="J23" s="833"/>
      <c r="K23" s="833"/>
      <c r="L23" s="833"/>
      <c r="M23" s="833"/>
      <c r="N23" s="833"/>
      <c r="O23" s="833"/>
      <c r="P23" s="834"/>
      <c r="Q23" s="835">
        <v>6996</v>
      </c>
      <c r="R23" s="836"/>
      <c r="S23" s="836"/>
      <c r="T23" s="836"/>
      <c r="U23" s="836"/>
      <c r="V23" s="836">
        <v>6487</v>
      </c>
      <c r="W23" s="836"/>
      <c r="X23" s="836"/>
      <c r="Y23" s="836"/>
      <c r="Z23" s="836"/>
      <c r="AA23" s="836">
        <v>509</v>
      </c>
      <c r="AB23" s="836"/>
      <c r="AC23" s="836"/>
      <c r="AD23" s="836"/>
      <c r="AE23" s="837"/>
      <c r="AF23" s="838">
        <v>356</v>
      </c>
      <c r="AG23" s="836"/>
      <c r="AH23" s="836"/>
      <c r="AI23" s="836"/>
      <c r="AJ23" s="839"/>
      <c r="AK23" s="840"/>
      <c r="AL23" s="841"/>
      <c r="AM23" s="841"/>
      <c r="AN23" s="841"/>
      <c r="AO23" s="841"/>
      <c r="AP23" s="836">
        <v>2170</v>
      </c>
      <c r="AQ23" s="836"/>
      <c r="AR23" s="836"/>
      <c r="AS23" s="836"/>
      <c r="AT23" s="836"/>
      <c r="AU23" s="842"/>
      <c r="AV23" s="842"/>
      <c r="AW23" s="842"/>
      <c r="AX23" s="842"/>
      <c r="AY23" s="843"/>
      <c r="AZ23" s="851" t="s">
        <v>387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390</v>
      </c>
      <c r="R26" s="760"/>
      <c r="S26" s="760"/>
      <c r="T26" s="760"/>
      <c r="U26" s="761"/>
      <c r="V26" s="759" t="s">
        <v>391</v>
      </c>
      <c r="W26" s="760"/>
      <c r="X26" s="760"/>
      <c r="Y26" s="760"/>
      <c r="Z26" s="761"/>
      <c r="AA26" s="759" t="s">
        <v>392</v>
      </c>
      <c r="AB26" s="760"/>
      <c r="AC26" s="760"/>
      <c r="AD26" s="760"/>
      <c r="AE26" s="760"/>
      <c r="AF26" s="854" t="s">
        <v>393</v>
      </c>
      <c r="AG26" s="855"/>
      <c r="AH26" s="855"/>
      <c r="AI26" s="855"/>
      <c r="AJ26" s="856"/>
      <c r="AK26" s="760" t="s">
        <v>394</v>
      </c>
      <c r="AL26" s="760"/>
      <c r="AM26" s="760"/>
      <c r="AN26" s="760"/>
      <c r="AO26" s="761"/>
      <c r="AP26" s="759" t="s">
        <v>395</v>
      </c>
      <c r="AQ26" s="760"/>
      <c r="AR26" s="760"/>
      <c r="AS26" s="760"/>
      <c r="AT26" s="761"/>
      <c r="AU26" s="759" t="s">
        <v>396</v>
      </c>
      <c r="AV26" s="760"/>
      <c r="AW26" s="760"/>
      <c r="AX26" s="760"/>
      <c r="AY26" s="761"/>
      <c r="AZ26" s="759" t="s">
        <v>397</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398</v>
      </c>
      <c r="C28" s="774"/>
      <c r="D28" s="774"/>
      <c r="E28" s="774"/>
      <c r="F28" s="774"/>
      <c r="G28" s="774"/>
      <c r="H28" s="774"/>
      <c r="I28" s="774"/>
      <c r="J28" s="774"/>
      <c r="K28" s="774"/>
      <c r="L28" s="774"/>
      <c r="M28" s="774"/>
      <c r="N28" s="774"/>
      <c r="O28" s="774"/>
      <c r="P28" s="775"/>
      <c r="Q28" s="864">
        <v>932</v>
      </c>
      <c r="R28" s="865"/>
      <c r="S28" s="865"/>
      <c r="T28" s="865"/>
      <c r="U28" s="865"/>
      <c r="V28" s="865">
        <v>852</v>
      </c>
      <c r="W28" s="865"/>
      <c r="X28" s="865"/>
      <c r="Y28" s="865"/>
      <c r="Z28" s="865"/>
      <c r="AA28" s="865">
        <v>80</v>
      </c>
      <c r="AB28" s="865"/>
      <c r="AC28" s="865"/>
      <c r="AD28" s="865"/>
      <c r="AE28" s="866"/>
      <c r="AF28" s="867">
        <v>80</v>
      </c>
      <c r="AG28" s="865"/>
      <c r="AH28" s="865"/>
      <c r="AI28" s="865"/>
      <c r="AJ28" s="868"/>
      <c r="AK28" s="869">
        <v>69</v>
      </c>
      <c r="AL28" s="860"/>
      <c r="AM28" s="860"/>
      <c r="AN28" s="860"/>
      <c r="AO28" s="860"/>
      <c r="AP28" s="860"/>
      <c r="AQ28" s="860"/>
      <c r="AR28" s="860"/>
      <c r="AS28" s="860"/>
      <c r="AT28" s="860"/>
      <c r="AU28" s="860"/>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399</v>
      </c>
      <c r="C29" s="798"/>
      <c r="D29" s="798"/>
      <c r="E29" s="798"/>
      <c r="F29" s="798"/>
      <c r="G29" s="798"/>
      <c r="H29" s="798"/>
      <c r="I29" s="798"/>
      <c r="J29" s="798"/>
      <c r="K29" s="798"/>
      <c r="L29" s="798"/>
      <c r="M29" s="798"/>
      <c r="N29" s="798"/>
      <c r="O29" s="798"/>
      <c r="P29" s="799"/>
      <c r="Q29" s="800">
        <v>531</v>
      </c>
      <c r="R29" s="801"/>
      <c r="S29" s="801"/>
      <c r="T29" s="801"/>
      <c r="U29" s="801"/>
      <c r="V29" s="801">
        <v>487</v>
      </c>
      <c r="W29" s="801"/>
      <c r="X29" s="801"/>
      <c r="Y29" s="801"/>
      <c r="Z29" s="801"/>
      <c r="AA29" s="801">
        <v>44</v>
      </c>
      <c r="AB29" s="801"/>
      <c r="AC29" s="801"/>
      <c r="AD29" s="801"/>
      <c r="AE29" s="802"/>
      <c r="AF29" s="803">
        <v>44</v>
      </c>
      <c r="AG29" s="804"/>
      <c r="AH29" s="804"/>
      <c r="AI29" s="804"/>
      <c r="AJ29" s="805"/>
      <c r="AK29" s="872">
        <v>108</v>
      </c>
      <c r="AL29" s="873"/>
      <c r="AM29" s="873"/>
      <c r="AN29" s="873"/>
      <c r="AO29" s="873"/>
      <c r="AP29" s="873"/>
      <c r="AQ29" s="873"/>
      <c r="AR29" s="873"/>
      <c r="AS29" s="873"/>
      <c r="AT29" s="873"/>
      <c r="AU29" s="873"/>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400</v>
      </c>
      <c r="C30" s="798"/>
      <c r="D30" s="798"/>
      <c r="E30" s="798"/>
      <c r="F30" s="798"/>
      <c r="G30" s="798"/>
      <c r="H30" s="798"/>
      <c r="I30" s="798"/>
      <c r="J30" s="798"/>
      <c r="K30" s="798"/>
      <c r="L30" s="798"/>
      <c r="M30" s="798"/>
      <c r="N30" s="798"/>
      <c r="O30" s="798"/>
      <c r="P30" s="799"/>
      <c r="Q30" s="800">
        <v>19</v>
      </c>
      <c r="R30" s="801"/>
      <c r="S30" s="801"/>
      <c r="T30" s="801"/>
      <c r="U30" s="801"/>
      <c r="V30" s="801">
        <v>18</v>
      </c>
      <c r="W30" s="801"/>
      <c r="X30" s="801"/>
      <c r="Y30" s="801"/>
      <c r="Z30" s="801"/>
      <c r="AA30" s="801">
        <v>1</v>
      </c>
      <c r="AB30" s="801"/>
      <c r="AC30" s="801"/>
      <c r="AD30" s="801"/>
      <c r="AE30" s="802"/>
      <c r="AF30" s="803">
        <v>1</v>
      </c>
      <c r="AG30" s="804"/>
      <c r="AH30" s="804"/>
      <c r="AI30" s="804"/>
      <c r="AJ30" s="805"/>
      <c r="AK30" s="872">
        <v>13</v>
      </c>
      <c r="AL30" s="873"/>
      <c r="AM30" s="873"/>
      <c r="AN30" s="873"/>
      <c r="AO30" s="873"/>
      <c r="AP30" s="873"/>
      <c r="AQ30" s="873"/>
      <c r="AR30" s="873"/>
      <c r="AS30" s="873"/>
      <c r="AT30" s="873"/>
      <c r="AU30" s="873"/>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401</v>
      </c>
      <c r="C31" s="798"/>
      <c r="D31" s="798"/>
      <c r="E31" s="798"/>
      <c r="F31" s="798"/>
      <c r="G31" s="798"/>
      <c r="H31" s="798"/>
      <c r="I31" s="798"/>
      <c r="J31" s="798"/>
      <c r="K31" s="798"/>
      <c r="L31" s="798"/>
      <c r="M31" s="798"/>
      <c r="N31" s="798"/>
      <c r="O31" s="798"/>
      <c r="P31" s="799"/>
      <c r="Q31" s="800">
        <v>294</v>
      </c>
      <c r="R31" s="801"/>
      <c r="S31" s="801"/>
      <c r="T31" s="801"/>
      <c r="U31" s="801"/>
      <c r="V31" s="801">
        <v>278</v>
      </c>
      <c r="W31" s="801"/>
      <c r="X31" s="801"/>
      <c r="Y31" s="801"/>
      <c r="Z31" s="801"/>
      <c r="AA31" s="801">
        <v>16</v>
      </c>
      <c r="AB31" s="801"/>
      <c r="AC31" s="801"/>
      <c r="AD31" s="801"/>
      <c r="AE31" s="802"/>
      <c r="AF31" s="803">
        <v>16</v>
      </c>
      <c r="AG31" s="804"/>
      <c r="AH31" s="804"/>
      <c r="AI31" s="804"/>
      <c r="AJ31" s="805"/>
      <c r="AK31" s="872">
        <v>169</v>
      </c>
      <c r="AL31" s="873"/>
      <c r="AM31" s="873"/>
      <c r="AN31" s="873"/>
      <c r="AO31" s="873"/>
      <c r="AP31" s="873">
        <v>784</v>
      </c>
      <c r="AQ31" s="873"/>
      <c r="AR31" s="873"/>
      <c r="AS31" s="873"/>
      <c r="AT31" s="873"/>
      <c r="AU31" s="873">
        <v>575</v>
      </c>
      <c r="AV31" s="873"/>
      <c r="AW31" s="873"/>
      <c r="AX31" s="873"/>
      <c r="AY31" s="873"/>
      <c r="AZ31" s="874" t="s">
        <v>568</v>
      </c>
      <c r="BA31" s="874"/>
      <c r="BB31" s="874"/>
      <c r="BC31" s="874"/>
      <c r="BD31" s="874"/>
      <c r="BE31" s="870" t="s">
        <v>402</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403</v>
      </c>
      <c r="C32" s="798"/>
      <c r="D32" s="798"/>
      <c r="E32" s="798"/>
      <c r="F32" s="798"/>
      <c r="G32" s="798"/>
      <c r="H32" s="798"/>
      <c r="I32" s="798"/>
      <c r="J32" s="798"/>
      <c r="K32" s="798"/>
      <c r="L32" s="798"/>
      <c r="M32" s="798"/>
      <c r="N32" s="798"/>
      <c r="O32" s="798"/>
      <c r="P32" s="799"/>
      <c r="Q32" s="800">
        <v>35</v>
      </c>
      <c r="R32" s="801"/>
      <c r="S32" s="801"/>
      <c r="T32" s="801"/>
      <c r="U32" s="801"/>
      <c r="V32" s="801">
        <v>32</v>
      </c>
      <c r="W32" s="801"/>
      <c r="X32" s="801"/>
      <c r="Y32" s="801"/>
      <c r="Z32" s="801"/>
      <c r="AA32" s="801">
        <v>3</v>
      </c>
      <c r="AB32" s="801"/>
      <c r="AC32" s="801"/>
      <c r="AD32" s="801"/>
      <c r="AE32" s="802"/>
      <c r="AF32" s="803">
        <v>3</v>
      </c>
      <c r="AG32" s="804"/>
      <c r="AH32" s="804"/>
      <c r="AI32" s="804"/>
      <c r="AJ32" s="805"/>
      <c r="AK32" s="872">
        <v>27</v>
      </c>
      <c r="AL32" s="873"/>
      <c r="AM32" s="873"/>
      <c r="AN32" s="873"/>
      <c r="AO32" s="873"/>
      <c r="AP32" s="873">
        <v>201</v>
      </c>
      <c r="AQ32" s="873"/>
      <c r="AR32" s="873"/>
      <c r="AS32" s="873"/>
      <c r="AT32" s="873"/>
      <c r="AU32" s="873">
        <v>194</v>
      </c>
      <c r="AV32" s="873"/>
      <c r="AW32" s="873"/>
      <c r="AX32" s="873"/>
      <c r="AY32" s="873"/>
      <c r="AZ32" s="874" t="s">
        <v>568</v>
      </c>
      <c r="BA32" s="874"/>
      <c r="BB32" s="874"/>
      <c r="BC32" s="874"/>
      <c r="BD32" s="874"/>
      <c r="BE32" s="870" t="s">
        <v>404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405</v>
      </c>
      <c r="C33" s="798"/>
      <c r="D33" s="798"/>
      <c r="E33" s="798"/>
      <c r="F33" s="798"/>
      <c r="G33" s="798"/>
      <c r="H33" s="798"/>
      <c r="I33" s="798"/>
      <c r="J33" s="798"/>
      <c r="K33" s="798"/>
      <c r="L33" s="798"/>
      <c r="M33" s="798"/>
      <c r="N33" s="798"/>
      <c r="O33" s="798"/>
      <c r="P33" s="799"/>
      <c r="Q33" s="800">
        <v>85</v>
      </c>
      <c r="R33" s="801"/>
      <c r="S33" s="801"/>
      <c r="T33" s="801"/>
      <c r="U33" s="801"/>
      <c r="V33" s="801">
        <v>79</v>
      </c>
      <c r="W33" s="801"/>
      <c r="X33" s="801"/>
      <c r="Y33" s="801"/>
      <c r="Z33" s="801"/>
      <c r="AA33" s="801">
        <v>6</v>
      </c>
      <c r="AB33" s="801"/>
      <c r="AC33" s="801"/>
      <c r="AD33" s="801"/>
      <c r="AE33" s="802"/>
      <c r="AF33" s="803" t="s">
        <v>128</v>
      </c>
      <c r="AG33" s="804"/>
      <c r="AH33" s="804"/>
      <c r="AI33" s="804"/>
      <c r="AJ33" s="805"/>
      <c r="AK33" s="872">
        <v>54</v>
      </c>
      <c r="AL33" s="873"/>
      <c r="AM33" s="873"/>
      <c r="AN33" s="873"/>
      <c r="AO33" s="873"/>
      <c r="AP33" s="873">
        <v>169</v>
      </c>
      <c r="AQ33" s="873"/>
      <c r="AR33" s="873"/>
      <c r="AS33" s="873"/>
      <c r="AT33" s="873"/>
      <c r="AU33" s="873"/>
      <c r="AV33" s="873"/>
      <c r="AW33" s="873"/>
      <c r="AX33" s="873"/>
      <c r="AY33" s="873"/>
      <c r="AZ33" s="874" t="s">
        <v>569</v>
      </c>
      <c r="BA33" s="874"/>
      <c r="BB33" s="874"/>
      <c r="BC33" s="874"/>
      <c r="BD33" s="874"/>
      <c r="BE33" s="870" t="s">
        <v>404</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385</v>
      </c>
      <c r="B63" s="832" t="s">
        <v>407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143</v>
      </c>
      <c r="AG63" s="884"/>
      <c r="AH63" s="884"/>
      <c r="AI63" s="884"/>
      <c r="AJ63" s="885"/>
      <c r="AK63" s="886"/>
      <c r="AL63" s="881"/>
      <c r="AM63" s="881"/>
      <c r="AN63" s="881"/>
      <c r="AO63" s="881"/>
      <c r="AP63" s="884">
        <v>1154</v>
      </c>
      <c r="AQ63" s="884"/>
      <c r="AR63" s="884"/>
      <c r="AS63" s="884"/>
      <c r="AT63" s="884"/>
      <c r="AU63" s="884">
        <v>769</v>
      </c>
      <c r="AV63" s="884"/>
      <c r="AW63" s="884"/>
      <c r="AX63" s="884"/>
      <c r="AY63" s="884"/>
      <c r="AZ63" s="888"/>
      <c r="BA63" s="888"/>
      <c r="BB63" s="888"/>
      <c r="BC63" s="888"/>
      <c r="BD63" s="888"/>
      <c r="BE63" s="889"/>
      <c r="BF63" s="889"/>
      <c r="BG63" s="889"/>
      <c r="BH63" s="889"/>
      <c r="BI63" s="890"/>
      <c r="BJ63" s="891" t="s">
        <v>128</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409</v>
      </c>
      <c r="B66" s="783"/>
      <c r="C66" s="783"/>
      <c r="D66" s="783"/>
      <c r="E66" s="783"/>
      <c r="F66" s="783"/>
      <c r="G66" s="783"/>
      <c r="H66" s="783"/>
      <c r="I66" s="783"/>
      <c r="J66" s="783"/>
      <c r="K66" s="783"/>
      <c r="L66" s="783"/>
      <c r="M66" s="783"/>
      <c r="N66" s="783"/>
      <c r="O66" s="783"/>
      <c r="P66" s="784"/>
      <c r="Q66" s="759" t="s">
        <v>410</v>
      </c>
      <c r="R66" s="760"/>
      <c r="S66" s="760"/>
      <c r="T66" s="760"/>
      <c r="U66" s="761"/>
      <c r="V66" s="759" t="s">
        <v>391</v>
      </c>
      <c r="W66" s="760"/>
      <c r="X66" s="760"/>
      <c r="Y66" s="760"/>
      <c r="Z66" s="761"/>
      <c r="AA66" s="759" t="s">
        <v>392</v>
      </c>
      <c r="AB66" s="760"/>
      <c r="AC66" s="760"/>
      <c r="AD66" s="760"/>
      <c r="AE66" s="761"/>
      <c r="AF66" s="894" t="s">
        <v>411</v>
      </c>
      <c r="AG66" s="855"/>
      <c r="AH66" s="855"/>
      <c r="AI66" s="855"/>
      <c r="AJ66" s="895"/>
      <c r="AK66" s="759" t="s">
        <v>412</v>
      </c>
      <c r="AL66" s="783"/>
      <c r="AM66" s="783"/>
      <c r="AN66" s="783"/>
      <c r="AO66" s="784"/>
      <c r="AP66" s="759" t="s">
        <v>413</v>
      </c>
      <c r="AQ66" s="760"/>
      <c r="AR66" s="760"/>
      <c r="AS66" s="760"/>
      <c r="AT66" s="761"/>
      <c r="AU66" s="759" t="s">
        <v>414</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570</v>
      </c>
      <c r="C68" s="912"/>
      <c r="D68" s="912"/>
      <c r="E68" s="912"/>
      <c r="F68" s="912"/>
      <c r="G68" s="912"/>
      <c r="H68" s="912"/>
      <c r="I68" s="912"/>
      <c r="J68" s="912"/>
      <c r="K68" s="912"/>
      <c r="L68" s="912"/>
      <c r="M68" s="912"/>
      <c r="N68" s="912"/>
      <c r="O68" s="912"/>
      <c r="P68" s="913"/>
      <c r="Q68" s="914">
        <v>4594</v>
      </c>
      <c r="R68" s="908"/>
      <c r="S68" s="908"/>
      <c r="T68" s="908"/>
      <c r="U68" s="908"/>
      <c r="V68" s="908">
        <v>4338</v>
      </c>
      <c r="W68" s="908"/>
      <c r="X68" s="908"/>
      <c r="Y68" s="908"/>
      <c r="Z68" s="908"/>
      <c r="AA68" s="908">
        <v>256</v>
      </c>
      <c r="AB68" s="908"/>
      <c r="AC68" s="908"/>
      <c r="AD68" s="908"/>
      <c r="AE68" s="908"/>
      <c r="AF68" s="908">
        <v>256</v>
      </c>
      <c r="AG68" s="908"/>
      <c r="AH68" s="908"/>
      <c r="AI68" s="908"/>
      <c r="AJ68" s="908"/>
      <c r="AK68" s="908">
        <v>124</v>
      </c>
      <c r="AL68" s="908"/>
      <c r="AM68" s="908"/>
      <c r="AN68" s="908"/>
      <c r="AO68" s="908"/>
      <c r="AP68" s="908">
        <v>659</v>
      </c>
      <c r="AQ68" s="908"/>
      <c r="AR68" s="908"/>
      <c r="AS68" s="908"/>
      <c r="AT68" s="908"/>
      <c r="AU68" s="908">
        <v>51</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571</v>
      </c>
      <c r="C69" s="916"/>
      <c r="D69" s="916"/>
      <c r="E69" s="916"/>
      <c r="F69" s="916"/>
      <c r="G69" s="916"/>
      <c r="H69" s="916"/>
      <c r="I69" s="916"/>
      <c r="J69" s="916"/>
      <c r="K69" s="916"/>
      <c r="L69" s="916"/>
      <c r="M69" s="916"/>
      <c r="N69" s="916"/>
      <c r="O69" s="916"/>
      <c r="P69" s="917"/>
      <c r="Q69" s="918">
        <v>40</v>
      </c>
      <c r="R69" s="873"/>
      <c r="S69" s="873"/>
      <c r="T69" s="873"/>
      <c r="U69" s="873"/>
      <c r="V69" s="873">
        <v>39</v>
      </c>
      <c r="W69" s="873"/>
      <c r="X69" s="873"/>
      <c r="Y69" s="873"/>
      <c r="Z69" s="873"/>
      <c r="AA69" s="873">
        <v>1</v>
      </c>
      <c r="AB69" s="873"/>
      <c r="AC69" s="873"/>
      <c r="AD69" s="873"/>
      <c r="AE69" s="873"/>
      <c r="AF69" s="873">
        <v>1</v>
      </c>
      <c r="AG69" s="873"/>
      <c r="AH69" s="873"/>
      <c r="AI69" s="873"/>
      <c r="AJ69" s="873"/>
      <c r="AK69" s="873">
        <v>0</v>
      </c>
      <c r="AL69" s="873"/>
      <c r="AM69" s="873"/>
      <c r="AN69" s="873"/>
      <c r="AO69" s="873"/>
      <c r="AP69" s="873">
        <v>0</v>
      </c>
      <c r="AQ69" s="873"/>
      <c r="AR69" s="873"/>
      <c r="AS69" s="873"/>
      <c r="AT69" s="873"/>
      <c r="AU69" s="873"/>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572</v>
      </c>
      <c r="C70" s="916"/>
      <c r="D70" s="916"/>
      <c r="E70" s="916"/>
      <c r="F70" s="916"/>
      <c r="G70" s="916"/>
      <c r="H70" s="916"/>
      <c r="I70" s="916"/>
      <c r="J70" s="916"/>
      <c r="K70" s="916"/>
      <c r="L70" s="916"/>
      <c r="M70" s="916"/>
      <c r="N70" s="916"/>
      <c r="O70" s="916"/>
      <c r="P70" s="917"/>
      <c r="Q70" s="918">
        <v>1701</v>
      </c>
      <c r="R70" s="873"/>
      <c r="S70" s="873"/>
      <c r="T70" s="873"/>
      <c r="U70" s="873"/>
      <c r="V70" s="873">
        <v>1589</v>
      </c>
      <c r="W70" s="873"/>
      <c r="X70" s="873"/>
      <c r="Y70" s="873"/>
      <c r="Z70" s="873"/>
      <c r="AA70" s="873">
        <v>112</v>
      </c>
      <c r="AB70" s="873"/>
      <c r="AC70" s="873"/>
      <c r="AD70" s="873"/>
      <c r="AE70" s="873"/>
      <c r="AF70" s="873">
        <v>2707</v>
      </c>
      <c r="AG70" s="873"/>
      <c r="AH70" s="873"/>
      <c r="AI70" s="873"/>
      <c r="AJ70" s="873"/>
      <c r="AK70" s="873"/>
      <c r="AL70" s="873"/>
      <c r="AM70" s="873"/>
      <c r="AN70" s="873"/>
      <c r="AO70" s="873"/>
      <c r="AP70" s="873">
        <v>2763</v>
      </c>
      <c r="AQ70" s="873"/>
      <c r="AR70" s="873"/>
      <c r="AS70" s="873"/>
      <c r="AT70" s="873"/>
      <c r="AU70" s="873">
        <v>79</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573</v>
      </c>
      <c r="C71" s="916"/>
      <c r="D71" s="916"/>
      <c r="E71" s="916"/>
      <c r="F71" s="916"/>
      <c r="G71" s="916"/>
      <c r="H71" s="916"/>
      <c r="I71" s="916"/>
      <c r="J71" s="916"/>
      <c r="K71" s="916"/>
      <c r="L71" s="916"/>
      <c r="M71" s="916"/>
      <c r="N71" s="916"/>
      <c r="O71" s="916"/>
      <c r="P71" s="917"/>
      <c r="Q71" s="918">
        <v>763</v>
      </c>
      <c r="R71" s="873"/>
      <c r="S71" s="873"/>
      <c r="T71" s="873"/>
      <c r="U71" s="873"/>
      <c r="V71" s="873">
        <v>650</v>
      </c>
      <c r="W71" s="873"/>
      <c r="X71" s="873"/>
      <c r="Y71" s="873"/>
      <c r="Z71" s="873"/>
      <c r="AA71" s="873">
        <v>113</v>
      </c>
      <c r="AB71" s="873"/>
      <c r="AC71" s="873"/>
      <c r="AD71" s="873"/>
      <c r="AE71" s="873"/>
      <c r="AF71" s="873">
        <v>730</v>
      </c>
      <c r="AG71" s="873"/>
      <c r="AH71" s="873"/>
      <c r="AI71" s="873"/>
      <c r="AJ71" s="873"/>
      <c r="AK71" s="873"/>
      <c r="AL71" s="873"/>
      <c r="AM71" s="873"/>
      <c r="AN71" s="873"/>
      <c r="AO71" s="873"/>
      <c r="AP71" s="873">
        <v>2319</v>
      </c>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574</v>
      </c>
      <c r="C72" s="916"/>
      <c r="D72" s="916"/>
      <c r="E72" s="916"/>
      <c r="F72" s="916"/>
      <c r="G72" s="916"/>
      <c r="H72" s="916"/>
      <c r="I72" s="916"/>
      <c r="J72" s="916"/>
      <c r="K72" s="916"/>
      <c r="L72" s="916"/>
      <c r="M72" s="916"/>
      <c r="N72" s="916"/>
      <c r="O72" s="916"/>
      <c r="P72" s="917"/>
      <c r="Q72" s="918">
        <v>9184</v>
      </c>
      <c r="R72" s="873"/>
      <c r="S72" s="873"/>
      <c r="T72" s="873"/>
      <c r="U72" s="873"/>
      <c r="V72" s="873">
        <v>9066</v>
      </c>
      <c r="W72" s="873"/>
      <c r="X72" s="873"/>
      <c r="Y72" s="873"/>
      <c r="Z72" s="873"/>
      <c r="AA72" s="873">
        <v>118</v>
      </c>
      <c r="AB72" s="873"/>
      <c r="AC72" s="873"/>
      <c r="AD72" s="873"/>
      <c r="AE72" s="873"/>
      <c r="AF72" s="873"/>
      <c r="AG72" s="873"/>
      <c r="AH72" s="873"/>
      <c r="AI72" s="873"/>
      <c r="AJ72" s="873"/>
      <c r="AK72" s="873">
        <v>15</v>
      </c>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575</v>
      </c>
      <c r="C73" s="916"/>
      <c r="D73" s="916"/>
      <c r="E73" s="916"/>
      <c r="F73" s="916"/>
      <c r="G73" s="916"/>
      <c r="H73" s="916"/>
      <c r="I73" s="916"/>
      <c r="J73" s="916"/>
      <c r="K73" s="916"/>
      <c r="L73" s="916"/>
      <c r="M73" s="916"/>
      <c r="N73" s="916"/>
      <c r="O73" s="916"/>
      <c r="P73" s="917"/>
      <c r="Q73" s="918">
        <v>1536</v>
      </c>
      <c r="R73" s="873"/>
      <c r="S73" s="873"/>
      <c r="T73" s="873"/>
      <c r="U73" s="873"/>
      <c r="V73" s="873">
        <v>1535</v>
      </c>
      <c r="W73" s="873"/>
      <c r="X73" s="873"/>
      <c r="Y73" s="873"/>
      <c r="Z73" s="873"/>
      <c r="AA73" s="873">
        <v>1</v>
      </c>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576</v>
      </c>
      <c r="C74" s="916"/>
      <c r="D74" s="916"/>
      <c r="E74" s="916"/>
      <c r="F74" s="916"/>
      <c r="G74" s="916"/>
      <c r="H74" s="916"/>
      <c r="I74" s="916"/>
      <c r="J74" s="916"/>
      <c r="K74" s="916"/>
      <c r="L74" s="916"/>
      <c r="M74" s="916"/>
      <c r="N74" s="916"/>
      <c r="O74" s="916"/>
      <c r="P74" s="917"/>
      <c r="Q74" s="918">
        <v>1</v>
      </c>
      <c r="R74" s="873"/>
      <c r="S74" s="873"/>
      <c r="T74" s="873"/>
      <c r="U74" s="873"/>
      <c r="V74" s="873">
        <v>1</v>
      </c>
      <c r="W74" s="873"/>
      <c r="X74" s="873"/>
      <c r="Y74" s="873"/>
      <c r="Z74" s="873"/>
      <c r="AA74" s="873">
        <v>0</v>
      </c>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577</v>
      </c>
      <c r="C75" s="916"/>
      <c r="D75" s="916"/>
      <c r="E75" s="916"/>
      <c r="F75" s="916"/>
      <c r="G75" s="916"/>
      <c r="H75" s="916"/>
      <c r="I75" s="916"/>
      <c r="J75" s="916"/>
      <c r="K75" s="916"/>
      <c r="L75" s="916"/>
      <c r="M75" s="916"/>
      <c r="N75" s="916"/>
      <c r="O75" s="916"/>
      <c r="P75" s="917"/>
      <c r="Q75" s="921">
        <v>60</v>
      </c>
      <c r="R75" s="922"/>
      <c r="S75" s="922"/>
      <c r="T75" s="922"/>
      <c r="U75" s="872"/>
      <c r="V75" s="923">
        <v>59</v>
      </c>
      <c r="W75" s="922"/>
      <c r="X75" s="922"/>
      <c r="Y75" s="922"/>
      <c r="Z75" s="872"/>
      <c r="AA75" s="923">
        <v>1</v>
      </c>
      <c r="AB75" s="922"/>
      <c r="AC75" s="922"/>
      <c r="AD75" s="922"/>
      <c r="AE75" s="872"/>
      <c r="AF75" s="923"/>
      <c r="AG75" s="922"/>
      <c r="AH75" s="922"/>
      <c r="AI75" s="922"/>
      <c r="AJ75" s="872"/>
      <c r="AK75" s="923">
        <v>24</v>
      </c>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578</v>
      </c>
      <c r="C76" s="916"/>
      <c r="D76" s="916"/>
      <c r="E76" s="916"/>
      <c r="F76" s="916"/>
      <c r="G76" s="916"/>
      <c r="H76" s="916"/>
      <c r="I76" s="916"/>
      <c r="J76" s="916"/>
      <c r="K76" s="916"/>
      <c r="L76" s="916"/>
      <c r="M76" s="916"/>
      <c r="N76" s="916"/>
      <c r="O76" s="916"/>
      <c r="P76" s="917"/>
      <c r="Q76" s="921">
        <v>39</v>
      </c>
      <c r="R76" s="922"/>
      <c r="S76" s="922"/>
      <c r="T76" s="922"/>
      <c r="U76" s="872"/>
      <c r="V76" s="923">
        <v>37</v>
      </c>
      <c r="W76" s="922"/>
      <c r="X76" s="922"/>
      <c r="Y76" s="922"/>
      <c r="Z76" s="872"/>
      <c r="AA76" s="923">
        <v>2</v>
      </c>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579</v>
      </c>
      <c r="C77" s="916"/>
      <c r="D77" s="916"/>
      <c r="E77" s="916"/>
      <c r="F77" s="916"/>
      <c r="G77" s="916"/>
      <c r="H77" s="916"/>
      <c r="I77" s="916"/>
      <c r="J77" s="916"/>
      <c r="K77" s="916"/>
      <c r="L77" s="916"/>
      <c r="M77" s="916"/>
      <c r="N77" s="916"/>
      <c r="O77" s="916"/>
      <c r="P77" s="917"/>
      <c r="Q77" s="921">
        <v>1174</v>
      </c>
      <c r="R77" s="922"/>
      <c r="S77" s="922"/>
      <c r="T77" s="922"/>
      <c r="U77" s="872"/>
      <c r="V77" s="923">
        <v>1130</v>
      </c>
      <c r="W77" s="922"/>
      <c r="X77" s="922"/>
      <c r="Y77" s="922"/>
      <c r="Z77" s="872"/>
      <c r="AA77" s="923">
        <v>44</v>
      </c>
      <c r="AB77" s="922"/>
      <c r="AC77" s="922"/>
      <c r="AD77" s="922"/>
      <c r="AE77" s="872"/>
      <c r="AF77" s="923">
        <v>44</v>
      </c>
      <c r="AG77" s="922"/>
      <c r="AH77" s="922"/>
      <c r="AI77" s="922"/>
      <c r="AJ77" s="872"/>
      <c r="AK77" s="923">
        <v>0</v>
      </c>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580</v>
      </c>
      <c r="C78" s="916"/>
      <c r="D78" s="916"/>
      <c r="E78" s="916"/>
      <c r="F78" s="916"/>
      <c r="G78" s="916"/>
      <c r="H78" s="916"/>
      <c r="I78" s="916"/>
      <c r="J78" s="916"/>
      <c r="K78" s="916"/>
      <c r="L78" s="916"/>
      <c r="M78" s="916"/>
      <c r="N78" s="916"/>
      <c r="O78" s="916"/>
      <c r="P78" s="917"/>
      <c r="Q78" s="918">
        <v>250623</v>
      </c>
      <c r="R78" s="873"/>
      <c r="S78" s="873"/>
      <c r="T78" s="873"/>
      <c r="U78" s="873"/>
      <c r="V78" s="873">
        <v>237946</v>
      </c>
      <c r="W78" s="873"/>
      <c r="X78" s="873"/>
      <c r="Y78" s="873"/>
      <c r="Z78" s="873"/>
      <c r="AA78" s="873">
        <v>12677</v>
      </c>
      <c r="AB78" s="873"/>
      <c r="AC78" s="873"/>
      <c r="AD78" s="873"/>
      <c r="AE78" s="873"/>
      <c r="AF78" s="873">
        <v>12677</v>
      </c>
      <c r="AG78" s="873"/>
      <c r="AH78" s="873"/>
      <c r="AI78" s="873"/>
      <c r="AJ78" s="873"/>
      <c r="AK78" s="873">
        <v>923</v>
      </c>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385</v>
      </c>
      <c r="B88" s="832" t="s">
        <v>415</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16415</v>
      </c>
      <c r="AG88" s="884"/>
      <c r="AH88" s="884"/>
      <c r="AI88" s="884"/>
      <c r="AJ88" s="884"/>
      <c r="AK88" s="881"/>
      <c r="AL88" s="881"/>
      <c r="AM88" s="881"/>
      <c r="AN88" s="881"/>
      <c r="AO88" s="881"/>
      <c r="AP88" s="884">
        <v>5741</v>
      </c>
      <c r="AQ88" s="884"/>
      <c r="AR88" s="884"/>
      <c r="AS88" s="884"/>
      <c r="AT88" s="884"/>
      <c r="AU88" s="884">
        <v>130</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416</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10</v>
      </c>
      <c r="CS102" s="892"/>
      <c r="CT102" s="892"/>
      <c r="CU102" s="892"/>
      <c r="CV102" s="935"/>
      <c r="CW102" s="934"/>
      <c r="CX102" s="892"/>
      <c r="CY102" s="892"/>
      <c r="CZ102" s="892"/>
      <c r="DA102" s="935"/>
      <c r="DB102" s="934"/>
      <c r="DC102" s="892"/>
      <c r="DD102" s="892"/>
      <c r="DE102" s="892"/>
      <c r="DF102" s="935"/>
      <c r="DG102" s="934">
        <v>4</v>
      </c>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417</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418</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421</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422</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423</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424</v>
      </c>
      <c r="AB109" s="937"/>
      <c r="AC109" s="937"/>
      <c r="AD109" s="937"/>
      <c r="AE109" s="938"/>
      <c r="AF109" s="936" t="s">
        <v>304</v>
      </c>
      <c r="AG109" s="937"/>
      <c r="AH109" s="937"/>
      <c r="AI109" s="937"/>
      <c r="AJ109" s="938"/>
      <c r="AK109" s="936" t="s">
        <v>303</v>
      </c>
      <c r="AL109" s="937"/>
      <c r="AM109" s="937"/>
      <c r="AN109" s="937"/>
      <c r="AO109" s="938"/>
      <c r="AP109" s="936" t="s">
        <v>425</v>
      </c>
      <c r="AQ109" s="937"/>
      <c r="AR109" s="937"/>
      <c r="AS109" s="937"/>
      <c r="AT109" s="939"/>
      <c r="AU109" s="956" t="s">
        <v>423</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424</v>
      </c>
      <c r="BR109" s="937"/>
      <c r="BS109" s="937"/>
      <c r="BT109" s="937"/>
      <c r="BU109" s="938"/>
      <c r="BV109" s="936" t="s">
        <v>304</v>
      </c>
      <c r="BW109" s="937"/>
      <c r="BX109" s="937"/>
      <c r="BY109" s="937"/>
      <c r="BZ109" s="938"/>
      <c r="CA109" s="936" t="s">
        <v>303</v>
      </c>
      <c r="CB109" s="937"/>
      <c r="CC109" s="937"/>
      <c r="CD109" s="937"/>
      <c r="CE109" s="938"/>
      <c r="CF109" s="957" t="s">
        <v>425</v>
      </c>
      <c r="CG109" s="957"/>
      <c r="CH109" s="957"/>
      <c r="CI109" s="957"/>
      <c r="CJ109" s="957"/>
      <c r="CK109" s="936" t="s">
        <v>426</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424</v>
      </c>
      <c r="DH109" s="937"/>
      <c r="DI109" s="937"/>
      <c r="DJ109" s="937"/>
      <c r="DK109" s="938"/>
      <c r="DL109" s="936" t="s">
        <v>304</v>
      </c>
      <c r="DM109" s="937"/>
      <c r="DN109" s="937"/>
      <c r="DO109" s="937"/>
      <c r="DP109" s="938"/>
      <c r="DQ109" s="936" t="s">
        <v>303</v>
      </c>
      <c r="DR109" s="937"/>
      <c r="DS109" s="937"/>
      <c r="DT109" s="937"/>
      <c r="DU109" s="938"/>
      <c r="DV109" s="936" t="s">
        <v>425</v>
      </c>
      <c r="DW109" s="937"/>
      <c r="DX109" s="937"/>
      <c r="DY109" s="937"/>
      <c r="DZ109" s="939"/>
    </row>
    <row r="110" spans="1:131" s="246" customFormat="1" ht="26.25" customHeight="1" x14ac:dyDescent="0.15">
      <c r="A110" s="940" t="s">
        <v>427</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189609</v>
      </c>
      <c r="AB110" s="944"/>
      <c r="AC110" s="944"/>
      <c r="AD110" s="944"/>
      <c r="AE110" s="945"/>
      <c r="AF110" s="946">
        <v>207458</v>
      </c>
      <c r="AG110" s="944"/>
      <c r="AH110" s="944"/>
      <c r="AI110" s="944"/>
      <c r="AJ110" s="945"/>
      <c r="AK110" s="946">
        <v>214278</v>
      </c>
      <c r="AL110" s="944"/>
      <c r="AM110" s="944"/>
      <c r="AN110" s="944"/>
      <c r="AO110" s="945"/>
      <c r="AP110" s="947">
        <v>8</v>
      </c>
      <c r="AQ110" s="948"/>
      <c r="AR110" s="948"/>
      <c r="AS110" s="948"/>
      <c r="AT110" s="949"/>
      <c r="AU110" s="950" t="s">
        <v>73</v>
      </c>
      <c r="AV110" s="951"/>
      <c r="AW110" s="951"/>
      <c r="AX110" s="951"/>
      <c r="AY110" s="951"/>
      <c r="AZ110" s="992" t="s">
        <v>428</v>
      </c>
      <c r="BA110" s="941"/>
      <c r="BB110" s="941"/>
      <c r="BC110" s="941"/>
      <c r="BD110" s="941"/>
      <c r="BE110" s="941"/>
      <c r="BF110" s="941"/>
      <c r="BG110" s="941"/>
      <c r="BH110" s="941"/>
      <c r="BI110" s="941"/>
      <c r="BJ110" s="941"/>
      <c r="BK110" s="941"/>
      <c r="BL110" s="941"/>
      <c r="BM110" s="941"/>
      <c r="BN110" s="941"/>
      <c r="BO110" s="941"/>
      <c r="BP110" s="942"/>
      <c r="BQ110" s="978">
        <v>2306008</v>
      </c>
      <c r="BR110" s="979"/>
      <c r="BS110" s="979"/>
      <c r="BT110" s="979"/>
      <c r="BU110" s="979"/>
      <c r="BV110" s="979">
        <v>2315653</v>
      </c>
      <c r="BW110" s="979"/>
      <c r="BX110" s="979"/>
      <c r="BY110" s="979"/>
      <c r="BZ110" s="979"/>
      <c r="CA110" s="979">
        <v>2170232</v>
      </c>
      <c r="CB110" s="979"/>
      <c r="CC110" s="979"/>
      <c r="CD110" s="979"/>
      <c r="CE110" s="979"/>
      <c r="CF110" s="993">
        <v>81.2</v>
      </c>
      <c r="CG110" s="994"/>
      <c r="CH110" s="994"/>
      <c r="CI110" s="994"/>
      <c r="CJ110" s="994"/>
      <c r="CK110" s="995" t="s">
        <v>429</v>
      </c>
      <c r="CL110" s="996"/>
      <c r="CM110" s="975" t="s">
        <v>430</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128</v>
      </c>
      <c r="DH110" s="979"/>
      <c r="DI110" s="979"/>
      <c r="DJ110" s="979"/>
      <c r="DK110" s="979"/>
      <c r="DL110" s="979" t="s">
        <v>128</v>
      </c>
      <c r="DM110" s="979"/>
      <c r="DN110" s="979"/>
      <c r="DO110" s="979"/>
      <c r="DP110" s="979"/>
      <c r="DQ110" s="979" t="s">
        <v>128</v>
      </c>
      <c r="DR110" s="979"/>
      <c r="DS110" s="979"/>
      <c r="DT110" s="979"/>
      <c r="DU110" s="979"/>
      <c r="DV110" s="980" t="s">
        <v>128</v>
      </c>
      <c r="DW110" s="980"/>
      <c r="DX110" s="980"/>
      <c r="DY110" s="980"/>
      <c r="DZ110" s="981"/>
    </row>
    <row r="111" spans="1:131" s="246" customFormat="1" ht="26.25" customHeight="1" x14ac:dyDescent="0.15">
      <c r="A111" s="982" t="s">
        <v>431</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432</v>
      </c>
      <c r="AB111" s="986"/>
      <c r="AC111" s="986"/>
      <c r="AD111" s="986"/>
      <c r="AE111" s="987"/>
      <c r="AF111" s="988" t="s">
        <v>128</v>
      </c>
      <c r="AG111" s="986"/>
      <c r="AH111" s="986"/>
      <c r="AI111" s="986"/>
      <c r="AJ111" s="987"/>
      <c r="AK111" s="988" t="s">
        <v>387</v>
      </c>
      <c r="AL111" s="986"/>
      <c r="AM111" s="986"/>
      <c r="AN111" s="986"/>
      <c r="AO111" s="987"/>
      <c r="AP111" s="989" t="s">
        <v>432</v>
      </c>
      <c r="AQ111" s="990"/>
      <c r="AR111" s="990"/>
      <c r="AS111" s="990"/>
      <c r="AT111" s="991"/>
      <c r="AU111" s="952"/>
      <c r="AV111" s="953"/>
      <c r="AW111" s="953"/>
      <c r="AX111" s="953"/>
      <c r="AY111" s="953"/>
      <c r="AZ111" s="1001" t="s">
        <v>433</v>
      </c>
      <c r="BA111" s="1002"/>
      <c r="BB111" s="1002"/>
      <c r="BC111" s="1002"/>
      <c r="BD111" s="1002"/>
      <c r="BE111" s="1002"/>
      <c r="BF111" s="1002"/>
      <c r="BG111" s="1002"/>
      <c r="BH111" s="1002"/>
      <c r="BI111" s="1002"/>
      <c r="BJ111" s="1002"/>
      <c r="BK111" s="1002"/>
      <c r="BL111" s="1002"/>
      <c r="BM111" s="1002"/>
      <c r="BN111" s="1002"/>
      <c r="BO111" s="1002"/>
      <c r="BP111" s="1003"/>
      <c r="BQ111" s="971" t="s">
        <v>434</v>
      </c>
      <c r="BR111" s="972"/>
      <c r="BS111" s="972"/>
      <c r="BT111" s="972"/>
      <c r="BU111" s="972"/>
      <c r="BV111" s="972" t="s">
        <v>387</v>
      </c>
      <c r="BW111" s="972"/>
      <c r="BX111" s="972"/>
      <c r="BY111" s="972"/>
      <c r="BZ111" s="972"/>
      <c r="CA111" s="972" t="s">
        <v>128</v>
      </c>
      <c r="CB111" s="972"/>
      <c r="CC111" s="972"/>
      <c r="CD111" s="972"/>
      <c r="CE111" s="972"/>
      <c r="CF111" s="966" t="s">
        <v>387</v>
      </c>
      <c r="CG111" s="967"/>
      <c r="CH111" s="967"/>
      <c r="CI111" s="967"/>
      <c r="CJ111" s="967"/>
      <c r="CK111" s="997"/>
      <c r="CL111" s="998"/>
      <c r="CM111" s="968" t="s">
        <v>435</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128</v>
      </c>
      <c r="DH111" s="972"/>
      <c r="DI111" s="972"/>
      <c r="DJ111" s="972"/>
      <c r="DK111" s="972"/>
      <c r="DL111" s="972" t="s">
        <v>432</v>
      </c>
      <c r="DM111" s="972"/>
      <c r="DN111" s="972"/>
      <c r="DO111" s="972"/>
      <c r="DP111" s="972"/>
      <c r="DQ111" s="972" t="s">
        <v>128</v>
      </c>
      <c r="DR111" s="972"/>
      <c r="DS111" s="972"/>
      <c r="DT111" s="972"/>
      <c r="DU111" s="972"/>
      <c r="DV111" s="973" t="s">
        <v>434</v>
      </c>
      <c r="DW111" s="973"/>
      <c r="DX111" s="973"/>
      <c r="DY111" s="973"/>
      <c r="DZ111" s="974"/>
    </row>
    <row r="112" spans="1:131" s="246" customFormat="1" ht="26.25" customHeight="1" x14ac:dyDescent="0.15">
      <c r="A112" s="1004" t="s">
        <v>436</v>
      </c>
      <c r="B112" s="1005"/>
      <c r="C112" s="1002" t="s">
        <v>437</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432</v>
      </c>
      <c r="AB112" s="1011"/>
      <c r="AC112" s="1011"/>
      <c r="AD112" s="1011"/>
      <c r="AE112" s="1012"/>
      <c r="AF112" s="1013" t="s">
        <v>432</v>
      </c>
      <c r="AG112" s="1011"/>
      <c r="AH112" s="1011"/>
      <c r="AI112" s="1011"/>
      <c r="AJ112" s="1012"/>
      <c r="AK112" s="1013" t="s">
        <v>432</v>
      </c>
      <c r="AL112" s="1011"/>
      <c r="AM112" s="1011"/>
      <c r="AN112" s="1011"/>
      <c r="AO112" s="1012"/>
      <c r="AP112" s="1014" t="s">
        <v>432</v>
      </c>
      <c r="AQ112" s="1015"/>
      <c r="AR112" s="1015"/>
      <c r="AS112" s="1015"/>
      <c r="AT112" s="1016"/>
      <c r="AU112" s="952"/>
      <c r="AV112" s="953"/>
      <c r="AW112" s="953"/>
      <c r="AX112" s="953"/>
      <c r="AY112" s="953"/>
      <c r="AZ112" s="1001" t="s">
        <v>438</v>
      </c>
      <c r="BA112" s="1002"/>
      <c r="BB112" s="1002"/>
      <c r="BC112" s="1002"/>
      <c r="BD112" s="1002"/>
      <c r="BE112" s="1002"/>
      <c r="BF112" s="1002"/>
      <c r="BG112" s="1002"/>
      <c r="BH112" s="1002"/>
      <c r="BI112" s="1002"/>
      <c r="BJ112" s="1002"/>
      <c r="BK112" s="1002"/>
      <c r="BL112" s="1002"/>
      <c r="BM112" s="1002"/>
      <c r="BN112" s="1002"/>
      <c r="BO112" s="1002"/>
      <c r="BP112" s="1003"/>
      <c r="BQ112" s="971">
        <v>1312251</v>
      </c>
      <c r="BR112" s="972"/>
      <c r="BS112" s="972"/>
      <c r="BT112" s="972"/>
      <c r="BU112" s="972"/>
      <c r="BV112" s="972">
        <v>1100525</v>
      </c>
      <c r="BW112" s="972"/>
      <c r="BX112" s="972"/>
      <c r="BY112" s="972"/>
      <c r="BZ112" s="972"/>
      <c r="CA112" s="972">
        <v>931479</v>
      </c>
      <c r="CB112" s="972"/>
      <c r="CC112" s="972"/>
      <c r="CD112" s="972"/>
      <c r="CE112" s="972"/>
      <c r="CF112" s="966">
        <v>34.799999999999997</v>
      </c>
      <c r="CG112" s="967"/>
      <c r="CH112" s="967"/>
      <c r="CI112" s="967"/>
      <c r="CJ112" s="967"/>
      <c r="CK112" s="997"/>
      <c r="CL112" s="998"/>
      <c r="CM112" s="968" t="s">
        <v>439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128</v>
      </c>
      <c r="DH112" s="972"/>
      <c r="DI112" s="972"/>
      <c r="DJ112" s="972"/>
      <c r="DK112" s="972"/>
      <c r="DL112" s="972" t="s">
        <v>128</v>
      </c>
      <c r="DM112" s="972"/>
      <c r="DN112" s="972"/>
      <c r="DO112" s="972"/>
      <c r="DP112" s="972"/>
      <c r="DQ112" s="972" t="s">
        <v>128</v>
      </c>
      <c r="DR112" s="972"/>
      <c r="DS112" s="972"/>
      <c r="DT112" s="972"/>
      <c r="DU112" s="972"/>
      <c r="DV112" s="973" t="s">
        <v>128</v>
      </c>
      <c r="DW112" s="973"/>
      <c r="DX112" s="973"/>
      <c r="DY112" s="973"/>
      <c r="DZ112" s="974"/>
    </row>
    <row r="113" spans="1:130" s="246" customFormat="1" ht="26.25" customHeight="1" x14ac:dyDescent="0.15">
      <c r="A113" s="1006"/>
      <c r="B113" s="1007"/>
      <c r="C113" s="1002" t="s">
        <v>440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136269</v>
      </c>
      <c r="AB113" s="986"/>
      <c r="AC113" s="986"/>
      <c r="AD113" s="986"/>
      <c r="AE113" s="987"/>
      <c r="AF113" s="988">
        <v>129037</v>
      </c>
      <c r="AG113" s="986"/>
      <c r="AH113" s="986"/>
      <c r="AI113" s="986"/>
      <c r="AJ113" s="987"/>
      <c r="AK113" s="988">
        <v>149014</v>
      </c>
      <c r="AL113" s="986"/>
      <c r="AM113" s="986"/>
      <c r="AN113" s="986"/>
      <c r="AO113" s="987"/>
      <c r="AP113" s="989">
        <v>5.6</v>
      </c>
      <c r="AQ113" s="990"/>
      <c r="AR113" s="990"/>
      <c r="AS113" s="990"/>
      <c r="AT113" s="991"/>
      <c r="AU113" s="952"/>
      <c r="AV113" s="953"/>
      <c r="AW113" s="953"/>
      <c r="AX113" s="953"/>
      <c r="AY113" s="953"/>
      <c r="AZ113" s="1001" t="s">
        <v>441</v>
      </c>
      <c r="BA113" s="1002"/>
      <c r="BB113" s="1002"/>
      <c r="BC113" s="1002"/>
      <c r="BD113" s="1002"/>
      <c r="BE113" s="1002"/>
      <c r="BF113" s="1002"/>
      <c r="BG113" s="1002"/>
      <c r="BH113" s="1002"/>
      <c r="BI113" s="1002"/>
      <c r="BJ113" s="1002"/>
      <c r="BK113" s="1002"/>
      <c r="BL113" s="1002"/>
      <c r="BM113" s="1002"/>
      <c r="BN113" s="1002"/>
      <c r="BO113" s="1002"/>
      <c r="BP113" s="1003"/>
      <c r="BQ113" s="971">
        <v>68850</v>
      </c>
      <c r="BR113" s="972"/>
      <c r="BS113" s="972"/>
      <c r="BT113" s="972"/>
      <c r="BU113" s="972"/>
      <c r="BV113" s="972">
        <v>59904</v>
      </c>
      <c r="BW113" s="972"/>
      <c r="BX113" s="972"/>
      <c r="BY113" s="972"/>
      <c r="BZ113" s="972"/>
      <c r="CA113" s="972">
        <v>130581</v>
      </c>
      <c r="CB113" s="972"/>
      <c r="CC113" s="972"/>
      <c r="CD113" s="972"/>
      <c r="CE113" s="972"/>
      <c r="CF113" s="966">
        <v>4.9000000000000004</v>
      </c>
      <c r="CG113" s="967"/>
      <c r="CH113" s="967"/>
      <c r="CI113" s="967"/>
      <c r="CJ113" s="967"/>
      <c r="CK113" s="997"/>
      <c r="CL113" s="998"/>
      <c r="CM113" s="968" t="s">
        <v>442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432</v>
      </c>
      <c r="DH113" s="1011"/>
      <c r="DI113" s="1011"/>
      <c r="DJ113" s="1011"/>
      <c r="DK113" s="1012"/>
      <c r="DL113" s="1013" t="s">
        <v>128</v>
      </c>
      <c r="DM113" s="1011"/>
      <c r="DN113" s="1011"/>
      <c r="DO113" s="1011"/>
      <c r="DP113" s="1012"/>
      <c r="DQ113" s="1013" t="s">
        <v>128</v>
      </c>
      <c r="DR113" s="1011"/>
      <c r="DS113" s="1011"/>
      <c r="DT113" s="1011"/>
      <c r="DU113" s="1012"/>
      <c r="DV113" s="1014" t="s">
        <v>128</v>
      </c>
      <c r="DW113" s="1015"/>
      <c r="DX113" s="1015"/>
      <c r="DY113" s="1015"/>
      <c r="DZ113" s="1016"/>
    </row>
    <row r="114" spans="1:130" s="246" customFormat="1" ht="26.25" customHeight="1" x14ac:dyDescent="0.15">
      <c r="A114" s="1006"/>
      <c r="B114" s="1007"/>
      <c r="C114" s="1002" t="s">
        <v>443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46314</v>
      </c>
      <c r="AB114" s="1011"/>
      <c r="AC114" s="1011"/>
      <c r="AD114" s="1011"/>
      <c r="AE114" s="1012"/>
      <c r="AF114" s="1013">
        <v>50265</v>
      </c>
      <c r="AG114" s="1011"/>
      <c r="AH114" s="1011"/>
      <c r="AI114" s="1011"/>
      <c r="AJ114" s="1012"/>
      <c r="AK114" s="1013">
        <v>39259</v>
      </c>
      <c r="AL114" s="1011"/>
      <c r="AM114" s="1011"/>
      <c r="AN114" s="1011"/>
      <c r="AO114" s="1012"/>
      <c r="AP114" s="1014">
        <v>1.5</v>
      </c>
      <c r="AQ114" s="1015"/>
      <c r="AR114" s="1015"/>
      <c r="AS114" s="1015"/>
      <c r="AT114" s="1016"/>
      <c r="AU114" s="952"/>
      <c r="AV114" s="953"/>
      <c r="AW114" s="953"/>
      <c r="AX114" s="953"/>
      <c r="AY114" s="953"/>
      <c r="AZ114" s="1001" t="s">
        <v>444</v>
      </c>
      <c r="BA114" s="1002"/>
      <c r="BB114" s="1002"/>
      <c r="BC114" s="1002"/>
      <c r="BD114" s="1002"/>
      <c r="BE114" s="1002"/>
      <c r="BF114" s="1002"/>
      <c r="BG114" s="1002"/>
      <c r="BH114" s="1002"/>
      <c r="BI114" s="1002"/>
      <c r="BJ114" s="1002"/>
      <c r="BK114" s="1002"/>
      <c r="BL114" s="1002"/>
      <c r="BM114" s="1002"/>
      <c r="BN114" s="1002"/>
      <c r="BO114" s="1002"/>
      <c r="BP114" s="1003"/>
      <c r="BQ114" s="971">
        <v>299113</v>
      </c>
      <c r="BR114" s="972"/>
      <c r="BS114" s="972"/>
      <c r="BT114" s="972"/>
      <c r="BU114" s="972"/>
      <c r="BV114" s="972">
        <v>350486</v>
      </c>
      <c r="BW114" s="972"/>
      <c r="BX114" s="972"/>
      <c r="BY114" s="972"/>
      <c r="BZ114" s="972"/>
      <c r="CA114" s="972">
        <v>303941</v>
      </c>
      <c r="CB114" s="972"/>
      <c r="CC114" s="972"/>
      <c r="CD114" s="972"/>
      <c r="CE114" s="972"/>
      <c r="CF114" s="966">
        <v>11.4</v>
      </c>
      <c r="CG114" s="967"/>
      <c r="CH114" s="967"/>
      <c r="CI114" s="967"/>
      <c r="CJ114" s="967"/>
      <c r="CK114" s="997"/>
      <c r="CL114" s="998"/>
      <c r="CM114" s="968" t="s">
        <v>445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128</v>
      </c>
      <c r="DH114" s="1011"/>
      <c r="DI114" s="1011"/>
      <c r="DJ114" s="1011"/>
      <c r="DK114" s="1012"/>
      <c r="DL114" s="1013" t="s">
        <v>128</v>
      </c>
      <c r="DM114" s="1011"/>
      <c r="DN114" s="1011"/>
      <c r="DO114" s="1011"/>
      <c r="DP114" s="1012"/>
      <c r="DQ114" s="1013" t="s">
        <v>128</v>
      </c>
      <c r="DR114" s="1011"/>
      <c r="DS114" s="1011"/>
      <c r="DT114" s="1011"/>
      <c r="DU114" s="1012"/>
      <c r="DV114" s="1014" t="s">
        <v>387</v>
      </c>
      <c r="DW114" s="1015"/>
      <c r="DX114" s="1015"/>
      <c r="DY114" s="1015"/>
      <c r="DZ114" s="1016"/>
    </row>
    <row r="115" spans="1:130" s="246" customFormat="1" ht="26.25" customHeight="1" x14ac:dyDescent="0.15">
      <c r="A115" s="1006"/>
      <c r="B115" s="1007"/>
      <c r="C115" s="1002" t="s">
        <v>446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128</v>
      </c>
      <c r="AB115" s="986"/>
      <c r="AC115" s="986"/>
      <c r="AD115" s="986"/>
      <c r="AE115" s="987"/>
      <c r="AF115" s="988" t="s">
        <v>128</v>
      </c>
      <c r="AG115" s="986"/>
      <c r="AH115" s="986"/>
      <c r="AI115" s="986"/>
      <c r="AJ115" s="987"/>
      <c r="AK115" s="988" t="s">
        <v>128</v>
      </c>
      <c r="AL115" s="986"/>
      <c r="AM115" s="986"/>
      <c r="AN115" s="986"/>
      <c r="AO115" s="987"/>
      <c r="AP115" s="989" t="s">
        <v>387</v>
      </c>
      <c r="AQ115" s="990"/>
      <c r="AR115" s="990"/>
      <c r="AS115" s="990"/>
      <c r="AT115" s="991"/>
      <c r="AU115" s="952"/>
      <c r="AV115" s="953"/>
      <c r="AW115" s="953"/>
      <c r="AX115" s="953"/>
      <c r="AY115" s="953"/>
      <c r="AZ115" s="1001" t="s">
        <v>447</v>
      </c>
      <c r="BA115" s="1002"/>
      <c r="BB115" s="1002"/>
      <c r="BC115" s="1002"/>
      <c r="BD115" s="1002"/>
      <c r="BE115" s="1002"/>
      <c r="BF115" s="1002"/>
      <c r="BG115" s="1002"/>
      <c r="BH115" s="1002"/>
      <c r="BI115" s="1002"/>
      <c r="BJ115" s="1002"/>
      <c r="BK115" s="1002"/>
      <c r="BL115" s="1002"/>
      <c r="BM115" s="1002"/>
      <c r="BN115" s="1002"/>
      <c r="BO115" s="1002"/>
      <c r="BP115" s="1003"/>
      <c r="BQ115" s="971">
        <v>5283</v>
      </c>
      <c r="BR115" s="972"/>
      <c r="BS115" s="972"/>
      <c r="BT115" s="972"/>
      <c r="BU115" s="972"/>
      <c r="BV115" s="972">
        <v>4427</v>
      </c>
      <c r="BW115" s="972"/>
      <c r="BX115" s="972"/>
      <c r="BY115" s="972"/>
      <c r="BZ115" s="972"/>
      <c r="CA115" s="972">
        <v>3581</v>
      </c>
      <c r="CB115" s="972"/>
      <c r="CC115" s="972"/>
      <c r="CD115" s="972"/>
      <c r="CE115" s="972"/>
      <c r="CF115" s="966">
        <v>0.1</v>
      </c>
      <c r="CG115" s="967"/>
      <c r="CH115" s="967"/>
      <c r="CI115" s="967"/>
      <c r="CJ115" s="967"/>
      <c r="CK115" s="997"/>
      <c r="CL115" s="998"/>
      <c r="CM115" s="1001" t="s">
        <v>448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387</v>
      </c>
      <c r="DH115" s="1011"/>
      <c r="DI115" s="1011"/>
      <c r="DJ115" s="1011"/>
      <c r="DK115" s="1012"/>
      <c r="DL115" s="1013" t="s">
        <v>128</v>
      </c>
      <c r="DM115" s="1011"/>
      <c r="DN115" s="1011"/>
      <c r="DO115" s="1011"/>
      <c r="DP115" s="1012"/>
      <c r="DQ115" s="1013" t="s">
        <v>128</v>
      </c>
      <c r="DR115" s="1011"/>
      <c r="DS115" s="1011"/>
      <c r="DT115" s="1011"/>
      <c r="DU115" s="1012"/>
      <c r="DV115" s="1014" t="s">
        <v>432</v>
      </c>
      <c r="DW115" s="1015"/>
      <c r="DX115" s="1015"/>
      <c r="DY115" s="1015"/>
      <c r="DZ115" s="1016"/>
    </row>
    <row r="116" spans="1:130" s="246" customFormat="1" ht="26.25" customHeight="1" x14ac:dyDescent="0.15">
      <c r="A116" s="1008"/>
      <c r="B116" s="1009"/>
      <c r="C116" s="1017" t="s">
        <v>449</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387</v>
      </c>
      <c r="AB116" s="1011"/>
      <c r="AC116" s="1011"/>
      <c r="AD116" s="1011"/>
      <c r="AE116" s="1012"/>
      <c r="AF116" s="1013" t="s">
        <v>432</v>
      </c>
      <c r="AG116" s="1011"/>
      <c r="AH116" s="1011"/>
      <c r="AI116" s="1011"/>
      <c r="AJ116" s="1012"/>
      <c r="AK116" s="1013" t="s">
        <v>432</v>
      </c>
      <c r="AL116" s="1011"/>
      <c r="AM116" s="1011"/>
      <c r="AN116" s="1011"/>
      <c r="AO116" s="1012"/>
      <c r="AP116" s="1014" t="s">
        <v>432</v>
      </c>
      <c r="AQ116" s="1015"/>
      <c r="AR116" s="1015"/>
      <c r="AS116" s="1015"/>
      <c r="AT116" s="1016"/>
      <c r="AU116" s="952"/>
      <c r="AV116" s="953"/>
      <c r="AW116" s="953"/>
      <c r="AX116" s="953"/>
      <c r="AY116" s="953"/>
      <c r="AZ116" s="1019" t="s">
        <v>450</v>
      </c>
      <c r="BA116" s="1020"/>
      <c r="BB116" s="1020"/>
      <c r="BC116" s="1020"/>
      <c r="BD116" s="1020"/>
      <c r="BE116" s="1020"/>
      <c r="BF116" s="1020"/>
      <c r="BG116" s="1020"/>
      <c r="BH116" s="1020"/>
      <c r="BI116" s="1020"/>
      <c r="BJ116" s="1020"/>
      <c r="BK116" s="1020"/>
      <c r="BL116" s="1020"/>
      <c r="BM116" s="1020"/>
      <c r="BN116" s="1020"/>
      <c r="BO116" s="1020"/>
      <c r="BP116" s="1021"/>
      <c r="BQ116" s="971" t="s">
        <v>432</v>
      </c>
      <c r="BR116" s="972"/>
      <c r="BS116" s="972"/>
      <c r="BT116" s="972"/>
      <c r="BU116" s="972"/>
      <c r="BV116" s="972" t="s">
        <v>128</v>
      </c>
      <c r="BW116" s="972"/>
      <c r="BX116" s="972"/>
      <c r="BY116" s="972"/>
      <c r="BZ116" s="972"/>
      <c r="CA116" s="972" t="s">
        <v>432</v>
      </c>
      <c r="CB116" s="972"/>
      <c r="CC116" s="972"/>
      <c r="CD116" s="972"/>
      <c r="CE116" s="972"/>
      <c r="CF116" s="966" t="s">
        <v>128</v>
      </c>
      <c r="CG116" s="967"/>
      <c r="CH116" s="967"/>
      <c r="CI116" s="967"/>
      <c r="CJ116" s="967"/>
      <c r="CK116" s="997"/>
      <c r="CL116" s="998"/>
      <c r="CM116" s="968" t="s">
        <v>451</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432</v>
      </c>
      <c r="DH116" s="1011"/>
      <c r="DI116" s="1011"/>
      <c r="DJ116" s="1011"/>
      <c r="DK116" s="1012"/>
      <c r="DL116" s="1013" t="s">
        <v>432</v>
      </c>
      <c r="DM116" s="1011"/>
      <c r="DN116" s="1011"/>
      <c r="DO116" s="1011"/>
      <c r="DP116" s="1012"/>
      <c r="DQ116" s="1013" t="s">
        <v>128</v>
      </c>
      <c r="DR116" s="1011"/>
      <c r="DS116" s="1011"/>
      <c r="DT116" s="1011"/>
      <c r="DU116" s="1012"/>
      <c r="DV116" s="1014" t="s">
        <v>128</v>
      </c>
      <c r="DW116" s="1015"/>
      <c r="DX116" s="1015"/>
      <c r="DY116" s="1015"/>
      <c r="DZ116" s="1016"/>
    </row>
    <row r="117" spans="1:130" s="246" customFormat="1" ht="26.25" customHeight="1" x14ac:dyDescent="0.15">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452</v>
      </c>
      <c r="Z117" s="938"/>
      <c r="AA117" s="1028">
        <v>372192</v>
      </c>
      <c r="AB117" s="1029"/>
      <c r="AC117" s="1029"/>
      <c r="AD117" s="1029"/>
      <c r="AE117" s="1030"/>
      <c r="AF117" s="1031">
        <v>386760</v>
      </c>
      <c r="AG117" s="1029"/>
      <c r="AH117" s="1029"/>
      <c r="AI117" s="1029"/>
      <c r="AJ117" s="1030"/>
      <c r="AK117" s="1031">
        <v>402551</v>
      </c>
      <c r="AL117" s="1029"/>
      <c r="AM117" s="1029"/>
      <c r="AN117" s="1029"/>
      <c r="AO117" s="1030"/>
      <c r="AP117" s="1032"/>
      <c r="AQ117" s="1033"/>
      <c r="AR117" s="1033"/>
      <c r="AS117" s="1033"/>
      <c r="AT117" s="1034"/>
      <c r="AU117" s="952"/>
      <c r="AV117" s="953"/>
      <c r="AW117" s="953"/>
      <c r="AX117" s="953"/>
      <c r="AY117" s="953"/>
      <c r="AZ117" s="1019" t="s">
        <v>453</v>
      </c>
      <c r="BA117" s="1020"/>
      <c r="BB117" s="1020"/>
      <c r="BC117" s="1020"/>
      <c r="BD117" s="1020"/>
      <c r="BE117" s="1020"/>
      <c r="BF117" s="1020"/>
      <c r="BG117" s="1020"/>
      <c r="BH117" s="1020"/>
      <c r="BI117" s="1020"/>
      <c r="BJ117" s="1020"/>
      <c r="BK117" s="1020"/>
      <c r="BL117" s="1020"/>
      <c r="BM117" s="1020"/>
      <c r="BN117" s="1020"/>
      <c r="BO117" s="1020"/>
      <c r="BP117" s="1021"/>
      <c r="BQ117" s="971" t="s">
        <v>128</v>
      </c>
      <c r="BR117" s="972"/>
      <c r="BS117" s="972"/>
      <c r="BT117" s="972"/>
      <c r="BU117" s="972"/>
      <c r="BV117" s="972" t="s">
        <v>128</v>
      </c>
      <c r="BW117" s="972"/>
      <c r="BX117" s="972"/>
      <c r="BY117" s="972"/>
      <c r="BZ117" s="972"/>
      <c r="CA117" s="972" t="s">
        <v>128</v>
      </c>
      <c r="CB117" s="972"/>
      <c r="CC117" s="972"/>
      <c r="CD117" s="972"/>
      <c r="CE117" s="972"/>
      <c r="CF117" s="966" t="s">
        <v>128</v>
      </c>
      <c r="CG117" s="967"/>
      <c r="CH117" s="967"/>
      <c r="CI117" s="967"/>
      <c r="CJ117" s="967"/>
      <c r="CK117" s="997"/>
      <c r="CL117" s="998"/>
      <c r="CM117" s="968" t="s">
        <v>454</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128</v>
      </c>
      <c r="DH117" s="1011"/>
      <c r="DI117" s="1011"/>
      <c r="DJ117" s="1011"/>
      <c r="DK117" s="1012"/>
      <c r="DL117" s="1013" t="s">
        <v>128</v>
      </c>
      <c r="DM117" s="1011"/>
      <c r="DN117" s="1011"/>
      <c r="DO117" s="1011"/>
      <c r="DP117" s="1012"/>
      <c r="DQ117" s="1013" t="s">
        <v>128</v>
      </c>
      <c r="DR117" s="1011"/>
      <c r="DS117" s="1011"/>
      <c r="DT117" s="1011"/>
      <c r="DU117" s="1012"/>
      <c r="DV117" s="1014" t="s">
        <v>128</v>
      </c>
      <c r="DW117" s="1015"/>
      <c r="DX117" s="1015"/>
      <c r="DY117" s="1015"/>
      <c r="DZ117" s="1016"/>
    </row>
    <row r="118" spans="1:130" s="246" customFormat="1" ht="26.25" customHeight="1" x14ac:dyDescent="0.15">
      <c r="A118" s="956" t="s">
        <v>426</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424</v>
      </c>
      <c r="AB118" s="937"/>
      <c r="AC118" s="937"/>
      <c r="AD118" s="937"/>
      <c r="AE118" s="938"/>
      <c r="AF118" s="936" t="s">
        <v>304</v>
      </c>
      <c r="AG118" s="937"/>
      <c r="AH118" s="937"/>
      <c r="AI118" s="937"/>
      <c r="AJ118" s="938"/>
      <c r="AK118" s="936" t="s">
        <v>303</v>
      </c>
      <c r="AL118" s="937"/>
      <c r="AM118" s="937"/>
      <c r="AN118" s="937"/>
      <c r="AO118" s="938"/>
      <c r="AP118" s="1023" t="s">
        <v>425</v>
      </c>
      <c r="AQ118" s="1024"/>
      <c r="AR118" s="1024"/>
      <c r="AS118" s="1024"/>
      <c r="AT118" s="1025"/>
      <c r="AU118" s="952"/>
      <c r="AV118" s="953"/>
      <c r="AW118" s="953"/>
      <c r="AX118" s="953"/>
      <c r="AY118" s="953"/>
      <c r="AZ118" s="1026" t="s">
        <v>455</v>
      </c>
      <c r="BA118" s="1017"/>
      <c r="BB118" s="1017"/>
      <c r="BC118" s="1017"/>
      <c r="BD118" s="1017"/>
      <c r="BE118" s="1017"/>
      <c r="BF118" s="1017"/>
      <c r="BG118" s="1017"/>
      <c r="BH118" s="1017"/>
      <c r="BI118" s="1017"/>
      <c r="BJ118" s="1017"/>
      <c r="BK118" s="1017"/>
      <c r="BL118" s="1017"/>
      <c r="BM118" s="1017"/>
      <c r="BN118" s="1017"/>
      <c r="BO118" s="1017"/>
      <c r="BP118" s="1018"/>
      <c r="BQ118" s="1049" t="s">
        <v>128</v>
      </c>
      <c r="BR118" s="1050"/>
      <c r="BS118" s="1050"/>
      <c r="BT118" s="1050"/>
      <c r="BU118" s="1050"/>
      <c r="BV118" s="1050" t="s">
        <v>432</v>
      </c>
      <c r="BW118" s="1050"/>
      <c r="BX118" s="1050"/>
      <c r="BY118" s="1050"/>
      <c r="BZ118" s="1050"/>
      <c r="CA118" s="1050" t="s">
        <v>128</v>
      </c>
      <c r="CB118" s="1050"/>
      <c r="CC118" s="1050"/>
      <c r="CD118" s="1050"/>
      <c r="CE118" s="1050"/>
      <c r="CF118" s="966" t="s">
        <v>128</v>
      </c>
      <c r="CG118" s="967"/>
      <c r="CH118" s="967"/>
      <c r="CI118" s="967"/>
      <c r="CJ118" s="967"/>
      <c r="CK118" s="997"/>
      <c r="CL118" s="998"/>
      <c r="CM118" s="968" t="s">
        <v>456</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432</v>
      </c>
      <c r="DH118" s="1011"/>
      <c r="DI118" s="1011"/>
      <c r="DJ118" s="1011"/>
      <c r="DK118" s="1012"/>
      <c r="DL118" s="1013" t="s">
        <v>128</v>
      </c>
      <c r="DM118" s="1011"/>
      <c r="DN118" s="1011"/>
      <c r="DO118" s="1011"/>
      <c r="DP118" s="1012"/>
      <c r="DQ118" s="1013" t="s">
        <v>432</v>
      </c>
      <c r="DR118" s="1011"/>
      <c r="DS118" s="1011"/>
      <c r="DT118" s="1011"/>
      <c r="DU118" s="1012"/>
      <c r="DV118" s="1014" t="s">
        <v>128</v>
      </c>
      <c r="DW118" s="1015"/>
      <c r="DX118" s="1015"/>
      <c r="DY118" s="1015"/>
      <c r="DZ118" s="1016"/>
    </row>
    <row r="119" spans="1:130" s="246" customFormat="1" ht="26.25" customHeight="1" x14ac:dyDescent="0.15">
      <c r="A119" s="1110" t="s">
        <v>429</v>
      </c>
      <c r="B119" s="996"/>
      <c r="C119" s="975" t="s">
        <v>430</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432</v>
      </c>
      <c r="AB119" s="944"/>
      <c r="AC119" s="944"/>
      <c r="AD119" s="944"/>
      <c r="AE119" s="945"/>
      <c r="AF119" s="946" t="s">
        <v>128</v>
      </c>
      <c r="AG119" s="944"/>
      <c r="AH119" s="944"/>
      <c r="AI119" s="944"/>
      <c r="AJ119" s="945"/>
      <c r="AK119" s="946" t="s">
        <v>128</v>
      </c>
      <c r="AL119" s="944"/>
      <c r="AM119" s="944"/>
      <c r="AN119" s="944"/>
      <c r="AO119" s="945"/>
      <c r="AP119" s="947" t="s">
        <v>128</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457</v>
      </c>
      <c r="BP119" s="1058"/>
      <c r="BQ119" s="1049">
        <v>3991505</v>
      </c>
      <c r="BR119" s="1050"/>
      <c r="BS119" s="1050"/>
      <c r="BT119" s="1050"/>
      <c r="BU119" s="1050"/>
      <c r="BV119" s="1050">
        <v>3830995</v>
      </c>
      <c r="BW119" s="1050"/>
      <c r="BX119" s="1050"/>
      <c r="BY119" s="1050"/>
      <c r="BZ119" s="1050"/>
      <c r="CA119" s="1050">
        <v>3539814</v>
      </c>
      <c r="CB119" s="1050"/>
      <c r="CC119" s="1050"/>
      <c r="CD119" s="1050"/>
      <c r="CE119" s="1050"/>
      <c r="CF119" s="1051"/>
      <c r="CG119" s="1052"/>
      <c r="CH119" s="1052"/>
      <c r="CI119" s="1052"/>
      <c r="CJ119" s="1053"/>
      <c r="CK119" s="999"/>
      <c r="CL119" s="1000"/>
      <c r="CM119" s="1054" t="s">
        <v>458</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432</v>
      </c>
      <c r="DH119" s="1036"/>
      <c r="DI119" s="1036"/>
      <c r="DJ119" s="1036"/>
      <c r="DK119" s="1037"/>
      <c r="DL119" s="1035" t="s">
        <v>128</v>
      </c>
      <c r="DM119" s="1036"/>
      <c r="DN119" s="1036"/>
      <c r="DO119" s="1036"/>
      <c r="DP119" s="1037"/>
      <c r="DQ119" s="1035" t="s">
        <v>128</v>
      </c>
      <c r="DR119" s="1036"/>
      <c r="DS119" s="1036"/>
      <c r="DT119" s="1036"/>
      <c r="DU119" s="1037"/>
      <c r="DV119" s="1038" t="s">
        <v>128</v>
      </c>
      <c r="DW119" s="1039"/>
      <c r="DX119" s="1039"/>
      <c r="DY119" s="1039"/>
      <c r="DZ119" s="1040"/>
    </row>
    <row r="120" spans="1:130" s="246" customFormat="1" ht="26.25" customHeight="1" x14ac:dyDescent="0.15">
      <c r="A120" s="1111"/>
      <c r="B120" s="998"/>
      <c r="C120" s="968" t="s">
        <v>435</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128</v>
      </c>
      <c r="AB120" s="1011"/>
      <c r="AC120" s="1011"/>
      <c r="AD120" s="1011"/>
      <c r="AE120" s="1012"/>
      <c r="AF120" s="1013" t="s">
        <v>128</v>
      </c>
      <c r="AG120" s="1011"/>
      <c r="AH120" s="1011"/>
      <c r="AI120" s="1011"/>
      <c r="AJ120" s="1012"/>
      <c r="AK120" s="1013" t="s">
        <v>128</v>
      </c>
      <c r="AL120" s="1011"/>
      <c r="AM120" s="1011"/>
      <c r="AN120" s="1011"/>
      <c r="AO120" s="1012"/>
      <c r="AP120" s="1014" t="s">
        <v>432</v>
      </c>
      <c r="AQ120" s="1015"/>
      <c r="AR120" s="1015"/>
      <c r="AS120" s="1015"/>
      <c r="AT120" s="1016"/>
      <c r="AU120" s="1041" t="s">
        <v>459</v>
      </c>
      <c r="AV120" s="1042"/>
      <c r="AW120" s="1042"/>
      <c r="AX120" s="1042"/>
      <c r="AY120" s="1043"/>
      <c r="AZ120" s="992" t="s">
        <v>460</v>
      </c>
      <c r="BA120" s="941"/>
      <c r="BB120" s="941"/>
      <c r="BC120" s="941"/>
      <c r="BD120" s="941"/>
      <c r="BE120" s="941"/>
      <c r="BF120" s="941"/>
      <c r="BG120" s="941"/>
      <c r="BH120" s="941"/>
      <c r="BI120" s="941"/>
      <c r="BJ120" s="941"/>
      <c r="BK120" s="941"/>
      <c r="BL120" s="941"/>
      <c r="BM120" s="941"/>
      <c r="BN120" s="941"/>
      <c r="BO120" s="941"/>
      <c r="BP120" s="942"/>
      <c r="BQ120" s="978">
        <v>3036098</v>
      </c>
      <c r="BR120" s="979"/>
      <c r="BS120" s="979"/>
      <c r="BT120" s="979"/>
      <c r="BU120" s="979"/>
      <c r="BV120" s="979">
        <v>3893418</v>
      </c>
      <c r="BW120" s="979"/>
      <c r="BX120" s="979"/>
      <c r="BY120" s="979"/>
      <c r="BZ120" s="979"/>
      <c r="CA120" s="979">
        <v>3843285</v>
      </c>
      <c r="CB120" s="979"/>
      <c r="CC120" s="979"/>
      <c r="CD120" s="979"/>
      <c r="CE120" s="979"/>
      <c r="CF120" s="993">
        <v>143.69999999999999</v>
      </c>
      <c r="CG120" s="994"/>
      <c r="CH120" s="994"/>
      <c r="CI120" s="994"/>
      <c r="CJ120" s="994"/>
      <c r="CK120" s="1059" t="s">
        <v>461</v>
      </c>
      <c r="CL120" s="1060"/>
      <c r="CM120" s="1060"/>
      <c r="CN120" s="1060"/>
      <c r="CO120" s="1061"/>
      <c r="CP120" s="1067" t="s">
        <v>401</v>
      </c>
      <c r="CQ120" s="1068"/>
      <c r="CR120" s="1068"/>
      <c r="CS120" s="1068"/>
      <c r="CT120" s="1068"/>
      <c r="CU120" s="1068"/>
      <c r="CV120" s="1068"/>
      <c r="CW120" s="1068"/>
      <c r="CX120" s="1068"/>
      <c r="CY120" s="1068"/>
      <c r="CZ120" s="1068"/>
      <c r="DA120" s="1068"/>
      <c r="DB120" s="1068"/>
      <c r="DC120" s="1068"/>
      <c r="DD120" s="1068"/>
      <c r="DE120" s="1068"/>
      <c r="DF120" s="1069"/>
      <c r="DG120" s="978">
        <v>931869</v>
      </c>
      <c r="DH120" s="979"/>
      <c r="DI120" s="979"/>
      <c r="DJ120" s="979"/>
      <c r="DK120" s="979"/>
      <c r="DL120" s="979">
        <v>723601</v>
      </c>
      <c r="DM120" s="979"/>
      <c r="DN120" s="979"/>
      <c r="DO120" s="979"/>
      <c r="DP120" s="979"/>
      <c r="DQ120" s="979">
        <v>575203</v>
      </c>
      <c r="DR120" s="979"/>
      <c r="DS120" s="979"/>
      <c r="DT120" s="979"/>
      <c r="DU120" s="979"/>
      <c r="DV120" s="980">
        <v>21.5</v>
      </c>
      <c r="DW120" s="980"/>
      <c r="DX120" s="980"/>
      <c r="DY120" s="980"/>
      <c r="DZ120" s="981"/>
    </row>
    <row r="121" spans="1:130" s="246" customFormat="1" ht="26.25" customHeight="1" x14ac:dyDescent="0.15">
      <c r="A121" s="1111"/>
      <c r="B121" s="998"/>
      <c r="C121" s="1019" t="s">
        <v>462</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128</v>
      </c>
      <c r="AB121" s="1011"/>
      <c r="AC121" s="1011"/>
      <c r="AD121" s="1011"/>
      <c r="AE121" s="1012"/>
      <c r="AF121" s="1013" t="s">
        <v>432</v>
      </c>
      <c r="AG121" s="1011"/>
      <c r="AH121" s="1011"/>
      <c r="AI121" s="1011"/>
      <c r="AJ121" s="1012"/>
      <c r="AK121" s="1013" t="s">
        <v>432</v>
      </c>
      <c r="AL121" s="1011"/>
      <c r="AM121" s="1011"/>
      <c r="AN121" s="1011"/>
      <c r="AO121" s="1012"/>
      <c r="AP121" s="1014" t="s">
        <v>128</v>
      </c>
      <c r="AQ121" s="1015"/>
      <c r="AR121" s="1015"/>
      <c r="AS121" s="1015"/>
      <c r="AT121" s="1016"/>
      <c r="AU121" s="1044"/>
      <c r="AV121" s="1045"/>
      <c r="AW121" s="1045"/>
      <c r="AX121" s="1045"/>
      <c r="AY121" s="1046"/>
      <c r="AZ121" s="1001" t="s">
        <v>463</v>
      </c>
      <c r="BA121" s="1002"/>
      <c r="BB121" s="1002"/>
      <c r="BC121" s="1002"/>
      <c r="BD121" s="1002"/>
      <c r="BE121" s="1002"/>
      <c r="BF121" s="1002"/>
      <c r="BG121" s="1002"/>
      <c r="BH121" s="1002"/>
      <c r="BI121" s="1002"/>
      <c r="BJ121" s="1002"/>
      <c r="BK121" s="1002"/>
      <c r="BL121" s="1002"/>
      <c r="BM121" s="1002"/>
      <c r="BN121" s="1002"/>
      <c r="BO121" s="1002"/>
      <c r="BP121" s="1003"/>
      <c r="BQ121" s="971">
        <v>209806</v>
      </c>
      <c r="BR121" s="972"/>
      <c r="BS121" s="972"/>
      <c r="BT121" s="972"/>
      <c r="BU121" s="972"/>
      <c r="BV121" s="972">
        <v>295208</v>
      </c>
      <c r="BW121" s="972"/>
      <c r="BX121" s="972"/>
      <c r="BY121" s="972"/>
      <c r="BZ121" s="972"/>
      <c r="CA121" s="972">
        <v>277458</v>
      </c>
      <c r="CB121" s="972"/>
      <c r="CC121" s="972"/>
      <c r="CD121" s="972"/>
      <c r="CE121" s="972"/>
      <c r="CF121" s="966">
        <v>10.4</v>
      </c>
      <c r="CG121" s="967"/>
      <c r="CH121" s="967"/>
      <c r="CI121" s="967"/>
      <c r="CJ121" s="967"/>
      <c r="CK121" s="1062"/>
      <c r="CL121" s="1063"/>
      <c r="CM121" s="1063"/>
      <c r="CN121" s="1063"/>
      <c r="CO121" s="1064"/>
      <c r="CP121" s="1072" t="s">
        <v>403</v>
      </c>
      <c r="CQ121" s="1073"/>
      <c r="CR121" s="1073"/>
      <c r="CS121" s="1073"/>
      <c r="CT121" s="1073"/>
      <c r="CU121" s="1073"/>
      <c r="CV121" s="1073"/>
      <c r="CW121" s="1073"/>
      <c r="CX121" s="1073"/>
      <c r="CY121" s="1073"/>
      <c r="CZ121" s="1073"/>
      <c r="DA121" s="1073"/>
      <c r="DB121" s="1073"/>
      <c r="DC121" s="1073"/>
      <c r="DD121" s="1073"/>
      <c r="DE121" s="1073"/>
      <c r="DF121" s="1074"/>
      <c r="DG121" s="971">
        <v>233408</v>
      </c>
      <c r="DH121" s="972"/>
      <c r="DI121" s="972"/>
      <c r="DJ121" s="972"/>
      <c r="DK121" s="972"/>
      <c r="DL121" s="972">
        <v>211026</v>
      </c>
      <c r="DM121" s="972"/>
      <c r="DN121" s="972"/>
      <c r="DO121" s="972"/>
      <c r="DP121" s="972"/>
      <c r="DQ121" s="972">
        <v>193941</v>
      </c>
      <c r="DR121" s="972"/>
      <c r="DS121" s="972"/>
      <c r="DT121" s="972"/>
      <c r="DU121" s="972"/>
      <c r="DV121" s="973">
        <v>7.3</v>
      </c>
      <c r="DW121" s="973"/>
      <c r="DX121" s="973"/>
      <c r="DY121" s="973"/>
      <c r="DZ121" s="974"/>
    </row>
    <row r="122" spans="1:130" s="246" customFormat="1" ht="26.25" customHeight="1" x14ac:dyDescent="0.15">
      <c r="A122" s="1111"/>
      <c r="B122" s="998"/>
      <c r="C122" s="968" t="s">
        <v>445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128</v>
      </c>
      <c r="AB122" s="1011"/>
      <c r="AC122" s="1011"/>
      <c r="AD122" s="1011"/>
      <c r="AE122" s="1012"/>
      <c r="AF122" s="1013" t="s">
        <v>432</v>
      </c>
      <c r="AG122" s="1011"/>
      <c r="AH122" s="1011"/>
      <c r="AI122" s="1011"/>
      <c r="AJ122" s="1012"/>
      <c r="AK122" s="1013" t="s">
        <v>432</v>
      </c>
      <c r="AL122" s="1011"/>
      <c r="AM122" s="1011"/>
      <c r="AN122" s="1011"/>
      <c r="AO122" s="1012"/>
      <c r="AP122" s="1014" t="s">
        <v>432</v>
      </c>
      <c r="AQ122" s="1015"/>
      <c r="AR122" s="1015"/>
      <c r="AS122" s="1015"/>
      <c r="AT122" s="1016"/>
      <c r="AU122" s="1044"/>
      <c r="AV122" s="1045"/>
      <c r="AW122" s="1045"/>
      <c r="AX122" s="1045"/>
      <c r="AY122" s="1046"/>
      <c r="AZ122" s="1026" t="s">
        <v>464</v>
      </c>
      <c r="BA122" s="1017"/>
      <c r="BB122" s="1017"/>
      <c r="BC122" s="1017"/>
      <c r="BD122" s="1017"/>
      <c r="BE122" s="1017"/>
      <c r="BF122" s="1017"/>
      <c r="BG122" s="1017"/>
      <c r="BH122" s="1017"/>
      <c r="BI122" s="1017"/>
      <c r="BJ122" s="1017"/>
      <c r="BK122" s="1017"/>
      <c r="BL122" s="1017"/>
      <c r="BM122" s="1017"/>
      <c r="BN122" s="1017"/>
      <c r="BO122" s="1017"/>
      <c r="BP122" s="1018"/>
      <c r="BQ122" s="1049">
        <v>2248354</v>
      </c>
      <c r="BR122" s="1050"/>
      <c r="BS122" s="1050"/>
      <c r="BT122" s="1050"/>
      <c r="BU122" s="1050"/>
      <c r="BV122" s="1050">
        <v>2035579</v>
      </c>
      <c r="BW122" s="1050"/>
      <c r="BX122" s="1050"/>
      <c r="BY122" s="1050"/>
      <c r="BZ122" s="1050"/>
      <c r="CA122" s="1050">
        <v>1846638</v>
      </c>
      <c r="CB122" s="1050"/>
      <c r="CC122" s="1050"/>
      <c r="CD122" s="1050"/>
      <c r="CE122" s="1050"/>
      <c r="CF122" s="1070">
        <v>69.099999999999994</v>
      </c>
      <c r="CG122" s="1071"/>
      <c r="CH122" s="1071"/>
      <c r="CI122" s="1071"/>
      <c r="CJ122" s="1071"/>
      <c r="CK122" s="1062"/>
      <c r="CL122" s="1063"/>
      <c r="CM122" s="1063"/>
      <c r="CN122" s="1063"/>
      <c r="CO122" s="1064"/>
      <c r="CP122" s="1072" t="s">
        <v>405</v>
      </c>
      <c r="CQ122" s="1073"/>
      <c r="CR122" s="1073"/>
      <c r="CS122" s="1073"/>
      <c r="CT122" s="1073"/>
      <c r="CU122" s="1073"/>
      <c r="CV122" s="1073"/>
      <c r="CW122" s="1073"/>
      <c r="CX122" s="1073"/>
      <c r="CY122" s="1073"/>
      <c r="CZ122" s="1073"/>
      <c r="DA122" s="1073"/>
      <c r="DB122" s="1073"/>
      <c r="DC122" s="1073"/>
      <c r="DD122" s="1073"/>
      <c r="DE122" s="1073"/>
      <c r="DF122" s="1074"/>
      <c r="DG122" s="971">
        <v>146974</v>
      </c>
      <c r="DH122" s="972"/>
      <c r="DI122" s="972"/>
      <c r="DJ122" s="972"/>
      <c r="DK122" s="972"/>
      <c r="DL122" s="972">
        <v>165898</v>
      </c>
      <c r="DM122" s="972"/>
      <c r="DN122" s="972"/>
      <c r="DO122" s="972"/>
      <c r="DP122" s="972"/>
      <c r="DQ122" s="972">
        <v>162335</v>
      </c>
      <c r="DR122" s="972"/>
      <c r="DS122" s="972"/>
      <c r="DT122" s="972"/>
      <c r="DU122" s="972"/>
      <c r="DV122" s="973">
        <v>6.1</v>
      </c>
      <c r="DW122" s="973"/>
      <c r="DX122" s="973"/>
      <c r="DY122" s="973"/>
      <c r="DZ122" s="974"/>
    </row>
    <row r="123" spans="1:130" s="246" customFormat="1" ht="26.25" customHeight="1" x14ac:dyDescent="0.15">
      <c r="A123" s="1111"/>
      <c r="B123" s="998"/>
      <c r="C123" s="968" t="s">
        <v>451</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128</v>
      </c>
      <c r="AB123" s="1011"/>
      <c r="AC123" s="1011"/>
      <c r="AD123" s="1011"/>
      <c r="AE123" s="1012"/>
      <c r="AF123" s="1013" t="s">
        <v>128</v>
      </c>
      <c r="AG123" s="1011"/>
      <c r="AH123" s="1011"/>
      <c r="AI123" s="1011"/>
      <c r="AJ123" s="1012"/>
      <c r="AK123" s="1013" t="s">
        <v>128</v>
      </c>
      <c r="AL123" s="1011"/>
      <c r="AM123" s="1011"/>
      <c r="AN123" s="1011"/>
      <c r="AO123" s="1012"/>
      <c r="AP123" s="1014" t="s">
        <v>128</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465</v>
      </c>
      <c r="BP123" s="1058"/>
      <c r="BQ123" s="1117">
        <v>5494258</v>
      </c>
      <c r="BR123" s="1118"/>
      <c r="BS123" s="1118"/>
      <c r="BT123" s="1118"/>
      <c r="BU123" s="1118"/>
      <c r="BV123" s="1118">
        <v>6224205</v>
      </c>
      <c r="BW123" s="1118"/>
      <c r="BX123" s="1118"/>
      <c r="BY123" s="1118"/>
      <c r="BZ123" s="1118"/>
      <c r="CA123" s="1118">
        <v>5967381</v>
      </c>
      <c r="CB123" s="1118"/>
      <c r="CC123" s="1118"/>
      <c r="CD123" s="1118"/>
      <c r="CE123" s="1118"/>
      <c r="CF123" s="1051"/>
      <c r="CG123" s="1052"/>
      <c r="CH123" s="1052"/>
      <c r="CI123" s="1052"/>
      <c r="CJ123" s="1053"/>
      <c r="CK123" s="1062"/>
      <c r="CL123" s="1063"/>
      <c r="CM123" s="1063"/>
      <c r="CN123" s="1063"/>
      <c r="CO123" s="1064"/>
      <c r="CP123" s="1072" t="s">
        <v>399</v>
      </c>
      <c r="CQ123" s="1073"/>
      <c r="CR123" s="1073"/>
      <c r="CS123" s="1073"/>
      <c r="CT123" s="1073"/>
      <c r="CU123" s="1073"/>
      <c r="CV123" s="1073"/>
      <c r="CW123" s="1073"/>
      <c r="CX123" s="1073"/>
      <c r="CY123" s="1073"/>
      <c r="CZ123" s="1073"/>
      <c r="DA123" s="1073"/>
      <c r="DB123" s="1073"/>
      <c r="DC123" s="1073"/>
      <c r="DD123" s="1073"/>
      <c r="DE123" s="1073"/>
      <c r="DF123" s="1074"/>
      <c r="DG123" s="1010" t="s">
        <v>128</v>
      </c>
      <c r="DH123" s="1011"/>
      <c r="DI123" s="1011"/>
      <c r="DJ123" s="1011"/>
      <c r="DK123" s="1012"/>
      <c r="DL123" s="1013" t="s">
        <v>128</v>
      </c>
      <c r="DM123" s="1011"/>
      <c r="DN123" s="1011"/>
      <c r="DO123" s="1011"/>
      <c r="DP123" s="1012"/>
      <c r="DQ123" s="1013" t="s">
        <v>128</v>
      </c>
      <c r="DR123" s="1011"/>
      <c r="DS123" s="1011"/>
      <c r="DT123" s="1011"/>
      <c r="DU123" s="1012"/>
      <c r="DV123" s="1014" t="s">
        <v>432</v>
      </c>
      <c r="DW123" s="1015"/>
      <c r="DX123" s="1015"/>
      <c r="DY123" s="1015"/>
      <c r="DZ123" s="1016"/>
    </row>
    <row r="124" spans="1:130" s="246" customFormat="1" ht="26.25" customHeight="1" thickBot="1" x14ac:dyDescent="0.2">
      <c r="A124" s="1111"/>
      <c r="B124" s="998"/>
      <c r="C124" s="968" t="s">
        <v>454</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128</v>
      </c>
      <c r="AB124" s="1011"/>
      <c r="AC124" s="1011"/>
      <c r="AD124" s="1011"/>
      <c r="AE124" s="1012"/>
      <c r="AF124" s="1013" t="s">
        <v>128</v>
      </c>
      <c r="AG124" s="1011"/>
      <c r="AH124" s="1011"/>
      <c r="AI124" s="1011"/>
      <c r="AJ124" s="1012"/>
      <c r="AK124" s="1013" t="s">
        <v>128</v>
      </c>
      <c r="AL124" s="1011"/>
      <c r="AM124" s="1011"/>
      <c r="AN124" s="1011"/>
      <c r="AO124" s="1012"/>
      <c r="AP124" s="1014" t="s">
        <v>128</v>
      </c>
      <c r="AQ124" s="1015"/>
      <c r="AR124" s="1015"/>
      <c r="AS124" s="1015"/>
      <c r="AT124" s="1016"/>
      <c r="AU124" s="1113" t="s">
        <v>466</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128</v>
      </c>
      <c r="BR124" s="1080"/>
      <c r="BS124" s="1080"/>
      <c r="BT124" s="1080"/>
      <c r="BU124" s="1080"/>
      <c r="BV124" s="1080" t="s">
        <v>128</v>
      </c>
      <c r="BW124" s="1080"/>
      <c r="BX124" s="1080"/>
      <c r="BY124" s="1080"/>
      <c r="BZ124" s="1080"/>
      <c r="CA124" s="1080" t="s">
        <v>128</v>
      </c>
      <c r="CB124" s="1080"/>
      <c r="CC124" s="1080"/>
      <c r="CD124" s="1080"/>
      <c r="CE124" s="1080"/>
      <c r="CF124" s="1081"/>
      <c r="CG124" s="1082"/>
      <c r="CH124" s="1082"/>
      <c r="CI124" s="1082"/>
      <c r="CJ124" s="1083"/>
      <c r="CK124" s="1065"/>
      <c r="CL124" s="1065"/>
      <c r="CM124" s="1065"/>
      <c r="CN124" s="1065"/>
      <c r="CO124" s="1066"/>
      <c r="CP124" s="1072" t="s">
        <v>467</v>
      </c>
      <c r="CQ124" s="1073"/>
      <c r="CR124" s="1073"/>
      <c r="CS124" s="1073"/>
      <c r="CT124" s="1073"/>
      <c r="CU124" s="1073"/>
      <c r="CV124" s="1073"/>
      <c r="CW124" s="1073"/>
      <c r="CX124" s="1073"/>
      <c r="CY124" s="1073"/>
      <c r="CZ124" s="1073"/>
      <c r="DA124" s="1073"/>
      <c r="DB124" s="1073"/>
      <c r="DC124" s="1073"/>
      <c r="DD124" s="1073"/>
      <c r="DE124" s="1073"/>
      <c r="DF124" s="1074"/>
      <c r="DG124" s="1057" t="s">
        <v>432</v>
      </c>
      <c r="DH124" s="1036"/>
      <c r="DI124" s="1036"/>
      <c r="DJ124" s="1036"/>
      <c r="DK124" s="1037"/>
      <c r="DL124" s="1035" t="s">
        <v>432</v>
      </c>
      <c r="DM124" s="1036"/>
      <c r="DN124" s="1036"/>
      <c r="DO124" s="1036"/>
      <c r="DP124" s="1037"/>
      <c r="DQ124" s="1035" t="s">
        <v>128</v>
      </c>
      <c r="DR124" s="1036"/>
      <c r="DS124" s="1036"/>
      <c r="DT124" s="1036"/>
      <c r="DU124" s="1037"/>
      <c r="DV124" s="1038" t="s">
        <v>128</v>
      </c>
      <c r="DW124" s="1039"/>
      <c r="DX124" s="1039"/>
      <c r="DY124" s="1039"/>
      <c r="DZ124" s="1040"/>
    </row>
    <row r="125" spans="1:130" s="246" customFormat="1" ht="26.25" customHeight="1" x14ac:dyDescent="0.15">
      <c r="A125" s="1111"/>
      <c r="B125" s="998"/>
      <c r="C125" s="968" t="s">
        <v>456</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432</v>
      </c>
      <c r="AB125" s="1011"/>
      <c r="AC125" s="1011"/>
      <c r="AD125" s="1011"/>
      <c r="AE125" s="1012"/>
      <c r="AF125" s="1013" t="s">
        <v>432</v>
      </c>
      <c r="AG125" s="1011"/>
      <c r="AH125" s="1011"/>
      <c r="AI125" s="1011"/>
      <c r="AJ125" s="1012"/>
      <c r="AK125" s="1013" t="s">
        <v>432</v>
      </c>
      <c r="AL125" s="1011"/>
      <c r="AM125" s="1011"/>
      <c r="AN125" s="1011"/>
      <c r="AO125" s="1012"/>
      <c r="AP125" s="1014" t="s">
        <v>432</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468</v>
      </c>
      <c r="CL125" s="1060"/>
      <c r="CM125" s="1060"/>
      <c r="CN125" s="1060"/>
      <c r="CO125" s="1061"/>
      <c r="CP125" s="992" t="s">
        <v>469</v>
      </c>
      <c r="CQ125" s="941"/>
      <c r="CR125" s="941"/>
      <c r="CS125" s="941"/>
      <c r="CT125" s="941"/>
      <c r="CU125" s="941"/>
      <c r="CV125" s="941"/>
      <c r="CW125" s="941"/>
      <c r="CX125" s="941"/>
      <c r="CY125" s="941"/>
      <c r="CZ125" s="941"/>
      <c r="DA125" s="941"/>
      <c r="DB125" s="941"/>
      <c r="DC125" s="941"/>
      <c r="DD125" s="941"/>
      <c r="DE125" s="941"/>
      <c r="DF125" s="942"/>
      <c r="DG125" s="978" t="s">
        <v>432</v>
      </c>
      <c r="DH125" s="979"/>
      <c r="DI125" s="979"/>
      <c r="DJ125" s="979"/>
      <c r="DK125" s="979"/>
      <c r="DL125" s="979" t="s">
        <v>432</v>
      </c>
      <c r="DM125" s="979"/>
      <c r="DN125" s="979"/>
      <c r="DO125" s="979"/>
      <c r="DP125" s="979"/>
      <c r="DQ125" s="979" t="s">
        <v>128</v>
      </c>
      <c r="DR125" s="979"/>
      <c r="DS125" s="979"/>
      <c r="DT125" s="979"/>
      <c r="DU125" s="979"/>
      <c r="DV125" s="980" t="s">
        <v>128</v>
      </c>
      <c r="DW125" s="980"/>
      <c r="DX125" s="980"/>
      <c r="DY125" s="980"/>
      <c r="DZ125" s="981"/>
    </row>
    <row r="126" spans="1:130" s="246" customFormat="1" ht="26.25" customHeight="1" thickBot="1" x14ac:dyDescent="0.2">
      <c r="A126" s="1111"/>
      <c r="B126" s="998"/>
      <c r="C126" s="968" t="s">
        <v>458</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128</v>
      </c>
      <c r="AB126" s="1011"/>
      <c r="AC126" s="1011"/>
      <c r="AD126" s="1011"/>
      <c r="AE126" s="1012"/>
      <c r="AF126" s="1013" t="s">
        <v>432</v>
      </c>
      <c r="AG126" s="1011"/>
      <c r="AH126" s="1011"/>
      <c r="AI126" s="1011"/>
      <c r="AJ126" s="1012"/>
      <c r="AK126" s="1013" t="s">
        <v>432</v>
      </c>
      <c r="AL126" s="1011"/>
      <c r="AM126" s="1011"/>
      <c r="AN126" s="1011"/>
      <c r="AO126" s="1012"/>
      <c r="AP126" s="1014" t="s">
        <v>432</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470</v>
      </c>
      <c r="CQ126" s="1002"/>
      <c r="CR126" s="1002"/>
      <c r="CS126" s="1002"/>
      <c r="CT126" s="1002"/>
      <c r="CU126" s="1002"/>
      <c r="CV126" s="1002"/>
      <c r="CW126" s="1002"/>
      <c r="CX126" s="1002"/>
      <c r="CY126" s="1002"/>
      <c r="CZ126" s="1002"/>
      <c r="DA126" s="1002"/>
      <c r="DB126" s="1002"/>
      <c r="DC126" s="1002"/>
      <c r="DD126" s="1002"/>
      <c r="DE126" s="1002"/>
      <c r="DF126" s="1003"/>
      <c r="DG126" s="971" t="s">
        <v>128</v>
      </c>
      <c r="DH126" s="972"/>
      <c r="DI126" s="972"/>
      <c r="DJ126" s="972"/>
      <c r="DK126" s="972"/>
      <c r="DL126" s="972" t="s">
        <v>432</v>
      </c>
      <c r="DM126" s="972"/>
      <c r="DN126" s="972"/>
      <c r="DO126" s="972"/>
      <c r="DP126" s="972"/>
      <c r="DQ126" s="972" t="s">
        <v>128</v>
      </c>
      <c r="DR126" s="972"/>
      <c r="DS126" s="972"/>
      <c r="DT126" s="972"/>
      <c r="DU126" s="972"/>
      <c r="DV126" s="973" t="s">
        <v>432</v>
      </c>
      <c r="DW126" s="973"/>
      <c r="DX126" s="973"/>
      <c r="DY126" s="973"/>
      <c r="DZ126" s="974"/>
    </row>
    <row r="127" spans="1:130" s="246" customFormat="1" ht="26.25" customHeight="1" x14ac:dyDescent="0.15">
      <c r="A127" s="1112"/>
      <c r="B127" s="1000"/>
      <c r="C127" s="1054" t="s">
        <v>471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432</v>
      </c>
      <c r="AB127" s="1011"/>
      <c r="AC127" s="1011"/>
      <c r="AD127" s="1011"/>
      <c r="AE127" s="1012"/>
      <c r="AF127" s="1013" t="s">
        <v>432</v>
      </c>
      <c r="AG127" s="1011"/>
      <c r="AH127" s="1011"/>
      <c r="AI127" s="1011"/>
      <c r="AJ127" s="1012"/>
      <c r="AK127" s="1013" t="s">
        <v>432</v>
      </c>
      <c r="AL127" s="1011"/>
      <c r="AM127" s="1011"/>
      <c r="AN127" s="1011"/>
      <c r="AO127" s="1012"/>
      <c r="AP127" s="1014" t="s">
        <v>432</v>
      </c>
      <c r="AQ127" s="1015"/>
      <c r="AR127" s="1015"/>
      <c r="AS127" s="1015"/>
      <c r="AT127" s="1016"/>
      <c r="AU127" s="282"/>
      <c r="AV127" s="282"/>
      <c r="AW127" s="282"/>
      <c r="AX127" s="1084" t="s">
        <v>472</v>
      </c>
      <c r="AY127" s="1085"/>
      <c r="AZ127" s="1085"/>
      <c r="BA127" s="1085"/>
      <c r="BB127" s="1085"/>
      <c r="BC127" s="1085"/>
      <c r="BD127" s="1085"/>
      <c r="BE127" s="1086"/>
      <c r="BF127" s="1087" t="s">
        <v>473</v>
      </c>
      <c r="BG127" s="1085"/>
      <c r="BH127" s="1085"/>
      <c r="BI127" s="1085"/>
      <c r="BJ127" s="1085"/>
      <c r="BK127" s="1085"/>
      <c r="BL127" s="1086"/>
      <c r="BM127" s="1087" t="s">
        <v>474</v>
      </c>
      <c r="BN127" s="1085"/>
      <c r="BO127" s="1085"/>
      <c r="BP127" s="1085"/>
      <c r="BQ127" s="1085"/>
      <c r="BR127" s="1085"/>
      <c r="BS127" s="1086"/>
      <c r="BT127" s="1087" t="s">
        <v>475</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476</v>
      </c>
      <c r="CQ127" s="1002"/>
      <c r="CR127" s="1002"/>
      <c r="CS127" s="1002"/>
      <c r="CT127" s="1002"/>
      <c r="CU127" s="1002"/>
      <c r="CV127" s="1002"/>
      <c r="CW127" s="1002"/>
      <c r="CX127" s="1002"/>
      <c r="CY127" s="1002"/>
      <c r="CZ127" s="1002"/>
      <c r="DA127" s="1002"/>
      <c r="DB127" s="1002"/>
      <c r="DC127" s="1002"/>
      <c r="DD127" s="1002"/>
      <c r="DE127" s="1002"/>
      <c r="DF127" s="1003"/>
      <c r="DG127" s="971" t="s">
        <v>128</v>
      </c>
      <c r="DH127" s="972"/>
      <c r="DI127" s="972"/>
      <c r="DJ127" s="972"/>
      <c r="DK127" s="972"/>
      <c r="DL127" s="972" t="s">
        <v>432</v>
      </c>
      <c r="DM127" s="972"/>
      <c r="DN127" s="972"/>
      <c r="DO127" s="972"/>
      <c r="DP127" s="972"/>
      <c r="DQ127" s="972" t="s">
        <v>128</v>
      </c>
      <c r="DR127" s="972"/>
      <c r="DS127" s="972"/>
      <c r="DT127" s="972"/>
      <c r="DU127" s="972"/>
      <c r="DV127" s="973" t="s">
        <v>128</v>
      </c>
      <c r="DW127" s="973"/>
      <c r="DX127" s="973"/>
      <c r="DY127" s="973"/>
      <c r="DZ127" s="974"/>
    </row>
    <row r="128" spans="1:130" s="246" customFormat="1" ht="26.25" customHeight="1" thickBot="1" x14ac:dyDescent="0.2">
      <c r="A128" s="1095" t="s">
        <v>477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478</v>
      </c>
      <c r="X128" s="1097"/>
      <c r="Y128" s="1097"/>
      <c r="Z128" s="1098"/>
      <c r="AA128" s="1099">
        <v>10425</v>
      </c>
      <c r="AB128" s="1100"/>
      <c r="AC128" s="1100"/>
      <c r="AD128" s="1100"/>
      <c r="AE128" s="1101"/>
      <c r="AF128" s="1102">
        <v>18762</v>
      </c>
      <c r="AG128" s="1100"/>
      <c r="AH128" s="1100"/>
      <c r="AI128" s="1100"/>
      <c r="AJ128" s="1101"/>
      <c r="AK128" s="1102">
        <v>21045</v>
      </c>
      <c r="AL128" s="1100"/>
      <c r="AM128" s="1100"/>
      <c r="AN128" s="1100"/>
      <c r="AO128" s="1101"/>
      <c r="AP128" s="1103"/>
      <c r="AQ128" s="1104"/>
      <c r="AR128" s="1104"/>
      <c r="AS128" s="1104"/>
      <c r="AT128" s="1105"/>
      <c r="AU128" s="282"/>
      <c r="AV128" s="282"/>
      <c r="AW128" s="282"/>
      <c r="AX128" s="940" t="s">
        <v>479</v>
      </c>
      <c r="AY128" s="941"/>
      <c r="AZ128" s="941"/>
      <c r="BA128" s="941"/>
      <c r="BB128" s="941"/>
      <c r="BC128" s="941"/>
      <c r="BD128" s="941"/>
      <c r="BE128" s="942"/>
      <c r="BF128" s="1106" t="s">
        <v>128</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480</v>
      </c>
      <c r="CQ128" s="1089"/>
      <c r="CR128" s="1089"/>
      <c r="CS128" s="1089"/>
      <c r="CT128" s="1089"/>
      <c r="CU128" s="1089"/>
      <c r="CV128" s="1089"/>
      <c r="CW128" s="1089"/>
      <c r="CX128" s="1089"/>
      <c r="CY128" s="1089"/>
      <c r="CZ128" s="1089"/>
      <c r="DA128" s="1089"/>
      <c r="DB128" s="1089"/>
      <c r="DC128" s="1089"/>
      <c r="DD128" s="1089"/>
      <c r="DE128" s="1089"/>
      <c r="DF128" s="1090"/>
      <c r="DG128" s="1091">
        <v>5283</v>
      </c>
      <c r="DH128" s="1092"/>
      <c r="DI128" s="1092"/>
      <c r="DJ128" s="1092"/>
      <c r="DK128" s="1092"/>
      <c r="DL128" s="1092">
        <v>4427</v>
      </c>
      <c r="DM128" s="1092"/>
      <c r="DN128" s="1092"/>
      <c r="DO128" s="1092"/>
      <c r="DP128" s="1092"/>
      <c r="DQ128" s="1092">
        <v>3581</v>
      </c>
      <c r="DR128" s="1092"/>
      <c r="DS128" s="1092"/>
      <c r="DT128" s="1092"/>
      <c r="DU128" s="1092"/>
      <c r="DV128" s="1093">
        <v>0.1</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481</v>
      </c>
      <c r="X129" s="1126"/>
      <c r="Y129" s="1126"/>
      <c r="Z129" s="1127"/>
      <c r="AA129" s="1010">
        <v>3063134</v>
      </c>
      <c r="AB129" s="1011"/>
      <c r="AC129" s="1011"/>
      <c r="AD129" s="1011"/>
      <c r="AE129" s="1012"/>
      <c r="AF129" s="1013">
        <v>2950623</v>
      </c>
      <c r="AG129" s="1011"/>
      <c r="AH129" s="1011"/>
      <c r="AI129" s="1011"/>
      <c r="AJ129" s="1012"/>
      <c r="AK129" s="1013">
        <v>2914871</v>
      </c>
      <c r="AL129" s="1011"/>
      <c r="AM129" s="1011"/>
      <c r="AN129" s="1011"/>
      <c r="AO129" s="1012"/>
      <c r="AP129" s="1128"/>
      <c r="AQ129" s="1129"/>
      <c r="AR129" s="1129"/>
      <c r="AS129" s="1129"/>
      <c r="AT129" s="1130"/>
      <c r="AU129" s="284"/>
      <c r="AV129" s="284"/>
      <c r="AW129" s="284"/>
      <c r="AX129" s="1119" t="s">
        <v>482</v>
      </c>
      <c r="AY129" s="1002"/>
      <c r="AZ129" s="1002"/>
      <c r="BA129" s="1002"/>
      <c r="BB129" s="1002"/>
      <c r="BC129" s="1002"/>
      <c r="BD129" s="1002"/>
      <c r="BE129" s="1003"/>
      <c r="BF129" s="1120" t="s">
        <v>128</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484</v>
      </c>
      <c r="X130" s="1126"/>
      <c r="Y130" s="1126"/>
      <c r="Z130" s="1127"/>
      <c r="AA130" s="1010">
        <v>238610</v>
      </c>
      <c r="AB130" s="1011"/>
      <c r="AC130" s="1011"/>
      <c r="AD130" s="1011"/>
      <c r="AE130" s="1012"/>
      <c r="AF130" s="1013">
        <v>246322</v>
      </c>
      <c r="AG130" s="1011"/>
      <c r="AH130" s="1011"/>
      <c r="AI130" s="1011"/>
      <c r="AJ130" s="1012"/>
      <c r="AK130" s="1013">
        <v>240614</v>
      </c>
      <c r="AL130" s="1011"/>
      <c r="AM130" s="1011"/>
      <c r="AN130" s="1011"/>
      <c r="AO130" s="1012"/>
      <c r="AP130" s="1128"/>
      <c r="AQ130" s="1129"/>
      <c r="AR130" s="1129"/>
      <c r="AS130" s="1129"/>
      <c r="AT130" s="1130"/>
      <c r="AU130" s="284"/>
      <c r="AV130" s="284"/>
      <c r="AW130" s="284"/>
      <c r="AX130" s="1119" t="s">
        <v>485</v>
      </c>
      <c r="AY130" s="1002"/>
      <c r="AZ130" s="1002"/>
      <c r="BA130" s="1002"/>
      <c r="BB130" s="1002"/>
      <c r="BC130" s="1002"/>
      <c r="BD130" s="1002"/>
      <c r="BE130" s="1003"/>
      <c r="BF130" s="1156">
        <v>4.7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486</v>
      </c>
      <c r="X131" s="1164"/>
      <c r="Y131" s="1164"/>
      <c r="Z131" s="1165"/>
      <c r="AA131" s="1057">
        <v>2824524</v>
      </c>
      <c r="AB131" s="1036"/>
      <c r="AC131" s="1036"/>
      <c r="AD131" s="1036"/>
      <c r="AE131" s="1037"/>
      <c r="AF131" s="1035">
        <v>2704301</v>
      </c>
      <c r="AG131" s="1036"/>
      <c r="AH131" s="1036"/>
      <c r="AI131" s="1036"/>
      <c r="AJ131" s="1037"/>
      <c r="AK131" s="1035">
        <v>2674257</v>
      </c>
      <c r="AL131" s="1036"/>
      <c r="AM131" s="1036"/>
      <c r="AN131" s="1036"/>
      <c r="AO131" s="1037"/>
      <c r="AP131" s="1166"/>
      <c r="AQ131" s="1167"/>
      <c r="AR131" s="1167"/>
      <c r="AS131" s="1167"/>
      <c r="AT131" s="1168"/>
      <c r="AU131" s="284"/>
      <c r="AV131" s="284"/>
      <c r="AW131" s="284"/>
      <c r="AX131" s="1138" t="s">
        <v>487</v>
      </c>
      <c r="AY131" s="1089"/>
      <c r="AZ131" s="1089"/>
      <c r="BA131" s="1089"/>
      <c r="BB131" s="1089"/>
      <c r="BC131" s="1089"/>
      <c r="BD131" s="1089"/>
      <c r="BE131" s="1090"/>
      <c r="BF131" s="1139" t="s">
        <v>488</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489</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490</v>
      </c>
      <c r="W132" s="1149"/>
      <c r="X132" s="1149"/>
      <c r="Y132" s="1149"/>
      <c r="Z132" s="1150"/>
      <c r="AA132" s="1151">
        <v>4.36027451</v>
      </c>
      <c r="AB132" s="1152"/>
      <c r="AC132" s="1152"/>
      <c r="AD132" s="1152"/>
      <c r="AE132" s="1153"/>
      <c r="AF132" s="1154">
        <v>4.4993512190000002</v>
      </c>
      <c r="AG132" s="1152"/>
      <c r="AH132" s="1152"/>
      <c r="AI132" s="1152"/>
      <c r="AJ132" s="1153"/>
      <c r="AK132" s="1154">
        <v>5.2684540039999996</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491</v>
      </c>
      <c r="W133" s="1132"/>
      <c r="X133" s="1132"/>
      <c r="Y133" s="1132"/>
      <c r="Z133" s="1133"/>
      <c r="AA133" s="1134">
        <v>5.7</v>
      </c>
      <c r="AB133" s="1135"/>
      <c r="AC133" s="1135"/>
      <c r="AD133" s="1135"/>
      <c r="AE133" s="1136"/>
      <c r="AF133" s="1134">
        <v>4.7</v>
      </c>
      <c r="AG133" s="1135"/>
      <c r="AH133" s="1135"/>
      <c r="AI133" s="1135"/>
      <c r="AJ133" s="1136"/>
      <c r="AK133" s="1134">
        <v>4.7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TupqpTRvGbtWsHdizBzTRQ6sGfOj5WqY9aLQrAGMh1NDc3Ps/c5IC29M6tRLL7FQBkRA/o5oI1CRXC6MA5cQ==" saltValue="JslGv52MX1v6JnWSNFzQ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9"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cIgEebvyqHLFKFpzi4LzZsGiHHLxKyP0KBdJZf03NugcDeMnbLSehFuU4EV835wvCzsT5UiXJoQdYa/7xlblw==" saltValue="O2eS6i8IAZ6LtsIYRsy/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wAxDNVp3In4FGIksd8Bi5sjaPZQLDt3OY42Sz7vHVnhSbU6VIq4bjXymngJ1QmHglNKEe5VjZbhNp0r57u8aw==" saltValue="rCUPMGeR+cUhMdvolYbk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500</v>
      </c>
      <c r="AL9" s="1175"/>
      <c r="AM9" s="1175"/>
      <c r="AN9" s="1176"/>
      <c r="AO9" s="312">
        <v>702738</v>
      </c>
      <c r="AP9" s="312">
        <v>147109</v>
      </c>
      <c r="AQ9" s="313">
        <v>213574</v>
      </c>
      <c r="AR9" s="314">
        <v>-31.1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501</v>
      </c>
      <c r="AL10" s="1175"/>
      <c r="AM10" s="1175"/>
      <c r="AN10" s="1176"/>
      <c r="AO10" s="315">
        <v>43212</v>
      </c>
      <c r="AP10" s="315">
        <v>9046</v>
      </c>
      <c r="AQ10" s="316">
        <v>27269</v>
      </c>
      <c r="AR10" s="317">
        <v>-66.8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502</v>
      </c>
      <c r="AL11" s="1175"/>
      <c r="AM11" s="1175"/>
      <c r="AN11" s="1176"/>
      <c r="AO11" s="315">
        <v>113251</v>
      </c>
      <c r="AP11" s="315">
        <v>23708</v>
      </c>
      <c r="AQ11" s="316">
        <v>27363</v>
      </c>
      <c r="AR11" s="317">
        <v>-13.4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503</v>
      </c>
      <c r="AL12" s="1175"/>
      <c r="AM12" s="1175"/>
      <c r="AN12" s="1176"/>
      <c r="AO12" s="315" t="s">
        <v>504</v>
      </c>
      <c r="AP12" s="315" t="s">
        <v>504</v>
      </c>
      <c r="AQ12" s="316">
        <v>4914</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505</v>
      </c>
      <c r="AL13" s="1175"/>
      <c r="AM13" s="1175"/>
      <c r="AN13" s="1176"/>
      <c r="AO13" s="315" t="s">
        <v>504</v>
      </c>
      <c r="AP13" s="315" t="s">
        <v>504</v>
      </c>
      <c r="AQ13" s="316" t="s">
        <v>504</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506</v>
      </c>
      <c r="AL14" s="1175"/>
      <c r="AM14" s="1175"/>
      <c r="AN14" s="1176"/>
      <c r="AO14" s="315">
        <v>39674</v>
      </c>
      <c r="AP14" s="315">
        <v>8305</v>
      </c>
      <c r="AQ14" s="316">
        <v>8817</v>
      </c>
      <c r="AR14" s="317">
        <v>-5.8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507</v>
      </c>
      <c r="AL15" s="1175"/>
      <c r="AM15" s="1175"/>
      <c r="AN15" s="1176"/>
      <c r="AO15" s="315">
        <v>26512</v>
      </c>
      <c r="AP15" s="315">
        <v>5550</v>
      </c>
      <c r="AQ15" s="316">
        <v>5079</v>
      </c>
      <c r="AR15" s="317">
        <v>9.3000000000000007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508</v>
      </c>
      <c r="AL16" s="1178"/>
      <c r="AM16" s="1178"/>
      <c r="AN16" s="1179"/>
      <c r="AO16" s="315">
        <v>-71903</v>
      </c>
      <c r="AP16" s="315">
        <v>-15052</v>
      </c>
      <c r="AQ16" s="316">
        <v>-19713</v>
      </c>
      <c r="AR16" s="317">
        <v>-23.6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853484</v>
      </c>
      <c r="AP17" s="315">
        <v>178665</v>
      </c>
      <c r="AQ17" s="316">
        <v>267304</v>
      </c>
      <c r="AR17" s="317">
        <v>-33.200000000000003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513</v>
      </c>
      <c r="AL21" s="1170"/>
      <c r="AM21" s="1170"/>
      <c r="AN21" s="1171"/>
      <c r="AO21" s="327">
        <v>16.75</v>
      </c>
      <c r="AP21" s="328">
        <v>25.06</v>
      </c>
      <c r="AQ21" s="329">
        <v>-8.31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514</v>
      </c>
      <c r="AL22" s="1170"/>
      <c r="AM22" s="1170"/>
      <c r="AN22" s="1171"/>
      <c r="AO22" s="332">
        <v>99.1</v>
      </c>
      <c r="AP22" s="333">
        <v>93.7</v>
      </c>
      <c r="AQ22" s="334">
        <v>5.4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518</v>
      </c>
      <c r="AL32" s="1186"/>
      <c r="AM32" s="1186"/>
      <c r="AN32" s="1187"/>
      <c r="AO32" s="342">
        <v>214278</v>
      </c>
      <c r="AP32" s="342">
        <v>44856</v>
      </c>
      <c r="AQ32" s="343">
        <v>151350</v>
      </c>
      <c r="AR32" s="344">
        <v>-70.400000000000006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519</v>
      </c>
      <c r="AL33" s="1186"/>
      <c r="AM33" s="1186"/>
      <c r="AN33" s="1187"/>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520</v>
      </c>
      <c r="AL34" s="1186"/>
      <c r="AM34" s="1186"/>
      <c r="AN34" s="1187"/>
      <c r="AO34" s="342" t="s">
        <v>504</v>
      </c>
      <c r="AP34" s="342" t="s">
        <v>504</v>
      </c>
      <c r="AQ34" s="343" t="s">
        <v>504</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521</v>
      </c>
      <c r="AL35" s="1186"/>
      <c r="AM35" s="1186"/>
      <c r="AN35" s="1187"/>
      <c r="AO35" s="342">
        <v>149014</v>
      </c>
      <c r="AP35" s="342">
        <v>31194</v>
      </c>
      <c r="AQ35" s="343">
        <v>30589</v>
      </c>
      <c r="AR35" s="344">
        <v>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522</v>
      </c>
      <c r="AL36" s="1186"/>
      <c r="AM36" s="1186"/>
      <c r="AN36" s="1187"/>
      <c r="AO36" s="342">
        <v>39259</v>
      </c>
      <c r="AP36" s="342">
        <v>8218</v>
      </c>
      <c r="AQ36" s="343">
        <v>6092</v>
      </c>
      <c r="AR36" s="344">
        <v>34.9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523</v>
      </c>
      <c r="AL37" s="1186"/>
      <c r="AM37" s="1186"/>
      <c r="AN37" s="1187"/>
      <c r="AO37" s="342" t="s">
        <v>504</v>
      </c>
      <c r="AP37" s="342" t="s">
        <v>504</v>
      </c>
      <c r="AQ37" s="343">
        <v>1860</v>
      </c>
      <c r="AR37" s="344" t="s">
        <v>504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524</v>
      </c>
      <c r="AL38" s="1189"/>
      <c r="AM38" s="1189"/>
      <c r="AN38" s="1190"/>
      <c r="AO38" s="345" t="s">
        <v>504</v>
      </c>
      <c r="AP38" s="345" t="s">
        <v>504</v>
      </c>
      <c r="AQ38" s="346">
        <v>61</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525</v>
      </c>
      <c r="AL39" s="1189"/>
      <c r="AM39" s="1189"/>
      <c r="AN39" s="1190"/>
      <c r="AO39" s="342">
        <v>-21045</v>
      </c>
      <c r="AP39" s="342">
        <v>-4405</v>
      </c>
      <c r="AQ39" s="343">
        <v>-9157</v>
      </c>
      <c r="AR39" s="344">
        <v>-51.9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526</v>
      </c>
      <c r="AL40" s="1186"/>
      <c r="AM40" s="1186"/>
      <c r="AN40" s="1187"/>
      <c r="AO40" s="342">
        <v>-240614</v>
      </c>
      <c r="AP40" s="342">
        <v>-50369</v>
      </c>
      <c r="AQ40" s="343">
        <v>-135364</v>
      </c>
      <c r="AR40" s="344">
        <v>-62.8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140892</v>
      </c>
      <c r="AP41" s="342">
        <v>29494</v>
      </c>
      <c r="AQ41" s="343">
        <v>45431</v>
      </c>
      <c r="AR41" s="344">
        <v>-35.1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495</v>
      </c>
      <c r="AN49" s="1182" t="s">
        <v>530</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2002615</v>
      </c>
      <c r="AN51" s="364">
        <v>389008</v>
      </c>
      <c r="AO51" s="365">
        <v>18.7</v>
      </c>
      <c r="AP51" s="366">
        <v>119685</v>
      </c>
      <c r="AQ51" s="367">
        <v>0</v>
      </c>
      <c r="AR51" s="368">
        <v>18.7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497576</v>
      </c>
      <c r="AN52" s="372">
        <v>96654</v>
      </c>
      <c r="AO52" s="373">
        <v>139.1</v>
      </c>
      <c r="AP52" s="374">
        <v>68464</v>
      </c>
      <c r="AQ52" s="375">
        <v>18.399999999999999</v>
      </c>
      <c r="AR52" s="376">
        <v>120.7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1852348</v>
      </c>
      <c r="AN53" s="364">
        <v>362708</v>
      </c>
      <c r="AO53" s="365">
        <v>-6.8</v>
      </c>
      <c r="AP53" s="366">
        <v>287914</v>
      </c>
      <c r="AQ53" s="367">
        <v>140.6</v>
      </c>
      <c r="AR53" s="368">
        <v>-147.4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1189721</v>
      </c>
      <c r="AN54" s="372">
        <v>232959</v>
      </c>
      <c r="AO54" s="373">
        <v>141</v>
      </c>
      <c r="AP54" s="374">
        <v>146531</v>
      </c>
      <c r="AQ54" s="375">
        <v>114</v>
      </c>
      <c r="AR54" s="376">
        <v>27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1878995</v>
      </c>
      <c r="AN55" s="364">
        <v>373335</v>
      </c>
      <c r="AO55" s="365">
        <v>2.9</v>
      </c>
      <c r="AP55" s="366">
        <v>310300</v>
      </c>
      <c r="AQ55" s="367">
        <v>7.8</v>
      </c>
      <c r="AR55" s="368">
        <v>-4.9000000000000004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519647</v>
      </c>
      <c r="AN56" s="372">
        <v>103248</v>
      </c>
      <c r="AO56" s="373">
        <v>-55.7</v>
      </c>
      <c r="AP56" s="374">
        <v>157576</v>
      </c>
      <c r="AQ56" s="375">
        <v>7.5</v>
      </c>
      <c r="AR56" s="376">
        <v>-63.2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1680241</v>
      </c>
      <c r="AN57" s="364">
        <v>342976</v>
      </c>
      <c r="AO57" s="365">
        <v>-8.1</v>
      </c>
      <c r="AP57" s="366">
        <v>317319</v>
      </c>
      <c r="AQ57" s="367">
        <v>2.2999999999999998</v>
      </c>
      <c r="AR57" s="368">
        <v>-10.4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1032188</v>
      </c>
      <c r="AN58" s="372">
        <v>210694</v>
      </c>
      <c r="AO58" s="373">
        <v>104.1</v>
      </c>
      <c r="AP58" s="374">
        <v>164214</v>
      </c>
      <c r="AQ58" s="375">
        <v>4.2</v>
      </c>
      <c r="AR58" s="376">
        <v>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1789140</v>
      </c>
      <c r="AN59" s="364">
        <v>374532</v>
      </c>
      <c r="AO59" s="365">
        <v>9.1999999999999993</v>
      </c>
      <c r="AP59" s="366">
        <v>289738</v>
      </c>
      <c r="AQ59" s="367">
        <v>-8.6999999999999993</v>
      </c>
      <c r="AR59" s="368">
        <v>17.899999999999999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963286</v>
      </c>
      <c r="AN60" s="372">
        <v>201651</v>
      </c>
      <c r="AO60" s="373">
        <v>-4.3</v>
      </c>
      <c r="AP60" s="374">
        <v>156238</v>
      </c>
      <c r="AQ60" s="375">
        <v>-4.9000000000000004</v>
      </c>
      <c r="AR60" s="376">
        <v>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1840668</v>
      </c>
      <c r="AN61" s="379">
        <v>368512</v>
      </c>
      <c r="AO61" s="380">
        <v>3.2</v>
      </c>
      <c r="AP61" s="381">
        <v>264991</v>
      </c>
      <c r="AQ61" s="382">
        <v>28.4</v>
      </c>
      <c r="AR61" s="368">
        <v>-25.2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840484</v>
      </c>
      <c r="AN62" s="372">
        <v>169041</v>
      </c>
      <c r="AO62" s="373">
        <v>64.8</v>
      </c>
      <c r="AP62" s="374">
        <v>138605</v>
      </c>
      <c r="AQ62" s="375">
        <v>27.8</v>
      </c>
      <c r="AR62" s="376">
        <v>37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kw0oPENqeNXTfFXdBhqqRkA37ValVIb3fcTWrYqfkuXssDoMaumBXK0UoX94B0ttRAaSNVmTQ0sevWsBtSqgw==" saltValue="CSrUOPbY5V0CkpOM6yQl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sJVQrBIMt3AfUvPzP/ZnVfFgwZBvshFaXc+Jywn6C6abBkl2boxAmERh05FBn8AU05+T6qR8/E2ESNVHvgL8A==" saltValue="IGjeOR5Mrx1PIMbDoCIL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Jjv2Tkj+41o21UL9d+jMCEHuqPKRubjYjZ+DH7ssze155RpNcY8TEJai2A4JtS1I2zlA/8bLsfLCMl4YQaUw==" saltValue="2uG+9Aq7fi9Q97PsJxEJ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94" t="s">
        <v>3</v>
      </c>
      <c r="D47" s="1194"/>
      <c r="E47" s="1195"/>
      <c r="F47" s="11">
        <v>56.05</v>
      </c>
      <c r="G47" s="12">
        <v>63.93</v>
      </c>
      <c r="H47" s="12">
        <v>65.430000000000007</v>
      </c>
      <c r="I47" s="12">
        <v>89.32</v>
      </c>
      <c r="J47" s="13">
        <v>86.19</v>
      </c>
    </row>
    <row r="48" spans="2:10" ht="57.75" customHeight="1" x14ac:dyDescent="0.15">
      <c r="B48" s="14"/>
      <c r="C48" s="1196" t="s">
        <v>4</v>
      </c>
      <c r="D48" s="1196"/>
      <c r="E48" s="1197"/>
      <c r="F48" s="15">
        <v>19.34</v>
      </c>
      <c r="G48" s="16">
        <v>32.54</v>
      </c>
      <c r="H48" s="16">
        <v>39.94</v>
      </c>
      <c r="I48" s="16">
        <v>22.13</v>
      </c>
      <c r="J48" s="17">
        <v>12.21</v>
      </c>
    </row>
    <row r="49" spans="2:10" ht="57.75" customHeight="1" thickBot="1" x14ac:dyDescent="0.2">
      <c r="B49" s="18"/>
      <c r="C49" s="1198" t="s">
        <v>5</v>
      </c>
      <c r="D49" s="1198"/>
      <c r="E49" s="1199"/>
      <c r="F49" s="19">
        <v>8.0399999999999991</v>
      </c>
      <c r="G49" s="20">
        <v>12.33</v>
      </c>
      <c r="H49" s="20" t="s">
        <v>551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DdFn8Pd4mOBh8R7GNd7/hD+OIN7YivGzbtP24i0AC39hMx3CWoWbVMmXAzZ/NyldDBQWEMgpHcYbfIz3HFPtQ==" saltValue="i54YOXJJ21ME8HZ0KzrX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2020-03-06T09:35:48Z</cp:lastPrinted>
  <dcterms:created xsi:type="dcterms:W3CDTF">2020-02-10T02:43:42Z</dcterms:created>
  <dcterms:modified xsi:type="dcterms:W3CDTF">2020-09-10T07:10:57Z</dcterms:modified>
  <cp:category/>
</cp:coreProperties>
</file>