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680" windowHeight="1635" firstSheet="14"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iterate="1"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<sst xmlns="http://schemas.openxmlformats.org/spreadsheetml/2006/main" xmlns:r="http://schemas.openxmlformats.org/officeDocument/2006/relationships" count="553" uniqueCount="553">
  <si>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</si>
  <si>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</si>
  <si>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</si>
  <si>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</si>
  <si>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</si>
  <si>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</si>
  <si>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</si>
  <si>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</si>
  <si>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</si>
  <si>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</si>
  <si>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</si>
  <si>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</si>
  <si>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</si>
  <si>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</si>
  <si>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</si>
  <si>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</si>
  <si>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</si>
  <si>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</si>
  <si>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</si>
  <si>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</si>
  <si>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</si>
  <si>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</si>
  <si>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</si>
  <si>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</si>
  <si>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</si>
  <si>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</si>
  <si>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</si>
  <si>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</si>
  <si>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</si>
  <si>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</si>
  <si>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</si>
  <si>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</si>
  <si>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</si>
  <si>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</si>
  <si>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</si>
  <si>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</si>
  <si>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</si>
  <si>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</si>
  <si>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</si>
  <si>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</si>
  <si>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</si>
  <si>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</si>
  <si>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</si>
  <si>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</si>
  <si>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</si>
  <si>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</si>
  <si>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</si>
  <si>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</si>
  <si>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</si>
  <si>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</si>
  <si>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</si>
  <si>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</si>
  <si>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</si>
  <si>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</si>
  <si>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</si>
  <si>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</si>
  <si>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</si>
  <si>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</si>
  <si>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</si>
  <si>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</si>
  <si>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</si>
  <si>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</si>
  <si>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</si>
  <si>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</si>
  <si>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</si>
  <si>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</si>
  <si>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1"/>
  </si>
  <si>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</si>
  <si>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</si>
  <si>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</si>
  <si>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</si>
  <si>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</si>
  <si>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</si>
  <si>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</si>
  <si>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</si>
  <si>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</si>
  <si>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</si>
  <si>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</si>
  <si>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</si>
  <si>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</si>
  <si>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</si>
  <si>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</si>
  <si>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</si>
  <si>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</si>
  <si>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</si>
  <si>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</si>
  <si>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</si>
  <si>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</si>
  <si>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</si>
  <si>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</si>
  <si>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</si>
  <si>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</si>
  <si>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</si>
  <si>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</si>
  <si>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</si>
  <si>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</si>
  <si>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</si>
  <si>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</si>
  <si>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</si>
  <si>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</si>
  <si>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</si>
  <si>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</si>
  <si>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</si>
  <si>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</si>
  <si>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</si>
  <si>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</si>
  <si>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</si>
  <si>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</si>
  <si>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</si>
  <si>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</si>
  <si>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</si>
  <si>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</si>
  <si>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</si>
  <si>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</si>
  <si>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</si>
  <si>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</si>
  <si>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</si>
  <si>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</si>
  <si>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</si>
  <si>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</si>
  <si>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</si>
  <si>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</si>
  <si>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</si>
  <si>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</si>
  <si>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</si>
  <si>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</si>
  <si>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 2.00</t>
  </si>
  <si>
    <t>財政調整基金</t>
  </si>
  <si>
    <t>福島県</t>
  </si>
  <si>
    <t>減債基金</t>
  </si>
  <si>
    <t>分離課税所得割交付金</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</si>
  <si>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6"/>
  </si>
  <si>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</si>
  <si>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</si>
  <si>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</si>
  <si>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</si>
  <si>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</si>
  <si>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</si>
  <si>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</si>
  <si>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</si>
  <si>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</si>
  <si>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</si>
  <si>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</si>
  <si>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</si>
  <si>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</si>
  <si>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</si>
  <si>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</si>
  <si>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町営バス事業特別会計</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</si>
  <si>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</si>
  <si>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</si>
  <si>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</si>
  <si>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</si>
  <si>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</si>
  <si>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</si>
  <si>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公有施設整備基金</t>
    <rPh sb="0" eb="2">
      <t>コウユウ</t>
    </rPh>
    <rPh sb="2" eb="4">
      <t>シセツ</t>
    </rPh>
    <rPh sb="4" eb="6">
      <t>セイビ</t>
    </rPh>
    <rPh sb="6" eb="8">
      <t>キキン</t>
    </rPh>
    <phoneticPr fontId="6"/>
  </si>
  <si>
    <t>対比（％）</t>
    <rPh sb="0" eb="2">
      <t>タイヒ</t>
    </rPh>
    <phoneticPr fontId="6"/>
  </si>
  <si>
    <t>平成29年度(千円･％)</t>
    <rPh sb="0" eb="2">
      <t>ヘイセイ</t>
    </rPh>
    <rPh sb="4" eb="6">
      <t>ネンド</t>
    </rPh>
    <rPh sb="7" eb="9">
      <t>センエン</t>
    </rPh>
    <phoneticPr fontId="6"/>
  </si>
  <si>
    <t>福島県三春町</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</si>
  <si>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</si>
  <si>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</si>
  <si>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</si>
  <si>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</si>
  <si>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</si>
  <si>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</si>
  <si>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</si>
  <si>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</si>
  <si>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</si>
  <si>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三春町</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</si>
  <si>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</si>
  <si>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</si>
  <si>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</si>
  <si>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</si>
  <si>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</si>
  <si>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</si>
  <si>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</si>
  <si>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</si>
  <si>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</si>
  <si>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</si>
  <si>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</si>
  <si>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</si>
  <si>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</si>
  <si>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</si>
  <si>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</si>
  <si>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</si>
  <si>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</si>
  <si>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</si>
  <si>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</si>
  <si>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</si>
  <si>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</si>
  <si>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</si>
  <si>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</si>
  <si>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</si>
  <si>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</si>
  <si>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</si>
  <si>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</si>
  <si>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</si>
  <si>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</si>
  <si>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</si>
  <si>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</si>
  <si>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</si>
  <si>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</si>
  <si>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</si>
  <si>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</si>
  <si>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</si>
  <si>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</si>
  <si>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</si>
  <si>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</si>
  <si>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</si>
  <si>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</si>
  <si>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</si>
  <si>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</si>
  <si>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</si>
  <si>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</si>
  <si>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</si>
  <si>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</si>
  <si>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</si>
  <si>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</si>
  <si>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</si>
  <si>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</si>
  <si>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</si>
  <si>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</si>
  <si>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</si>
  <si>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</si>
  <si>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</si>
  <si>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</si>
  <si>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</si>
  <si>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</si>
  <si>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 3.85</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</si>
  <si>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</si>
  <si>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</si>
  <si>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</si>
  <si>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</si>
  <si>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</si>
  <si>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</si>
  <si>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</si>
  <si>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</si>
  <si>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-1.1</t>
  </si>
  <si>
    <t>他会計等
からの
繰入金</t>
    <rPh sb="9" eb="11">
      <t>クリイレ</t>
    </rPh>
    <rPh sb="11" eb="12">
      <t>キン</t>
    </rPh>
    <phoneticPr fontId="33"/>
  </si>
  <si>
    <t>病院事業会計</t>
  </si>
  <si>
    <t>当該団体（円）</t>
    <rPh sb="0" eb="2">
      <t>トウガイ</t>
    </rPh>
    <rPh sb="2" eb="4">
      <t>ダンタイ</t>
    </rPh>
    <rPh sb="5" eb="6">
      <t>エン</t>
    </rPh>
    <phoneticPr fontId="6"/>
  </si>
  <si>
    <t>-1.2</t>
  </si>
  <si>
    <t xml:space="preserve"> H30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</si>
  <si>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</si>
  <si>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</si>
  <si>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</si>
  <si>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</si>
  <si>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</si>
  <si>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</si>
  <si>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</si>
  <si>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</si>
  <si>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</si>
  <si>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</si>
  <si>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</si>
  <si>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</si>
  <si>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</si>
  <si>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</si>
  <si>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</si>
  <si>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</si>
  <si>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</si>
  <si>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</si>
  <si>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</si>
  <si>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</si>
  <si>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</si>
  <si>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</si>
  <si>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</si>
  <si>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宅地造成事業会計</t>
  </si>
  <si>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</si>
  <si>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</si>
  <si>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</si>
  <si>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</si>
  <si>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</si>
  <si>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</si>
  <si>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</si>
  <si>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</si>
  <si>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</si>
  <si>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</si>
  <si>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</si>
  <si>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</si>
  <si>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</si>
  <si>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</si>
  <si>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積立金
現在高</t>
    <rPh sb="4" eb="7">
      <t>ゲンザイダカ</t>
    </rPh>
    <phoneticPr fontId="37"/>
  </si>
  <si>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</si>
  <si>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</si>
  <si>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</si>
  <si>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</si>
  <si>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</si>
  <si>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</si>
  <si>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</si>
  <si>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</si>
  <si>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</si>
  <si>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</si>
  <si>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</si>
  <si>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放射性物質対策特別会計</t>
  </si>
  <si>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</si>
  <si>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</si>
  <si>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</si>
  <si>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</si>
  <si>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</si>
  <si>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</si>
  <si>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</si>
  <si>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</si>
  <si>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</si>
  <si>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</si>
  <si>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</si>
  <si>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</si>
  <si>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</si>
  <si>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</si>
  <si>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</si>
  <si>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</si>
  <si>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</si>
  <si>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</si>
  <si>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</si>
  <si>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</si>
  <si>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</si>
  <si>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</si>
  <si>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</si>
  <si>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</si>
  <si>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</si>
  <si>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</si>
  <si>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</si>
  <si>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</si>
  <si>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</si>
  <si>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</si>
  <si>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</si>
  <si>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</si>
  <si>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</si>
  <si>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</si>
  <si>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</si>
  <si>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</si>
  <si>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</si>
  <si>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</si>
  <si>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</si>
  <si>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</si>
  <si>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</si>
  <si>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</si>
  <si>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</si>
  <si>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</si>
  <si>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</si>
  <si>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</si>
  <si>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</si>
  <si>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</si>
  <si>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</si>
  <si>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</si>
  <si>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</si>
  <si>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</si>
  <si>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</si>
  <si>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</si>
  <si>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</si>
  <si>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</si>
  <si>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</si>
  <si>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</si>
  <si>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</si>
  <si>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</si>
  <si>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</si>
  <si>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</si>
  <si>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</si>
  <si>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</si>
  <si>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</si>
  <si>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</si>
  <si>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</si>
  <si>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</si>
  <si>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</si>
  <si>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</si>
  <si>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</si>
  <si>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</si>
  <si>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</si>
  <si>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</si>
  <si>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</si>
  <si>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</si>
  <si>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</si>
  <si>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</si>
  <si>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福島県市町村総合事務組合　消防費じゅつ金特別会計</t>
    <rPh sb="0" eb="3">
      <t>フクシマケン</t>
    </rPh>
    <rPh sb="3" eb="6">
      <t>シチョウソン</t>
    </rPh>
    <rPh sb="6" eb="8">
      <t>ソウゴウ</t>
    </rPh>
    <rPh sb="8" eb="10">
      <t>ジム</t>
    </rPh>
    <rPh sb="10" eb="12">
      <t>クミアイ</t>
    </rPh>
    <rPh sb="13" eb="15">
      <t>ショウボウ</t>
    </rPh>
    <rPh sb="15" eb="16">
      <t>ヒ</t>
    </rPh>
    <rPh sb="19" eb="20">
      <t>キン</t>
    </rPh>
    <rPh sb="20" eb="22">
      <t>トクベツ</t>
    </rPh>
    <rPh sb="22" eb="24">
      <t>カイケイ</t>
    </rPh>
    <phoneticPr fontId="6"/>
  </si>
  <si>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</si>
  <si>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</si>
  <si>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</si>
  <si>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</si>
  <si>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</si>
  <si>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</si>
  <si>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</si>
  <si>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</si>
  <si>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</si>
  <si>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</si>
  <si>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</si>
  <si>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</si>
  <si>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</si>
  <si>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</si>
  <si>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</si>
  <si>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</si>
  <si>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</si>
  <si>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</si>
  <si>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</si>
  <si>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</si>
  <si>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</si>
  <si>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</si>
  <si>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</si>
  <si>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</si>
  <si>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</si>
  <si>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</si>
  <si>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</si>
  <si>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</si>
  <si>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</si>
  <si>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</si>
  <si>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</si>
  <si>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</si>
  <si>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</si>
  <si>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田村広域行政組合　一般会計</t>
    <rPh sb="0" eb="2">
      <t>タムラ</t>
    </rPh>
    <rPh sb="2" eb="4">
      <t>コウイキ</t>
    </rPh>
    <rPh sb="4" eb="6">
      <t>ギョウセイ</t>
    </rPh>
    <rPh sb="6" eb="8">
      <t>クミアイ</t>
    </rPh>
    <rPh sb="9" eb="11">
      <t>イッパン</t>
    </rPh>
    <rPh sb="11" eb="13">
      <t>カイケイ</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</si>
  <si>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</si>
  <si>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</si>
  <si>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</si>
  <si>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</si>
  <si>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</si>
  <si>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</si>
  <si>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</si>
  <si>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</si>
  <si>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</si>
  <si>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実質公債費比率</t>
  </si>
  <si>
    <t>再差引収支</t>
    <rPh sb="0" eb="1">
      <t>サイ</t>
    </rPh>
    <rPh sb="1" eb="3">
      <t>サシヒキ</t>
    </rPh>
    <rPh sb="3" eb="5">
      <t>シュウシ</t>
    </rPh>
    <phoneticPr fontId="6"/>
  </si>
  <si>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</si>
  <si>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</si>
  <si>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</si>
  <si>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</si>
  <si>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</si>
  <si>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H29</t>
  </si>
  <si>
    <t>病院</t>
  </si>
  <si>
    <t>地方独立行政法人に係る将来負担額</t>
  </si>
  <si>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</si>
  <si>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</si>
  <si>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</si>
  <si>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</si>
  <si>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</si>
  <si>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</si>
  <si>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</si>
  <si>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</si>
  <si>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</si>
  <si>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</si>
  <si>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</si>
  <si>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</si>
  <si>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</si>
  <si>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</si>
  <si>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</si>
  <si>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5"/>
  </si>
  <si>
    <t>失業対策事業費</t>
  </si>
  <si>
    <t>水道事業経営安定基金</t>
    <rPh sb="0" eb="2">
      <t>スイドウ</t>
    </rPh>
    <rPh sb="2" eb="4">
      <t>ジギョウ</t>
    </rPh>
    <rPh sb="4" eb="6">
      <t>ケイエイ</t>
    </rPh>
    <rPh sb="6" eb="8">
      <t>アンテイ</t>
    </rPh>
    <rPh sb="8" eb="10">
      <t>キキン</t>
    </rPh>
    <phoneticPr fontId="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</si>
  <si>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</si>
  <si>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</si>
  <si>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</si>
  <si>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</si>
  <si>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</si>
  <si>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</si>
  <si>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</si>
  <si>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</si>
  <si>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</si>
  <si>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</si>
  <si>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</si>
  <si>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</si>
  <si>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下水道事業等会計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</si>
  <si>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</si>
  <si>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</si>
  <si>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</si>
  <si>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</si>
  <si>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</si>
  <si>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</si>
  <si>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</si>
  <si>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</si>
  <si>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</si>
  <si>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</si>
  <si>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</si>
  <si>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</si>
  <si>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</si>
  <si>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</si>
  <si>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</si>
  <si>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</si>
  <si>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</si>
  <si>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</si>
  <si>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</si>
  <si>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</si>
  <si>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</si>
  <si>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</si>
  <si>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</si>
  <si>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</si>
  <si>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</si>
  <si>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</si>
  <si>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</si>
  <si>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</si>
  <si>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</si>
  <si>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</si>
  <si>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</si>
  <si>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</si>
  <si>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</si>
  <si>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</si>
  <si>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</si>
  <si>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</si>
  <si>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</si>
  <si>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</si>
  <si>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</si>
  <si>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</si>
  <si>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</si>
  <si>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</si>
  <si>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</si>
  <si>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</si>
  <si>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5"/>
  </si>
  <si>
    <t>平成30年度</t>
    <rPh sb="0" eb="2">
      <t>ヘイセイ</t>
    </rPh>
    <rPh sb="4" eb="6">
      <t>ネンド</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</si>
  <si>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</si>
  <si>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</si>
  <si>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</si>
  <si>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</si>
  <si>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</si>
  <si>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</si>
  <si>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</si>
  <si>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</si>
  <si>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</si>
  <si>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</si>
  <si>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</si>
  <si>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</si>
  <si>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教育施設整備事業基金</t>
    <rPh sb="0" eb="1">
      <t>キョウ</t>
    </rPh>
    <rPh sb="1" eb="2">
      <t>イク</t>
    </rPh>
    <rPh sb="2" eb="4">
      <t>シセツ</t>
    </rPh>
    <rPh sb="4" eb="6">
      <t>セイビ</t>
    </rPh>
    <rPh sb="6" eb="8">
      <t>ジギョウ</t>
    </rPh>
    <rPh sb="8" eb="10">
      <t>キキン</t>
    </rPh>
    <phoneticPr fontId="6"/>
  </si>
  <si>
    <t>ラスパイレス指数</t>
    <rPh sb="6" eb="8">
      <t>シスウ</t>
    </rPh>
    <phoneticPr fontId="39"/>
  </si>
  <si>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</si>
  <si>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</si>
  <si>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</si>
  <si>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</si>
  <si>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</si>
  <si>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</si>
  <si>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</si>
  <si>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</si>
  <si>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</si>
  <si>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</si>
  <si>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</si>
  <si>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</si>
  <si>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</si>
  <si>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</si>
  <si>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</si>
  <si>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</si>
  <si>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2.40</t>
  </si>
  <si>
    <t>▲ 0.85</t>
  </si>
  <si>
    <t>その他会計（赤字）</t>
  </si>
  <si>
    <t>H26末</t>
  </si>
  <si>
    <t>H27末</t>
  </si>
  <si>
    <t>H28末</t>
  </si>
  <si>
    <t>H29末</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</si>
  <si>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</si>
  <si>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6"/>
  </si>
  <si>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7">
      <t>ショク</t>
    </rPh>
    <rPh sb="17" eb="18">
      <t>イン</t>
    </rPh>
    <rPh sb="18" eb="20">
      <t>コウム</t>
    </rPh>
    <rPh sb="20" eb="22">
      <t>サイガイ</t>
    </rPh>
    <rPh sb="22" eb="24">
      <t>ホショウ</t>
    </rPh>
    <rPh sb="24" eb="26">
      <t>トクベツ</t>
    </rPh>
    <rPh sb="26" eb="28">
      <t>カイケイ</t>
    </rPh>
    <phoneticPr fontId="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</si>
  <si>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</si>
  <si>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6"/>
  </si>
  <si>
    <t>㈱三春まちづくり公社</t>
    <rPh sb="1" eb="3">
      <t>ミハル</t>
    </rPh>
    <rPh sb="8" eb="10">
      <t>コウシャ</t>
    </rPh>
    <phoneticPr fontId="6"/>
  </si>
  <si>
    <t>帰還環境整備交付金基金</t>
    <rPh sb="0" eb="2">
      <t>キカン</t>
    </rPh>
    <rPh sb="2" eb="4">
      <t>カンキョウ</t>
    </rPh>
    <rPh sb="4" eb="6">
      <t>セイビ</t>
    </rPh>
    <rPh sb="6" eb="9">
      <t>コウフキン</t>
    </rPh>
    <rPh sb="9" eb="11">
      <t>キキン</t>
    </rPh>
    <phoneticPr fontId="6"/>
  </si>
  <si>
    <t>三春病院事業基金</t>
    <rPh sb="0" eb="2">
      <t>ミハル</t>
    </rPh>
    <rPh sb="2" eb="4">
      <t>ビョウイン</t>
    </rPh>
    <rPh sb="4" eb="6">
      <t>ジギョウ</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</si>
  <si>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</si>
  <si>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</si>
  <si>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ここに入力</t>
    <rPh sb="3" eb="5">
      <t>ニュウリョク</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</si>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</sst>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b/>
      <sz val="13"/>
      <color indexed="56"/>
      <name val="ＭＳ ゴシック"/>
      <family val="3"/>
    </font>
    <font>
      <sz val="6"/>
      <color auto="1"/>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103591</c:v>
                </c:pt>
                <c:pt idx="1">
                  <c:v>64160</c:v>
                </c:pt>
                <c:pt idx="2">
                  <c:v>57794</c:v>
                </c:pt>
                <c:pt idx="3">
                  <c:v>47584</c:v>
                </c:pt>
                <c:pt idx="4">
                  <c:v>47355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7.42</c:v>
                </c:pt>
                <c:pt idx="1">
                  <c:v>4.9400000000000004</c:v>
                </c:pt>
                <c:pt idx="2">
                  <c:v>4.32</c:v>
                </c:pt>
                <c:pt idx="3">
                  <c:v>7.75</c:v>
                </c:pt>
                <c:pt idx="4">
                  <c:v>7.14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16.670000000000002</c:v>
                </c:pt>
                <c:pt idx="1">
                  <c:v>16.54</c:v>
                </c:pt>
                <c:pt idx="2">
                  <c:v>14.99</c:v>
                </c:pt>
                <c:pt idx="3">
                  <c:v>15.06</c:v>
                </c:pt>
                <c:pt idx="4">
                  <c:v>16.52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-3.85</c:v>
                </c:pt>
                <c:pt idx="1">
                  <c:v>-2</c:v>
                </c:pt>
                <c:pt idx="2">
                  <c:v>-2.4</c:v>
                </c:pt>
                <c:pt idx="3">
                  <c:v>3.49</c:v>
                </c:pt>
                <c:pt idx="4">
                  <c:v>0.9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5</c:v>
                </c:pt>
                <c:pt idx="2">
                  <c:v>#N/A</c:v>
                </c:pt>
                <c:pt idx="3">
                  <c:v>4.93</c:v>
                </c:pt>
                <c:pt idx="4">
                  <c:v>#N/A</c:v>
                </c:pt>
                <c:pt idx="5">
                  <c:v>5.39</c:v>
                </c:pt>
                <c:pt idx="6">
                  <c:v>#N/A</c:v>
                </c:pt>
                <c:pt idx="7">
                  <c:v>1.1499999999999999</c:v>
                </c:pt>
                <c:pt idx="8">
                  <c:v>#N/A</c:v>
                </c:pt>
                <c:pt idx="9">
                  <c:v>1.31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1.1599999999999999</c:v>
                </c:pt>
                <c:pt idx="2">
                  <c:v>#N/A</c:v>
                </c:pt>
                <c:pt idx="3">
                  <c:v>1.43</c:v>
                </c:pt>
                <c:pt idx="4">
                  <c:v>#N/A</c:v>
                </c:pt>
                <c:pt idx="5">
                  <c:v>1.8199999999999998</c:v>
                </c:pt>
                <c:pt idx="6">
                  <c:v>#N/A</c:v>
                </c:pt>
                <c:pt idx="7">
                  <c:v>1.56</c:v>
                </c:pt>
                <c:pt idx="8">
                  <c:v>#N/A</c:v>
                </c:pt>
                <c:pt idx="9">
                  <c:v>2.21</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4.12</c:v>
                </c:pt>
                <c:pt idx="2">
                  <c:v>#N/A</c:v>
                </c:pt>
                <c:pt idx="3">
                  <c:v>2.68</c:v>
                </c:pt>
                <c:pt idx="4">
                  <c:v>#N/A</c:v>
                </c:pt>
                <c:pt idx="5">
                  <c:v>3.09</c:v>
                </c:pt>
                <c:pt idx="6">
                  <c:v>#N/A</c:v>
                </c:pt>
                <c:pt idx="7">
                  <c:v>2.5</c:v>
                </c:pt>
                <c:pt idx="8">
                  <c:v>#N/A</c:v>
                </c:pt>
                <c:pt idx="9">
                  <c:v>2.75</c:v>
                </c:pt>
              </c:numCache>
            </c:numRef>
          </c:val>
        </c:ser>
        <c:ser>
          <c:idx val="6"/>
          <c:order val="6"/>
          <c:tx>
            <c:strRef>
              <c:f>データシート!$A$33</c:f>
              <c:strCache>
                <c:ptCount val="1"/>
                <c:pt idx="0">
                  <c:v>下水道事業等会計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4.18</c:v>
                </c:pt>
                <c:pt idx="2">
                  <c:v>#N/A</c:v>
                </c:pt>
                <c:pt idx="3">
                  <c:v>3.99</c:v>
                </c:pt>
                <c:pt idx="4">
                  <c:v>#N/A</c:v>
                </c:pt>
                <c:pt idx="5">
                  <c:v>3.55</c:v>
                </c:pt>
                <c:pt idx="6">
                  <c:v>#N/A</c:v>
                </c:pt>
                <c:pt idx="7">
                  <c:v>3.8</c:v>
                </c:pt>
                <c:pt idx="8">
                  <c:v>#N/A</c:v>
                </c:pt>
                <c:pt idx="9">
                  <c:v>3.24</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c:v>
                </c:pt>
                <c:pt idx="2">
                  <c:v>#N/A</c:v>
                </c:pt>
                <c:pt idx="3">
                  <c:v>4.3600000000000003</c:v>
                </c:pt>
                <c:pt idx="4">
                  <c:v>#N/A</c:v>
                </c:pt>
                <c:pt idx="5">
                  <c:v>4.26</c:v>
                </c:pt>
                <c:pt idx="6">
                  <c:v>#N/A</c:v>
                </c:pt>
                <c:pt idx="7">
                  <c:v>4.24</c:v>
                </c:pt>
                <c:pt idx="8">
                  <c:v>#N/A</c:v>
                </c:pt>
                <c:pt idx="9">
                  <c:v>4.6500000000000004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7.47</c:v>
                </c:pt>
                <c:pt idx="2">
                  <c:v>#N/A</c:v>
                </c:pt>
                <c:pt idx="3">
                  <c:v>4.93</c:v>
                </c:pt>
                <c:pt idx="4">
                  <c:v>#N/A</c:v>
                </c:pt>
                <c:pt idx="5">
                  <c:v>4.32</c:v>
                </c:pt>
                <c:pt idx="6">
                  <c:v>#N/A</c:v>
                </c:pt>
                <c:pt idx="7">
                  <c:v>7.74</c:v>
                </c:pt>
                <c:pt idx="8">
                  <c:v>#N/A</c:v>
                </c:pt>
                <c:pt idx="9">
                  <c:v>7.14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4.e-002</c:v>
                </c:pt>
                <c:pt idx="2">
                  <c:v>#N/A</c:v>
                </c:pt>
                <c:pt idx="3">
                  <c:v>5.e-002</c:v>
                </c:pt>
                <c:pt idx="4">
                  <c:v>#N/A</c:v>
                </c:pt>
                <c:pt idx="5">
                  <c:v>5.e-002</c:v>
                </c:pt>
                <c:pt idx="6">
                  <c:v>0.85</c:v>
                </c:pt>
                <c:pt idx="7">
                  <c:v>#N/A</c:v>
                </c:pt>
                <c:pt idx="8">
                  <c:v>0.85</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811</c:v>
                </c:pt>
                <c:pt idx="5">
                  <c:v>781</c:v>
                </c:pt>
                <c:pt idx="8">
                  <c:v>726</c:v>
                </c:pt>
                <c:pt idx="11">
                  <c:v>662</c:v>
                </c:pt>
                <c:pt idx="14">
                  <c:v>601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136</c:v>
                </c:pt>
                <c:pt idx="3">
                  <c:v>101</c:v>
                </c:pt>
                <c:pt idx="6">
                  <c:v>95</c:v>
                </c:pt>
                <c:pt idx="9">
                  <c:v>84</c:v>
                </c:pt>
                <c:pt idx="12">
                  <c:v>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6</c:v>
                </c:pt>
                <c:pt idx="9">
                  <c:v>7</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157</c:v>
                </c:pt>
                <c:pt idx="3">
                  <c:v>191</c:v>
                </c:pt>
                <c:pt idx="6">
                  <c:v>202</c:v>
                </c:pt>
                <c:pt idx="9">
                  <c:v>215</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797</c:v>
                </c:pt>
                <c:pt idx="3">
                  <c:v>758</c:v>
                </c:pt>
                <c:pt idx="6">
                  <c:v>739</c:v>
                </c:pt>
                <c:pt idx="9">
                  <c:v>716</c:v>
                </c:pt>
                <c:pt idx="12">
                  <c:v>676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284</c:v>
                </c:pt>
                <c:pt idx="2">
                  <c:v>#N/A</c:v>
                </c:pt>
                <c:pt idx="3">
                  <c:v>#N/A</c:v>
                </c:pt>
                <c:pt idx="4">
                  <c:v>274</c:v>
                </c:pt>
                <c:pt idx="5">
                  <c:v>#N/A</c:v>
                </c:pt>
                <c:pt idx="6">
                  <c:v>#N/A</c:v>
                </c:pt>
                <c:pt idx="7">
                  <c:v>316</c:v>
                </c:pt>
                <c:pt idx="8">
                  <c:v>#N/A</c:v>
                </c:pt>
                <c:pt idx="9">
                  <c:v>#N/A</c:v>
                </c:pt>
                <c:pt idx="10">
                  <c:v>360</c:v>
                </c:pt>
                <c:pt idx="11">
                  <c:v>#N/A</c:v>
                </c:pt>
                <c:pt idx="12">
                  <c:v>#N/A</c:v>
                </c:pt>
                <c:pt idx="13">
                  <c:v>387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6789</c:v>
                </c:pt>
                <c:pt idx="5">
                  <c:v>6425</c:v>
                </c:pt>
                <c:pt idx="8">
                  <c:v>6389</c:v>
                </c:pt>
                <c:pt idx="11">
                  <c:v>6123</c:v>
                </c:pt>
                <c:pt idx="14">
                  <c:v>5866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127</c:v>
                </c:pt>
                <c:pt idx="5">
                  <c:v>108</c:v>
                </c:pt>
                <c:pt idx="8">
                  <c:v>97</c:v>
                </c:pt>
                <c:pt idx="11">
                  <c:v>92</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2903</c:v>
                </c:pt>
                <c:pt idx="5">
                  <c:v>3120</c:v>
                </c:pt>
                <c:pt idx="8">
                  <c:v>3079</c:v>
                </c:pt>
                <c:pt idx="11">
                  <c:v>3164</c:v>
                </c:pt>
                <c:pt idx="14">
                  <c:v>2819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104</c:v>
                </c:pt>
                <c:pt idx="3">
                  <c:v>97</c:v>
                </c:pt>
                <c:pt idx="6">
                  <c:v>91</c:v>
                </c:pt>
                <c:pt idx="9">
                  <c:v>81</c:v>
                </c:pt>
                <c:pt idx="12">
                  <c:v>74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1214</c:v>
                </c:pt>
                <c:pt idx="3">
                  <c:v>1142</c:v>
                </c:pt>
                <c:pt idx="6">
                  <c:v>1061</c:v>
                </c:pt>
                <c:pt idx="9">
                  <c:v>982</c:v>
                </c:pt>
                <c:pt idx="12">
                  <c:v>887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444</c:v>
                </c:pt>
                <c:pt idx="3">
                  <c:v>380</c:v>
                </c:pt>
                <c:pt idx="6">
                  <c:v>353</c:v>
                </c:pt>
                <c:pt idx="9">
                  <c:v>327</c:v>
                </c:pt>
                <c:pt idx="12">
                  <c:v>255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1402</c:v>
                </c:pt>
                <c:pt idx="3">
                  <c:v>1656</c:v>
                </c:pt>
                <c:pt idx="6">
                  <c:v>1579</c:v>
                </c:pt>
                <c:pt idx="9">
                  <c:v>1606</c:v>
                </c:pt>
                <c:pt idx="12">
                  <c:v>1607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99</c:v>
                </c:pt>
                <c:pt idx="3">
                  <c:v>69</c:v>
                </c:pt>
                <c:pt idx="6">
                  <c:v>45</c:v>
                </c:pt>
                <c:pt idx="9">
                  <c:v>30</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7875</c:v>
                </c:pt>
                <c:pt idx="3">
                  <c:v>7353</c:v>
                </c:pt>
                <c:pt idx="6">
                  <c:v>7285</c:v>
                </c:pt>
                <c:pt idx="9">
                  <c:v>7132</c:v>
                </c:pt>
                <c:pt idx="12">
                  <c:v>6979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1318</c:v>
                </c:pt>
                <c:pt idx="2">
                  <c:v>#N/A</c:v>
                </c:pt>
                <c:pt idx="3">
                  <c:v>#N/A</c:v>
                </c:pt>
                <c:pt idx="4">
                  <c:v>1045</c:v>
                </c:pt>
                <c:pt idx="5">
                  <c:v>#N/A</c:v>
                </c:pt>
                <c:pt idx="6">
                  <c:v>#N/A</c:v>
                </c:pt>
                <c:pt idx="7">
                  <c:v>848</c:v>
                </c:pt>
                <c:pt idx="8">
                  <c:v>#N/A</c:v>
                </c:pt>
                <c:pt idx="9">
                  <c:v>#N/A</c:v>
                </c:pt>
                <c:pt idx="10">
                  <c:v>778</c:v>
                </c:pt>
                <c:pt idx="11">
                  <c:v>#N/A</c:v>
                </c:pt>
                <c:pt idx="12">
                  <c:v>#N/A</c:v>
                </c:pt>
                <c:pt idx="13">
                  <c:v>1037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717</c:v>
                </c:pt>
                <c:pt idx="1">
                  <c:v>721</c:v>
                </c:pt>
                <c:pt idx="2">
                  <c:v>792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2539</c:v>
                </c:pt>
                <c:pt idx="1">
                  <c:v>2495</c:v>
                </c:pt>
                <c:pt idx="2">
                  <c:v>2503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{DAE31F71-CCC6-4009-8E8B-D95272BAE632}</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{1EE0704A-3809-4B8A-AB04-C06692F1753A}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{DE18DB79-2425-484C-B6C1-C2F0421309DD}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{A0F79C25-15FA-4A14-8E2D-DBCAFFD274BA}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{EC98AF51-9CC3-410B-A757-44C606626E98}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{C8821FDD-77D6-4E67-85C1-7A1233A963E8}</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{C5F42D3F-0A7A-4A89-BDC1-B0F6DDE7BDAC}</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{014B3B96-122C-4493-AD83-AA34D3F47544}</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{F6F1BD48-9823-489D-9B14-2B43B0CF952E}</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56</c:v>
                </c:pt>
                <c:pt idx="24">
                  <c:v>57.3</c:v>
                </c:pt>
                <c:pt idx="32">
                  <c:v>59.3</c:v>
                </c:pt>
              </c:numCache>
            </c:numRef>
          </c:xVal>
          <c:yVal>
            <c:numRef>
              <c:f>'公会計指標分析・財政指標組合せ分析表'!$BP$51:$DC$51</c:f>
              <c:numCache>
                <c:formatCode>#,##0.0;"▲ "#,##0.0</c:formatCode>
                <c:ptCount val="40"/>
                <c:pt idx="16">
                  <c:v>20.7</c:v>
                </c:pt>
                <c:pt idx="24">
                  <c:v>18.7</c:v>
                </c:pt>
                <c:pt idx="32">
                  <c:v>24.6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{326689C0-001A-438B-AE5B-51AE2EFE4A09}</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{F09420DA-C9B3-4181-BB20-8017F3AFB93A}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{558EDC14-5373-4545-830D-4D2DC3188538}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{1DB97E0C-A19E-4C9B-9B65-BBD6DA284AE9}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{75DE1709-91DB-457A-B0DA-79A25B3F9788}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{6F01DE0C-BC1C-4843-BE77-C704F3B6976D}</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{BD932B96-02C4-468D-B7BC-04BFD092AE1C}</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{90FF237C-6DAC-454A-9D37-755FE3B1B2B5}</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{29EE896A-06EB-4D1B-AD53-2FCADECD3415}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62.6</c:v>
                </c:pt>
                <c:pt idx="24">
                  <c:v>63.5</c:v>
                </c:pt>
                <c:pt idx="32">
                  <c:v>64.900000000000006</c:v>
                </c:pt>
              </c:numCache>
            </c:numRef>
          </c:xVal>
          <c:yVal>
            <c:numRef>
              <c:f>'公会計指標分析・財政指標組合せ分析表'!$BP$55:$DC$55</c:f>
              <c:numCache>
                <c:formatCode>#,##0.0;"▲ "#,##0.0</c:formatCode>
                <c:ptCount val="40"/>
                <c:pt idx="16">
                  <c:v>44.9</c:v>
                </c:pt>
                <c:pt idx="24">
                  <c:v>40.799999999999997</c:v>
                </c:pt>
                <c:pt idx="32">
                  <c:v>38.5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5.7"/>
          <c:min val="5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1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877806940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{C3101CAD-175C-41F2-A282-3FC0A4E31396}</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{34EB5FE9-9813-4F53-B65D-A04EED6669FE}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{CA90753B-E83E-4DF5-A6C3-C1A491A75CE4}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{EF7FE5F5-3334-4277-9F95-19056E80D728}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{4BA9B58F-A7A2-4E18-B4FF-ACBAD8DAB1B1}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{A374AF2E-F35C-43D5-B09F-ADF48B0A6CFC}</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{6293D568-4B43-4A68-9D2C-5CAECA343814}</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{EF6C85F6-6BE6-4B57-BEF9-0475C94ACCDE}</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{379ECDAA-6198-45A9-83F3-E06B23328DCD}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9.1999999999999993</c:v>
                </c:pt>
                <c:pt idx="8">
                  <c:v>7.9</c:v>
                </c:pt>
                <c:pt idx="16">
                  <c:v>7.1</c:v>
                </c:pt>
                <c:pt idx="24">
                  <c:v>7.6</c:v>
                </c:pt>
                <c:pt idx="32">
                  <c:v>8.5</c:v>
                </c:pt>
              </c:numCache>
            </c:numRef>
          </c:xVal>
          <c:yVal>
            <c:numRef>
              <c:f>'公会計指標分析・財政指標組合せ分析表'!$BP$73:$DC$73</c:f>
              <c:numCache>
                <c:formatCode>#,##0.0;"▲ "#,##0.0</c:formatCode>
                <c:ptCount val="40"/>
                <c:pt idx="0">
                  <c:v>33.299999999999997</c:v>
                </c:pt>
                <c:pt idx="8">
                  <c:v>25.5</c:v>
                </c:pt>
                <c:pt idx="16">
                  <c:v>20.7</c:v>
                </c:pt>
                <c:pt idx="24">
                  <c:v>18.7</c:v>
                </c:pt>
                <c:pt idx="32">
                  <c:v>24.6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{AF5811EE-1F90-4241-B1AE-20CD4FB9A7AB}</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{36FCE04E-D9F6-4ADA-B238-8CA7344E2BFA}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{44C19FBF-C099-45DF-A22F-9CC4ADAC1E54}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{FD913664-4291-482C-B502-48CBA696B022}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{E292C4DD-AB0F-416A-903E-77E6ABA2A80C}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{2AFE6853-F865-4A2A-B28F-A9A8AED2A75B}</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{067D2317-C7DF-4123-B71F-EC4A3C03999B}</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{E12D965F-975B-4537-A601-5B494DD991B9}</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{E35430A1-B503-495E-960F-8EFA3BBDD149}</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7"/>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4"/>
          <c:min val="1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年度の実質公債費比率については、前年度と比較して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％となった。分子構造を比較すると、元利償還金や債務負担行為が年々減少している一方で、公営企業債の元利償還金に対する繰入金が増加している。昨年度と比較して債務全体では</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万円減少しているが、既借入分の公債費に対する交付税措置額の減少が</a:t>
          </a:r>
          <a:r>
            <a:rPr kumimoji="1" lang="en-US" altLang="ja-JP" sz="1100">
              <a:solidFill>
                <a:schemeClr val="dk1"/>
              </a:solidFill>
              <a:effectLst/>
              <a:latin typeface="+mn-lt"/>
              <a:ea typeface="+mn-ea"/>
              <a:cs typeface="+mn-cs"/>
            </a:rPr>
            <a:t>6,100</a:t>
          </a:r>
          <a:r>
            <a:rPr kumimoji="1" lang="ja-JP" altLang="ja-JP" sz="1100">
              <a:solidFill>
                <a:schemeClr val="dk1"/>
              </a:solidFill>
              <a:effectLst/>
              <a:latin typeface="+mn-lt"/>
              <a:ea typeface="+mn-ea"/>
              <a:cs typeface="+mn-cs"/>
            </a:rPr>
            <a:t>万円となっていることから、実質公債費比率の分子が結果として増加した。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新庁舎建設や老朽化した公共施設の改修等が予定されており、多額の起債発行が見込まれている</a:t>
          </a:r>
          <a:r>
            <a:rPr kumimoji="1" lang="ja-JP" altLang="ja-JP" sz="1100">
              <a:solidFill>
                <a:schemeClr val="dk1"/>
              </a:solidFill>
              <a:effectLst/>
              <a:latin typeface="+mn-lt"/>
              <a:ea typeface="+mn-ea"/>
              <a:cs typeface="+mn-cs"/>
            </a:rPr>
            <a:t>ことから、緊急度、町民ニーズを的確に把握した事業の選択を行い、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％未満を堅持するように進めていきたい。</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年度の将来負担比率については、前年度と比較して</a:t>
          </a:r>
          <a:r>
            <a:rPr kumimoji="1" lang="en-US" altLang="ja-JP" sz="1200">
              <a:solidFill>
                <a:schemeClr val="dk1"/>
              </a:solidFill>
              <a:effectLst/>
              <a:latin typeface="+mn-lt"/>
              <a:ea typeface="+mn-ea"/>
              <a:cs typeface="+mn-cs"/>
            </a:rPr>
            <a:t>5.9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24.6</a:t>
          </a:r>
          <a:r>
            <a:rPr kumimoji="1" lang="ja-JP" altLang="ja-JP" sz="1200">
              <a:solidFill>
                <a:schemeClr val="dk1"/>
              </a:solidFill>
              <a:effectLst/>
              <a:latin typeface="+mn-lt"/>
              <a:ea typeface="+mn-ea"/>
              <a:cs typeface="+mn-cs"/>
            </a:rPr>
            <a:t>％となっている。分子構造を比較すると、最も大きな割合を占める地方債の現在高は、地方債発行の抑制と確実な定期償還により前年度と比較して</a:t>
          </a:r>
          <a:r>
            <a:rPr kumimoji="1" lang="ja-JP" altLang="en-US" sz="1200">
              <a:solidFill>
                <a:schemeClr val="dk1"/>
              </a:solidFill>
              <a:effectLst/>
              <a:latin typeface="+mn-lt"/>
              <a:ea typeface="+mn-ea"/>
              <a:cs typeface="+mn-cs"/>
            </a:rPr>
            <a:t>約</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5,300</a:t>
          </a:r>
          <a:r>
            <a:rPr kumimoji="1" lang="ja-JP" altLang="ja-JP" sz="1200">
              <a:solidFill>
                <a:schemeClr val="dk1"/>
              </a:solidFill>
              <a:effectLst/>
              <a:latin typeface="+mn-lt"/>
              <a:ea typeface="+mn-ea"/>
              <a:cs typeface="+mn-cs"/>
            </a:rPr>
            <a:t>万円減少した。その他の項目についても減少しているが、公営企業債等繰入額については、上水道事業、下水道事業への繰入額の増加に伴い、</a:t>
          </a:r>
          <a:r>
            <a:rPr kumimoji="1" lang="ja-JP" altLang="en-US" sz="1200">
              <a:solidFill>
                <a:schemeClr val="dk1"/>
              </a:solidFill>
              <a:effectLst/>
              <a:latin typeface="+mn-lt"/>
              <a:ea typeface="+mn-ea"/>
              <a:cs typeface="+mn-cs"/>
            </a:rPr>
            <a:t>微増となった</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また、充当可能基金</a:t>
          </a:r>
          <a:r>
            <a:rPr kumimoji="1" lang="ja-JP" altLang="en-US" sz="1200">
              <a:solidFill>
                <a:schemeClr val="dk1"/>
              </a:solidFill>
              <a:effectLst/>
              <a:latin typeface="+mn-lt"/>
              <a:ea typeface="+mn-ea"/>
              <a:cs typeface="+mn-cs"/>
            </a:rPr>
            <a:t>が約</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4,500</a:t>
          </a:r>
          <a:r>
            <a:rPr kumimoji="1" lang="ja-JP" altLang="en-US" sz="1200">
              <a:solidFill>
                <a:schemeClr val="dk1"/>
              </a:solidFill>
              <a:effectLst/>
              <a:latin typeface="+mn-lt"/>
              <a:ea typeface="+mn-ea"/>
              <a:cs typeface="+mn-cs"/>
            </a:rPr>
            <a:t>万円減少しているが、これは水道事業会計に対して</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6,000</a:t>
          </a:r>
          <a:r>
            <a:rPr kumimoji="1" lang="ja-JP" altLang="en-US" sz="1200">
              <a:solidFill>
                <a:schemeClr val="dk1"/>
              </a:solidFill>
              <a:effectLst/>
              <a:latin typeface="+mn-lt"/>
              <a:ea typeface="+mn-ea"/>
              <a:cs typeface="+mn-cs"/>
            </a:rPr>
            <a:t>万円の貸付を行ったことが大きな要因である。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今後、新庁舎建設や老朽化した公共施設の改修等が予定されており、多額の起債発行が見込まれていることから、緊急度、町民ニーズを的確に把握した事業の選択を行い、</a:t>
          </a:r>
          <a:r>
            <a:rPr kumimoji="1" lang="ja-JP" altLang="en-US" sz="1200">
              <a:solidFill>
                <a:schemeClr val="dk1"/>
              </a:solidFill>
              <a:effectLst/>
              <a:latin typeface="+mn-lt"/>
              <a:ea typeface="+mn-ea"/>
              <a:cs typeface="+mn-cs"/>
            </a:rPr>
            <a:t>４０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程度</a:t>
          </a:r>
          <a:r>
            <a:rPr kumimoji="1" lang="ja-JP" altLang="ja-JP" sz="1200">
              <a:solidFill>
                <a:schemeClr val="dk1"/>
              </a:solidFill>
              <a:effectLst/>
              <a:latin typeface="+mn-lt"/>
              <a:ea typeface="+mn-ea"/>
              <a:cs typeface="+mn-cs"/>
            </a:rPr>
            <a:t>を堅持するように進めていきたい</a:t>
          </a:r>
          <a:r>
            <a:rPr kumimoji="1" lang="ja-JP" altLang="en-US" sz="12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福島県三春町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町税の増収等により財政調整基金が</a:t>
          </a:r>
          <a:r>
            <a:rPr kumimoji="1" lang="en-US" altLang="ja-JP" sz="1400">
              <a:solidFill>
                <a:schemeClr val="dk1"/>
              </a:solidFill>
              <a:effectLst/>
              <a:latin typeface="+mn-lt"/>
              <a:ea typeface="+mn-ea"/>
              <a:cs typeface="+mn-cs"/>
            </a:rPr>
            <a:t>7,125</a:t>
          </a:r>
          <a:r>
            <a:rPr kumimoji="1" lang="ja-JP" altLang="ja-JP" sz="1400">
              <a:solidFill>
                <a:schemeClr val="dk1"/>
              </a:solidFill>
              <a:effectLst/>
              <a:latin typeface="+mn-lt"/>
              <a:ea typeface="+mn-ea"/>
              <a:cs typeface="+mn-cs"/>
            </a:rPr>
            <a:t>万円増加し</a:t>
          </a:r>
          <a:r>
            <a:rPr kumimoji="1" lang="ja-JP" altLang="en-US" sz="1400">
              <a:solidFill>
                <a:schemeClr val="dk1"/>
              </a:solidFill>
              <a:effectLst/>
              <a:latin typeface="+mn-lt"/>
              <a:ea typeface="+mn-ea"/>
              <a:cs typeface="+mn-cs"/>
            </a:rPr>
            <a:t>たほか、今後の公共施設の改修等のため公有施設整備基金に積立を行ったため、</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en-US" altLang="ja-JP" sz="1400">
              <a:solidFill>
                <a:schemeClr val="dk1"/>
              </a:solidFill>
              <a:effectLst/>
              <a:latin typeface="+mn-lt"/>
              <a:ea typeface="+mn-ea"/>
              <a:cs typeface="+mn-cs"/>
            </a:rPr>
            <a:t>5,487</a:t>
          </a:r>
          <a:r>
            <a:rPr kumimoji="1" lang="ja-JP" altLang="en-US" sz="1400">
              <a:solidFill>
                <a:schemeClr val="dk1"/>
              </a:solidFill>
              <a:effectLst/>
              <a:latin typeface="+mn-lt"/>
              <a:ea typeface="+mn-ea"/>
              <a:cs typeface="+mn-cs"/>
            </a:rPr>
            <a:t>万円増加したことなどから、</a:t>
          </a:r>
          <a:r>
            <a:rPr kumimoji="1" lang="ja-JP" altLang="ja-JP" sz="1400">
              <a:solidFill>
                <a:schemeClr val="dk1"/>
              </a:solidFill>
              <a:effectLst/>
              <a:latin typeface="+mn-lt"/>
              <a:ea typeface="+mn-ea"/>
              <a:cs typeface="+mn-cs"/>
            </a:rPr>
            <a:t>基金全体としては、</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1,070</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8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令和元年度から令和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年度にかけて庁舎建設を予定しており、公有施設整備基金から</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5,900</a:t>
          </a:r>
          <a:r>
            <a:rPr kumimoji="1" lang="ja-JP" altLang="en-US" sz="1300">
              <a:solidFill>
                <a:schemeClr val="dk1"/>
              </a:solidFill>
              <a:effectLst/>
              <a:latin typeface="ＭＳ ゴシック"/>
              <a:ea typeface="ＭＳ ゴシック"/>
              <a:cs typeface="+mn-cs"/>
            </a:rPr>
            <a:t>万円を取り崩す見込みのため、短期的には基金総額は減少する。また、老朽化した公共施設の更新に多額の費用が見込まれており、「公共施設総合管理計画」や「中期財政計画」に基づき、各年度必要額の基金取崩しと先を見越した積立を実施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水道事業経営安定基金：水道事業の健全な運営に資するため、浄水場の維持管理費用の経費に使用する。</a:t>
          </a:r>
        </a:p>
        <a:p>
          <a:r>
            <a:rPr kumimoji="1" lang="ja-JP" altLang="en-US" sz="1200">
              <a:solidFill>
                <a:schemeClr val="dk1"/>
              </a:solidFill>
              <a:effectLst/>
              <a:latin typeface="ＭＳ ゴシック"/>
              <a:ea typeface="ＭＳ ゴシック"/>
              <a:cs typeface="+mn-cs"/>
            </a:rPr>
            <a:t>　公有施設整備基金：公有施設の整備（修繕、増改築及び新築）に関する経費に使用する</a:t>
          </a:r>
        </a:p>
        <a:p>
          <a:r>
            <a:rPr kumimoji="1" lang="ja-JP" altLang="en-US" sz="1200">
              <a:solidFill>
                <a:schemeClr val="dk1"/>
              </a:solidFill>
              <a:effectLst/>
              <a:latin typeface="ＭＳ ゴシック"/>
              <a:ea typeface="ＭＳ ゴシック"/>
              <a:cs typeface="+mn-cs"/>
            </a:rPr>
            <a:t>　三春病院事業基金：病院事業の運営に資するため、病院事業、その他関連する経費に使用する。</a:t>
          </a:r>
        </a:p>
        <a:p>
          <a:r>
            <a:rPr kumimoji="1" lang="ja-JP" altLang="en-US" sz="1200">
              <a:solidFill>
                <a:schemeClr val="dk1"/>
              </a:solidFill>
              <a:effectLst/>
              <a:latin typeface="ＭＳ ゴシック"/>
              <a:ea typeface="ＭＳ ゴシック"/>
              <a:cs typeface="+mn-cs"/>
            </a:rPr>
            <a:t>　教育施設整備事業基金：教育施設の整備（修繕、増改築及び新築）に関する経費に使用する</a:t>
          </a:r>
        </a:p>
        <a:p>
          <a:r>
            <a:rPr kumimoji="1" lang="ja-JP" altLang="en-US" sz="1200">
              <a:solidFill>
                <a:schemeClr val="dk1"/>
              </a:solidFill>
              <a:effectLst/>
              <a:latin typeface="ＭＳ ゴシック"/>
              <a:ea typeface="ＭＳ ゴシック"/>
              <a:cs typeface="+mn-cs"/>
            </a:rPr>
            <a:t>　帰還環境整備交付金基金：福島復興再生特別措置法（平成</a:t>
          </a:r>
          <a:r>
            <a:rPr kumimoji="1" lang="en-US" altLang="ja-JP" sz="1200">
              <a:solidFill>
                <a:schemeClr val="dk1"/>
              </a:solidFill>
              <a:effectLst/>
              <a:latin typeface="ＭＳ ゴシック"/>
              <a:ea typeface="ＭＳ ゴシック"/>
              <a:cs typeface="+mn-cs"/>
            </a:rPr>
            <a:t>24</a:t>
          </a:r>
          <a:r>
            <a:rPr kumimoji="1" lang="ja-JP" altLang="en-US" sz="1200">
              <a:solidFill>
                <a:schemeClr val="dk1"/>
              </a:solidFill>
              <a:effectLst/>
              <a:latin typeface="ＭＳ ゴシック"/>
              <a:ea typeface="ＭＳ ゴシック"/>
              <a:cs typeface="+mn-cs"/>
            </a:rPr>
            <a:t>年法律第</a:t>
          </a:r>
          <a:r>
            <a:rPr kumimoji="1" lang="en-US" altLang="ja-JP" sz="1200">
              <a:solidFill>
                <a:schemeClr val="dk1"/>
              </a:solidFill>
              <a:effectLst/>
              <a:latin typeface="ＭＳ ゴシック"/>
              <a:ea typeface="ＭＳ ゴシック"/>
              <a:cs typeface="+mn-cs"/>
            </a:rPr>
            <a:t>25</a:t>
          </a:r>
          <a:r>
            <a:rPr kumimoji="1" lang="ja-JP" altLang="en-US" sz="1200">
              <a:solidFill>
                <a:schemeClr val="dk1"/>
              </a:solidFill>
              <a:effectLst/>
              <a:latin typeface="ＭＳ ゴシック"/>
              <a:ea typeface="ＭＳ ゴシック"/>
              <a:cs typeface="+mn-cs"/>
            </a:rPr>
            <a:t>号）第</a:t>
          </a:r>
          <a:r>
            <a:rPr kumimoji="1" lang="en-US" altLang="ja-JP" sz="1200">
              <a:solidFill>
                <a:schemeClr val="dk1"/>
              </a:solidFill>
              <a:effectLst/>
              <a:latin typeface="ＭＳ ゴシック"/>
              <a:ea typeface="ＭＳ ゴシック"/>
              <a:cs typeface="+mn-cs"/>
            </a:rPr>
            <a:t>34</a:t>
          </a:r>
          <a:r>
            <a:rPr kumimoji="1" lang="ja-JP" altLang="en-US" sz="1200">
              <a:solidFill>
                <a:schemeClr val="dk1"/>
              </a:solidFill>
              <a:effectLst/>
              <a:latin typeface="ＭＳ ゴシック"/>
              <a:ea typeface="ＭＳ ゴシック"/>
              <a:cs typeface="+mn-cs"/>
            </a:rPr>
            <a:t>条第１項に規定する帰還環境整備交付金事業等に要する経費に使用する。</a:t>
          </a: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水道事業経営安定基金：浄水場の修繕に充当したことにより</a:t>
          </a:r>
          <a:r>
            <a:rPr kumimoji="1" lang="en-US" altLang="ja-JP" sz="1200">
              <a:solidFill>
                <a:schemeClr val="dk1"/>
              </a:solidFill>
              <a:effectLst/>
              <a:latin typeface="ＭＳ ゴシック"/>
              <a:ea typeface="ＭＳ ゴシック"/>
              <a:cs typeface="+mn-cs"/>
            </a:rPr>
            <a:t>1,739</a:t>
          </a:r>
          <a:r>
            <a:rPr kumimoji="1" lang="ja-JP" altLang="en-US" sz="1200">
              <a:solidFill>
                <a:schemeClr val="dk1"/>
              </a:solidFill>
              <a:effectLst/>
              <a:latin typeface="ＭＳ ゴシック"/>
              <a:ea typeface="ＭＳ ゴシック"/>
              <a:cs typeface="+mn-cs"/>
            </a:rPr>
            <a:t>万円減少した。</a:t>
          </a:r>
        </a:p>
        <a:p>
          <a:r>
            <a:rPr kumimoji="1" lang="ja-JP" altLang="en-US" sz="1200">
              <a:solidFill>
                <a:schemeClr val="dk1"/>
              </a:solidFill>
              <a:effectLst/>
              <a:latin typeface="ＭＳ ゴシック"/>
              <a:ea typeface="ＭＳ ゴシック"/>
              <a:cs typeface="+mn-cs"/>
            </a:rPr>
            <a:t>　公有施設整備基金：庁舎建設に係る実施設計業務に</a:t>
          </a:r>
          <a:r>
            <a:rPr kumimoji="1" lang="en-US" altLang="ja-JP" sz="1200">
              <a:solidFill>
                <a:schemeClr val="dk1"/>
              </a:solidFill>
              <a:effectLst/>
              <a:latin typeface="ＭＳ ゴシック"/>
              <a:ea typeface="ＭＳ ゴシック"/>
              <a:cs typeface="+mn-cs"/>
            </a:rPr>
            <a:t>1,250</a:t>
          </a:r>
          <a:r>
            <a:rPr kumimoji="1" lang="ja-JP" altLang="en-US" sz="1200">
              <a:solidFill>
                <a:schemeClr val="dk1"/>
              </a:solidFill>
              <a:effectLst/>
              <a:latin typeface="ＭＳ ゴシック"/>
              <a:ea typeface="ＭＳ ゴシック"/>
              <a:cs typeface="+mn-cs"/>
            </a:rPr>
            <a:t>万円充当した一方、今後の公共施設の整備に備え</a:t>
          </a:r>
          <a:r>
            <a:rPr kumimoji="1" lang="en-US" altLang="ja-JP" sz="1200">
              <a:solidFill>
                <a:schemeClr val="dk1"/>
              </a:solidFill>
              <a:effectLst/>
              <a:latin typeface="ＭＳ ゴシック"/>
              <a:ea typeface="ＭＳ ゴシック"/>
              <a:cs typeface="+mn-cs"/>
            </a:rPr>
            <a:t>6,737</a:t>
          </a:r>
          <a:r>
            <a:rPr kumimoji="1" lang="ja-JP" altLang="en-US" sz="1200">
              <a:solidFill>
                <a:schemeClr val="dk1"/>
              </a:solidFill>
              <a:effectLst/>
              <a:latin typeface="ＭＳ ゴシック"/>
              <a:ea typeface="ＭＳ ゴシック"/>
              <a:cs typeface="+mn-cs"/>
            </a:rPr>
            <a:t>万円積立てたことにより増加した。</a:t>
          </a:r>
        </a:p>
        <a:p>
          <a:r>
            <a:rPr kumimoji="1" lang="ja-JP" altLang="en-US" sz="1200">
              <a:solidFill>
                <a:schemeClr val="dk1"/>
              </a:solidFill>
              <a:effectLst/>
              <a:latin typeface="ＭＳ ゴシック"/>
              <a:ea typeface="ＭＳ ゴシック"/>
              <a:cs typeface="+mn-cs"/>
            </a:rPr>
            <a:t>　三春病院事業基金：病院事業の設備更新に</a:t>
          </a:r>
          <a:r>
            <a:rPr kumimoji="1" lang="en-US" altLang="ja-JP" sz="1200">
              <a:solidFill>
                <a:schemeClr val="dk1"/>
              </a:solidFill>
              <a:effectLst/>
              <a:latin typeface="ＭＳ ゴシック"/>
              <a:ea typeface="ＭＳ ゴシック"/>
              <a:cs typeface="+mn-cs"/>
            </a:rPr>
            <a:t>1,300</a:t>
          </a:r>
          <a:r>
            <a:rPr kumimoji="1" lang="ja-JP" altLang="en-US" sz="1200">
              <a:solidFill>
                <a:schemeClr val="dk1"/>
              </a:solidFill>
              <a:effectLst/>
              <a:latin typeface="ＭＳ ゴシック"/>
              <a:ea typeface="ＭＳ ゴシック"/>
              <a:cs typeface="+mn-cs"/>
            </a:rPr>
            <a:t>万円充当した一方、今後の医療機器等の大量更新に備え、</a:t>
          </a:r>
          <a:r>
            <a:rPr kumimoji="1" lang="en-US" altLang="ja-JP" sz="1200">
              <a:solidFill>
                <a:schemeClr val="dk1"/>
              </a:solidFill>
              <a:effectLst/>
              <a:latin typeface="ＭＳ ゴシック"/>
              <a:ea typeface="ＭＳ ゴシック"/>
              <a:cs typeface="+mn-cs"/>
            </a:rPr>
            <a:t>2,816</a:t>
          </a:r>
          <a:r>
            <a:rPr kumimoji="1" lang="ja-JP" altLang="en-US" sz="1200">
              <a:solidFill>
                <a:schemeClr val="dk1"/>
              </a:solidFill>
              <a:effectLst/>
              <a:latin typeface="ＭＳ ゴシック"/>
              <a:ea typeface="ＭＳ ゴシック"/>
              <a:cs typeface="+mn-cs"/>
            </a:rPr>
            <a:t>万円積立を行ったことにより増加した。</a:t>
          </a:r>
        </a:p>
        <a:p>
          <a:r>
            <a:rPr kumimoji="1" lang="ja-JP" altLang="en-US" sz="1200">
              <a:solidFill>
                <a:schemeClr val="dk1"/>
              </a:solidFill>
              <a:effectLst/>
              <a:latin typeface="ＭＳ ゴシック"/>
              <a:ea typeface="ＭＳ ゴシック"/>
              <a:cs typeface="+mn-cs"/>
            </a:rPr>
            <a:t>　教育施設整備事業基金：教育施設の整備のため</a:t>
          </a:r>
          <a:r>
            <a:rPr kumimoji="1" lang="en-US" altLang="ja-JP" sz="1200">
              <a:solidFill>
                <a:schemeClr val="dk1"/>
              </a:solidFill>
              <a:effectLst/>
              <a:latin typeface="ＭＳ ゴシック"/>
              <a:ea typeface="ＭＳ ゴシック"/>
              <a:cs typeface="+mn-cs"/>
            </a:rPr>
            <a:t>900</a:t>
          </a:r>
          <a:r>
            <a:rPr kumimoji="1" lang="ja-JP" altLang="en-US" sz="1200">
              <a:solidFill>
                <a:schemeClr val="dk1"/>
              </a:solidFill>
              <a:effectLst/>
              <a:latin typeface="ＭＳ ゴシック"/>
              <a:ea typeface="ＭＳ ゴシック"/>
              <a:cs typeface="+mn-cs"/>
            </a:rPr>
            <a:t>万円充当したことにより基金が減少した。</a:t>
          </a:r>
        </a:p>
        <a:p>
          <a:r>
            <a:rPr kumimoji="1" lang="ja-JP" altLang="en-US" sz="1200">
              <a:solidFill>
                <a:schemeClr val="dk1"/>
              </a:solidFill>
              <a:effectLst/>
              <a:latin typeface="ＭＳ ゴシック"/>
              <a:ea typeface="ＭＳ ゴシック"/>
              <a:cs typeface="+mn-cs"/>
            </a:rPr>
            <a:t>　帰還環境整備交付金基金：ため池放射能対策事業を実施するため、</a:t>
          </a:r>
          <a:r>
            <a:rPr kumimoji="1" lang="en-US" altLang="ja-JP" sz="1200">
              <a:solidFill>
                <a:schemeClr val="dk1"/>
              </a:solidFill>
              <a:effectLst/>
              <a:latin typeface="ＭＳ ゴシック"/>
              <a:ea typeface="ＭＳ ゴシック"/>
              <a:cs typeface="+mn-cs"/>
            </a:rPr>
            <a:t>3,207</a:t>
          </a:r>
          <a:r>
            <a:rPr kumimoji="1" lang="ja-JP" altLang="en-US" sz="1200">
              <a:solidFill>
                <a:schemeClr val="dk1"/>
              </a:solidFill>
              <a:effectLst/>
              <a:latin typeface="ＭＳ ゴシック"/>
              <a:ea typeface="ＭＳ ゴシック"/>
              <a:cs typeface="+mn-cs"/>
            </a:rPr>
            <a:t>万円充当した。</a:t>
          </a: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水道事業経営安定基金：引き続き浄水場の修繕に充当していく。</a:t>
          </a:r>
          <a:endParaRPr lang="ja-JP" altLang="ja-JP" sz="1400">
            <a:effectLst/>
          </a:endParaRPr>
        </a:p>
        <a:p>
          <a:r>
            <a:rPr kumimoji="1" lang="ja-JP" altLang="ja-JP" sz="1100">
              <a:solidFill>
                <a:schemeClr val="dk1"/>
              </a:solidFill>
              <a:effectLst/>
              <a:latin typeface="+mn-lt"/>
              <a:ea typeface="+mn-ea"/>
              <a:cs typeface="+mn-cs"/>
            </a:rPr>
            <a:t>　公有施設整備基金：町で定めている「公共施設長期修繕計画」にお</a:t>
          </a:r>
          <a:r>
            <a:rPr kumimoji="1" lang="ja-JP" altLang="en-US" sz="1100">
              <a:solidFill>
                <a:schemeClr val="dk1"/>
              </a:solidFill>
              <a:effectLst/>
              <a:latin typeface="+mn-lt"/>
              <a:ea typeface="+mn-ea"/>
              <a:cs typeface="+mn-cs"/>
            </a:rPr>
            <a:t>ける施設整備を確実に実施するため、</a:t>
          </a:r>
          <a:r>
            <a:rPr kumimoji="1" lang="ja-JP" altLang="ja-JP" sz="1100">
              <a:solidFill>
                <a:schemeClr val="dk1"/>
              </a:solidFill>
              <a:effectLst/>
              <a:latin typeface="+mn-lt"/>
              <a:ea typeface="+mn-ea"/>
              <a:cs typeface="+mn-cs"/>
            </a:rPr>
            <a:t>必要額の積立と取崩しを実施していく。</a:t>
          </a:r>
          <a:endParaRPr lang="ja-JP" altLang="ja-JP" sz="1400">
            <a:effectLst/>
          </a:endParaRPr>
        </a:p>
        <a:p>
          <a:r>
            <a:rPr kumimoji="1" lang="ja-JP" altLang="ja-JP" sz="1100">
              <a:solidFill>
                <a:schemeClr val="dk1"/>
              </a:solidFill>
              <a:effectLst/>
              <a:latin typeface="+mn-lt"/>
              <a:ea typeface="+mn-ea"/>
              <a:cs typeface="+mn-cs"/>
            </a:rPr>
            <a:t>　三春病院事業基金：三春病院については建設より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年が経過し、今後の施設や医療機器の大量更新に備えるため積立を継続して行っていくとともに、各年度の更新の財源として取崩しを実施していいく。</a:t>
          </a:r>
          <a:endParaRPr lang="ja-JP" altLang="ja-JP" sz="1400">
            <a:effectLst/>
          </a:endParaRPr>
        </a:p>
        <a:p>
          <a:r>
            <a:rPr kumimoji="1" lang="ja-JP" altLang="ja-JP" sz="1100">
              <a:solidFill>
                <a:schemeClr val="dk1"/>
              </a:solidFill>
              <a:effectLst/>
              <a:latin typeface="+mn-lt"/>
              <a:ea typeface="+mn-ea"/>
              <a:cs typeface="+mn-cs"/>
            </a:rPr>
            <a:t>　教育施設整備事業基金：今後の学校施設の更新時期に備え、積立を行っていく。</a:t>
          </a:r>
          <a:endParaRPr lang="ja-JP" altLang="ja-JP" sz="1400">
            <a:effectLst/>
          </a:endParaRPr>
        </a:p>
        <a:p>
          <a:r>
            <a:rPr kumimoji="1" lang="ja-JP" altLang="ja-JP" sz="1100">
              <a:solidFill>
                <a:schemeClr val="dk1"/>
              </a:solidFill>
              <a:effectLst/>
              <a:latin typeface="+mn-lt"/>
              <a:ea typeface="+mn-ea"/>
              <a:cs typeface="+mn-cs"/>
            </a:rPr>
            <a:t>　帰還環境整備交付金基金：ため池放射能対策事業の終了に併せ基金廃止を行う。</a:t>
          </a:r>
          <a:endParaRPr lang="ja-JP" altLang="ja-JP" sz="1400">
            <a:effectLst/>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景気動向による町税収入の増加や行財政改革の取り組みにおける歳出削減効果により</a:t>
          </a:r>
          <a:r>
            <a:rPr kumimoji="1" lang="en-US" altLang="ja-JP" sz="1300">
              <a:solidFill>
                <a:schemeClr val="dk1"/>
              </a:solidFill>
              <a:effectLst/>
              <a:latin typeface="ＭＳ ゴシック"/>
              <a:ea typeface="ＭＳ ゴシック"/>
              <a:cs typeface="+mn-cs"/>
            </a:rPr>
            <a:t>7,125</a:t>
          </a:r>
          <a:r>
            <a:rPr kumimoji="1" lang="ja-JP" altLang="en-US" sz="1300">
              <a:solidFill>
                <a:schemeClr val="dk1"/>
              </a:solidFill>
              <a:effectLst/>
              <a:latin typeface="ＭＳ ゴシック"/>
              <a:ea typeface="ＭＳ ゴシック"/>
              <a:cs typeface="+mn-cs"/>
            </a:rPr>
            <a:t>万円増加した。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財政調整基金の残高は、「中期財政計画」において、予期しない収入減少への対応と大規模災害等の予期しない支出に備え、年度末残高を</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億円確保することとしている。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地方債の元利償還金は年々減少しており、現在のところ、積立を行う予定はない。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8445"/>
    <xdr:sp macro="" textlink="">
      <xdr:nvSpPr>
        <xdr:cNvPr id="32" name="テキスト ボックス 31"/>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8445"/>
    <xdr:sp macro="" textlink="">
      <xdr:nvSpPr>
        <xdr:cNvPr id="34" name="テキスト ボックス 33"/>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ここに入力</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210" cy="224790"/>
    <xdr:sp macro="" textlink="">
      <xdr:nvSpPr>
        <xdr:cNvPr id="64" name="テキスト ボックス 63"/>
        <xdr:cNvSpPr txBox="1"/>
      </xdr:nvSpPr>
      <xdr:spPr>
        <a:xfrm>
          <a:off x="795655"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50800</xdr:rowOff>
    </xdr:from>
    <xdr:to xmlns:xdr="http://schemas.openxmlformats.org/drawingml/2006/spreadsheetDrawing">
      <xdr:col>23</xdr:col>
      <xdr:colOff>85090</xdr:colOff>
      <xdr:row>34</xdr:row>
      <xdr:rowOff>8255</xdr:rowOff>
    </xdr:to>
    <xdr:cxnSp macro="">
      <xdr:nvCxnSpPr>
        <xdr:cNvPr id="66" name="直線コネクタ 65"/>
        <xdr:cNvCxnSpPr/>
      </xdr:nvCxnSpPr>
      <xdr:spPr>
        <a:xfrm flipV="1">
          <a:off x="4760595" y="528002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12065</xdr:rowOff>
    </xdr:from>
    <xdr:ext cx="404495" cy="259080"/>
    <xdr:sp macro="" textlink="">
      <xdr:nvSpPr>
        <xdr:cNvPr id="67" name="有形固定資産減価償却率最小値テキスト"/>
        <xdr:cNvSpPr txBox="1"/>
      </xdr:nvSpPr>
      <xdr:spPr>
        <a:xfrm>
          <a:off x="4813300" y="6612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8255</xdr:rowOff>
    </xdr:from>
    <xdr:to xmlns:xdr="http://schemas.openxmlformats.org/drawingml/2006/spreadsheetDrawing">
      <xdr:col>23</xdr:col>
      <xdr:colOff>174625</xdr:colOff>
      <xdr:row>34</xdr:row>
      <xdr:rowOff>8255</xdr:rowOff>
    </xdr:to>
    <xdr:cxnSp macro="">
      <xdr:nvCxnSpPr>
        <xdr:cNvPr id="68" name="直線コネクタ 67"/>
        <xdr:cNvCxnSpPr/>
      </xdr:nvCxnSpPr>
      <xdr:spPr>
        <a:xfrm>
          <a:off x="4673600" y="660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168910</xdr:rowOff>
    </xdr:from>
    <xdr:ext cx="404495" cy="258445"/>
    <xdr:sp macro="" textlink="">
      <xdr:nvSpPr>
        <xdr:cNvPr id="69" name="有形固定資産減価償却率最大値テキスト"/>
        <xdr:cNvSpPr txBox="1"/>
      </xdr:nvSpPr>
      <xdr:spPr>
        <a:xfrm>
          <a:off x="4813300" y="5055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50800</xdr:rowOff>
    </xdr:from>
    <xdr:to xmlns:xdr="http://schemas.openxmlformats.org/drawingml/2006/spreadsheetDrawing">
      <xdr:col>23</xdr:col>
      <xdr:colOff>174625</xdr:colOff>
      <xdr:row>26</xdr:row>
      <xdr:rowOff>50800</xdr:rowOff>
    </xdr:to>
    <xdr:cxnSp macro="">
      <xdr:nvCxnSpPr>
        <xdr:cNvPr id="70" name="直線コネクタ 69"/>
        <xdr:cNvCxnSpPr/>
      </xdr:nvCxnSpPr>
      <xdr:spPr>
        <a:xfrm>
          <a:off x="4673600" y="528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92710</xdr:rowOff>
    </xdr:from>
    <xdr:ext cx="404495" cy="259080"/>
    <xdr:sp macro="" textlink="">
      <xdr:nvSpPr>
        <xdr:cNvPr id="71" name="有形固定資産減価償却率平均値テキスト"/>
        <xdr:cNvSpPr txBox="1"/>
      </xdr:nvSpPr>
      <xdr:spPr>
        <a:xfrm>
          <a:off x="4813300" y="583628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69850</xdr:rowOff>
    </xdr:from>
    <xdr:to xmlns:xdr="http://schemas.openxmlformats.org/drawingml/2006/spreadsheetDrawing">
      <xdr:col>23</xdr:col>
      <xdr:colOff>136525</xdr:colOff>
      <xdr:row>30</xdr:row>
      <xdr:rowOff>171450</xdr:rowOff>
    </xdr:to>
    <xdr:sp macro="" textlink="">
      <xdr:nvSpPr>
        <xdr:cNvPr id="72" name="フローチャート: 判断 71"/>
        <xdr:cNvSpPr/>
      </xdr:nvSpPr>
      <xdr:spPr>
        <a:xfrm>
          <a:off x="4711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113030</xdr:rowOff>
    </xdr:from>
    <xdr:to xmlns:xdr="http://schemas.openxmlformats.org/drawingml/2006/spreadsheetDrawing">
      <xdr:col>19</xdr:col>
      <xdr:colOff>187325</xdr:colOff>
      <xdr:row>31</xdr:row>
      <xdr:rowOff>43180</xdr:rowOff>
    </xdr:to>
    <xdr:sp macro="" textlink="">
      <xdr:nvSpPr>
        <xdr:cNvPr id="73" name="フローチャート: 判断 72"/>
        <xdr:cNvSpPr/>
      </xdr:nvSpPr>
      <xdr:spPr>
        <a:xfrm>
          <a:off x="4000500" y="602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140970</xdr:rowOff>
    </xdr:from>
    <xdr:to xmlns:xdr="http://schemas.openxmlformats.org/drawingml/2006/spreadsheetDrawing">
      <xdr:col>15</xdr:col>
      <xdr:colOff>187325</xdr:colOff>
      <xdr:row>31</xdr:row>
      <xdr:rowOff>71120</xdr:rowOff>
    </xdr:to>
    <xdr:sp macro="" textlink="">
      <xdr:nvSpPr>
        <xdr:cNvPr id="74" name="フローチャート: 判断 73"/>
        <xdr:cNvSpPr/>
      </xdr:nvSpPr>
      <xdr:spPr>
        <a:xfrm>
          <a:off x="3238500" y="60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162560</xdr:rowOff>
    </xdr:from>
    <xdr:to xmlns:xdr="http://schemas.openxmlformats.org/drawingml/2006/spreadsheetDrawing">
      <xdr:col>11</xdr:col>
      <xdr:colOff>187325</xdr:colOff>
      <xdr:row>31</xdr:row>
      <xdr:rowOff>92710</xdr:rowOff>
    </xdr:to>
    <xdr:sp macro="" textlink="">
      <xdr:nvSpPr>
        <xdr:cNvPr id="75" name="フローチャート: 判断 74"/>
        <xdr:cNvSpPr/>
      </xdr:nvSpPr>
      <xdr:spPr>
        <a:xfrm>
          <a:off x="2476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71120</xdr:rowOff>
    </xdr:from>
    <xdr:to xmlns:xdr="http://schemas.openxmlformats.org/drawingml/2006/spreadsheetDrawing">
      <xdr:col>23</xdr:col>
      <xdr:colOff>136525</xdr:colOff>
      <xdr:row>32</xdr:row>
      <xdr:rowOff>1270</xdr:rowOff>
    </xdr:to>
    <xdr:sp macro="" textlink="">
      <xdr:nvSpPr>
        <xdr:cNvPr id="81" name="楕円 80"/>
        <xdr:cNvSpPr/>
      </xdr:nvSpPr>
      <xdr:spPr>
        <a:xfrm>
          <a:off x="4711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49530</xdr:rowOff>
    </xdr:from>
    <xdr:ext cx="404495" cy="259080"/>
    <xdr:sp macro="" textlink="">
      <xdr:nvSpPr>
        <xdr:cNvPr id="82" name="有形固定資産減価償却率該当値テキスト"/>
        <xdr:cNvSpPr txBox="1"/>
      </xdr:nvSpPr>
      <xdr:spPr>
        <a:xfrm>
          <a:off x="4813300" y="613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132715</xdr:rowOff>
    </xdr:from>
    <xdr:to xmlns:xdr="http://schemas.openxmlformats.org/drawingml/2006/spreadsheetDrawing">
      <xdr:col>19</xdr:col>
      <xdr:colOff>187325</xdr:colOff>
      <xdr:row>32</xdr:row>
      <xdr:rowOff>63500</xdr:rowOff>
    </xdr:to>
    <xdr:sp macro="" textlink="">
      <xdr:nvSpPr>
        <xdr:cNvPr id="83" name="楕円 82"/>
        <xdr:cNvSpPr/>
      </xdr:nvSpPr>
      <xdr:spPr>
        <a:xfrm>
          <a:off x="4000500" y="6219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121920</xdr:rowOff>
    </xdr:from>
    <xdr:to xmlns:xdr="http://schemas.openxmlformats.org/drawingml/2006/spreadsheetDrawing">
      <xdr:col>23</xdr:col>
      <xdr:colOff>85725</xdr:colOff>
      <xdr:row>32</xdr:row>
      <xdr:rowOff>12065</xdr:rowOff>
    </xdr:to>
    <xdr:cxnSp macro="">
      <xdr:nvCxnSpPr>
        <xdr:cNvPr id="84" name="直線コネクタ 83"/>
        <xdr:cNvCxnSpPr/>
      </xdr:nvCxnSpPr>
      <xdr:spPr>
        <a:xfrm flipV="1">
          <a:off x="4051300" y="6208395"/>
          <a:ext cx="711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1270</xdr:rowOff>
    </xdr:from>
    <xdr:to xmlns:xdr="http://schemas.openxmlformats.org/drawingml/2006/spreadsheetDrawing">
      <xdr:col>15</xdr:col>
      <xdr:colOff>187325</xdr:colOff>
      <xdr:row>32</xdr:row>
      <xdr:rowOff>102870</xdr:rowOff>
    </xdr:to>
    <xdr:sp macro="" textlink="">
      <xdr:nvSpPr>
        <xdr:cNvPr id="85" name="楕円 84"/>
        <xdr:cNvSpPr/>
      </xdr:nvSpPr>
      <xdr:spPr>
        <a:xfrm>
          <a:off x="323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12065</xdr:rowOff>
    </xdr:from>
    <xdr:to xmlns:xdr="http://schemas.openxmlformats.org/drawingml/2006/spreadsheetDrawing">
      <xdr:col>19</xdr:col>
      <xdr:colOff>136525</xdr:colOff>
      <xdr:row>32</xdr:row>
      <xdr:rowOff>52070</xdr:rowOff>
    </xdr:to>
    <xdr:cxnSp macro="">
      <xdr:nvCxnSpPr>
        <xdr:cNvPr id="86" name="直線コネクタ 85"/>
        <xdr:cNvCxnSpPr/>
      </xdr:nvCxnSpPr>
      <xdr:spPr>
        <a:xfrm flipV="1">
          <a:off x="3289300" y="626999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59690</xdr:rowOff>
    </xdr:from>
    <xdr:ext cx="404495" cy="259080"/>
    <xdr:sp macro="" textlink="">
      <xdr:nvSpPr>
        <xdr:cNvPr id="87" name="n_1aveValue有形固定資産減価償却率"/>
        <xdr:cNvSpPr txBox="1"/>
      </xdr:nvSpPr>
      <xdr:spPr>
        <a:xfrm>
          <a:off x="3836035" y="5803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87630</xdr:rowOff>
    </xdr:from>
    <xdr:ext cx="404495" cy="258445"/>
    <xdr:sp macro="" textlink="">
      <xdr:nvSpPr>
        <xdr:cNvPr id="88" name="n_2aveValue有形固定資産減価償却率"/>
        <xdr:cNvSpPr txBox="1"/>
      </xdr:nvSpPr>
      <xdr:spPr>
        <a:xfrm>
          <a:off x="3086735" y="5831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109220</xdr:rowOff>
    </xdr:from>
    <xdr:ext cx="404495" cy="258445"/>
    <xdr:sp macro="" textlink="">
      <xdr:nvSpPr>
        <xdr:cNvPr id="89" name="n_3aveValue有形固定資産減価償却率"/>
        <xdr:cNvSpPr txBox="1"/>
      </xdr:nvSpPr>
      <xdr:spPr>
        <a:xfrm>
          <a:off x="2324735" y="5852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53975</xdr:rowOff>
    </xdr:from>
    <xdr:ext cx="404495" cy="258445"/>
    <xdr:sp macro="" textlink="">
      <xdr:nvSpPr>
        <xdr:cNvPr id="90" name="n_1mainValue有形固定資産減価償却率"/>
        <xdr:cNvSpPr txBox="1"/>
      </xdr:nvSpPr>
      <xdr:spPr>
        <a:xfrm>
          <a:off x="3836035" y="6311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93980</xdr:rowOff>
    </xdr:from>
    <xdr:ext cx="404495" cy="259080"/>
    <xdr:sp macro="" textlink="">
      <xdr:nvSpPr>
        <xdr:cNvPr id="91" name="n_2mainValue有形固定資産減価償却率"/>
        <xdr:cNvSpPr txBox="1"/>
      </xdr:nvSpPr>
      <xdr:spPr>
        <a:xfrm>
          <a:off x="3086735" y="6351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3" name="正方形/長方形 9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4" name="正方形/長方形 93"/>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ここに入力</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4790"/>
    <xdr:sp macro="" textlink="">
      <xdr:nvSpPr>
        <xdr:cNvPr id="107" name="テキスト ボックス 106"/>
        <xdr:cNvSpPr txBox="1"/>
      </xdr:nvSpPr>
      <xdr:spPr>
        <a:xfrm>
          <a:off x="10931525" y="701865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8" name="直線コネクタ 10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10210" cy="225425"/>
    <xdr:sp macro="" textlink="">
      <xdr:nvSpPr>
        <xdr:cNvPr id="109" name="テキスト ボックス 108"/>
        <xdr:cNvSpPr txBox="1"/>
      </xdr:nvSpPr>
      <xdr:spPr>
        <a:xfrm>
          <a:off x="10828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0" name="直線コネクタ 10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11" name="テキスト ボックス 110"/>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2" name="直線コネクタ 11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13" name="テキスト ボックス 112"/>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4" name="直線コネクタ 11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15" name="テキスト ボックス 114"/>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6" name="直線コネクタ 11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17" name="テキスト ボックス 116"/>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8" name="直線コネクタ 11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790"/>
    <xdr:sp macro="" textlink="">
      <xdr:nvSpPr>
        <xdr:cNvPr id="119" name="テキスト ボックス 118"/>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88900</xdr:rowOff>
    </xdr:from>
    <xdr:to xmlns:xdr="http://schemas.openxmlformats.org/drawingml/2006/spreadsheetDrawing">
      <xdr:col>76</xdr:col>
      <xdr:colOff>21590</xdr:colOff>
      <xdr:row>34</xdr:row>
      <xdr:rowOff>139065</xdr:rowOff>
    </xdr:to>
    <xdr:cxnSp macro="">
      <xdr:nvCxnSpPr>
        <xdr:cNvPr id="121" name="直線コネクタ 120"/>
        <xdr:cNvCxnSpPr/>
      </xdr:nvCxnSpPr>
      <xdr:spPr>
        <a:xfrm flipV="1">
          <a:off x="14793595" y="548957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143510</xdr:rowOff>
    </xdr:from>
    <xdr:ext cx="469265" cy="258445"/>
    <xdr:sp macro="" textlink="">
      <xdr:nvSpPr>
        <xdr:cNvPr id="122" name="債務償還比率最小値テキスト"/>
        <xdr:cNvSpPr txBox="1"/>
      </xdr:nvSpPr>
      <xdr:spPr>
        <a:xfrm>
          <a:off x="14846300" y="674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139065</xdr:rowOff>
    </xdr:from>
    <xdr:to xmlns:xdr="http://schemas.openxmlformats.org/drawingml/2006/spreadsheetDrawing">
      <xdr:col>76</xdr:col>
      <xdr:colOff>111125</xdr:colOff>
      <xdr:row>34</xdr:row>
      <xdr:rowOff>139065</xdr:rowOff>
    </xdr:to>
    <xdr:cxnSp macro="">
      <xdr:nvCxnSpPr>
        <xdr:cNvPr id="123" name="直線コネクタ 122"/>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35560</xdr:rowOff>
    </xdr:from>
    <xdr:ext cx="469265" cy="259080"/>
    <xdr:sp macro="" textlink="">
      <xdr:nvSpPr>
        <xdr:cNvPr id="124" name="債務償還比率最大値テキスト"/>
        <xdr:cNvSpPr txBox="1"/>
      </xdr:nvSpPr>
      <xdr:spPr>
        <a:xfrm>
          <a:off x="14846300" y="5264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88900</xdr:rowOff>
    </xdr:from>
    <xdr:to xmlns:xdr="http://schemas.openxmlformats.org/drawingml/2006/spreadsheetDrawing">
      <xdr:col>76</xdr:col>
      <xdr:colOff>111125</xdr:colOff>
      <xdr:row>27</xdr:row>
      <xdr:rowOff>88900</xdr:rowOff>
    </xdr:to>
    <xdr:cxnSp macro="">
      <xdr:nvCxnSpPr>
        <xdr:cNvPr id="125" name="直線コネクタ 124"/>
        <xdr:cNvCxnSpPr/>
      </xdr:nvCxnSpPr>
      <xdr:spPr>
        <a:xfrm>
          <a:off x="14706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145415</xdr:rowOff>
    </xdr:from>
    <xdr:ext cx="469265" cy="258445"/>
    <xdr:sp macro="" textlink="">
      <xdr:nvSpPr>
        <xdr:cNvPr id="126" name="債務償還比率平均値テキスト"/>
        <xdr:cNvSpPr txBox="1"/>
      </xdr:nvSpPr>
      <xdr:spPr>
        <a:xfrm>
          <a:off x="14846300" y="5888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122555</xdr:rowOff>
    </xdr:from>
    <xdr:to xmlns:xdr="http://schemas.openxmlformats.org/drawingml/2006/spreadsheetDrawing">
      <xdr:col>76</xdr:col>
      <xdr:colOff>73025</xdr:colOff>
      <xdr:row>31</xdr:row>
      <xdr:rowOff>52705</xdr:rowOff>
    </xdr:to>
    <xdr:sp macro="" textlink="">
      <xdr:nvSpPr>
        <xdr:cNvPr id="127" name="フローチャート: 判断 126"/>
        <xdr:cNvSpPr/>
      </xdr:nvSpPr>
      <xdr:spPr>
        <a:xfrm>
          <a:off x="1474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102870</xdr:rowOff>
    </xdr:from>
    <xdr:to xmlns:xdr="http://schemas.openxmlformats.org/drawingml/2006/spreadsheetDrawing">
      <xdr:col>72</xdr:col>
      <xdr:colOff>123825</xdr:colOff>
      <xdr:row>31</xdr:row>
      <xdr:rowOff>33020</xdr:rowOff>
    </xdr:to>
    <xdr:sp macro="" textlink="">
      <xdr:nvSpPr>
        <xdr:cNvPr id="128" name="フローチャート: 判断 127"/>
        <xdr:cNvSpPr/>
      </xdr:nvSpPr>
      <xdr:spPr>
        <a:xfrm>
          <a:off x="140335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9" name="テキスト ボックス 12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0" name="テキスト ボックス 12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1" name="テキスト ボックス 13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2" name="テキスト ボックス 13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3" name="テキスト ボックス 13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168275</xdr:rowOff>
    </xdr:from>
    <xdr:to xmlns:xdr="http://schemas.openxmlformats.org/drawingml/2006/spreadsheetDrawing">
      <xdr:col>76</xdr:col>
      <xdr:colOff>73025</xdr:colOff>
      <xdr:row>31</xdr:row>
      <xdr:rowOff>98425</xdr:rowOff>
    </xdr:to>
    <xdr:sp macro="" textlink="">
      <xdr:nvSpPr>
        <xdr:cNvPr id="134" name="楕円 133"/>
        <xdr:cNvSpPr/>
      </xdr:nvSpPr>
      <xdr:spPr>
        <a:xfrm>
          <a:off x="1474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146685</xdr:rowOff>
    </xdr:from>
    <xdr:ext cx="469265" cy="258445"/>
    <xdr:sp macro="" textlink="">
      <xdr:nvSpPr>
        <xdr:cNvPr id="135" name="債務償還比率該当値テキスト"/>
        <xdr:cNvSpPr txBox="1"/>
      </xdr:nvSpPr>
      <xdr:spPr>
        <a:xfrm>
          <a:off x="14846300" y="6061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56515</xdr:rowOff>
    </xdr:from>
    <xdr:to xmlns:xdr="http://schemas.openxmlformats.org/drawingml/2006/spreadsheetDrawing">
      <xdr:col>72</xdr:col>
      <xdr:colOff>123825</xdr:colOff>
      <xdr:row>31</xdr:row>
      <xdr:rowOff>158115</xdr:rowOff>
    </xdr:to>
    <xdr:sp macro="" textlink="">
      <xdr:nvSpPr>
        <xdr:cNvPr id="136" name="楕円 135"/>
        <xdr:cNvSpPr/>
      </xdr:nvSpPr>
      <xdr:spPr>
        <a:xfrm>
          <a:off x="14033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47625</xdr:rowOff>
    </xdr:from>
    <xdr:to xmlns:xdr="http://schemas.openxmlformats.org/drawingml/2006/spreadsheetDrawing">
      <xdr:col>76</xdr:col>
      <xdr:colOff>22225</xdr:colOff>
      <xdr:row>31</xdr:row>
      <xdr:rowOff>107315</xdr:rowOff>
    </xdr:to>
    <xdr:cxnSp macro="">
      <xdr:nvCxnSpPr>
        <xdr:cNvPr id="137" name="直線コネクタ 136"/>
        <xdr:cNvCxnSpPr/>
      </xdr:nvCxnSpPr>
      <xdr:spPr>
        <a:xfrm flipV="1">
          <a:off x="14084300" y="6134100"/>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49530</xdr:rowOff>
    </xdr:from>
    <xdr:ext cx="469265" cy="259080"/>
    <xdr:sp macro="" textlink="">
      <xdr:nvSpPr>
        <xdr:cNvPr id="138" name="n_1aveValue債務償還比率"/>
        <xdr:cNvSpPr txBox="1"/>
      </xdr:nvSpPr>
      <xdr:spPr>
        <a:xfrm>
          <a:off x="13836650" y="5793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149225</xdr:rowOff>
    </xdr:from>
    <xdr:ext cx="469265" cy="259080"/>
    <xdr:sp macro="" textlink="">
      <xdr:nvSpPr>
        <xdr:cNvPr id="139" name="n_1mainValue債務償還比率"/>
        <xdr:cNvSpPr txBox="1"/>
      </xdr:nvSpPr>
      <xdr:spPr>
        <a:xfrm>
          <a:off x="13836650" y="6235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1" name="正方形/長方形 14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2" name="テキスト ボックス 14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3" name="テキスト ボックス 14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4" name="テキスト ボックス 14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5" name="テキスト ボックス 14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162560</xdr:rowOff>
    </xdr:from>
    <xdr:ext cx="466725" cy="259080"/>
    <xdr:sp macro="" textlink="">
      <xdr:nvSpPr>
        <xdr:cNvPr id="50" name="テキスト ボックス 49"/>
        <xdr:cNvSpPr txBox="1"/>
      </xdr:nvSpPr>
      <xdr:spPr>
        <a:xfrm>
          <a:off x="294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2" name="テキスト ボックス 51"/>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160655</xdr:rowOff>
    </xdr:from>
    <xdr:to xmlns:xdr="http://schemas.openxmlformats.org/drawingml/2006/spreadsheetDrawing">
      <xdr:col>24</xdr:col>
      <xdr:colOff>62865</xdr:colOff>
      <xdr:row>41</xdr:row>
      <xdr:rowOff>126365</xdr:rowOff>
    </xdr:to>
    <xdr:cxnSp macro="">
      <xdr:nvCxnSpPr>
        <xdr:cNvPr id="54" name="直線コネクタ 53"/>
        <xdr:cNvCxnSpPr/>
      </xdr:nvCxnSpPr>
      <xdr:spPr>
        <a:xfrm flipV="1">
          <a:off x="4634865" y="581850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130175</xdr:rowOff>
    </xdr:from>
    <xdr:ext cx="405130" cy="259080"/>
    <xdr:sp macro="" textlink="">
      <xdr:nvSpPr>
        <xdr:cNvPr id="55" name="【道路】&#10;有形固定資産減価償却率最小値テキスト"/>
        <xdr:cNvSpPr txBox="1"/>
      </xdr:nvSpPr>
      <xdr:spPr>
        <a:xfrm>
          <a:off x="4673600" y="715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126365</xdr:rowOff>
    </xdr:from>
    <xdr:to xmlns:xdr="http://schemas.openxmlformats.org/drawingml/2006/spreadsheetDrawing">
      <xdr:col>24</xdr:col>
      <xdr:colOff>152400</xdr:colOff>
      <xdr:row>41</xdr:row>
      <xdr:rowOff>126365</xdr:rowOff>
    </xdr:to>
    <xdr:cxnSp macro="">
      <xdr:nvCxnSpPr>
        <xdr:cNvPr id="56" name="直線コネクタ 55"/>
        <xdr:cNvCxnSpPr/>
      </xdr:nvCxnSpPr>
      <xdr:spPr>
        <a:xfrm>
          <a:off x="4546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107315</xdr:rowOff>
    </xdr:from>
    <xdr:ext cx="405130" cy="259080"/>
    <xdr:sp macro="" textlink="">
      <xdr:nvSpPr>
        <xdr:cNvPr id="57" name="【道路】&#10;有形固定資産減価償却率最大値テキスト"/>
        <xdr:cNvSpPr txBox="1"/>
      </xdr:nvSpPr>
      <xdr:spPr>
        <a:xfrm>
          <a:off x="4673600" y="559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160655</xdr:rowOff>
    </xdr:from>
    <xdr:to xmlns:xdr="http://schemas.openxmlformats.org/drawingml/2006/spreadsheetDrawing">
      <xdr:col>24</xdr:col>
      <xdr:colOff>152400</xdr:colOff>
      <xdr:row>33</xdr:row>
      <xdr:rowOff>160655</xdr:rowOff>
    </xdr:to>
    <xdr:cxnSp macro="">
      <xdr:nvCxnSpPr>
        <xdr:cNvPr id="58" name="直線コネクタ 57"/>
        <xdr:cNvCxnSpPr/>
      </xdr:nvCxnSpPr>
      <xdr:spPr>
        <a:xfrm>
          <a:off x="4546600" y="58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158115</xdr:rowOff>
    </xdr:from>
    <xdr:ext cx="405130" cy="258445"/>
    <xdr:sp macro="" textlink="">
      <xdr:nvSpPr>
        <xdr:cNvPr id="59" name="【道路】&#10;有形固定資産減価償却率平均値テキスト"/>
        <xdr:cNvSpPr txBox="1"/>
      </xdr:nvSpPr>
      <xdr:spPr>
        <a:xfrm>
          <a:off x="4673600" y="63303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135255</xdr:rowOff>
    </xdr:from>
    <xdr:to xmlns:xdr="http://schemas.openxmlformats.org/drawingml/2006/spreadsheetDrawing">
      <xdr:col>24</xdr:col>
      <xdr:colOff>114300</xdr:colOff>
      <xdr:row>38</xdr:row>
      <xdr:rowOff>65405</xdr:rowOff>
    </xdr:to>
    <xdr:sp macro="" textlink="">
      <xdr:nvSpPr>
        <xdr:cNvPr id="60" name="フローチャート: 判断 59"/>
        <xdr:cNvSpPr/>
      </xdr:nvSpPr>
      <xdr:spPr>
        <a:xfrm>
          <a:off x="45847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146685</xdr:rowOff>
    </xdr:from>
    <xdr:to xmlns:xdr="http://schemas.openxmlformats.org/drawingml/2006/spreadsheetDrawing">
      <xdr:col>20</xdr:col>
      <xdr:colOff>38100</xdr:colOff>
      <xdr:row>38</xdr:row>
      <xdr:rowOff>76835</xdr:rowOff>
    </xdr:to>
    <xdr:sp macro="" textlink="">
      <xdr:nvSpPr>
        <xdr:cNvPr id="61" name="フローチャート: 判断 60"/>
        <xdr:cNvSpPr/>
      </xdr:nvSpPr>
      <xdr:spPr>
        <a:xfrm>
          <a:off x="3746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29845</xdr:rowOff>
    </xdr:from>
    <xdr:to xmlns:xdr="http://schemas.openxmlformats.org/drawingml/2006/spreadsheetDrawing">
      <xdr:col>15</xdr:col>
      <xdr:colOff>101600</xdr:colOff>
      <xdr:row>38</xdr:row>
      <xdr:rowOff>132080</xdr:rowOff>
    </xdr:to>
    <xdr:sp macro="" textlink="">
      <xdr:nvSpPr>
        <xdr:cNvPr id="62" name="フローチャート: 判断 61"/>
        <xdr:cNvSpPr/>
      </xdr:nvSpPr>
      <xdr:spPr>
        <a:xfrm>
          <a:off x="2857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52705</xdr:rowOff>
    </xdr:from>
    <xdr:to xmlns:xdr="http://schemas.openxmlformats.org/drawingml/2006/spreadsheetDrawing">
      <xdr:col>10</xdr:col>
      <xdr:colOff>165100</xdr:colOff>
      <xdr:row>38</xdr:row>
      <xdr:rowOff>154940</xdr:rowOff>
    </xdr:to>
    <xdr:sp macro="" textlink="">
      <xdr:nvSpPr>
        <xdr:cNvPr id="63" name="フローチャート: 判断 62"/>
        <xdr:cNvSpPr/>
      </xdr:nvSpPr>
      <xdr:spPr>
        <a:xfrm>
          <a:off x="1968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5" name="テキスト ボックス 64"/>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160020</xdr:rowOff>
    </xdr:from>
    <xdr:to xmlns:xdr="http://schemas.openxmlformats.org/drawingml/2006/spreadsheetDrawing">
      <xdr:col>24</xdr:col>
      <xdr:colOff>114300</xdr:colOff>
      <xdr:row>39</xdr:row>
      <xdr:rowOff>90170</xdr:rowOff>
    </xdr:to>
    <xdr:sp macro="" textlink="">
      <xdr:nvSpPr>
        <xdr:cNvPr id="69" name="楕円 68"/>
        <xdr:cNvSpPr/>
      </xdr:nvSpPr>
      <xdr:spPr>
        <a:xfrm>
          <a:off x="4584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138430</xdr:rowOff>
    </xdr:from>
    <xdr:ext cx="405130" cy="259080"/>
    <xdr:sp macro="" textlink="">
      <xdr:nvSpPr>
        <xdr:cNvPr id="70" name="【道路】&#10;有形固定資産減価償却率該当値テキスト"/>
        <xdr:cNvSpPr txBox="1"/>
      </xdr:nvSpPr>
      <xdr:spPr>
        <a:xfrm>
          <a:off x="4673600" y="665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34290</xdr:rowOff>
    </xdr:from>
    <xdr:to xmlns:xdr="http://schemas.openxmlformats.org/drawingml/2006/spreadsheetDrawing">
      <xdr:col>20</xdr:col>
      <xdr:colOff>38100</xdr:colOff>
      <xdr:row>39</xdr:row>
      <xdr:rowOff>135890</xdr:rowOff>
    </xdr:to>
    <xdr:sp macro="" textlink="">
      <xdr:nvSpPr>
        <xdr:cNvPr id="71" name="楕円 70"/>
        <xdr:cNvSpPr/>
      </xdr:nvSpPr>
      <xdr:spPr>
        <a:xfrm>
          <a:off x="3746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39370</xdr:rowOff>
    </xdr:from>
    <xdr:to xmlns:xdr="http://schemas.openxmlformats.org/drawingml/2006/spreadsheetDrawing">
      <xdr:col>24</xdr:col>
      <xdr:colOff>63500</xdr:colOff>
      <xdr:row>39</xdr:row>
      <xdr:rowOff>85090</xdr:rowOff>
    </xdr:to>
    <xdr:cxnSp macro="">
      <xdr:nvCxnSpPr>
        <xdr:cNvPr id="72" name="直線コネクタ 71"/>
        <xdr:cNvCxnSpPr/>
      </xdr:nvCxnSpPr>
      <xdr:spPr>
        <a:xfrm flipV="1">
          <a:off x="3797300" y="67259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68580</xdr:rowOff>
    </xdr:from>
    <xdr:to xmlns:xdr="http://schemas.openxmlformats.org/drawingml/2006/spreadsheetDrawing">
      <xdr:col>15</xdr:col>
      <xdr:colOff>101600</xdr:colOff>
      <xdr:row>39</xdr:row>
      <xdr:rowOff>170180</xdr:rowOff>
    </xdr:to>
    <xdr:sp macro="" textlink="">
      <xdr:nvSpPr>
        <xdr:cNvPr id="73" name="楕円 72"/>
        <xdr:cNvSpPr/>
      </xdr:nvSpPr>
      <xdr:spPr>
        <a:xfrm>
          <a:off x="2857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85090</xdr:rowOff>
    </xdr:from>
    <xdr:to xmlns:xdr="http://schemas.openxmlformats.org/drawingml/2006/spreadsheetDrawing">
      <xdr:col>19</xdr:col>
      <xdr:colOff>177800</xdr:colOff>
      <xdr:row>39</xdr:row>
      <xdr:rowOff>119380</xdr:rowOff>
    </xdr:to>
    <xdr:cxnSp macro="">
      <xdr:nvCxnSpPr>
        <xdr:cNvPr id="74" name="直線コネクタ 73"/>
        <xdr:cNvCxnSpPr/>
      </xdr:nvCxnSpPr>
      <xdr:spPr>
        <a:xfrm flipV="1">
          <a:off x="2908300" y="67716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93345</xdr:rowOff>
    </xdr:from>
    <xdr:ext cx="405130" cy="259080"/>
    <xdr:sp macro="" textlink="">
      <xdr:nvSpPr>
        <xdr:cNvPr id="75" name="n_1aveValue【道路】&#10;有形固定資産減価償却率"/>
        <xdr:cNvSpPr txBox="1"/>
      </xdr:nvSpPr>
      <xdr:spPr>
        <a:xfrm>
          <a:off x="3582035" y="6265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147955</xdr:rowOff>
    </xdr:from>
    <xdr:ext cx="404495" cy="258445"/>
    <xdr:sp macro="" textlink="">
      <xdr:nvSpPr>
        <xdr:cNvPr id="76" name="n_2aveValue【道路】&#10;有形固定資産減価償却率"/>
        <xdr:cNvSpPr txBox="1"/>
      </xdr:nvSpPr>
      <xdr:spPr>
        <a:xfrm>
          <a:off x="2705735" y="6320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170815</xdr:rowOff>
    </xdr:from>
    <xdr:ext cx="404495" cy="258445"/>
    <xdr:sp macro="" textlink="">
      <xdr:nvSpPr>
        <xdr:cNvPr id="77" name="n_3aveValue【道路】&#10;有形固定資産減価償却率"/>
        <xdr:cNvSpPr txBox="1"/>
      </xdr:nvSpPr>
      <xdr:spPr>
        <a:xfrm>
          <a:off x="1816735" y="6343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127000</xdr:rowOff>
    </xdr:from>
    <xdr:ext cx="405130" cy="259080"/>
    <xdr:sp macro="" textlink="">
      <xdr:nvSpPr>
        <xdr:cNvPr id="78" name="n_1mainValue【道路】&#10;有形固定資産減価償却率"/>
        <xdr:cNvSpPr txBox="1"/>
      </xdr:nvSpPr>
      <xdr:spPr>
        <a:xfrm>
          <a:off x="3582035" y="681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161290</xdr:rowOff>
    </xdr:from>
    <xdr:ext cx="404495" cy="259080"/>
    <xdr:sp macro="" textlink="">
      <xdr:nvSpPr>
        <xdr:cNvPr id="79" name="n_2mainValue【道路】&#10;有形固定資産減価償却率"/>
        <xdr:cNvSpPr txBox="1"/>
      </xdr:nvSpPr>
      <xdr:spPr>
        <a:xfrm>
          <a:off x="2705735" y="6847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1" name="テキスト ボックス 9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93" name="テキスト ボックス 92"/>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99" name="テキスト ボックス 98"/>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1" name="テキスト ボックス 10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146685</xdr:rowOff>
    </xdr:from>
    <xdr:to xmlns:xdr="http://schemas.openxmlformats.org/drawingml/2006/spreadsheetDrawing">
      <xdr:col>54</xdr:col>
      <xdr:colOff>189865</xdr:colOff>
      <xdr:row>41</xdr:row>
      <xdr:rowOff>103505</xdr:rowOff>
    </xdr:to>
    <xdr:cxnSp macro="">
      <xdr:nvCxnSpPr>
        <xdr:cNvPr id="103" name="直線コネクタ 102"/>
        <xdr:cNvCxnSpPr/>
      </xdr:nvCxnSpPr>
      <xdr:spPr>
        <a:xfrm flipV="1">
          <a:off x="10476865" y="580453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107315</xdr:rowOff>
    </xdr:from>
    <xdr:ext cx="469900" cy="259080"/>
    <xdr:sp macro="" textlink="">
      <xdr:nvSpPr>
        <xdr:cNvPr id="104" name="【道路】&#10;一人当たり延長最小値テキスト"/>
        <xdr:cNvSpPr txBox="1"/>
      </xdr:nvSpPr>
      <xdr:spPr>
        <a:xfrm>
          <a:off x="10515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103505</xdr:rowOff>
    </xdr:from>
    <xdr:to xmlns:xdr="http://schemas.openxmlformats.org/drawingml/2006/spreadsheetDrawing">
      <xdr:col>55</xdr:col>
      <xdr:colOff>88900</xdr:colOff>
      <xdr:row>41</xdr:row>
      <xdr:rowOff>103505</xdr:rowOff>
    </xdr:to>
    <xdr:cxnSp macro="">
      <xdr:nvCxnSpPr>
        <xdr:cNvPr id="105" name="直線コネクタ 104"/>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93345</xdr:rowOff>
    </xdr:from>
    <xdr:ext cx="534670" cy="259080"/>
    <xdr:sp macro="" textlink="">
      <xdr:nvSpPr>
        <xdr:cNvPr id="106" name="【道路】&#10;一人当たり延長最大値テキスト"/>
        <xdr:cNvSpPr txBox="1"/>
      </xdr:nvSpPr>
      <xdr:spPr>
        <a:xfrm>
          <a:off x="10515600" y="5579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146685</xdr:rowOff>
    </xdr:from>
    <xdr:to xmlns:xdr="http://schemas.openxmlformats.org/drawingml/2006/spreadsheetDrawing">
      <xdr:col>55</xdr:col>
      <xdr:colOff>88900</xdr:colOff>
      <xdr:row>33</xdr:row>
      <xdr:rowOff>146685</xdr:rowOff>
    </xdr:to>
    <xdr:cxnSp macro="">
      <xdr:nvCxnSpPr>
        <xdr:cNvPr id="107" name="直線コネクタ 106"/>
        <xdr:cNvCxnSpPr/>
      </xdr:nvCxnSpPr>
      <xdr:spPr>
        <a:xfrm>
          <a:off x="10388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168910</xdr:rowOff>
    </xdr:from>
    <xdr:ext cx="534670" cy="258445"/>
    <xdr:sp macro="" textlink="">
      <xdr:nvSpPr>
        <xdr:cNvPr id="108" name="【道路】&#10;一人当たり延長平均値テキスト"/>
        <xdr:cNvSpPr txBox="1"/>
      </xdr:nvSpPr>
      <xdr:spPr>
        <a:xfrm>
          <a:off x="10515600" y="6512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146050</xdr:rowOff>
    </xdr:from>
    <xdr:to xmlns:xdr="http://schemas.openxmlformats.org/drawingml/2006/spreadsheetDrawing">
      <xdr:col>55</xdr:col>
      <xdr:colOff>50800</xdr:colOff>
      <xdr:row>39</xdr:row>
      <xdr:rowOff>76200</xdr:rowOff>
    </xdr:to>
    <xdr:sp macro="" textlink="">
      <xdr:nvSpPr>
        <xdr:cNvPr id="109" name="フローチャート: 判断 108"/>
        <xdr:cNvSpPr/>
      </xdr:nvSpPr>
      <xdr:spPr>
        <a:xfrm>
          <a:off x="10426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155575</xdr:rowOff>
    </xdr:from>
    <xdr:to xmlns:xdr="http://schemas.openxmlformats.org/drawingml/2006/spreadsheetDrawing">
      <xdr:col>50</xdr:col>
      <xdr:colOff>165100</xdr:colOff>
      <xdr:row>39</xdr:row>
      <xdr:rowOff>86360</xdr:rowOff>
    </xdr:to>
    <xdr:sp macro="" textlink="">
      <xdr:nvSpPr>
        <xdr:cNvPr id="110" name="フローチャート: 判断 109"/>
        <xdr:cNvSpPr/>
      </xdr:nvSpPr>
      <xdr:spPr>
        <a:xfrm>
          <a:off x="9588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35560</xdr:rowOff>
    </xdr:from>
    <xdr:to xmlns:xdr="http://schemas.openxmlformats.org/drawingml/2006/spreadsheetDrawing">
      <xdr:col>46</xdr:col>
      <xdr:colOff>38100</xdr:colOff>
      <xdr:row>39</xdr:row>
      <xdr:rowOff>137160</xdr:rowOff>
    </xdr:to>
    <xdr:sp macro="" textlink="">
      <xdr:nvSpPr>
        <xdr:cNvPr id="111" name="フローチャート: 判断 110"/>
        <xdr:cNvSpPr/>
      </xdr:nvSpPr>
      <xdr:spPr>
        <a:xfrm>
          <a:off x="8699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147955</xdr:rowOff>
    </xdr:from>
    <xdr:to xmlns:xdr="http://schemas.openxmlformats.org/drawingml/2006/spreadsheetDrawing">
      <xdr:col>41</xdr:col>
      <xdr:colOff>101600</xdr:colOff>
      <xdr:row>40</xdr:row>
      <xdr:rowOff>78105</xdr:rowOff>
    </xdr:to>
    <xdr:sp macro="" textlink="">
      <xdr:nvSpPr>
        <xdr:cNvPr id="112" name="フローチャート: 判断 111"/>
        <xdr:cNvSpPr/>
      </xdr:nvSpPr>
      <xdr:spPr>
        <a:xfrm>
          <a:off x="7810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102235</xdr:rowOff>
    </xdr:from>
    <xdr:to xmlns:xdr="http://schemas.openxmlformats.org/drawingml/2006/spreadsheetDrawing">
      <xdr:col>55</xdr:col>
      <xdr:colOff>50800</xdr:colOff>
      <xdr:row>40</xdr:row>
      <xdr:rowOff>32385</xdr:rowOff>
    </xdr:to>
    <xdr:sp macro="" textlink="">
      <xdr:nvSpPr>
        <xdr:cNvPr id="118" name="楕円 117"/>
        <xdr:cNvSpPr/>
      </xdr:nvSpPr>
      <xdr:spPr>
        <a:xfrm>
          <a:off x="10426700" y="67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80645</xdr:rowOff>
    </xdr:from>
    <xdr:ext cx="534670" cy="259080"/>
    <xdr:sp macro="" textlink="">
      <xdr:nvSpPr>
        <xdr:cNvPr id="119" name="【道路】&#10;一人当たり延長該当値テキスト"/>
        <xdr:cNvSpPr txBox="1"/>
      </xdr:nvSpPr>
      <xdr:spPr>
        <a:xfrm>
          <a:off x="10515600" y="6767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103505</xdr:rowOff>
    </xdr:from>
    <xdr:to xmlns:xdr="http://schemas.openxmlformats.org/drawingml/2006/spreadsheetDrawing">
      <xdr:col>50</xdr:col>
      <xdr:colOff>165100</xdr:colOff>
      <xdr:row>40</xdr:row>
      <xdr:rowOff>33655</xdr:rowOff>
    </xdr:to>
    <xdr:sp macro="" textlink="">
      <xdr:nvSpPr>
        <xdr:cNvPr id="120" name="楕円 119"/>
        <xdr:cNvSpPr/>
      </xdr:nvSpPr>
      <xdr:spPr>
        <a:xfrm>
          <a:off x="9588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153035</xdr:rowOff>
    </xdr:from>
    <xdr:to xmlns:xdr="http://schemas.openxmlformats.org/drawingml/2006/spreadsheetDrawing">
      <xdr:col>55</xdr:col>
      <xdr:colOff>0</xdr:colOff>
      <xdr:row>39</xdr:row>
      <xdr:rowOff>154940</xdr:rowOff>
    </xdr:to>
    <xdr:cxnSp macro="">
      <xdr:nvCxnSpPr>
        <xdr:cNvPr id="121" name="直線コネクタ 120"/>
        <xdr:cNvCxnSpPr/>
      </xdr:nvCxnSpPr>
      <xdr:spPr>
        <a:xfrm flipV="1">
          <a:off x="9639300" y="68395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109855</xdr:rowOff>
    </xdr:from>
    <xdr:to xmlns:xdr="http://schemas.openxmlformats.org/drawingml/2006/spreadsheetDrawing">
      <xdr:col>46</xdr:col>
      <xdr:colOff>38100</xdr:colOff>
      <xdr:row>40</xdr:row>
      <xdr:rowOff>40640</xdr:rowOff>
    </xdr:to>
    <xdr:sp macro="" textlink="">
      <xdr:nvSpPr>
        <xdr:cNvPr id="122" name="楕円 121"/>
        <xdr:cNvSpPr/>
      </xdr:nvSpPr>
      <xdr:spPr>
        <a:xfrm>
          <a:off x="8699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154940</xdr:rowOff>
    </xdr:from>
    <xdr:to xmlns:xdr="http://schemas.openxmlformats.org/drawingml/2006/spreadsheetDrawing">
      <xdr:col>50</xdr:col>
      <xdr:colOff>114300</xdr:colOff>
      <xdr:row>39</xdr:row>
      <xdr:rowOff>160655</xdr:rowOff>
    </xdr:to>
    <xdr:cxnSp macro="">
      <xdr:nvCxnSpPr>
        <xdr:cNvPr id="123" name="直線コネクタ 122"/>
        <xdr:cNvCxnSpPr/>
      </xdr:nvCxnSpPr>
      <xdr:spPr>
        <a:xfrm flipV="1">
          <a:off x="8750300" y="6841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102235</xdr:rowOff>
    </xdr:from>
    <xdr:ext cx="534670" cy="258445"/>
    <xdr:sp macro="" textlink="">
      <xdr:nvSpPr>
        <xdr:cNvPr id="124" name="n_1aveValue【道路】&#10;一人当たり延長"/>
        <xdr:cNvSpPr txBox="1"/>
      </xdr:nvSpPr>
      <xdr:spPr>
        <a:xfrm>
          <a:off x="9359265" y="6445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153670</xdr:rowOff>
    </xdr:from>
    <xdr:ext cx="534035" cy="259080"/>
    <xdr:sp macro="" textlink="">
      <xdr:nvSpPr>
        <xdr:cNvPr id="125" name="n_2aveValue【道路】&#10;一人当たり延長"/>
        <xdr:cNvSpPr txBox="1"/>
      </xdr:nvSpPr>
      <xdr:spPr>
        <a:xfrm>
          <a:off x="8482965" y="649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94615</xdr:rowOff>
    </xdr:from>
    <xdr:ext cx="534035" cy="259080"/>
    <xdr:sp macro="" textlink="">
      <xdr:nvSpPr>
        <xdr:cNvPr id="126" name="n_3aveValue【道路】&#10;一人当たり延長"/>
        <xdr:cNvSpPr txBox="1"/>
      </xdr:nvSpPr>
      <xdr:spPr>
        <a:xfrm>
          <a:off x="7593965" y="660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24765</xdr:rowOff>
    </xdr:from>
    <xdr:ext cx="534670" cy="259080"/>
    <xdr:sp macro="" textlink="">
      <xdr:nvSpPr>
        <xdr:cNvPr id="127" name="n_1mainValue【道路】&#10;一人当たり延長"/>
        <xdr:cNvSpPr txBox="1"/>
      </xdr:nvSpPr>
      <xdr:spPr>
        <a:xfrm>
          <a:off x="9359265" y="688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31115</xdr:rowOff>
    </xdr:from>
    <xdr:ext cx="534035" cy="258445"/>
    <xdr:sp macro="" textlink="">
      <xdr:nvSpPr>
        <xdr:cNvPr id="128" name="n_2mainValue【道路】&#10;一人当たり延長"/>
        <xdr:cNvSpPr txBox="1"/>
      </xdr:nvSpPr>
      <xdr:spPr>
        <a:xfrm>
          <a:off x="8482965" y="6889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7" name="テキスト ボックス 13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9" name="直線コネクタ 13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40" name="テキスト ボックス 139"/>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1" name="直線コネクタ 14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2" name="テキスト ボックス 14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3" name="直線コネクタ 14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4" name="テキスト ボックス 14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5" name="直線コネクタ 14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6" name="テキスト ボックス 14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7" name="直線コネクタ 14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48" name="テキスト ボックス 14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0" name="テキスト ボックス 14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41910</xdr:rowOff>
    </xdr:to>
    <xdr:cxnSp macro="">
      <xdr:nvCxnSpPr>
        <xdr:cNvPr id="152" name="直線コネクタ 151"/>
        <xdr:cNvCxnSpPr/>
      </xdr:nvCxnSpPr>
      <xdr:spPr>
        <a:xfrm flipV="1">
          <a:off x="4634865" y="941832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45720</xdr:rowOff>
    </xdr:from>
    <xdr:ext cx="340360" cy="259080"/>
    <xdr:sp macro="" textlink="">
      <xdr:nvSpPr>
        <xdr:cNvPr id="153" name="【橋りょう・トンネル】&#10;有形固定資産減価償却率最小値テキスト"/>
        <xdr:cNvSpPr txBox="1"/>
      </xdr:nvSpPr>
      <xdr:spPr>
        <a:xfrm>
          <a:off x="4673600" y="110185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41910</xdr:rowOff>
    </xdr:from>
    <xdr:to xmlns:xdr="http://schemas.openxmlformats.org/drawingml/2006/spreadsheetDrawing">
      <xdr:col>24</xdr:col>
      <xdr:colOff>152400</xdr:colOff>
      <xdr:row>64</xdr:row>
      <xdr:rowOff>41910</xdr:rowOff>
    </xdr:to>
    <xdr:cxnSp macro="">
      <xdr:nvCxnSpPr>
        <xdr:cNvPr id="154" name="直線コネクタ 153"/>
        <xdr:cNvCxnSpPr/>
      </xdr:nvCxnSpPr>
      <xdr:spPr>
        <a:xfrm>
          <a:off x="4546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55" name="【橋りょう・トンネ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56" name="直線コネクタ 155"/>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120650</xdr:rowOff>
    </xdr:from>
    <xdr:ext cx="405130" cy="258445"/>
    <xdr:sp macro="" textlink="">
      <xdr:nvSpPr>
        <xdr:cNvPr id="157" name="【橋りょう・トンネル】&#10;有形固定資産減価償却率平均値テキスト"/>
        <xdr:cNvSpPr txBox="1"/>
      </xdr:nvSpPr>
      <xdr:spPr>
        <a:xfrm>
          <a:off x="4673600" y="9721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97790</xdr:rowOff>
    </xdr:from>
    <xdr:to xmlns:xdr="http://schemas.openxmlformats.org/drawingml/2006/spreadsheetDrawing">
      <xdr:col>24</xdr:col>
      <xdr:colOff>114300</xdr:colOff>
      <xdr:row>58</xdr:row>
      <xdr:rowOff>27940</xdr:rowOff>
    </xdr:to>
    <xdr:sp macro="" textlink="">
      <xdr:nvSpPr>
        <xdr:cNvPr id="158" name="フローチャート: 判断 157"/>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118745</xdr:rowOff>
    </xdr:from>
    <xdr:to xmlns:xdr="http://schemas.openxmlformats.org/drawingml/2006/spreadsheetDrawing">
      <xdr:col>20</xdr:col>
      <xdr:colOff>38100</xdr:colOff>
      <xdr:row>58</xdr:row>
      <xdr:rowOff>48895</xdr:rowOff>
    </xdr:to>
    <xdr:sp macro="" textlink="">
      <xdr:nvSpPr>
        <xdr:cNvPr id="159" name="フローチャート: 判断 158"/>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160655</xdr:rowOff>
    </xdr:from>
    <xdr:to xmlns:xdr="http://schemas.openxmlformats.org/drawingml/2006/spreadsheetDrawing">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57</xdr:row>
      <xdr:rowOff>99695</xdr:rowOff>
    </xdr:from>
    <xdr:to xmlns:xdr="http://schemas.openxmlformats.org/drawingml/2006/spreadsheetDrawing">
      <xdr:col>10</xdr:col>
      <xdr:colOff>165100</xdr:colOff>
      <xdr:row>58</xdr:row>
      <xdr:rowOff>29845</xdr:rowOff>
    </xdr:to>
    <xdr:sp macro="" textlink="">
      <xdr:nvSpPr>
        <xdr:cNvPr id="161" name="フローチャート: 判断 160"/>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2" name="テキスト ボックス 16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3" name="テキスト ボックス 16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4" name="テキスト ボックス 16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5" name="テキスト ボックス 16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6" name="テキスト ボックス 16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141605</xdr:rowOff>
    </xdr:from>
    <xdr:to xmlns:xdr="http://schemas.openxmlformats.org/drawingml/2006/spreadsheetDrawing">
      <xdr:col>24</xdr:col>
      <xdr:colOff>114300</xdr:colOff>
      <xdr:row>59</xdr:row>
      <xdr:rowOff>71755</xdr:rowOff>
    </xdr:to>
    <xdr:sp macro="" textlink="">
      <xdr:nvSpPr>
        <xdr:cNvPr id="167" name="楕円 166"/>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120650</xdr:rowOff>
    </xdr:from>
    <xdr:ext cx="405130" cy="258445"/>
    <xdr:sp macro="" textlink="">
      <xdr:nvSpPr>
        <xdr:cNvPr id="168" name="【橋りょう・トンネル】&#10;有形固定資産減価償却率該当値テキスト"/>
        <xdr:cNvSpPr txBox="1"/>
      </xdr:nvSpPr>
      <xdr:spPr>
        <a:xfrm>
          <a:off x="4673600" y="10064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69" name="楕円 168"/>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20955</xdr:rowOff>
    </xdr:from>
    <xdr:to xmlns:xdr="http://schemas.openxmlformats.org/drawingml/2006/spreadsheetDrawing">
      <xdr:col>24</xdr:col>
      <xdr:colOff>63500</xdr:colOff>
      <xdr:row>59</xdr:row>
      <xdr:rowOff>47625</xdr:rowOff>
    </xdr:to>
    <xdr:cxnSp macro="">
      <xdr:nvCxnSpPr>
        <xdr:cNvPr id="170" name="直線コネクタ 169"/>
        <xdr:cNvCxnSpPr/>
      </xdr:nvCxnSpPr>
      <xdr:spPr>
        <a:xfrm flipV="1">
          <a:off x="3797300" y="101365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33020</xdr:rowOff>
    </xdr:from>
    <xdr:to xmlns:xdr="http://schemas.openxmlformats.org/drawingml/2006/spreadsheetDrawing">
      <xdr:col>15</xdr:col>
      <xdr:colOff>101600</xdr:colOff>
      <xdr:row>59</xdr:row>
      <xdr:rowOff>134620</xdr:rowOff>
    </xdr:to>
    <xdr:sp macro="" textlink="">
      <xdr:nvSpPr>
        <xdr:cNvPr id="171" name="楕円 170"/>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47625</xdr:rowOff>
    </xdr:from>
    <xdr:to xmlns:xdr="http://schemas.openxmlformats.org/drawingml/2006/spreadsheetDrawing">
      <xdr:col>19</xdr:col>
      <xdr:colOff>177800</xdr:colOff>
      <xdr:row>59</xdr:row>
      <xdr:rowOff>83820</xdr:rowOff>
    </xdr:to>
    <xdr:cxnSp macro="">
      <xdr:nvCxnSpPr>
        <xdr:cNvPr id="172" name="直線コネクタ 171"/>
        <xdr:cNvCxnSpPr/>
      </xdr:nvCxnSpPr>
      <xdr:spPr>
        <a:xfrm flipV="1">
          <a:off x="2908300" y="101631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65405</xdr:rowOff>
    </xdr:from>
    <xdr:ext cx="405130" cy="258445"/>
    <xdr:sp macro="" textlink="">
      <xdr:nvSpPr>
        <xdr:cNvPr id="173" name="n_1aveValue【橋りょう・トンネル】&#10;有形固定資産減価償却率"/>
        <xdr:cNvSpPr txBox="1"/>
      </xdr:nvSpPr>
      <xdr:spPr>
        <a:xfrm>
          <a:off x="3582035" y="9666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107315</xdr:rowOff>
    </xdr:from>
    <xdr:ext cx="404495" cy="259080"/>
    <xdr:sp macro="" textlink="">
      <xdr:nvSpPr>
        <xdr:cNvPr id="174" name="n_2aveValue【橋りょう・トンネル】&#10;有形固定資産減価償却率"/>
        <xdr:cNvSpPr txBox="1"/>
      </xdr:nvSpPr>
      <xdr:spPr>
        <a:xfrm>
          <a:off x="2705735" y="9708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46355</xdr:rowOff>
    </xdr:from>
    <xdr:ext cx="404495" cy="259080"/>
    <xdr:sp macro="" textlink="">
      <xdr:nvSpPr>
        <xdr:cNvPr id="175" name="n_3aveValue【橋りょう・トンネル】&#10;有形固定資産減価償却率"/>
        <xdr:cNvSpPr txBox="1"/>
      </xdr:nvSpPr>
      <xdr:spPr>
        <a:xfrm>
          <a:off x="1816735" y="9647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89535</xdr:rowOff>
    </xdr:from>
    <xdr:ext cx="405130" cy="258445"/>
    <xdr:sp macro="" textlink="">
      <xdr:nvSpPr>
        <xdr:cNvPr id="176" name="n_1mainValue【橋りょう・トンネル】&#10;有形固定資産減価償却率"/>
        <xdr:cNvSpPr txBox="1"/>
      </xdr:nvSpPr>
      <xdr:spPr>
        <a:xfrm>
          <a:off x="3582035" y="10205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125730</xdr:rowOff>
    </xdr:from>
    <xdr:ext cx="404495" cy="259080"/>
    <xdr:sp macro="" textlink="">
      <xdr:nvSpPr>
        <xdr:cNvPr id="177" name="n_2mainValue【橋りょう・トンネル】&#10;有形固定資産減価償却率"/>
        <xdr:cNvSpPr txBox="1"/>
      </xdr:nvSpPr>
      <xdr:spPr>
        <a:xfrm>
          <a:off x="2705735" y="10241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238,352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6" name="テキスト ボックス 18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7" name="直線コネクタ 18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8" name="直線コネクタ 18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89" name="テキスト ボックス 18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0" name="直線コネクタ 18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191" name="テキスト ボックス 190"/>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2" name="直線コネクタ 19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193" name="テキスト ボックス 192"/>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4" name="直線コネクタ 19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195" name="テキスト ボックス 194"/>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6" name="直線コネクタ 19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97" name="テキスト ボックス 19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8" name="直線コネクタ 19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9" name="テキスト ボックス 19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55880</xdr:rowOff>
    </xdr:from>
    <xdr:to xmlns:xdr="http://schemas.openxmlformats.org/drawingml/2006/spreadsheetDrawing">
      <xdr:col>54</xdr:col>
      <xdr:colOff>189865</xdr:colOff>
      <xdr:row>64</xdr:row>
      <xdr:rowOff>73660</xdr:rowOff>
    </xdr:to>
    <xdr:cxnSp macro="">
      <xdr:nvCxnSpPr>
        <xdr:cNvPr id="201" name="直線コネクタ 200"/>
        <xdr:cNvCxnSpPr/>
      </xdr:nvCxnSpPr>
      <xdr:spPr>
        <a:xfrm flipV="1">
          <a:off x="10476865" y="965708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77470</xdr:rowOff>
    </xdr:from>
    <xdr:ext cx="469900" cy="258445"/>
    <xdr:sp macro="" textlink="">
      <xdr:nvSpPr>
        <xdr:cNvPr id="202" name="【橋りょう・トンネル】&#10;一人当たり有形固定資産（償却資産）額最小値テキスト"/>
        <xdr:cNvSpPr txBox="1"/>
      </xdr:nvSpPr>
      <xdr:spPr>
        <a:xfrm>
          <a:off x="10515600" y="11050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73660</xdr:rowOff>
    </xdr:from>
    <xdr:to xmlns:xdr="http://schemas.openxmlformats.org/drawingml/2006/spreadsheetDrawing">
      <xdr:col>55</xdr:col>
      <xdr:colOff>88900</xdr:colOff>
      <xdr:row>64</xdr:row>
      <xdr:rowOff>73660</xdr:rowOff>
    </xdr:to>
    <xdr:cxnSp macro="">
      <xdr:nvCxnSpPr>
        <xdr:cNvPr id="203" name="直線コネクタ 202"/>
        <xdr:cNvCxnSpPr/>
      </xdr:nvCxnSpPr>
      <xdr:spPr>
        <a:xfrm>
          <a:off x="10388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2540</xdr:rowOff>
    </xdr:from>
    <xdr:ext cx="690245" cy="259080"/>
    <xdr:sp macro="" textlink="">
      <xdr:nvSpPr>
        <xdr:cNvPr id="204" name="【橋りょう・トンネル】&#10;一人当たり有形固定資産（償却資産）額最大値テキスト"/>
        <xdr:cNvSpPr txBox="1"/>
      </xdr:nvSpPr>
      <xdr:spPr>
        <a:xfrm>
          <a:off x="10515600" y="9432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55880</xdr:rowOff>
    </xdr:from>
    <xdr:to xmlns:xdr="http://schemas.openxmlformats.org/drawingml/2006/spreadsheetDrawing">
      <xdr:col>55</xdr:col>
      <xdr:colOff>88900</xdr:colOff>
      <xdr:row>56</xdr:row>
      <xdr:rowOff>55880</xdr:rowOff>
    </xdr:to>
    <xdr:cxnSp macro="">
      <xdr:nvCxnSpPr>
        <xdr:cNvPr id="205" name="直線コネクタ 204"/>
        <xdr:cNvCxnSpPr/>
      </xdr:nvCxnSpPr>
      <xdr:spPr>
        <a:xfrm>
          <a:off x="10388600" y="965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73660</xdr:rowOff>
    </xdr:from>
    <xdr:ext cx="598805" cy="259080"/>
    <xdr:sp macro="" textlink="">
      <xdr:nvSpPr>
        <xdr:cNvPr id="206" name="【橋りょう・トンネル】&#10;一人当たり有形固定資産（償却資産）額平均値テキスト"/>
        <xdr:cNvSpPr txBox="1"/>
      </xdr:nvSpPr>
      <xdr:spPr>
        <a:xfrm>
          <a:off x="10515600" y="10532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50800</xdr:rowOff>
    </xdr:from>
    <xdr:to xmlns:xdr="http://schemas.openxmlformats.org/drawingml/2006/spreadsheetDrawing">
      <xdr:col>55</xdr:col>
      <xdr:colOff>50800</xdr:colOff>
      <xdr:row>62</xdr:row>
      <xdr:rowOff>152400</xdr:rowOff>
    </xdr:to>
    <xdr:sp macro="" textlink="">
      <xdr:nvSpPr>
        <xdr:cNvPr id="207" name="フローチャート: 判断 206"/>
        <xdr:cNvSpPr/>
      </xdr:nvSpPr>
      <xdr:spPr>
        <a:xfrm>
          <a:off x="104267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53975</xdr:rowOff>
    </xdr:from>
    <xdr:to xmlns:xdr="http://schemas.openxmlformats.org/drawingml/2006/spreadsheetDrawing">
      <xdr:col>50</xdr:col>
      <xdr:colOff>165100</xdr:colOff>
      <xdr:row>62</xdr:row>
      <xdr:rowOff>155575</xdr:rowOff>
    </xdr:to>
    <xdr:sp macro="" textlink="">
      <xdr:nvSpPr>
        <xdr:cNvPr id="208" name="フローチャート: 判断 20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8890</xdr:rowOff>
    </xdr:from>
    <xdr:to xmlns:xdr="http://schemas.openxmlformats.org/drawingml/2006/spreadsheetDrawing">
      <xdr:col>46</xdr:col>
      <xdr:colOff>38100</xdr:colOff>
      <xdr:row>62</xdr:row>
      <xdr:rowOff>110490</xdr:rowOff>
    </xdr:to>
    <xdr:sp macro="" textlink="">
      <xdr:nvSpPr>
        <xdr:cNvPr id="209" name="フローチャート: 判断 208"/>
        <xdr:cNvSpPr/>
      </xdr:nvSpPr>
      <xdr:spPr>
        <a:xfrm>
          <a:off x="8699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88900</xdr:rowOff>
    </xdr:from>
    <xdr:to xmlns:xdr="http://schemas.openxmlformats.org/drawingml/2006/spreadsheetDrawing">
      <xdr:col>41</xdr:col>
      <xdr:colOff>101600</xdr:colOff>
      <xdr:row>63</xdr:row>
      <xdr:rowOff>19050</xdr:rowOff>
    </xdr:to>
    <xdr:sp macro="" textlink="">
      <xdr:nvSpPr>
        <xdr:cNvPr id="210" name="フローチャート: 判断 209"/>
        <xdr:cNvSpPr/>
      </xdr:nvSpPr>
      <xdr:spPr>
        <a:xfrm>
          <a:off x="7810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11" name="テキスト ボックス 21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2" name="テキスト ボックス 21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3" name="テキスト ボックス 21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4" name="テキスト ボックス 21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5" name="テキスト ボックス 21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33655</xdr:rowOff>
    </xdr:from>
    <xdr:to xmlns:xdr="http://schemas.openxmlformats.org/drawingml/2006/spreadsheetDrawing">
      <xdr:col>55</xdr:col>
      <xdr:colOff>50800</xdr:colOff>
      <xdr:row>63</xdr:row>
      <xdr:rowOff>135255</xdr:rowOff>
    </xdr:to>
    <xdr:sp macro="" textlink="">
      <xdr:nvSpPr>
        <xdr:cNvPr id="216" name="楕円 215"/>
        <xdr:cNvSpPr/>
      </xdr:nvSpPr>
      <xdr:spPr>
        <a:xfrm>
          <a:off x="104267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12065</xdr:rowOff>
    </xdr:from>
    <xdr:ext cx="598805" cy="259080"/>
    <xdr:sp macro="" textlink="">
      <xdr:nvSpPr>
        <xdr:cNvPr id="217" name="【橋りょう・トンネル】&#10;一人当たり有形固定資産（償却資産）額該当値テキスト"/>
        <xdr:cNvSpPr txBox="1"/>
      </xdr:nvSpPr>
      <xdr:spPr>
        <a:xfrm>
          <a:off x="10515600" y="10813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36195</xdr:rowOff>
    </xdr:from>
    <xdr:to xmlns:xdr="http://schemas.openxmlformats.org/drawingml/2006/spreadsheetDrawing">
      <xdr:col>50</xdr:col>
      <xdr:colOff>165100</xdr:colOff>
      <xdr:row>63</xdr:row>
      <xdr:rowOff>137795</xdr:rowOff>
    </xdr:to>
    <xdr:sp macro="" textlink="">
      <xdr:nvSpPr>
        <xdr:cNvPr id="218" name="楕円 217"/>
        <xdr:cNvSpPr/>
      </xdr:nvSpPr>
      <xdr:spPr>
        <a:xfrm>
          <a:off x="95885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84455</xdr:rowOff>
    </xdr:from>
    <xdr:to xmlns:xdr="http://schemas.openxmlformats.org/drawingml/2006/spreadsheetDrawing">
      <xdr:col>55</xdr:col>
      <xdr:colOff>0</xdr:colOff>
      <xdr:row>63</xdr:row>
      <xdr:rowOff>86995</xdr:rowOff>
    </xdr:to>
    <xdr:cxnSp macro="">
      <xdr:nvCxnSpPr>
        <xdr:cNvPr id="219" name="直線コネクタ 218"/>
        <xdr:cNvCxnSpPr/>
      </xdr:nvCxnSpPr>
      <xdr:spPr>
        <a:xfrm flipV="1">
          <a:off x="9639300" y="108858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38735</xdr:rowOff>
    </xdr:from>
    <xdr:to xmlns:xdr="http://schemas.openxmlformats.org/drawingml/2006/spreadsheetDrawing">
      <xdr:col>46</xdr:col>
      <xdr:colOff>38100</xdr:colOff>
      <xdr:row>63</xdr:row>
      <xdr:rowOff>140335</xdr:rowOff>
    </xdr:to>
    <xdr:sp macro="" textlink="">
      <xdr:nvSpPr>
        <xdr:cNvPr id="220" name="楕円 219"/>
        <xdr:cNvSpPr/>
      </xdr:nvSpPr>
      <xdr:spPr>
        <a:xfrm>
          <a:off x="8699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86995</xdr:rowOff>
    </xdr:from>
    <xdr:to xmlns:xdr="http://schemas.openxmlformats.org/drawingml/2006/spreadsheetDrawing">
      <xdr:col>50</xdr:col>
      <xdr:colOff>114300</xdr:colOff>
      <xdr:row>63</xdr:row>
      <xdr:rowOff>89535</xdr:rowOff>
    </xdr:to>
    <xdr:cxnSp macro="">
      <xdr:nvCxnSpPr>
        <xdr:cNvPr id="221" name="直線コネクタ 220"/>
        <xdr:cNvCxnSpPr/>
      </xdr:nvCxnSpPr>
      <xdr:spPr>
        <a:xfrm flipV="1">
          <a:off x="8750300" y="108883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635</xdr:rowOff>
    </xdr:from>
    <xdr:ext cx="598170" cy="259080"/>
    <xdr:sp macro="" textlink="">
      <xdr:nvSpPr>
        <xdr:cNvPr id="222" name="n_1aveValue【橋りょう・トンネル】&#10;一人当たり有形固定資産（償却資産）額"/>
        <xdr:cNvSpPr txBox="1"/>
      </xdr:nvSpPr>
      <xdr:spPr>
        <a:xfrm>
          <a:off x="9326880" y="10459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127000</xdr:rowOff>
    </xdr:from>
    <xdr:ext cx="598170" cy="259080"/>
    <xdr:sp macro="" textlink="">
      <xdr:nvSpPr>
        <xdr:cNvPr id="223" name="n_2aveValue【橋りょう・トンネル】&#10;一人当たり有形固定資産（償却資産）額"/>
        <xdr:cNvSpPr txBox="1"/>
      </xdr:nvSpPr>
      <xdr:spPr>
        <a:xfrm>
          <a:off x="8450580" y="10414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35560</xdr:rowOff>
    </xdr:from>
    <xdr:ext cx="598170" cy="259080"/>
    <xdr:sp macro="" textlink="">
      <xdr:nvSpPr>
        <xdr:cNvPr id="224" name="n_3aveValue【橋りょう・トンネル】&#10;一人当たり有形固定資産（償却資産）額"/>
        <xdr:cNvSpPr txBox="1"/>
      </xdr:nvSpPr>
      <xdr:spPr>
        <a:xfrm>
          <a:off x="7561580" y="1049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128905</xdr:rowOff>
    </xdr:from>
    <xdr:ext cx="598170" cy="259080"/>
    <xdr:sp macro="" textlink="">
      <xdr:nvSpPr>
        <xdr:cNvPr id="225" name="n_1mainValue【橋りょう・トンネル】&#10;一人当たり有形固定資産（償却資産）額"/>
        <xdr:cNvSpPr txBox="1"/>
      </xdr:nvSpPr>
      <xdr:spPr>
        <a:xfrm>
          <a:off x="9326880" y="10930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132080</xdr:rowOff>
    </xdr:from>
    <xdr:ext cx="598170" cy="258445"/>
    <xdr:sp macro="" textlink="">
      <xdr:nvSpPr>
        <xdr:cNvPr id="226" name="n_2mainValue【橋りょう・トンネル】&#10;一人当たり有形固定資産（償却資産）額"/>
        <xdr:cNvSpPr txBox="1"/>
      </xdr:nvSpPr>
      <xdr:spPr>
        <a:xfrm>
          <a:off x="8450580" y="10933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5" name="テキスト ボックス 23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6" name="直線コネクタ 23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7" name="直線コネクタ 23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38" name="テキスト ボックス 237"/>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9" name="直線コネクタ 23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40" name="テキスト ボックス 239"/>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41" name="直線コネクタ 24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42" name="テキスト ボックス 24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43" name="直線コネクタ 24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44" name="テキスト ボックス 243"/>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45" name="直線コネクタ 24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46" name="テキスト ボックス 24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7" name="直線コネクタ 24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48" name="テキスト ボックス 247"/>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9" name="直線コネクタ 24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50" name="テキスト ボックス 249"/>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86360</xdr:rowOff>
    </xdr:from>
    <xdr:to xmlns:xdr="http://schemas.openxmlformats.org/drawingml/2006/spreadsheetDrawing">
      <xdr:col>24</xdr:col>
      <xdr:colOff>62865</xdr:colOff>
      <xdr:row>86</xdr:row>
      <xdr:rowOff>10160</xdr:rowOff>
    </xdr:to>
    <xdr:cxnSp macro="">
      <xdr:nvCxnSpPr>
        <xdr:cNvPr id="252" name="直線コネクタ 251"/>
        <xdr:cNvCxnSpPr/>
      </xdr:nvCxnSpPr>
      <xdr:spPr>
        <a:xfrm flipV="1">
          <a:off x="4634865" y="1328801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13970</xdr:rowOff>
    </xdr:from>
    <xdr:ext cx="340360" cy="259080"/>
    <xdr:sp macro="" textlink="">
      <xdr:nvSpPr>
        <xdr:cNvPr id="253" name="【公営住宅】&#10;有形固定資産減価償却率最小値テキスト"/>
        <xdr:cNvSpPr txBox="1"/>
      </xdr:nvSpPr>
      <xdr:spPr>
        <a:xfrm>
          <a:off x="4673600" y="147586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10160</xdr:rowOff>
    </xdr:from>
    <xdr:to xmlns:xdr="http://schemas.openxmlformats.org/drawingml/2006/spreadsheetDrawing">
      <xdr:col>24</xdr:col>
      <xdr:colOff>152400</xdr:colOff>
      <xdr:row>86</xdr:row>
      <xdr:rowOff>10160</xdr:rowOff>
    </xdr:to>
    <xdr:cxnSp macro="">
      <xdr:nvCxnSpPr>
        <xdr:cNvPr id="254" name="直線コネクタ 253"/>
        <xdr:cNvCxnSpPr/>
      </xdr:nvCxnSpPr>
      <xdr:spPr>
        <a:xfrm>
          <a:off x="4546600" y="1475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32385</xdr:rowOff>
    </xdr:from>
    <xdr:ext cx="405130" cy="258445"/>
    <xdr:sp macro="" textlink="">
      <xdr:nvSpPr>
        <xdr:cNvPr id="255" name="【公営住宅】&#10;有形固定資産減価償却率最大値テキスト"/>
        <xdr:cNvSpPr txBox="1"/>
      </xdr:nvSpPr>
      <xdr:spPr>
        <a:xfrm>
          <a:off x="4673600" y="13062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86360</xdr:rowOff>
    </xdr:from>
    <xdr:to xmlns:xdr="http://schemas.openxmlformats.org/drawingml/2006/spreadsheetDrawing">
      <xdr:col>24</xdr:col>
      <xdr:colOff>152400</xdr:colOff>
      <xdr:row>77</xdr:row>
      <xdr:rowOff>86360</xdr:rowOff>
    </xdr:to>
    <xdr:cxnSp macro="">
      <xdr:nvCxnSpPr>
        <xdr:cNvPr id="256" name="直線コネクタ 255"/>
        <xdr:cNvCxnSpPr/>
      </xdr:nvCxnSpPr>
      <xdr:spPr>
        <a:xfrm>
          <a:off x="4546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169545</xdr:rowOff>
    </xdr:from>
    <xdr:ext cx="405130" cy="258445"/>
    <xdr:sp macro="" textlink="">
      <xdr:nvSpPr>
        <xdr:cNvPr id="257" name="【公営住宅】&#10;有形固定資産減価償却率平均値テキスト"/>
        <xdr:cNvSpPr txBox="1"/>
      </xdr:nvSpPr>
      <xdr:spPr>
        <a:xfrm>
          <a:off x="4673600" y="138855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19685</xdr:rowOff>
    </xdr:from>
    <xdr:to xmlns:xdr="http://schemas.openxmlformats.org/drawingml/2006/spreadsheetDrawing">
      <xdr:col>24</xdr:col>
      <xdr:colOff>114300</xdr:colOff>
      <xdr:row>81</xdr:row>
      <xdr:rowOff>121285</xdr:rowOff>
    </xdr:to>
    <xdr:sp macro="" textlink="">
      <xdr:nvSpPr>
        <xdr:cNvPr id="258" name="フローチャート: 判断 257"/>
        <xdr:cNvSpPr/>
      </xdr:nvSpPr>
      <xdr:spPr>
        <a:xfrm>
          <a:off x="45847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19685</xdr:rowOff>
    </xdr:from>
    <xdr:to xmlns:xdr="http://schemas.openxmlformats.org/drawingml/2006/spreadsheetDrawing">
      <xdr:col>20</xdr:col>
      <xdr:colOff>38100</xdr:colOff>
      <xdr:row>81</xdr:row>
      <xdr:rowOff>121285</xdr:rowOff>
    </xdr:to>
    <xdr:sp macro="" textlink="">
      <xdr:nvSpPr>
        <xdr:cNvPr id="259" name="フローチャート: 判断 258"/>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64135</xdr:rowOff>
    </xdr:from>
    <xdr:to xmlns:xdr="http://schemas.openxmlformats.org/drawingml/2006/spreadsheetDrawing">
      <xdr:col>15</xdr:col>
      <xdr:colOff>101600</xdr:colOff>
      <xdr:row>81</xdr:row>
      <xdr:rowOff>166370</xdr:rowOff>
    </xdr:to>
    <xdr:sp macro="" textlink="">
      <xdr:nvSpPr>
        <xdr:cNvPr id="260" name="フローチャート: 判断 259"/>
        <xdr:cNvSpPr/>
      </xdr:nvSpPr>
      <xdr:spPr>
        <a:xfrm>
          <a:off x="2857500"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130810</xdr:rowOff>
    </xdr:from>
    <xdr:to xmlns:xdr="http://schemas.openxmlformats.org/drawingml/2006/spreadsheetDrawing">
      <xdr:col>10</xdr:col>
      <xdr:colOff>165100</xdr:colOff>
      <xdr:row>81</xdr:row>
      <xdr:rowOff>60960</xdr:rowOff>
    </xdr:to>
    <xdr:sp macro="" textlink="">
      <xdr:nvSpPr>
        <xdr:cNvPr id="261" name="フローチャート: 判断 260"/>
        <xdr:cNvSpPr/>
      </xdr:nvSpPr>
      <xdr:spPr>
        <a:xfrm>
          <a:off x="19685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2" name="テキスト ボックス 26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3" name="テキスト ボックス 26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4" name="テキスト ボックス 26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5" name="テキスト ボックス 26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6" name="テキスト ボックス 26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111125</xdr:rowOff>
    </xdr:from>
    <xdr:to xmlns:xdr="http://schemas.openxmlformats.org/drawingml/2006/spreadsheetDrawing">
      <xdr:col>24</xdr:col>
      <xdr:colOff>114300</xdr:colOff>
      <xdr:row>80</xdr:row>
      <xdr:rowOff>41275</xdr:rowOff>
    </xdr:to>
    <xdr:sp macro="" textlink="">
      <xdr:nvSpPr>
        <xdr:cNvPr id="267" name="楕円 266"/>
        <xdr:cNvSpPr/>
      </xdr:nvSpPr>
      <xdr:spPr>
        <a:xfrm>
          <a:off x="4584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133985</xdr:rowOff>
    </xdr:from>
    <xdr:ext cx="405130" cy="258445"/>
    <xdr:sp macro="" textlink="">
      <xdr:nvSpPr>
        <xdr:cNvPr id="268" name="【公営住宅】&#10;有形固定資産減価償却率該当値テキスト"/>
        <xdr:cNvSpPr txBox="1"/>
      </xdr:nvSpPr>
      <xdr:spPr>
        <a:xfrm>
          <a:off x="4673600" y="1350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133985</xdr:rowOff>
    </xdr:from>
    <xdr:to xmlns:xdr="http://schemas.openxmlformats.org/drawingml/2006/spreadsheetDrawing">
      <xdr:col>20</xdr:col>
      <xdr:colOff>38100</xdr:colOff>
      <xdr:row>80</xdr:row>
      <xdr:rowOff>64135</xdr:rowOff>
    </xdr:to>
    <xdr:sp macro="" textlink="">
      <xdr:nvSpPr>
        <xdr:cNvPr id="269" name="楕円 268"/>
        <xdr:cNvSpPr/>
      </xdr:nvSpPr>
      <xdr:spPr>
        <a:xfrm>
          <a:off x="3746500" y="136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161925</xdr:rowOff>
    </xdr:from>
    <xdr:to xmlns:xdr="http://schemas.openxmlformats.org/drawingml/2006/spreadsheetDrawing">
      <xdr:col>24</xdr:col>
      <xdr:colOff>63500</xdr:colOff>
      <xdr:row>80</xdr:row>
      <xdr:rowOff>13335</xdr:rowOff>
    </xdr:to>
    <xdr:cxnSp macro="">
      <xdr:nvCxnSpPr>
        <xdr:cNvPr id="270" name="直線コネクタ 269"/>
        <xdr:cNvCxnSpPr/>
      </xdr:nvCxnSpPr>
      <xdr:spPr>
        <a:xfrm flipV="1">
          <a:off x="3797300" y="137064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635</xdr:rowOff>
    </xdr:from>
    <xdr:to xmlns:xdr="http://schemas.openxmlformats.org/drawingml/2006/spreadsheetDrawing">
      <xdr:col>15</xdr:col>
      <xdr:colOff>101600</xdr:colOff>
      <xdr:row>80</xdr:row>
      <xdr:rowOff>102235</xdr:rowOff>
    </xdr:to>
    <xdr:sp macro="" textlink="">
      <xdr:nvSpPr>
        <xdr:cNvPr id="271" name="楕円 270"/>
        <xdr:cNvSpPr/>
      </xdr:nvSpPr>
      <xdr:spPr>
        <a:xfrm>
          <a:off x="2857500" y="137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13335</xdr:rowOff>
    </xdr:from>
    <xdr:to xmlns:xdr="http://schemas.openxmlformats.org/drawingml/2006/spreadsheetDrawing">
      <xdr:col>19</xdr:col>
      <xdr:colOff>177800</xdr:colOff>
      <xdr:row>80</xdr:row>
      <xdr:rowOff>52070</xdr:rowOff>
    </xdr:to>
    <xdr:cxnSp macro="">
      <xdr:nvCxnSpPr>
        <xdr:cNvPr id="272" name="直線コネクタ 271"/>
        <xdr:cNvCxnSpPr/>
      </xdr:nvCxnSpPr>
      <xdr:spPr>
        <a:xfrm flipV="1">
          <a:off x="2908300" y="137293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112395</xdr:rowOff>
    </xdr:from>
    <xdr:ext cx="405130" cy="258445"/>
    <xdr:sp macro="" textlink="">
      <xdr:nvSpPr>
        <xdr:cNvPr id="273" name="n_1aveValue【公営住宅】&#10;有形固定資産減価償却率"/>
        <xdr:cNvSpPr txBox="1"/>
      </xdr:nvSpPr>
      <xdr:spPr>
        <a:xfrm>
          <a:off x="3582035" y="13999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156845</xdr:rowOff>
    </xdr:from>
    <xdr:ext cx="404495" cy="258445"/>
    <xdr:sp macro="" textlink="">
      <xdr:nvSpPr>
        <xdr:cNvPr id="274" name="n_2aveValue【公営住宅】&#10;有形固定資産減価償却率"/>
        <xdr:cNvSpPr txBox="1"/>
      </xdr:nvSpPr>
      <xdr:spPr>
        <a:xfrm>
          <a:off x="2705735" y="14044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77470</xdr:rowOff>
    </xdr:from>
    <xdr:ext cx="404495" cy="258445"/>
    <xdr:sp macro="" textlink="">
      <xdr:nvSpPr>
        <xdr:cNvPr id="275" name="n_3aveValue【公営住宅】&#10;有形固定資産減価償却率"/>
        <xdr:cNvSpPr txBox="1"/>
      </xdr:nvSpPr>
      <xdr:spPr>
        <a:xfrm>
          <a:off x="1816735" y="13622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80645</xdr:rowOff>
    </xdr:from>
    <xdr:ext cx="405130" cy="259080"/>
    <xdr:sp macro="" textlink="">
      <xdr:nvSpPr>
        <xdr:cNvPr id="276" name="n_1mainValue【公営住宅】&#10;有形固定資産減価償却率"/>
        <xdr:cNvSpPr txBox="1"/>
      </xdr:nvSpPr>
      <xdr:spPr>
        <a:xfrm>
          <a:off x="3582035" y="1345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118745</xdr:rowOff>
    </xdr:from>
    <xdr:ext cx="404495" cy="259080"/>
    <xdr:sp macro="" textlink="">
      <xdr:nvSpPr>
        <xdr:cNvPr id="277" name="n_2mainValue【公営住宅】&#10;有形固定資産減価償却率"/>
        <xdr:cNvSpPr txBox="1"/>
      </xdr:nvSpPr>
      <xdr:spPr>
        <a:xfrm>
          <a:off x="2705735" y="13491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86" name="テキスト ボックス 28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7" name="直線コネクタ 28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288" name="直線コネクタ 28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6725" cy="259080"/>
    <xdr:sp macro="" textlink="">
      <xdr:nvSpPr>
        <xdr:cNvPr id="289" name="テキスト ボックス 288"/>
        <xdr:cNvSpPr txBox="1"/>
      </xdr:nvSpPr>
      <xdr:spPr>
        <a:xfrm>
          <a:off x="6136640" y="1452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90" name="直線コネクタ 28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91" name="テキスト ボックス 29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292" name="直線コネクタ 29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6725" cy="259080"/>
    <xdr:sp macro="" textlink="">
      <xdr:nvSpPr>
        <xdr:cNvPr id="293" name="テキスト ボックス 292"/>
        <xdr:cNvSpPr txBox="1"/>
      </xdr:nvSpPr>
      <xdr:spPr>
        <a:xfrm>
          <a:off x="6136640" y="1338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4" name="直線コネクタ 29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5" name="テキスト ボックス 29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xdr:rowOff>
    </xdr:from>
    <xdr:to xmlns:xdr="http://schemas.openxmlformats.org/drawingml/2006/spreadsheetDrawing">
      <xdr:col>54</xdr:col>
      <xdr:colOff>189865</xdr:colOff>
      <xdr:row>85</xdr:row>
      <xdr:rowOff>56515</xdr:rowOff>
    </xdr:to>
    <xdr:cxnSp macro="">
      <xdr:nvCxnSpPr>
        <xdr:cNvPr id="297" name="直線コネクタ 296"/>
        <xdr:cNvCxnSpPr/>
      </xdr:nvCxnSpPr>
      <xdr:spPr>
        <a:xfrm flipV="1">
          <a:off x="10476865" y="1338453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60325</xdr:rowOff>
    </xdr:from>
    <xdr:ext cx="469900" cy="259080"/>
    <xdr:sp macro="" textlink="">
      <xdr:nvSpPr>
        <xdr:cNvPr id="298" name="【公営住宅】&#10;一人当たり面積最小値テキスト"/>
        <xdr:cNvSpPr txBox="1"/>
      </xdr:nvSpPr>
      <xdr:spPr>
        <a:xfrm>
          <a:off x="10515600" y="14633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56515</xdr:rowOff>
    </xdr:from>
    <xdr:to xmlns:xdr="http://schemas.openxmlformats.org/drawingml/2006/spreadsheetDrawing">
      <xdr:col>55</xdr:col>
      <xdr:colOff>88900</xdr:colOff>
      <xdr:row>85</xdr:row>
      <xdr:rowOff>56515</xdr:rowOff>
    </xdr:to>
    <xdr:cxnSp macro="">
      <xdr:nvCxnSpPr>
        <xdr:cNvPr id="299" name="直線コネクタ 298"/>
        <xdr:cNvCxnSpPr/>
      </xdr:nvCxnSpPr>
      <xdr:spPr>
        <a:xfrm>
          <a:off x="10388600" y="1462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129540</xdr:rowOff>
    </xdr:from>
    <xdr:ext cx="469900" cy="259080"/>
    <xdr:sp macro="" textlink="">
      <xdr:nvSpPr>
        <xdr:cNvPr id="300" name="【公営住宅】&#10;一人当たり面積最大値テキスト"/>
        <xdr:cNvSpPr txBox="1"/>
      </xdr:nvSpPr>
      <xdr:spPr>
        <a:xfrm>
          <a:off x="10515600" y="1315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xdr:rowOff>
    </xdr:from>
    <xdr:to xmlns:xdr="http://schemas.openxmlformats.org/drawingml/2006/spreadsheetDrawing">
      <xdr:col>55</xdr:col>
      <xdr:colOff>88900</xdr:colOff>
      <xdr:row>78</xdr:row>
      <xdr:rowOff>11430</xdr:rowOff>
    </xdr:to>
    <xdr:cxnSp macro="">
      <xdr:nvCxnSpPr>
        <xdr:cNvPr id="301" name="直線コネクタ 300"/>
        <xdr:cNvCxnSpPr/>
      </xdr:nvCxnSpPr>
      <xdr:spPr>
        <a:xfrm>
          <a:off x="10388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90805</xdr:rowOff>
    </xdr:from>
    <xdr:ext cx="469900" cy="258445"/>
    <xdr:sp macro="" textlink="">
      <xdr:nvSpPr>
        <xdr:cNvPr id="302" name="【公営住宅】&#10;一人当たり面積平均値テキスト"/>
        <xdr:cNvSpPr txBox="1"/>
      </xdr:nvSpPr>
      <xdr:spPr>
        <a:xfrm>
          <a:off x="10515600" y="14149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112395</xdr:rowOff>
    </xdr:from>
    <xdr:to xmlns:xdr="http://schemas.openxmlformats.org/drawingml/2006/spreadsheetDrawing">
      <xdr:col>55</xdr:col>
      <xdr:colOff>50800</xdr:colOff>
      <xdr:row>83</xdr:row>
      <xdr:rowOff>42545</xdr:rowOff>
    </xdr:to>
    <xdr:sp macro="" textlink="">
      <xdr:nvSpPr>
        <xdr:cNvPr id="303" name="フローチャート: 判断 302"/>
        <xdr:cNvSpPr/>
      </xdr:nvSpPr>
      <xdr:spPr>
        <a:xfrm>
          <a:off x="10426700" y="1417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84455</xdr:rowOff>
    </xdr:from>
    <xdr:to xmlns:xdr="http://schemas.openxmlformats.org/drawingml/2006/spreadsheetDrawing">
      <xdr:col>50</xdr:col>
      <xdr:colOff>165100</xdr:colOff>
      <xdr:row>83</xdr:row>
      <xdr:rowOff>14605</xdr:rowOff>
    </xdr:to>
    <xdr:sp macro="" textlink="">
      <xdr:nvSpPr>
        <xdr:cNvPr id="304" name="フローチャート: 判断 303"/>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30480</xdr:rowOff>
    </xdr:from>
    <xdr:to xmlns:xdr="http://schemas.openxmlformats.org/drawingml/2006/spreadsheetDrawing">
      <xdr:col>46</xdr:col>
      <xdr:colOff>38100</xdr:colOff>
      <xdr:row>83</xdr:row>
      <xdr:rowOff>132080</xdr:rowOff>
    </xdr:to>
    <xdr:sp macro="" textlink="">
      <xdr:nvSpPr>
        <xdr:cNvPr id="305" name="フローチャート: 判断 304"/>
        <xdr:cNvSpPr/>
      </xdr:nvSpPr>
      <xdr:spPr>
        <a:xfrm>
          <a:off x="8699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11430</xdr:rowOff>
    </xdr:from>
    <xdr:to xmlns:xdr="http://schemas.openxmlformats.org/drawingml/2006/spreadsheetDrawing">
      <xdr:col>41</xdr:col>
      <xdr:colOff>101600</xdr:colOff>
      <xdr:row>83</xdr:row>
      <xdr:rowOff>113030</xdr:rowOff>
    </xdr:to>
    <xdr:sp macro="" textlink="">
      <xdr:nvSpPr>
        <xdr:cNvPr id="306" name="フローチャート: 判断 305"/>
        <xdr:cNvSpPr/>
      </xdr:nvSpPr>
      <xdr:spPr>
        <a:xfrm>
          <a:off x="7810500" y="1424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7" name="テキスト ボックス 30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8" name="テキスト ボックス 30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9" name="テキスト ボックス 30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0" name="テキスト ボックス 30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1" name="テキスト ボックス 31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57150</xdr:rowOff>
    </xdr:from>
    <xdr:to xmlns:xdr="http://schemas.openxmlformats.org/drawingml/2006/spreadsheetDrawing">
      <xdr:col>55</xdr:col>
      <xdr:colOff>50800</xdr:colOff>
      <xdr:row>79</xdr:row>
      <xdr:rowOff>158750</xdr:rowOff>
    </xdr:to>
    <xdr:sp macro="" textlink="">
      <xdr:nvSpPr>
        <xdr:cNvPr id="312" name="楕円 311"/>
        <xdr:cNvSpPr/>
      </xdr:nvSpPr>
      <xdr:spPr>
        <a:xfrm>
          <a:off x="104267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80010</xdr:rowOff>
    </xdr:from>
    <xdr:ext cx="469900" cy="259080"/>
    <xdr:sp macro="" textlink="">
      <xdr:nvSpPr>
        <xdr:cNvPr id="313" name="【公営住宅】&#10;一人当たり面積該当値テキスト"/>
        <xdr:cNvSpPr txBox="1"/>
      </xdr:nvSpPr>
      <xdr:spPr>
        <a:xfrm>
          <a:off x="10515600" y="1345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154940</xdr:rowOff>
    </xdr:from>
    <xdr:to xmlns:xdr="http://schemas.openxmlformats.org/drawingml/2006/spreadsheetDrawing">
      <xdr:col>50</xdr:col>
      <xdr:colOff>165100</xdr:colOff>
      <xdr:row>80</xdr:row>
      <xdr:rowOff>85090</xdr:rowOff>
    </xdr:to>
    <xdr:sp macro="" textlink="">
      <xdr:nvSpPr>
        <xdr:cNvPr id="314" name="楕円 313"/>
        <xdr:cNvSpPr/>
      </xdr:nvSpPr>
      <xdr:spPr>
        <a:xfrm>
          <a:off x="9588500" y="136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107950</xdr:rowOff>
    </xdr:from>
    <xdr:to xmlns:xdr="http://schemas.openxmlformats.org/drawingml/2006/spreadsheetDrawing">
      <xdr:col>55</xdr:col>
      <xdr:colOff>0</xdr:colOff>
      <xdr:row>80</xdr:row>
      <xdr:rowOff>34290</xdr:rowOff>
    </xdr:to>
    <xdr:cxnSp macro="">
      <xdr:nvCxnSpPr>
        <xdr:cNvPr id="315" name="直線コネクタ 314"/>
        <xdr:cNvCxnSpPr/>
      </xdr:nvCxnSpPr>
      <xdr:spPr>
        <a:xfrm flipV="1">
          <a:off x="9639300" y="136525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70485</xdr:rowOff>
    </xdr:from>
    <xdr:to xmlns:xdr="http://schemas.openxmlformats.org/drawingml/2006/spreadsheetDrawing">
      <xdr:col>46</xdr:col>
      <xdr:colOff>38100</xdr:colOff>
      <xdr:row>82</xdr:row>
      <xdr:rowOff>635</xdr:rowOff>
    </xdr:to>
    <xdr:sp macro="" textlink="">
      <xdr:nvSpPr>
        <xdr:cNvPr id="316" name="楕円 315"/>
        <xdr:cNvSpPr/>
      </xdr:nvSpPr>
      <xdr:spPr>
        <a:xfrm>
          <a:off x="8699500" y="139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34290</xdr:rowOff>
    </xdr:from>
    <xdr:to xmlns:xdr="http://schemas.openxmlformats.org/drawingml/2006/spreadsheetDrawing">
      <xdr:col>50</xdr:col>
      <xdr:colOff>114300</xdr:colOff>
      <xdr:row>81</xdr:row>
      <xdr:rowOff>121285</xdr:rowOff>
    </xdr:to>
    <xdr:cxnSp macro="">
      <xdr:nvCxnSpPr>
        <xdr:cNvPr id="317" name="直線コネクタ 316"/>
        <xdr:cNvCxnSpPr/>
      </xdr:nvCxnSpPr>
      <xdr:spPr>
        <a:xfrm flipV="1">
          <a:off x="8750300" y="1375029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6350</xdr:rowOff>
    </xdr:from>
    <xdr:ext cx="469900" cy="258445"/>
    <xdr:sp macro="" textlink="">
      <xdr:nvSpPr>
        <xdr:cNvPr id="318" name="n_1aveValue【公営住宅】&#10;一人当たり面積"/>
        <xdr:cNvSpPr txBox="1"/>
      </xdr:nvSpPr>
      <xdr:spPr>
        <a:xfrm>
          <a:off x="9391650" y="14236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123190</xdr:rowOff>
    </xdr:from>
    <xdr:ext cx="469265" cy="258445"/>
    <xdr:sp macro="" textlink="">
      <xdr:nvSpPr>
        <xdr:cNvPr id="319" name="n_2aveValue【公営住宅】&#10;一人当たり面積"/>
        <xdr:cNvSpPr txBox="1"/>
      </xdr:nvSpPr>
      <xdr:spPr>
        <a:xfrm>
          <a:off x="8515350" y="14353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129540</xdr:rowOff>
    </xdr:from>
    <xdr:ext cx="469265" cy="259080"/>
    <xdr:sp macro="" textlink="">
      <xdr:nvSpPr>
        <xdr:cNvPr id="320" name="n_3aveValue【公営住宅】&#10;一人当たり面積"/>
        <xdr:cNvSpPr txBox="1"/>
      </xdr:nvSpPr>
      <xdr:spPr>
        <a:xfrm>
          <a:off x="7626350" y="14016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101600</xdr:rowOff>
    </xdr:from>
    <xdr:ext cx="469900" cy="259080"/>
    <xdr:sp macro="" textlink="">
      <xdr:nvSpPr>
        <xdr:cNvPr id="321" name="n_1mainValue【公営住宅】&#10;一人当たり面積"/>
        <xdr:cNvSpPr txBox="1"/>
      </xdr:nvSpPr>
      <xdr:spPr>
        <a:xfrm>
          <a:off x="939165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17780</xdr:rowOff>
    </xdr:from>
    <xdr:ext cx="469265" cy="258445"/>
    <xdr:sp macro="" textlink="">
      <xdr:nvSpPr>
        <xdr:cNvPr id="322" name="n_2mainValue【公営住宅】&#10;一人当たり面積"/>
        <xdr:cNvSpPr txBox="1"/>
      </xdr:nvSpPr>
      <xdr:spPr>
        <a:xfrm>
          <a:off x="8515350" y="13733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47" name="テキスト ボックス 34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48" name="直線コネクタ 34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49" name="テキスト ボックス 348"/>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50" name="直線コネクタ 34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51" name="テキスト ボックス 35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52" name="直線コネクタ 35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53" name="テキスト ボックス 352"/>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54" name="直線コネクタ 35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55" name="テキスト ボックス 35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56" name="直線コネクタ 35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57" name="テキスト ボックス 35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58" name="直線コネクタ 35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59" name="テキスト ボックス 358"/>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0" name="直線コネクタ 35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61" name="テキスト ボックス 360"/>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118110</xdr:rowOff>
    </xdr:to>
    <xdr:cxnSp macro="">
      <xdr:nvCxnSpPr>
        <xdr:cNvPr id="363" name="直線コネクタ 362"/>
        <xdr:cNvCxnSpPr/>
      </xdr:nvCxnSpPr>
      <xdr:spPr>
        <a:xfrm flipV="1">
          <a:off x="16318865" y="571500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121920</xdr:rowOff>
    </xdr:from>
    <xdr:ext cx="405130" cy="258445"/>
    <xdr:sp macro="" textlink="">
      <xdr:nvSpPr>
        <xdr:cNvPr id="364" name="【認定こども園・幼稚園・保育所】&#10;有形固定資産減価償却率最小値テキスト"/>
        <xdr:cNvSpPr txBox="1"/>
      </xdr:nvSpPr>
      <xdr:spPr>
        <a:xfrm>
          <a:off x="16357600" y="7322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118110</xdr:rowOff>
    </xdr:from>
    <xdr:to xmlns:xdr="http://schemas.openxmlformats.org/drawingml/2006/spreadsheetDrawing">
      <xdr:col>86</xdr:col>
      <xdr:colOff>25400</xdr:colOff>
      <xdr:row>42</xdr:row>
      <xdr:rowOff>118110</xdr:rowOff>
    </xdr:to>
    <xdr:cxnSp macro="">
      <xdr:nvCxnSpPr>
        <xdr:cNvPr id="365" name="直線コネクタ 364"/>
        <xdr:cNvCxnSpPr/>
      </xdr:nvCxnSpPr>
      <xdr:spPr>
        <a:xfrm>
          <a:off x="16230600" y="731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66"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67" name="直線コネクタ 36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55245</xdr:rowOff>
    </xdr:from>
    <xdr:ext cx="405130" cy="258445"/>
    <xdr:sp macro="" textlink="">
      <xdr:nvSpPr>
        <xdr:cNvPr id="368" name="【認定こども園・幼稚園・保育所】&#10;有形固定資産減価償却率平均値テキスト"/>
        <xdr:cNvSpPr txBox="1"/>
      </xdr:nvSpPr>
      <xdr:spPr>
        <a:xfrm>
          <a:off x="16357600" y="65703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76835</xdr:rowOff>
    </xdr:from>
    <xdr:to xmlns:xdr="http://schemas.openxmlformats.org/drawingml/2006/spreadsheetDrawing">
      <xdr:col>85</xdr:col>
      <xdr:colOff>177800</xdr:colOff>
      <xdr:row>39</xdr:row>
      <xdr:rowOff>6985</xdr:rowOff>
    </xdr:to>
    <xdr:sp macro="" textlink="">
      <xdr:nvSpPr>
        <xdr:cNvPr id="369" name="フローチャート: 判断 368"/>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370" name="フローチャート: 判断 3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371" name="フローチャート: 判断 370"/>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128270</xdr:rowOff>
    </xdr:from>
    <xdr:to xmlns:xdr="http://schemas.openxmlformats.org/drawingml/2006/spreadsheetDrawing">
      <xdr:col>72</xdr:col>
      <xdr:colOff>38100</xdr:colOff>
      <xdr:row>37</xdr:row>
      <xdr:rowOff>58420</xdr:rowOff>
    </xdr:to>
    <xdr:sp macro="" textlink="">
      <xdr:nvSpPr>
        <xdr:cNvPr id="372" name="フローチャート: 判断 37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73" name="テキスト ボックス 37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74" name="テキスト ボックス 37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75" name="テキスト ボックス 37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76" name="テキスト ボックス 37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77" name="テキスト ボックス 37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156845</xdr:rowOff>
    </xdr:from>
    <xdr:to xmlns:xdr="http://schemas.openxmlformats.org/drawingml/2006/spreadsheetDrawing">
      <xdr:col>85</xdr:col>
      <xdr:colOff>177800</xdr:colOff>
      <xdr:row>36</xdr:row>
      <xdr:rowOff>86995</xdr:rowOff>
    </xdr:to>
    <xdr:sp macro="" textlink="">
      <xdr:nvSpPr>
        <xdr:cNvPr id="378" name="楕円 377"/>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8255</xdr:rowOff>
    </xdr:from>
    <xdr:ext cx="405130" cy="258445"/>
    <xdr:sp macro="" textlink="">
      <xdr:nvSpPr>
        <xdr:cNvPr id="379" name="【認定こども園・幼稚園・保育所】&#10;有形固定資産減価償却率該当値テキスト"/>
        <xdr:cNvSpPr txBox="1"/>
      </xdr:nvSpPr>
      <xdr:spPr>
        <a:xfrm>
          <a:off x="16357600" y="6009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34925</xdr:rowOff>
    </xdr:from>
    <xdr:to xmlns:xdr="http://schemas.openxmlformats.org/drawingml/2006/spreadsheetDrawing">
      <xdr:col>81</xdr:col>
      <xdr:colOff>101600</xdr:colOff>
      <xdr:row>36</xdr:row>
      <xdr:rowOff>136525</xdr:rowOff>
    </xdr:to>
    <xdr:sp macro="" textlink="">
      <xdr:nvSpPr>
        <xdr:cNvPr id="380" name="楕円 379"/>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36195</xdr:rowOff>
    </xdr:from>
    <xdr:to xmlns:xdr="http://schemas.openxmlformats.org/drawingml/2006/spreadsheetDrawing">
      <xdr:col>85</xdr:col>
      <xdr:colOff>127000</xdr:colOff>
      <xdr:row>36</xdr:row>
      <xdr:rowOff>86360</xdr:rowOff>
    </xdr:to>
    <xdr:cxnSp macro="">
      <xdr:nvCxnSpPr>
        <xdr:cNvPr id="381" name="直線コネクタ 380"/>
        <xdr:cNvCxnSpPr/>
      </xdr:nvCxnSpPr>
      <xdr:spPr>
        <a:xfrm flipV="1">
          <a:off x="15481300" y="620839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382" name="楕円 381"/>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86360</xdr:rowOff>
    </xdr:from>
    <xdr:to xmlns:xdr="http://schemas.openxmlformats.org/drawingml/2006/spreadsheetDrawing">
      <xdr:col>81</xdr:col>
      <xdr:colOff>50800</xdr:colOff>
      <xdr:row>36</xdr:row>
      <xdr:rowOff>139065</xdr:rowOff>
    </xdr:to>
    <xdr:cxnSp macro="">
      <xdr:nvCxnSpPr>
        <xdr:cNvPr id="383" name="直線コネクタ 382"/>
        <xdr:cNvCxnSpPr/>
      </xdr:nvCxnSpPr>
      <xdr:spPr>
        <a:xfrm flipV="1">
          <a:off x="14592300" y="625856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66675</xdr:rowOff>
    </xdr:from>
    <xdr:ext cx="405130" cy="258445"/>
    <xdr:sp macro="" textlink="">
      <xdr:nvSpPr>
        <xdr:cNvPr id="384" name="n_1aveValue【認定こども園・幼稚園・保育所】&#10;有形固定資産減価償却率"/>
        <xdr:cNvSpPr txBox="1"/>
      </xdr:nvSpPr>
      <xdr:spPr>
        <a:xfrm>
          <a:off x="15266035" y="6581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36195</xdr:rowOff>
    </xdr:from>
    <xdr:ext cx="404495" cy="259080"/>
    <xdr:sp macro="" textlink="">
      <xdr:nvSpPr>
        <xdr:cNvPr id="385" name="n_2aveValue【認定こども園・幼稚園・保育所】&#10;有形固定資産減価償却率"/>
        <xdr:cNvSpPr txBox="1"/>
      </xdr:nvSpPr>
      <xdr:spPr>
        <a:xfrm>
          <a:off x="14389735" y="655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74930</xdr:rowOff>
    </xdr:from>
    <xdr:ext cx="404495" cy="258445"/>
    <xdr:sp macro="" textlink="">
      <xdr:nvSpPr>
        <xdr:cNvPr id="386" name="n_3aveValue【認定こども園・幼稚園・保育所】&#10;有形固定資産減価償却率"/>
        <xdr:cNvSpPr txBox="1"/>
      </xdr:nvSpPr>
      <xdr:spPr>
        <a:xfrm>
          <a:off x="13500735" y="6075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153035</xdr:rowOff>
    </xdr:from>
    <xdr:ext cx="405130" cy="259080"/>
    <xdr:sp macro="" textlink="">
      <xdr:nvSpPr>
        <xdr:cNvPr id="387" name="n_1mainValue【認定こども園・幼稚園・保育所】&#10;有形固定資産減価償却率"/>
        <xdr:cNvSpPr txBox="1"/>
      </xdr:nvSpPr>
      <xdr:spPr>
        <a:xfrm>
          <a:off x="15266035" y="598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34925</xdr:rowOff>
    </xdr:from>
    <xdr:ext cx="404495" cy="259080"/>
    <xdr:sp macro="" textlink="">
      <xdr:nvSpPr>
        <xdr:cNvPr id="388" name="n_2mainValue【認定こども園・幼稚園・保育所】&#10;有形固定資産減価償却率"/>
        <xdr:cNvSpPr txBox="1"/>
      </xdr:nvSpPr>
      <xdr:spPr>
        <a:xfrm>
          <a:off x="14389735" y="6035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97" name="テキスト ボックス 39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98" name="直線コネクタ 39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99" name="直線コネクタ 39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00" name="テキスト ボックス 399"/>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01" name="直線コネクタ 40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02" name="テキスト ボックス 401"/>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03" name="直線コネクタ 40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04" name="テキスト ボックス 403"/>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05" name="直線コネクタ 40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06" name="テキスト ボックス 405"/>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07" name="直線コネクタ 40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08" name="テキスト ボックス 407"/>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09" name="直線コネクタ 40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10" name="テキスト ボックス 409"/>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1" name="直線コネクタ 41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12" name="テキスト ボックス 411"/>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35560</xdr:rowOff>
    </xdr:from>
    <xdr:to xmlns:xdr="http://schemas.openxmlformats.org/drawingml/2006/spreadsheetDrawing">
      <xdr:col>116</xdr:col>
      <xdr:colOff>62865</xdr:colOff>
      <xdr:row>41</xdr:row>
      <xdr:rowOff>90805</xdr:rowOff>
    </xdr:to>
    <xdr:cxnSp macro="">
      <xdr:nvCxnSpPr>
        <xdr:cNvPr id="414" name="直線コネクタ 413"/>
        <xdr:cNvCxnSpPr/>
      </xdr:nvCxnSpPr>
      <xdr:spPr>
        <a:xfrm flipV="1">
          <a:off x="22160865" y="56934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94615</xdr:rowOff>
    </xdr:from>
    <xdr:ext cx="469900" cy="259080"/>
    <xdr:sp macro="" textlink="">
      <xdr:nvSpPr>
        <xdr:cNvPr id="415" name="【認定こども園・幼稚園・保育所】&#10;一人当たり面積最小値テキスト"/>
        <xdr:cNvSpPr txBox="1"/>
      </xdr:nvSpPr>
      <xdr:spPr>
        <a:xfrm>
          <a:off x="22199600" y="7124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90805</xdr:rowOff>
    </xdr:from>
    <xdr:to xmlns:xdr="http://schemas.openxmlformats.org/drawingml/2006/spreadsheetDrawing">
      <xdr:col>116</xdr:col>
      <xdr:colOff>152400</xdr:colOff>
      <xdr:row>41</xdr:row>
      <xdr:rowOff>90805</xdr:rowOff>
    </xdr:to>
    <xdr:cxnSp macro="">
      <xdr:nvCxnSpPr>
        <xdr:cNvPr id="416" name="直線コネクタ 415"/>
        <xdr:cNvCxnSpPr/>
      </xdr:nvCxnSpPr>
      <xdr:spPr>
        <a:xfrm>
          <a:off x="22072600" y="712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153670</xdr:rowOff>
    </xdr:from>
    <xdr:ext cx="469900" cy="259080"/>
    <xdr:sp macro="" textlink="">
      <xdr:nvSpPr>
        <xdr:cNvPr id="417" name="【認定こども園・幼稚園・保育所】&#10;一人当たり面積最大値テキスト"/>
        <xdr:cNvSpPr txBox="1"/>
      </xdr:nvSpPr>
      <xdr:spPr>
        <a:xfrm>
          <a:off x="22199600" y="546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35560</xdr:rowOff>
    </xdr:from>
    <xdr:to xmlns:xdr="http://schemas.openxmlformats.org/drawingml/2006/spreadsheetDrawing">
      <xdr:col>116</xdr:col>
      <xdr:colOff>152400</xdr:colOff>
      <xdr:row>33</xdr:row>
      <xdr:rowOff>35560</xdr:rowOff>
    </xdr:to>
    <xdr:cxnSp macro="">
      <xdr:nvCxnSpPr>
        <xdr:cNvPr id="418" name="直線コネクタ 417"/>
        <xdr:cNvCxnSpPr/>
      </xdr:nvCxnSpPr>
      <xdr:spPr>
        <a:xfrm>
          <a:off x="22072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125095</xdr:rowOff>
    </xdr:from>
    <xdr:ext cx="469900" cy="258445"/>
    <xdr:sp macro="" textlink="">
      <xdr:nvSpPr>
        <xdr:cNvPr id="419" name="【認定こども園・幼稚園・保育所】&#10;一人当たり面積平均値テキスト"/>
        <xdr:cNvSpPr txBox="1"/>
      </xdr:nvSpPr>
      <xdr:spPr>
        <a:xfrm>
          <a:off x="22199600" y="62972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102235</xdr:rowOff>
    </xdr:from>
    <xdr:to xmlns:xdr="http://schemas.openxmlformats.org/drawingml/2006/spreadsheetDrawing">
      <xdr:col>116</xdr:col>
      <xdr:colOff>114300</xdr:colOff>
      <xdr:row>38</xdr:row>
      <xdr:rowOff>32385</xdr:rowOff>
    </xdr:to>
    <xdr:sp macro="" textlink="">
      <xdr:nvSpPr>
        <xdr:cNvPr id="420" name="フローチャート: 判断 419"/>
        <xdr:cNvSpPr/>
      </xdr:nvSpPr>
      <xdr:spPr>
        <a:xfrm>
          <a:off x="221107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88900</xdr:rowOff>
    </xdr:from>
    <xdr:to xmlns:xdr="http://schemas.openxmlformats.org/drawingml/2006/spreadsheetDrawing">
      <xdr:col>112</xdr:col>
      <xdr:colOff>38100</xdr:colOff>
      <xdr:row>38</xdr:row>
      <xdr:rowOff>19050</xdr:rowOff>
    </xdr:to>
    <xdr:sp macro="" textlink="">
      <xdr:nvSpPr>
        <xdr:cNvPr id="421" name="フローチャート: 判断 420"/>
        <xdr:cNvSpPr/>
      </xdr:nvSpPr>
      <xdr:spPr>
        <a:xfrm>
          <a:off x="2127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422" name="フローチャート: 判断 421"/>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23" name="フローチャート: 判断 422"/>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24" name="テキスト ボックス 42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25" name="テキスト ボックス 42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26" name="テキスト ボックス 42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27" name="テキスト ボックス 42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28" name="テキスト ボックス 42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429" name="楕円 428"/>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140970</xdr:rowOff>
    </xdr:from>
    <xdr:ext cx="469900" cy="259080"/>
    <xdr:sp macro="" textlink="">
      <xdr:nvSpPr>
        <xdr:cNvPr id="430" name="【認定こども園・幼稚園・保育所】&#10;一人当たり面積該当値テキスト"/>
        <xdr:cNvSpPr txBox="1"/>
      </xdr:nvSpPr>
      <xdr:spPr>
        <a:xfrm>
          <a:off x="221996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99060</xdr:rowOff>
    </xdr:to>
    <xdr:sp macro="" textlink="">
      <xdr:nvSpPr>
        <xdr:cNvPr id="431" name="楕円 430"/>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41910</xdr:rowOff>
    </xdr:from>
    <xdr:to xmlns:xdr="http://schemas.openxmlformats.org/drawingml/2006/spreadsheetDrawing">
      <xdr:col>116</xdr:col>
      <xdr:colOff>63500</xdr:colOff>
      <xdr:row>39</xdr:row>
      <xdr:rowOff>48260</xdr:rowOff>
    </xdr:to>
    <xdr:cxnSp macro="">
      <xdr:nvCxnSpPr>
        <xdr:cNvPr id="432" name="直線コネクタ 431"/>
        <xdr:cNvCxnSpPr/>
      </xdr:nvCxnSpPr>
      <xdr:spPr>
        <a:xfrm flipV="1">
          <a:off x="21323300" y="67284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4445</xdr:rowOff>
    </xdr:from>
    <xdr:to xmlns:xdr="http://schemas.openxmlformats.org/drawingml/2006/spreadsheetDrawing">
      <xdr:col>107</xdr:col>
      <xdr:colOff>101600</xdr:colOff>
      <xdr:row>39</xdr:row>
      <xdr:rowOff>106045</xdr:rowOff>
    </xdr:to>
    <xdr:sp macro="" textlink="">
      <xdr:nvSpPr>
        <xdr:cNvPr id="433" name="楕円 432"/>
        <xdr:cNvSpPr/>
      </xdr:nvSpPr>
      <xdr:spPr>
        <a:xfrm>
          <a:off x="20383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48260</xdr:rowOff>
    </xdr:from>
    <xdr:to xmlns:xdr="http://schemas.openxmlformats.org/drawingml/2006/spreadsheetDrawing">
      <xdr:col>111</xdr:col>
      <xdr:colOff>177800</xdr:colOff>
      <xdr:row>39</xdr:row>
      <xdr:rowOff>55245</xdr:rowOff>
    </xdr:to>
    <xdr:cxnSp macro="">
      <xdr:nvCxnSpPr>
        <xdr:cNvPr id="434" name="直線コネクタ 433"/>
        <xdr:cNvCxnSpPr/>
      </xdr:nvCxnSpPr>
      <xdr:spPr>
        <a:xfrm flipV="1">
          <a:off x="20434300" y="6734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35560</xdr:rowOff>
    </xdr:from>
    <xdr:ext cx="469900" cy="259080"/>
    <xdr:sp macro="" textlink="">
      <xdr:nvSpPr>
        <xdr:cNvPr id="435" name="n_1aveValue【認定こども園・幼稚園・保育所】&#10;一人当たり面積"/>
        <xdr:cNvSpPr txBox="1"/>
      </xdr:nvSpPr>
      <xdr:spPr>
        <a:xfrm>
          <a:off x="2107565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107315</xdr:rowOff>
    </xdr:from>
    <xdr:ext cx="469265" cy="259080"/>
    <xdr:sp macro="" textlink="">
      <xdr:nvSpPr>
        <xdr:cNvPr id="436" name="n_2aveValue【認定こども園・幼稚園・保育所】&#10;一人当たり面積"/>
        <xdr:cNvSpPr txBox="1"/>
      </xdr:nvSpPr>
      <xdr:spPr>
        <a:xfrm>
          <a:off x="201993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9265" cy="259080"/>
    <xdr:sp macro="" textlink="">
      <xdr:nvSpPr>
        <xdr:cNvPr id="437" name="n_3aveValue【認定こども園・幼稚園・保育所】&#10;一人当たり面積"/>
        <xdr:cNvSpPr txBox="1"/>
      </xdr:nvSpPr>
      <xdr:spPr>
        <a:xfrm>
          <a:off x="193103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90170</xdr:rowOff>
    </xdr:from>
    <xdr:ext cx="469900" cy="259080"/>
    <xdr:sp macro="" textlink="">
      <xdr:nvSpPr>
        <xdr:cNvPr id="438" name="n_1mainValue【認定こども園・幼稚園・保育所】&#10;一人当たり面積"/>
        <xdr:cNvSpPr txBox="1"/>
      </xdr:nvSpPr>
      <xdr:spPr>
        <a:xfrm>
          <a:off x="21075650" y="677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97790</xdr:rowOff>
    </xdr:from>
    <xdr:ext cx="469265" cy="258445"/>
    <xdr:sp macro="" textlink="">
      <xdr:nvSpPr>
        <xdr:cNvPr id="439" name="n_2mainValue【認定こども園・幼稚園・保育所】&#10;一人当たり面積"/>
        <xdr:cNvSpPr txBox="1"/>
      </xdr:nvSpPr>
      <xdr:spPr>
        <a:xfrm>
          <a:off x="20199350" y="678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48" name="テキスト ボックス 44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49" name="直線コネクタ 44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50" name="テキスト ボックス 449"/>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51" name="直線コネクタ 45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52" name="テキスト ボックス 451"/>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53" name="直線コネクタ 45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54" name="テキスト ボックス 45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55" name="直線コネクタ 45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56" name="テキスト ボックス 45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57" name="直線コネクタ 45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58" name="テキスト ボックス 45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59" name="直線コネクタ 45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60" name="テキスト ボックス 45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61" name="直線コネクタ 46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62" name="テキスト ボックス 461"/>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3" name="直線コネクタ 46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64" name="テキスト ボックス 46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52070</xdr:rowOff>
    </xdr:from>
    <xdr:to xmlns:xdr="http://schemas.openxmlformats.org/drawingml/2006/spreadsheetDrawing">
      <xdr:col>85</xdr:col>
      <xdr:colOff>126365</xdr:colOff>
      <xdr:row>64</xdr:row>
      <xdr:rowOff>114300</xdr:rowOff>
    </xdr:to>
    <xdr:cxnSp macro="">
      <xdr:nvCxnSpPr>
        <xdr:cNvPr id="466" name="直線コネクタ 465"/>
        <xdr:cNvCxnSpPr/>
      </xdr:nvCxnSpPr>
      <xdr:spPr>
        <a:xfrm flipV="1">
          <a:off x="16318865" y="96532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118110</xdr:rowOff>
    </xdr:from>
    <xdr:ext cx="405130" cy="259080"/>
    <xdr:sp macro="" textlink="">
      <xdr:nvSpPr>
        <xdr:cNvPr id="467" name="【学校施設】&#10;有形固定資産減価償却率最小値テキスト"/>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114300</xdr:rowOff>
    </xdr:from>
    <xdr:to xmlns:xdr="http://schemas.openxmlformats.org/drawingml/2006/spreadsheetDrawing">
      <xdr:col>86</xdr:col>
      <xdr:colOff>25400</xdr:colOff>
      <xdr:row>64</xdr:row>
      <xdr:rowOff>114300</xdr:rowOff>
    </xdr:to>
    <xdr:cxnSp macro="">
      <xdr:nvCxnSpPr>
        <xdr:cNvPr id="468" name="直線コネクタ 467"/>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170180</xdr:rowOff>
    </xdr:from>
    <xdr:ext cx="405130" cy="259080"/>
    <xdr:sp macro="" textlink="">
      <xdr:nvSpPr>
        <xdr:cNvPr id="469" name="【学校施設】&#10;有形固定資産減価償却率最大値テキスト"/>
        <xdr:cNvSpPr txBox="1"/>
      </xdr:nvSpPr>
      <xdr:spPr>
        <a:xfrm>
          <a:off x="16357600" y="942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52070</xdr:rowOff>
    </xdr:from>
    <xdr:to xmlns:xdr="http://schemas.openxmlformats.org/drawingml/2006/spreadsheetDrawing">
      <xdr:col>86</xdr:col>
      <xdr:colOff>25400</xdr:colOff>
      <xdr:row>56</xdr:row>
      <xdr:rowOff>52070</xdr:rowOff>
    </xdr:to>
    <xdr:cxnSp macro="">
      <xdr:nvCxnSpPr>
        <xdr:cNvPr id="470" name="直線コネクタ 469"/>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89535</xdr:rowOff>
    </xdr:from>
    <xdr:ext cx="405130" cy="258445"/>
    <xdr:sp macro="" textlink="">
      <xdr:nvSpPr>
        <xdr:cNvPr id="471" name="【学校施設】&#10;有形固定資産減価償却率平均値テキスト"/>
        <xdr:cNvSpPr txBox="1"/>
      </xdr:nvSpPr>
      <xdr:spPr>
        <a:xfrm>
          <a:off x="16357600" y="102050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66675</xdr:rowOff>
    </xdr:from>
    <xdr:to xmlns:xdr="http://schemas.openxmlformats.org/drawingml/2006/spreadsheetDrawing">
      <xdr:col>85</xdr:col>
      <xdr:colOff>177800</xdr:colOff>
      <xdr:row>60</xdr:row>
      <xdr:rowOff>168275</xdr:rowOff>
    </xdr:to>
    <xdr:sp macro="" textlink="">
      <xdr:nvSpPr>
        <xdr:cNvPr id="472" name="フローチャート: 判断 471"/>
        <xdr:cNvSpPr/>
      </xdr:nvSpPr>
      <xdr:spPr>
        <a:xfrm>
          <a:off x="162687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73" name="フローチャート: 判断 472"/>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168275</xdr:rowOff>
    </xdr:from>
    <xdr:to xmlns:xdr="http://schemas.openxmlformats.org/drawingml/2006/spreadsheetDrawing">
      <xdr:col>76</xdr:col>
      <xdr:colOff>165100</xdr:colOff>
      <xdr:row>61</xdr:row>
      <xdr:rowOff>98425</xdr:rowOff>
    </xdr:to>
    <xdr:sp macro="" textlink="">
      <xdr:nvSpPr>
        <xdr:cNvPr id="474" name="フローチャート: 判断 473"/>
        <xdr:cNvSpPr/>
      </xdr:nvSpPr>
      <xdr:spPr>
        <a:xfrm>
          <a:off x="14541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20955</xdr:rowOff>
    </xdr:from>
    <xdr:to xmlns:xdr="http://schemas.openxmlformats.org/drawingml/2006/spreadsheetDrawing">
      <xdr:col>72</xdr:col>
      <xdr:colOff>38100</xdr:colOff>
      <xdr:row>60</xdr:row>
      <xdr:rowOff>122555</xdr:rowOff>
    </xdr:to>
    <xdr:sp macro="" textlink="">
      <xdr:nvSpPr>
        <xdr:cNvPr id="475" name="フローチャート: 判断 474"/>
        <xdr:cNvSpPr/>
      </xdr:nvSpPr>
      <xdr:spPr>
        <a:xfrm>
          <a:off x="136525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76" name="テキスト ボックス 47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77" name="テキスト ボックス 47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78" name="テキスト ボックス 47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79" name="テキスト ボックス 47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80" name="テキスト ボックス 47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78105</xdr:rowOff>
    </xdr:from>
    <xdr:to xmlns:xdr="http://schemas.openxmlformats.org/drawingml/2006/spreadsheetDrawing">
      <xdr:col>85</xdr:col>
      <xdr:colOff>177800</xdr:colOff>
      <xdr:row>62</xdr:row>
      <xdr:rowOff>8255</xdr:rowOff>
    </xdr:to>
    <xdr:sp macro="" textlink="">
      <xdr:nvSpPr>
        <xdr:cNvPr id="481" name="楕円 480"/>
        <xdr:cNvSpPr/>
      </xdr:nvSpPr>
      <xdr:spPr>
        <a:xfrm>
          <a:off x="162687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56515</xdr:rowOff>
    </xdr:from>
    <xdr:ext cx="405130" cy="258445"/>
    <xdr:sp macro="" textlink="">
      <xdr:nvSpPr>
        <xdr:cNvPr id="482" name="【学校施設】&#10;有形固定資産減価償却率該当値テキスト"/>
        <xdr:cNvSpPr txBox="1"/>
      </xdr:nvSpPr>
      <xdr:spPr>
        <a:xfrm>
          <a:off x="16357600" y="10514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123825</xdr:rowOff>
    </xdr:from>
    <xdr:to xmlns:xdr="http://schemas.openxmlformats.org/drawingml/2006/spreadsheetDrawing">
      <xdr:col>81</xdr:col>
      <xdr:colOff>101600</xdr:colOff>
      <xdr:row>62</xdr:row>
      <xdr:rowOff>53975</xdr:rowOff>
    </xdr:to>
    <xdr:sp macro="" textlink="">
      <xdr:nvSpPr>
        <xdr:cNvPr id="483" name="楕円 482"/>
        <xdr:cNvSpPr/>
      </xdr:nvSpPr>
      <xdr:spPr>
        <a:xfrm>
          <a:off x="154305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128905</xdr:rowOff>
    </xdr:from>
    <xdr:to xmlns:xdr="http://schemas.openxmlformats.org/drawingml/2006/spreadsheetDrawing">
      <xdr:col>85</xdr:col>
      <xdr:colOff>127000</xdr:colOff>
      <xdr:row>62</xdr:row>
      <xdr:rowOff>3175</xdr:rowOff>
    </xdr:to>
    <xdr:cxnSp macro="">
      <xdr:nvCxnSpPr>
        <xdr:cNvPr id="484" name="直線コネクタ 483"/>
        <xdr:cNvCxnSpPr/>
      </xdr:nvCxnSpPr>
      <xdr:spPr>
        <a:xfrm flipV="1">
          <a:off x="15481300" y="105873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153035</xdr:rowOff>
    </xdr:from>
    <xdr:to xmlns:xdr="http://schemas.openxmlformats.org/drawingml/2006/spreadsheetDrawing">
      <xdr:col>76</xdr:col>
      <xdr:colOff>165100</xdr:colOff>
      <xdr:row>62</xdr:row>
      <xdr:rowOff>83185</xdr:rowOff>
    </xdr:to>
    <xdr:sp macro="" textlink="">
      <xdr:nvSpPr>
        <xdr:cNvPr id="485" name="楕円 484"/>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3175</xdr:rowOff>
    </xdr:from>
    <xdr:to xmlns:xdr="http://schemas.openxmlformats.org/drawingml/2006/spreadsheetDrawing">
      <xdr:col>81</xdr:col>
      <xdr:colOff>50800</xdr:colOff>
      <xdr:row>62</xdr:row>
      <xdr:rowOff>32385</xdr:rowOff>
    </xdr:to>
    <xdr:cxnSp macro="">
      <xdr:nvCxnSpPr>
        <xdr:cNvPr id="486" name="直線コネクタ 485"/>
        <xdr:cNvCxnSpPr/>
      </xdr:nvCxnSpPr>
      <xdr:spPr>
        <a:xfrm flipV="1">
          <a:off x="14592300" y="106330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8445"/>
    <xdr:sp macro="" textlink="">
      <xdr:nvSpPr>
        <xdr:cNvPr id="487" name="n_1aveValue【学校施設】&#10;有形固定資産減価償却率"/>
        <xdr:cNvSpPr txBox="1"/>
      </xdr:nvSpPr>
      <xdr:spPr>
        <a:xfrm>
          <a:off x="15266035" y="10203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114935</xdr:rowOff>
    </xdr:from>
    <xdr:ext cx="404495" cy="259080"/>
    <xdr:sp macro="" textlink="">
      <xdr:nvSpPr>
        <xdr:cNvPr id="488" name="n_2aveValue【学校施設】&#10;有形固定資産減価償却率"/>
        <xdr:cNvSpPr txBox="1"/>
      </xdr:nvSpPr>
      <xdr:spPr>
        <a:xfrm>
          <a:off x="14389735" y="10230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139065</xdr:rowOff>
    </xdr:from>
    <xdr:ext cx="404495" cy="259080"/>
    <xdr:sp macro="" textlink="">
      <xdr:nvSpPr>
        <xdr:cNvPr id="489" name="n_3aveValue【学校施設】&#10;有形固定資産減価償却率"/>
        <xdr:cNvSpPr txBox="1"/>
      </xdr:nvSpPr>
      <xdr:spPr>
        <a:xfrm>
          <a:off x="13500735" y="10083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45085</xdr:rowOff>
    </xdr:from>
    <xdr:ext cx="405130" cy="258445"/>
    <xdr:sp macro="" textlink="">
      <xdr:nvSpPr>
        <xdr:cNvPr id="490" name="n_1mainValue【学校施設】&#10;有形固定資産減価償却率"/>
        <xdr:cNvSpPr txBox="1"/>
      </xdr:nvSpPr>
      <xdr:spPr>
        <a:xfrm>
          <a:off x="15266035" y="1067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74930</xdr:rowOff>
    </xdr:from>
    <xdr:ext cx="404495" cy="258445"/>
    <xdr:sp macro="" textlink="">
      <xdr:nvSpPr>
        <xdr:cNvPr id="491" name="n_2mainValue【学校施設】&#10;有形固定資産減価償却率"/>
        <xdr:cNvSpPr txBox="1"/>
      </xdr:nvSpPr>
      <xdr:spPr>
        <a:xfrm>
          <a:off x="14389735" y="10704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00" name="テキスト ボックス 49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01" name="直線コネクタ 50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02" name="テキスト ボックス 50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03" name="直線コネクタ 50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04" name="テキスト ボックス 503"/>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5" name="直線コネクタ 50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06" name="テキスト ボックス 505"/>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07" name="直線コネクタ 50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08" name="テキスト ボックス 507"/>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09" name="直線コネクタ 50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10" name="テキスト ボックス 509"/>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11" name="直線コネクタ 51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12" name="テキスト ボックス 51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163830</xdr:rowOff>
    </xdr:from>
    <xdr:to xmlns:xdr="http://schemas.openxmlformats.org/drawingml/2006/spreadsheetDrawing">
      <xdr:col>116</xdr:col>
      <xdr:colOff>62865</xdr:colOff>
      <xdr:row>64</xdr:row>
      <xdr:rowOff>76200</xdr:rowOff>
    </xdr:to>
    <xdr:cxnSp macro="">
      <xdr:nvCxnSpPr>
        <xdr:cNvPr id="514" name="直線コネクタ 513"/>
        <xdr:cNvCxnSpPr/>
      </xdr:nvCxnSpPr>
      <xdr:spPr>
        <a:xfrm flipV="1">
          <a:off x="22160865" y="959358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80010</xdr:rowOff>
    </xdr:from>
    <xdr:ext cx="469900" cy="259080"/>
    <xdr:sp macro="" textlink="">
      <xdr:nvSpPr>
        <xdr:cNvPr id="515" name="【学校施設】&#10;一人当たり面積最小値テキスト"/>
        <xdr:cNvSpPr txBox="1"/>
      </xdr:nvSpPr>
      <xdr:spPr>
        <a:xfrm>
          <a:off x="22199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76200</xdr:rowOff>
    </xdr:from>
    <xdr:to xmlns:xdr="http://schemas.openxmlformats.org/drawingml/2006/spreadsheetDrawing">
      <xdr:col>116</xdr:col>
      <xdr:colOff>152400</xdr:colOff>
      <xdr:row>64</xdr:row>
      <xdr:rowOff>76200</xdr:rowOff>
    </xdr:to>
    <xdr:cxnSp macro="">
      <xdr:nvCxnSpPr>
        <xdr:cNvPr id="516" name="直線コネクタ 515"/>
        <xdr:cNvCxnSpPr/>
      </xdr:nvCxnSpPr>
      <xdr:spPr>
        <a:xfrm>
          <a:off x="22072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111125</xdr:rowOff>
    </xdr:from>
    <xdr:ext cx="469900" cy="258445"/>
    <xdr:sp macro="" textlink="">
      <xdr:nvSpPr>
        <xdr:cNvPr id="517" name="【学校施設】&#10;一人当たり面積最大値テキスト"/>
        <xdr:cNvSpPr txBox="1"/>
      </xdr:nvSpPr>
      <xdr:spPr>
        <a:xfrm>
          <a:off x="22199600" y="9369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163830</xdr:rowOff>
    </xdr:from>
    <xdr:to xmlns:xdr="http://schemas.openxmlformats.org/drawingml/2006/spreadsheetDrawing">
      <xdr:col>116</xdr:col>
      <xdr:colOff>152400</xdr:colOff>
      <xdr:row>55</xdr:row>
      <xdr:rowOff>163830</xdr:rowOff>
    </xdr:to>
    <xdr:cxnSp macro="">
      <xdr:nvCxnSpPr>
        <xdr:cNvPr id="518" name="直線コネクタ 517"/>
        <xdr:cNvCxnSpPr/>
      </xdr:nvCxnSpPr>
      <xdr:spPr>
        <a:xfrm>
          <a:off x="22072600" y="959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160020</xdr:rowOff>
    </xdr:from>
    <xdr:ext cx="469900" cy="259080"/>
    <xdr:sp macro="" textlink="">
      <xdr:nvSpPr>
        <xdr:cNvPr id="519" name="【学校施設】&#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10160</xdr:rowOff>
    </xdr:from>
    <xdr:to xmlns:xdr="http://schemas.openxmlformats.org/drawingml/2006/spreadsheetDrawing">
      <xdr:col>116</xdr:col>
      <xdr:colOff>114300</xdr:colOff>
      <xdr:row>61</xdr:row>
      <xdr:rowOff>111760</xdr:rowOff>
    </xdr:to>
    <xdr:sp macro="" textlink="">
      <xdr:nvSpPr>
        <xdr:cNvPr id="520" name="フローチャート: 判断 519"/>
        <xdr:cNvSpPr/>
      </xdr:nvSpPr>
      <xdr:spPr>
        <a:xfrm>
          <a:off x="22110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36195</xdr:rowOff>
    </xdr:from>
    <xdr:to xmlns:xdr="http://schemas.openxmlformats.org/drawingml/2006/spreadsheetDrawing">
      <xdr:col>112</xdr:col>
      <xdr:colOff>38100</xdr:colOff>
      <xdr:row>60</xdr:row>
      <xdr:rowOff>137795</xdr:rowOff>
    </xdr:to>
    <xdr:sp macro="" textlink="">
      <xdr:nvSpPr>
        <xdr:cNvPr id="521" name="フローチャート: 判断 520"/>
        <xdr:cNvSpPr/>
      </xdr:nvSpPr>
      <xdr:spPr>
        <a:xfrm>
          <a:off x="21272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118745</xdr:rowOff>
    </xdr:from>
    <xdr:to xmlns:xdr="http://schemas.openxmlformats.org/drawingml/2006/spreadsheetDrawing">
      <xdr:col>107</xdr:col>
      <xdr:colOff>101600</xdr:colOff>
      <xdr:row>62</xdr:row>
      <xdr:rowOff>48895</xdr:rowOff>
    </xdr:to>
    <xdr:sp macro="" textlink="">
      <xdr:nvSpPr>
        <xdr:cNvPr id="522" name="フローチャート: 判断 521"/>
        <xdr:cNvSpPr/>
      </xdr:nvSpPr>
      <xdr:spPr>
        <a:xfrm>
          <a:off x="20383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52070</xdr:rowOff>
    </xdr:from>
    <xdr:to xmlns:xdr="http://schemas.openxmlformats.org/drawingml/2006/spreadsheetDrawing">
      <xdr:col>102</xdr:col>
      <xdr:colOff>165100</xdr:colOff>
      <xdr:row>62</xdr:row>
      <xdr:rowOff>153035</xdr:rowOff>
    </xdr:to>
    <xdr:sp macro="" textlink="">
      <xdr:nvSpPr>
        <xdr:cNvPr id="523" name="フローチャート: 判断 522"/>
        <xdr:cNvSpPr/>
      </xdr:nvSpPr>
      <xdr:spPr>
        <a:xfrm>
          <a:off x="194945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24" name="テキスト ボックス 52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25" name="テキスト ボックス 52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26" name="テキスト ボックス 52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27" name="テキスト ボックス 52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28" name="テキスト ボックス 52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147955</xdr:rowOff>
    </xdr:from>
    <xdr:to xmlns:xdr="http://schemas.openxmlformats.org/drawingml/2006/spreadsheetDrawing">
      <xdr:col>116</xdr:col>
      <xdr:colOff>114300</xdr:colOff>
      <xdr:row>58</xdr:row>
      <xdr:rowOff>78105</xdr:rowOff>
    </xdr:to>
    <xdr:sp macro="" textlink="">
      <xdr:nvSpPr>
        <xdr:cNvPr id="529" name="楕円 528"/>
        <xdr:cNvSpPr/>
      </xdr:nvSpPr>
      <xdr:spPr>
        <a:xfrm>
          <a:off x="221107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170815</xdr:rowOff>
    </xdr:from>
    <xdr:ext cx="469900" cy="258445"/>
    <xdr:sp macro="" textlink="">
      <xdr:nvSpPr>
        <xdr:cNvPr id="530" name="【学校施設】&#10;一人当たり面積該当値テキスト"/>
        <xdr:cNvSpPr txBox="1"/>
      </xdr:nvSpPr>
      <xdr:spPr>
        <a:xfrm>
          <a:off x="22199600" y="977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50165</xdr:rowOff>
    </xdr:from>
    <xdr:to xmlns:xdr="http://schemas.openxmlformats.org/drawingml/2006/spreadsheetDrawing">
      <xdr:col>112</xdr:col>
      <xdr:colOff>38100</xdr:colOff>
      <xdr:row>59</xdr:row>
      <xdr:rowOff>151765</xdr:rowOff>
    </xdr:to>
    <xdr:sp macro="" textlink="">
      <xdr:nvSpPr>
        <xdr:cNvPr id="531" name="楕円 530"/>
        <xdr:cNvSpPr/>
      </xdr:nvSpPr>
      <xdr:spPr>
        <a:xfrm>
          <a:off x="2127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27305</xdr:rowOff>
    </xdr:from>
    <xdr:to xmlns:xdr="http://schemas.openxmlformats.org/drawingml/2006/spreadsheetDrawing">
      <xdr:col>116</xdr:col>
      <xdr:colOff>63500</xdr:colOff>
      <xdr:row>59</xdr:row>
      <xdr:rowOff>100965</xdr:rowOff>
    </xdr:to>
    <xdr:cxnSp macro="">
      <xdr:nvCxnSpPr>
        <xdr:cNvPr id="532" name="直線コネクタ 531"/>
        <xdr:cNvCxnSpPr/>
      </xdr:nvCxnSpPr>
      <xdr:spPr>
        <a:xfrm flipV="1">
          <a:off x="21323300" y="997140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132715</xdr:rowOff>
    </xdr:from>
    <xdr:to xmlns:xdr="http://schemas.openxmlformats.org/drawingml/2006/spreadsheetDrawing">
      <xdr:col>107</xdr:col>
      <xdr:colOff>101600</xdr:colOff>
      <xdr:row>60</xdr:row>
      <xdr:rowOff>63500</xdr:rowOff>
    </xdr:to>
    <xdr:sp macro="" textlink="">
      <xdr:nvSpPr>
        <xdr:cNvPr id="533" name="楕円 532"/>
        <xdr:cNvSpPr/>
      </xdr:nvSpPr>
      <xdr:spPr>
        <a:xfrm>
          <a:off x="20383500" y="10248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100965</xdr:rowOff>
    </xdr:from>
    <xdr:to xmlns:xdr="http://schemas.openxmlformats.org/drawingml/2006/spreadsheetDrawing">
      <xdr:col>111</xdr:col>
      <xdr:colOff>177800</xdr:colOff>
      <xdr:row>60</xdr:row>
      <xdr:rowOff>12065</xdr:rowOff>
    </xdr:to>
    <xdr:cxnSp macro="">
      <xdr:nvCxnSpPr>
        <xdr:cNvPr id="534" name="直線コネクタ 533"/>
        <xdr:cNvCxnSpPr/>
      </xdr:nvCxnSpPr>
      <xdr:spPr>
        <a:xfrm flipV="1">
          <a:off x="20434300" y="102165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128905</xdr:rowOff>
    </xdr:from>
    <xdr:ext cx="469900" cy="259080"/>
    <xdr:sp macro="" textlink="">
      <xdr:nvSpPr>
        <xdr:cNvPr id="535" name="n_1aveValue【学校施設】&#10;一人当たり面積"/>
        <xdr:cNvSpPr txBox="1"/>
      </xdr:nvSpPr>
      <xdr:spPr>
        <a:xfrm>
          <a:off x="21075650" y="10415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40640</xdr:rowOff>
    </xdr:from>
    <xdr:ext cx="469265" cy="258445"/>
    <xdr:sp macro="" textlink="">
      <xdr:nvSpPr>
        <xdr:cNvPr id="536" name="n_2aveValue【学校施設】&#10;一人当たり面積"/>
        <xdr:cNvSpPr txBox="1"/>
      </xdr:nvSpPr>
      <xdr:spPr>
        <a:xfrm>
          <a:off x="20199350" y="10670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169545</xdr:rowOff>
    </xdr:from>
    <xdr:ext cx="469265" cy="258445"/>
    <xdr:sp macro="" textlink="">
      <xdr:nvSpPr>
        <xdr:cNvPr id="537" name="n_3aveValue【学校施設】&#10;一人当たり面積"/>
        <xdr:cNvSpPr txBox="1"/>
      </xdr:nvSpPr>
      <xdr:spPr>
        <a:xfrm>
          <a:off x="19310350" y="10456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168275</xdr:rowOff>
    </xdr:from>
    <xdr:ext cx="469900" cy="258445"/>
    <xdr:sp macro="" textlink="">
      <xdr:nvSpPr>
        <xdr:cNvPr id="538" name="n_1mainValue【学校施設】&#10;一人当たり面積"/>
        <xdr:cNvSpPr txBox="1"/>
      </xdr:nvSpPr>
      <xdr:spPr>
        <a:xfrm>
          <a:off x="21075650" y="9940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79375</xdr:rowOff>
    </xdr:from>
    <xdr:ext cx="469265" cy="258445"/>
    <xdr:sp macro="" textlink="">
      <xdr:nvSpPr>
        <xdr:cNvPr id="539" name="n_2mainValue【学校施設】&#10;一人当たり面積"/>
        <xdr:cNvSpPr txBox="1"/>
      </xdr:nvSpPr>
      <xdr:spPr>
        <a:xfrm>
          <a:off x="20199350" y="1002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48" name="テキスト ボックス 54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49" name="直線コネクタ 54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8455" cy="259080"/>
    <xdr:sp macro="" textlink="">
      <xdr:nvSpPr>
        <xdr:cNvPr id="550" name="テキスト ボックス 549"/>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51" name="直線コネクタ 55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552" name="テキスト ボックス 551"/>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53" name="直線コネクタ 55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54" name="テキスト ボックス 55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55" name="直線コネクタ 55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56" name="テキスト ボックス 55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57" name="直線コネクタ 55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58" name="テキスト ボックス 557"/>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59" name="直線コネクタ 55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560" name="テキスト ボックス 559"/>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61" name="直線コネクタ 56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62" name="テキスト ボックス 56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86</xdr:row>
      <xdr:rowOff>148590</xdr:rowOff>
    </xdr:to>
    <xdr:cxnSp macro="">
      <xdr:nvCxnSpPr>
        <xdr:cNvPr id="564" name="直線コネクタ 563"/>
        <xdr:cNvCxnSpPr/>
      </xdr:nvCxnSpPr>
      <xdr:spPr>
        <a:xfrm flipV="1">
          <a:off x="16318865" y="1333500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152400</xdr:rowOff>
    </xdr:from>
    <xdr:ext cx="405130" cy="259080"/>
    <xdr:sp macro="" textlink="">
      <xdr:nvSpPr>
        <xdr:cNvPr id="565" name="【児童館】&#10;有形固定資産減価償却率最小値テキスト"/>
        <xdr:cNvSpPr txBox="1"/>
      </xdr:nvSpPr>
      <xdr:spPr>
        <a:xfrm>
          <a:off x="16357600" y="1489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148590</xdr:rowOff>
    </xdr:from>
    <xdr:to xmlns:xdr="http://schemas.openxmlformats.org/drawingml/2006/spreadsheetDrawing">
      <xdr:col>86</xdr:col>
      <xdr:colOff>25400</xdr:colOff>
      <xdr:row>86</xdr:row>
      <xdr:rowOff>148590</xdr:rowOff>
    </xdr:to>
    <xdr:cxnSp macro="">
      <xdr:nvCxnSpPr>
        <xdr:cNvPr id="566" name="直線コネクタ 565"/>
        <xdr:cNvCxnSpPr/>
      </xdr:nvCxnSpPr>
      <xdr:spPr>
        <a:xfrm>
          <a:off x="16230600" y="1489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67"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68" name="直線コネクタ 56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1905</xdr:rowOff>
    </xdr:from>
    <xdr:ext cx="405130" cy="259080"/>
    <xdr:sp macro="" textlink="">
      <xdr:nvSpPr>
        <xdr:cNvPr id="569" name="【児童館】&#10;有形固定資産減価償却率平均値テキスト"/>
        <xdr:cNvSpPr txBox="1"/>
      </xdr:nvSpPr>
      <xdr:spPr>
        <a:xfrm>
          <a:off x="16357600" y="14060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23495</xdr:rowOff>
    </xdr:from>
    <xdr:to xmlns:xdr="http://schemas.openxmlformats.org/drawingml/2006/spreadsheetDrawing">
      <xdr:col>85</xdr:col>
      <xdr:colOff>177800</xdr:colOff>
      <xdr:row>82</xdr:row>
      <xdr:rowOff>125095</xdr:rowOff>
    </xdr:to>
    <xdr:sp macro="" textlink="">
      <xdr:nvSpPr>
        <xdr:cNvPr id="570" name="フローチャート: 判断 56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29210</xdr:rowOff>
    </xdr:from>
    <xdr:to xmlns:xdr="http://schemas.openxmlformats.org/drawingml/2006/spreadsheetDrawing">
      <xdr:col>81</xdr:col>
      <xdr:colOff>101600</xdr:colOff>
      <xdr:row>82</xdr:row>
      <xdr:rowOff>130810</xdr:rowOff>
    </xdr:to>
    <xdr:sp macro="" textlink="">
      <xdr:nvSpPr>
        <xdr:cNvPr id="571" name="フローチャート: 判断 570"/>
        <xdr:cNvSpPr/>
      </xdr:nvSpPr>
      <xdr:spPr>
        <a:xfrm>
          <a:off x="15430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69215</xdr:rowOff>
    </xdr:from>
    <xdr:to xmlns:xdr="http://schemas.openxmlformats.org/drawingml/2006/spreadsheetDrawing">
      <xdr:col>76</xdr:col>
      <xdr:colOff>165100</xdr:colOff>
      <xdr:row>82</xdr:row>
      <xdr:rowOff>170815</xdr:rowOff>
    </xdr:to>
    <xdr:sp macro="" textlink="">
      <xdr:nvSpPr>
        <xdr:cNvPr id="572" name="フローチャート: 判断 571"/>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84</xdr:row>
      <xdr:rowOff>101600</xdr:rowOff>
    </xdr:from>
    <xdr:to xmlns:xdr="http://schemas.openxmlformats.org/drawingml/2006/spreadsheetDrawing">
      <xdr:col>72</xdr:col>
      <xdr:colOff>38100</xdr:colOff>
      <xdr:row>85</xdr:row>
      <xdr:rowOff>31750</xdr:rowOff>
    </xdr:to>
    <xdr:sp macro="" textlink="">
      <xdr:nvSpPr>
        <xdr:cNvPr id="573" name="フローチャート: 判断 572"/>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74" name="テキスト ボックス 57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75" name="テキスト ボックス 57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76" name="テキスト ボックス 57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77" name="テキスト ボックス 57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78" name="テキスト ボックス 57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83</xdr:row>
      <xdr:rowOff>78740</xdr:rowOff>
    </xdr:from>
    <xdr:to xmlns:xdr="http://schemas.openxmlformats.org/drawingml/2006/spreadsheetDrawing">
      <xdr:col>76</xdr:col>
      <xdr:colOff>165100</xdr:colOff>
      <xdr:row>84</xdr:row>
      <xdr:rowOff>8890</xdr:rowOff>
    </xdr:to>
    <xdr:sp macro="" textlink="">
      <xdr:nvSpPr>
        <xdr:cNvPr id="579" name="楕円 578"/>
        <xdr:cNvSpPr/>
      </xdr:nvSpPr>
      <xdr:spPr>
        <a:xfrm>
          <a:off x="14541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147320</xdr:rowOff>
    </xdr:from>
    <xdr:ext cx="405130" cy="259080"/>
    <xdr:sp macro="" textlink="">
      <xdr:nvSpPr>
        <xdr:cNvPr id="580" name="n_1aveValue【児童館】&#10;有形固定資産減価償却率"/>
        <xdr:cNvSpPr txBox="1"/>
      </xdr:nvSpPr>
      <xdr:spPr>
        <a:xfrm>
          <a:off x="15266035" y="1386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15875</xdr:rowOff>
    </xdr:from>
    <xdr:ext cx="404495" cy="259080"/>
    <xdr:sp macro="" textlink="">
      <xdr:nvSpPr>
        <xdr:cNvPr id="581" name="n_2aveValue【児童館】&#10;有形固定資産減価償却率"/>
        <xdr:cNvSpPr txBox="1"/>
      </xdr:nvSpPr>
      <xdr:spPr>
        <a:xfrm>
          <a:off x="14389735" y="13903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48260</xdr:rowOff>
    </xdr:from>
    <xdr:ext cx="404495" cy="259080"/>
    <xdr:sp macro="" textlink="">
      <xdr:nvSpPr>
        <xdr:cNvPr id="582" name="n_3aveValue【児童館】&#10;有形固定資産減価償却率"/>
        <xdr:cNvSpPr txBox="1"/>
      </xdr:nvSpPr>
      <xdr:spPr>
        <a:xfrm>
          <a:off x="13500735" y="14278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0</xdr:rowOff>
    </xdr:from>
    <xdr:ext cx="404495" cy="259080"/>
    <xdr:sp macro="" textlink="">
      <xdr:nvSpPr>
        <xdr:cNvPr id="583" name="n_2mainValue【児童館】&#10;有形固定資産減価償却率"/>
        <xdr:cNvSpPr txBox="1"/>
      </xdr:nvSpPr>
      <xdr:spPr>
        <a:xfrm>
          <a:off x="14389735" y="1440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92" name="テキスト ボックス 59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3" name="直線コネクタ 5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94" name="直線コネクタ 593"/>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595" name="テキスト ボックス 594"/>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96" name="直線コネクタ 595"/>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597" name="テキスト ボックス 596"/>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98" name="直線コネクタ 597"/>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599" name="テキスト ボックス 598"/>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00" name="直線コネクタ 599"/>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601" name="テキスト ボックス 600"/>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02" name="直線コネクタ 601"/>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603" name="テキスト ボックス 602"/>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04" name="直線コネクタ 603"/>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605" name="テキスト ボックス 604"/>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6" name="直線コネクタ 6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07" name="テキスト ボックス 606"/>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67945</xdr:rowOff>
    </xdr:from>
    <xdr:to xmlns:xdr="http://schemas.openxmlformats.org/drawingml/2006/spreadsheetDrawing">
      <xdr:col>116</xdr:col>
      <xdr:colOff>62865</xdr:colOff>
      <xdr:row>86</xdr:row>
      <xdr:rowOff>125095</xdr:rowOff>
    </xdr:to>
    <xdr:cxnSp macro="">
      <xdr:nvCxnSpPr>
        <xdr:cNvPr id="609" name="直線コネクタ 608"/>
        <xdr:cNvCxnSpPr/>
      </xdr:nvCxnSpPr>
      <xdr:spPr>
        <a:xfrm flipV="1">
          <a:off x="22160865" y="1326959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128905</xdr:rowOff>
    </xdr:from>
    <xdr:ext cx="469900" cy="259080"/>
    <xdr:sp macro="" textlink="">
      <xdr:nvSpPr>
        <xdr:cNvPr id="610" name="【児童館】&#10;一人当たり面積最小値テキスト"/>
        <xdr:cNvSpPr txBox="1"/>
      </xdr:nvSpPr>
      <xdr:spPr>
        <a:xfrm>
          <a:off x="22199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125095</xdr:rowOff>
    </xdr:from>
    <xdr:to xmlns:xdr="http://schemas.openxmlformats.org/drawingml/2006/spreadsheetDrawing">
      <xdr:col>116</xdr:col>
      <xdr:colOff>152400</xdr:colOff>
      <xdr:row>86</xdr:row>
      <xdr:rowOff>125095</xdr:rowOff>
    </xdr:to>
    <xdr:cxnSp macro="">
      <xdr:nvCxnSpPr>
        <xdr:cNvPr id="611" name="直線コネクタ 610"/>
        <xdr:cNvCxnSpPr/>
      </xdr:nvCxnSpPr>
      <xdr:spPr>
        <a:xfrm>
          <a:off x="22072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14605</xdr:rowOff>
    </xdr:from>
    <xdr:ext cx="469900" cy="259080"/>
    <xdr:sp macro="" textlink="">
      <xdr:nvSpPr>
        <xdr:cNvPr id="612" name="【児童館】&#10;一人当たり面積最大値テキスト"/>
        <xdr:cNvSpPr txBox="1"/>
      </xdr:nvSpPr>
      <xdr:spPr>
        <a:xfrm>
          <a:off x="22199600" y="13044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67945</xdr:rowOff>
    </xdr:from>
    <xdr:to xmlns:xdr="http://schemas.openxmlformats.org/drawingml/2006/spreadsheetDrawing">
      <xdr:col>116</xdr:col>
      <xdr:colOff>152400</xdr:colOff>
      <xdr:row>77</xdr:row>
      <xdr:rowOff>67945</xdr:rowOff>
    </xdr:to>
    <xdr:cxnSp macro="">
      <xdr:nvCxnSpPr>
        <xdr:cNvPr id="613" name="直線コネクタ 612"/>
        <xdr:cNvCxnSpPr/>
      </xdr:nvCxnSpPr>
      <xdr:spPr>
        <a:xfrm>
          <a:off x="22072600" y="1326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164465</xdr:rowOff>
    </xdr:from>
    <xdr:ext cx="469900" cy="259080"/>
    <xdr:sp macro="" textlink="">
      <xdr:nvSpPr>
        <xdr:cNvPr id="614" name="【児童館】&#10;一人当たり面積平均値テキスト"/>
        <xdr:cNvSpPr txBox="1"/>
      </xdr:nvSpPr>
      <xdr:spPr>
        <a:xfrm>
          <a:off x="22199600" y="14394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xdr:rowOff>
    </xdr:from>
    <xdr:to xmlns:xdr="http://schemas.openxmlformats.org/drawingml/2006/spreadsheetDrawing">
      <xdr:col>116</xdr:col>
      <xdr:colOff>114300</xdr:colOff>
      <xdr:row>84</xdr:row>
      <xdr:rowOff>116205</xdr:rowOff>
    </xdr:to>
    <xdr:sp macro="" textlink="">
      <xdr:nvSpPr>
        <xdr:cNvPr id="615" name="フローチャート: 判断 614"/>
        <xdr:cNvSpPr/>
      </xdr:nvSpPr>
      <xdr:spPr>
        <a:xfrm>
          <a:off x="221107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14605</xdr:rowOff>
    </xdr:from>
    <xdr:to xmlns:xdr="http://schemas.openxmlformats.org/drawingml/2006/spreadsheetDrawing">
      <xdr:col>112</xdr:col>
      <xdr:colOff>38100</xdr:colOff>
      <xdr:row>84</xdr:row>
      <xdr:rowOff>116205</xdr:rowOff>
    </xdr:to>
    <xdr:sp macro="" textlink="">
      <xdr:nvSpPr>
        <xdr:cNvPr id="616" name="フローチャート: 判断 615"/>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25400</xdr:rowOff>
    </xdr:from>
    <xdr:to xmlns:xdr="http://schemas.openxmlformats.org/drawingml/2006/spreadsheetDrawing">
      <xdr:col>107</xdr:col>
      <xdr:colOff>101600</xdr:colOff>
      <xdr:row>84</xdr:row>
      <xdr:rowOff>127000</xdr:rowOff>
    </xdr:to>
    <xdr:sp macro="" textlink="">
      <xdr:nvSpPr>
        <xdr:cNvPr id="617" name="フローチャート: 判断 61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69215</xdr:rowOff>
    </xdr:from>
    <xdr:to xmlns:xdr="http://schemas.openxmlformats.org/drawingml/2006/spreadsheetDrawing">
      <xdr:col>102</xdr:col>
      <xdr:colOff>165100</xdr:colOff>
      <xdr:row>84</xdr:row>
      <xdr:rowOff>170815</xdr:rowOff>
    </xdr:to>
    <xdr:sp macro="" textlink="">
      <xdr:nvSpPr>
        <xdr:cNvPr id="618" name="フローチャート: 判断 617"/>
        <xdr:cNvSpPr/>
      </xdr:nvSpPr>
      <xdr:spPr>
        <a:xfrm>
          <a:off x="19494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114935</xdr:rowOff>
    </xdr:from>
    <xdr:to xmlns:xdr="http://schemas.openxmlformats.org/drawingml/2006/spreadsheetDrawing">
      <xdr:col>107</xdr:col>
      <xdr:colOff>101600</xdr:colOff>
      <xdr:row>86</xdr:row>
      <xdr:rowOff>45085</xdr:rowOff>
    </xdr:to>
    <xdr:sp macro="" textlink="">
      <xdr:nvSpPr>
        <xdr:cNvPr id="624" name="楕円 623"/>
        <xdr:cNvSpPr/>
      </xdr:nvSpPr>
      <xdr:spPr>
        <a:xfrm>
          <a:off x="203835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132715</xdr:rowOff>
    </xdr:from>
    <xdr:ext cx="469900" cy="258445"/>
    <xdr:sp macro="" textlink="">
      <xdr:nvSpPr>
        <xdr:cNvPr id="625" name="n_1aveValue【児童館】&#10;一人当たり面積"/>
        <xdr:cNvSpPr txBox="1"/>
      </xdr:nvSpPr>
      <xdr:spPr>
        <a:xfrm>
          <a:off x="21075650" y="1419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143510</xdr:rowOff>
    </xdr:from>
    <xdr:ext cx="469265" cy="258445"/>
    <xdr:sp macro="" textlink="">
      <xdr:nvSpPr>
        <xdr:cNvPr id="626" name="n_2aveValue【児童館】&#10;一人当たり面積"/>
        <xdr:cNvSpPr txBox="1"/>
      </xdr:nvSpPr>
      <xdr:spPr>
        <a:xfrm>
          <a:off x="20199350" y="14202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15875</xdr:rowOff>
    </xdr:from>
    <xdr:ext cx="469265" cy="259080"/>
    <xdr:sp macro="" textlink="">
      <xdr:nvSpPr>
        <xdr:cNvPr id="627" name="n_3aveValue【児童館】&#10;一人当たり面積"/>
        <xdr:cNvSpPr txBox="1"/>
      </xdr:nvSpPr>
      <xdr:spPr>
        <a:xfrm>
          <a:off x="19310350" y="14246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36195</xdr:rowOff>
    </xdr:from>
    <xdr:ext cx="469265" cy="259080"/>
    <xdr:sp macro="" textlink="">
      <xdr:nvSpPr>
        <xdr:cNvPr id="628" name="n_2mainValue【児童館】&#10;一人当たり面積"/>
        <xdr:cNvSpPr txBox="1"/>
      </xdr:nvSpPr>
      <xdr:spPr>
        <a:xfrm>
          <a:off x="20199350" y="14780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37" name="テキスト ボックス 63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38" name="直線コネクタ 63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39" name="テキスト ボックス 638"/>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40" name="直線コネクタ 63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41" name="テキスト ボックス 640"/>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42" name="直線コネクタ 64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43" name="テキスト ボックス 64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44" name="直線コネクタ 64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45" name="テキスト ボックス 64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46" name="直線コネクタ 64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725" cy="259080"/>
    <xdr:sp macro="" textlink="">
      <xdr:nvSpPr>
        <xdr:cNvPr id="647" name="テキスト ボックス 646"/>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8" name="直線コネクタ 64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49" name="テキスト ボックス 64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108</xdr:row>
      <xdr:rowOff>130810</xdr:rowOff>
    </xdr:to>
    <xdr:cxnSp macro="">
      <xdr:nvCxnSpPr>
        <xdr:cNvPr id="651" name="直線コネクタ 650"/>
        <xdr:cNvCxnSpPr/>
      </xdr:nvCxnSpPr>
      <xdr:spPr>
        <a:xfrm flipV="1">
          <a:off x="16318865" y="1722120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134620</xdr:rowOff>
    </xdr:from>
    <xdr:ext cx="405130" cy="258445"/>
    <xdr:sp macro="" textlink="">
      <xdr:nvSpPr>
        <xdr:cNvPr id="652" name="【公民館】&#10;有形固定資産減価償却率最小値テキスト"/>
        <xdr:cNvSpPr txBox="1"/>
      </xdr:nvSpPr>
      <xdr:spPr>
        <a:xfrm>
          <a:off x="16357600" y="18651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130810</xdr:rowOff>
    </xdr:from>
    <xdr:to xmlns:xdr="http://schemas.openxmlformats.org/drawingml/2006/spreadsheetDrawing">
      <xdr:col>86</xdr:col>
      <xdr:colOff>25400</xdr:colOff>
      <xdr:row>108</xdr:row>
      <xdr:rowOff>130810</xdr:rowOff>
    </xdr:to>
    <xdr:cxnSp macro="">
      <xdr:nvCxnSpPr>
        <xdr:cNvPr id="653" name="直線コネクタ 652"/>
        <xdr:cNvCxnSpPr/>
      </xdr:nvCxnSpPr>
      <xdr:spPr>
        <a:xfrm>
          <a:off x="16230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654"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55" name="直線コネクタ 654"/>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91440</xdr:rowOff>
    </xdr:from>
    <xdr:ext cx="405130" cy="259080"/>
    <xdr:sp macro="" textlink="">
      <xdr:nvSpPr>
        <xdr:cNvPr id="656" name="【公民館】&#10;有形固定資産減価償却率平均値テキスト"/>
        <xdr:cNvSpPr txBox="1"/>
      </xdr:nvSpPr>
      <xdr:spPr>
        <a:xfrm>
          <a:off x="16357600" y="1775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68580</xdr:rowOff>
    </xdr:from>
    <xdr:to xmlns:xdr="http://schemas.openxmlformats.org/drawingml/2006/spreadsheetDrawing">
      <xdr:col>85</xdr:col>
      <xdr:colOff>177800</xdr:colOff>
      <xdr:row>104</xdr:row>
      <xdr:rowOff>170180</xdr:rowOff>
    </xdr:to>
    <xdr:sp macro="" textlink="">
      <xdr:nvSpPr>
        <xdr:cNvPr id="657" name="フローチャート: 判断 656"/>
        <xdr:cNvSpPr/>
      </xdr:nvSpPr>
      <xdr:spPr>
        <a:xfrm>
          <a:off x="162687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86995</xdr:rowOff>
    </xdr:from>
    <xdr:to xmlns:xdr="http://schemas.openxmlformats.org/drawingml/2006/spreadsheetDrawing">
      <xdr:col>81</xdr:col>
      <xdr:colOff>101600</xdr:colOff>
      <xdr:row>105</xdr:row>
      <xdr:rowOff>17780</xdr:rowOff>
    </xdr:to>
    <xdr:sp macro="" textlink="">
      <xdr:nvSpPr>
        <xdr:cNvPr id="658" name="フローチャート: 判断 657"/>
        <xdr:cNvSpPr/>
      </xdr:nvSpPr>
      <xdr:spPr>
        <a:xfrm>
          <a:off x="15430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169545</xdr:rowOff>
    </xdr:from>
    <xdr:to xmlns:xdr="http://schemas.openxmlformats.org/drawingml/2006/spreadsheetDrawing">
      <xdr:col>76</xdr:col>
      <xdr:colOff>165100</xdr:colOff>
      <xdr:row>105</xdr:row>
      <xdr:rowOff>99695</xdr:rowOff>
    </xdr:to>
    <xdr:sp macro="" textlink="">
      <xdr:nvSpPr>
        <xdr:cNvPr id="659" name="フローチャート: 判断 658"/>
        <xdr:cNvSpPr/>
      </xdr:nvSpPr>
      <xdr:spPr>
        <a:xfrm>
          <a:off x="145415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123825</xdr:rowOff>
    </xdr:from>
    <xdr:to xmlns:xdr="http://schemas.openxmlformats.org/drawingml/2006/spreadsheetDrawing">
      <xdr:col>72</xdr:col>
      <xdr:colOff>38100</xdr:colOff>
      <xdr:row>105</xdr:row>
      <xdr:rowOff>53975</xdr:rowOff>
    </xdr:to>
    <xdr:sp macro="" textlink="">
      <xdr:nvSpPr>
        <xdr:cNvPr id="660" name="フローチャート: 判断 659"/>
        <xdr:cNvSpPr/>
      </xdr:nvSpPr>
      <xdr:spPr>
        <a:xfrm>
          <a:off x="13652500" y="1795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1" name="テキスト ボックス 66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62" name="テキスト ボックス 66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63" name="テキスト ボックス 66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64" name="テキスト ボックス 66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65" name="テキスト ボックス 66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43815</xdr:rowOff>
    </xdr:from>
    <xdr:to xmlns:xdr="http://schemas.openxmlformats.org/drawingml/2006/spreadsheetDrawing">
      <xdr:col>85</xdr:col>
      <xdr:colOff>177800</xdr:colOff>
      <xdr:row>105</xdr:row>
      <xdr:rowOff>145415</xdr:rowOff>
    </xdr:to>
    <xdr:sp macro="" textlink="">
      <xdr:nvSpPr>
        <xdr:cNvPr id="666" name="楕円 665"/>
        <xdr:cNvSpPr/>
      </xdr:nvSpPr>
      <xdr:spPr>
        <a:xfrm>
          <a:off x="16268700" y="180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22225</xdr:rowOff>
    </xdr:from>
    <xdr:ext cx="405130" cy="258445"/>
    <xdr:sp macro="" textlink="">
      <xdr:nvSpPr>
        <xdr:cNvPr id="667" name="【公民館】&#10;有形固定資産減価償却率該当値テキスト"/>
        <xdr:cNvSpPr txBox="1"/>
      </xdr:nvSpPr>
      <xdr:spPr>
        <a:xfrm>
          <a:off x="16357600" y="18024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112395</xdr:rowOff>
    </xdr:from>
    <xdr:to xmlns:xdr="http://schemas.openxmlformats.org/drawingml/2006/spreadsheetDrawing">
      <xdr:col>81</xdr:col>
      <xdr:colOff>101600</xdr:colOff>
      <xdr:row>106</xdr:row>
      <xdr:rowOff>42545</xdr:rowOff>
    </xdr:to>
    <xdr:sp macro="" textlink="">
      <xdr:nvSpPr>
        <xdr:cNvPr id="668" name="楕円 667"/>
        <xdr:cNvSpPr/>
      </xdr:nvSpPr>
      <xdr:spPr>
        <a:xfrm>
          <a:off x="15430500" y="181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94615</xdr:rowOff>
    </xdr:from>
    <xdr:to xmlns:xdr="http://schemas.openxmlformats.org/drawingml/2006/spreadsheetDrawing">
      <xdr:col>85</xdr:col>
      <xdr:colOff>127000</xdr:colOff>
      <xdr:row>105</xdr:row>
      <xdr:rowOff>163195</xdr:rowOff>
    </xdr:to>
    <xdr:cxnSp macro="">
      <xdr:nvCxnSpPr>
        <xdr:cNvPr id="669" name="直線コネクタ 668"/>
        <xdr:cNvCxnSpPr/>
      </xdr:nvCxnSpPr>
      <xdr:spPr>
        <a:xfrm flipV="1">
          <a:off x="15481300" y="180968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16510</xdr:rowOff>
    </xdr:from>
    <xdr:to xmlns:xdr="http://schemas.openxmlformats.org/drawingml/2006/spreadsheetDrawing">
      <xdr:col>76</xdr:col>
      <xdr:colOff>165100</xdr:colOff>
      <xdr:row>106</xdr:row>
      <xdr:rowOff>118110</xdr:rowOff>
    </xdr:to>
    <xdr:sp macro="" textlink="">
      <xdr:nvSpPr>
        <xdr:cNvPr id="670" name="楕円 669"/>
        <xdr:cNvSpPr/>
      </xdr:nvSpPr>
      <xdr:spPr>
        <a:xfrm>
          <a:off x="14541500" y="181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163195</xdr:rowOff>
    </xdr:from>
    <xdr:to xmlns:xdr="http://schemas.openxmlformats.org/drawingml/2006/spreadsheetDrawing">
      <xdr:col>81</xdr:col>
      <xdr:colOff>50800</xdr:colOff>
      <xdr:row>106</xdr:row>
      <xdr:rowOff>67310</xdr:rowOff>
    </xdr:to>
    <xdr:cxnSp macro="">
      <xdr:nvCxnSpPr>
        <xdr:cNvPr id="671" name="直線コネクタ 670"/>
        <xdr:cNvCxnSpPr/>
      </xdr:nvCxnSpPr>
      <xdr:spPr>
        <a:xfrm flipV="1">
          <a:off x="14592300" y="1816544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33655</xdr:rowOff>
    </xdr:from>
    <xdr:ext cx="405130" cy="258445"/>
    <xdr:sp macro="" textlink="">
      <xdr:nvSpPr>
        <xdr:cNvPr id="672" name="n_1aveValue【公民館】&#10;有形固定資産減価償却率"/>
        <xdr:cNvSpPr txBox="1"/>
      </xdr:nvSpPr>
      <xdr:spPr>
        <a:xfrm>
          <a:off x="15266035" y="17693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116205</xdr:rowOff>
    </xdr:from>
    <xdr:ext cx="404495" cy="259080"/>
    <xdr:sp macro="" textlink="">
      <xdr:nvSpPr>
        <xdr:cNvPr id="673" name="n_2aveValue【公民館】&#10;有形固定資産減価償却率"/>
        <xdr:cNvSpPr txBox="1"/>
      </xdr:nvSpPr>
      <xdr:spPr>
        <a:xfrm>
          <a:off x="14389735" y="17775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70485</xdr:rowOff>
    </xdr:from>
    <xdr:ext cx="404495" cy="259080"/>
    <xdr:sp macro="" textlink="">
      <xdr:nvSpPr>
        <xdr:cNvPr id="674" name="n_3aveValue【公民館】&#10;有形固定資産減価償却率"/>
        <xdr:cNvSpPr txBox="1"/>
      </xdr:nvSpPr>
      <xdr:spPr>
        <a:xfrm>
          <a:off x="13500735" y="17729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33655</xdr:rowOff>
    </xdr:from>
    <xdr:ext cx="405130" cy="258445"/>
    <xdr:sp macro="" textlink="">
      <xdr:nvSpPr>
        <xdr:cNvPr id="675" name="n_1mainValue【公民館】&#10;有形固定資産減価償却率"/>
        <xdr:cNvSpPr txBox="1"/>
      </xdr:nvSpPr>
      <xdr:spPr>
        <a:xfrm>
          <a:off x="15266035" y="18207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109220</xdr:rowOff>
    </xdr:from>
    <xdr:ext cx="404495" cy="258445"/>
    <xdr:sp macro="" textlink="">
      <xdr:nvSpPr>
        <xdr:cNvPr id="676" name="n_2mainValue【公民館】&#10;有形固定資産減価償却率"/>
        <xdr:cNvSpPr txBox="1"/>
      </xdr:nvSpPr>
      <xdr:spPr>
        <a:xfrm>
          <a:off x="14389735" y="18282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85" name="テキスト ボックス 68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6" name="直線コネクタ 68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87" name="直線コネクタ 68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88" name="テキスト ボックス 68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89" name="直線コネクタ 68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90" name="テキスト ボックス 68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91" name="直線コネクタ 69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92" name="テキスト ボックス 69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93" name="直線コネクタ 69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94" name="テキスト ボックス 69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95" name="直線コネクタ 69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96" name="テキスト ボックス 69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97" name="直線コネクタ 69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98" name="テキスト ボックス 69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9" name="直線コネクタ 69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00" name="テキスト ボックス 69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169545</xdr:rowOff>
    </xdr:from>
    <xdr:to xmlns:xdr="http://schemas.openxmlformats.org/drawingml/2006/spreadsheetDrawing">
      <xdr:col>116</xdr:col>
      <xdr:colOff>62865</xdr:colOff>
      <xdr:row>108</xdr:row>
      <xdr:rowOff>126365</xdr:rowOff>
    </xdr:to>
    <xdr:cxnSp macro="">
      <xdr:nvCxnSpPr>
        <xdr:cNvPr id="702" name="直線コネクタ 701"/>
        <xdr:cNvCxnSpPr/>
      </xdr:nvCxnSpPr>
      <xdr:spPr>
        <a:xfrm flipV="1">
          <a:off x="22160865" y="1731454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130175</xdr:rowOff>
    </xdr:from>
    <xdr:ext cx="469900" cy="259080"/>
    <xdr:sp macro="" textlink="">
      <xdr:nvSpPr>
        <xdr:cNvPr id="703" name="【公民館】&#10;一人当たり面積最小値テキスト"/>
        <xdr:cNvSpPr txBox="1"/>
      </xdr:nvSpPr>
      <xdr:spPr>
        <a:xfrm>
          <a:off x="22199600" y="1864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126365</xdr:rowOff>
    </xdr:from>
    <xdr:to xmlns:xdr="http://schemas.openxmlformats.org/drawingml/2006/spreadsheetDrawing">
      <xdr:col>116</xdr:col>
      <xdr:colOff>152400</xdr:colOff>
      <xdr:row>108</xdr:row>
      <xdr:rowOff>126365</xdr:rowOff>
    </xdr:to>
    <xdr:cxnSp macro="">
      <xdr:nvCxnSpPr>
        <xdr:cNvPr id="704" name="直線コネクタ 703"/>
        <xdr:cNvCxnSpPr/>
      </xdr:nvCxnSpPr>
      <xdr:spPr>
        <a:xfrm>
          <a:off x="22072600" y="1864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116205</xdr:rowOff>
    </xdr:from>
    <xdr:ext cx="469900" cy="259080"/>
    <xdr:sp macro="" textlink="">
      <xdr:nvSpPr>
        <xdr:cNvPr id="705" name="【公民館】&#10;一人当たり面積最大値テキスト"/>
        <xdr:cNvSpPr txBox="1"/>
      </xdr:nvSpPr>
      <xdr:spPr>
        <a:xfrm>
          <a:off x="22199600" y="17089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169545</xdr:rowOff>
    </xdr:from>
    <xdr:to xmlns:xdr="http://schemas.openxmlformats.org/drawingml/2006/spreadsheetDrawing">
      <xdr:col>116</xdr:col>
      <xdr:colOff>152400</xdr:colOff>
      <xdr:row>100</xdr:row>
      <xdr:rowOff>169545</xdr:rowOff>
    </xdr:to>
    <xdr:cxnSp macro="">
      <xdr:nvCxnSpPr>
        <xdr:cNvPr id="706" name="直線コネクタ 705"/>
        <xdr:cNvCxnSpPr/>
      </xdr:nvCxnSpPr>
      <xdr:spPr>
        <a:xfrm>
          <a:off x="22072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154940</xdr:rowOff>
    </xdr:from>
    <xdr:ext cx="469900" cy="258445"/>
    <xdr:sp macro="" textlink="">
      <xdr:nvSpPr>
        <xdr:cNvPr id="707" name="【公民館】&#10;一人当たり面積平均値テキスト"/>
        <xdr:cNvSpPr txBox="1"/>
      </xdr:nvSpPr>
      <xdr:spPr>
        <a:xfrm>
          <a:off x="22199600" y="183286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5080</xdr:rowOff>
    </xdr:from>
    <xdr:to xmlns:xdr="http://schemas.openxmlformats.org/drawingml/2006/spreadsheetDrawing">
      <xdr:col>116</xdr:col>
      <xdr:colOff>114300</xdr:colOff>
      <xdr:row>107</xdr:row>
      <xdr:rowOff>106680</xdr:rowOff>
    </xdr:to>
    <xdr:sp macro="" textlink="">
      <xdr:nvSpPr>
        <xdr:cNvPr id="708" name="フローチャート: 判断 707"/>
        <xdr:cNvSpPr/>
      </xdr:nvSpPr>
      <xdr:spPr>
        <a:xfrm>
          <a:off x="22110700" y="1835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138430</xdr:rowOff>
    </xdr:from>
    <xdr:to xmlns:xdr="http://schemas.openxmlformats.org/drawingml/2006/spreadsheetDrawing">
      <xdr:col>112</xdr:col>
      <xdr:colOff>38100</xdr:colOff>
      <xdr:row>107</xdr:row>
      <xdr:rowOff>68580</xdr:rowOff>
    </xdr:to>
    <xdr:sp macro="" textlink="">
      <xdr:nvSpPr>
        <xdr:cNvPr id="709" name="フローチャート: 判断 708"/>
        <xdr:cNvSpPr/>
      </xdr:nvSpPr>
      <xdr:spPr>
        <a:xfrm>
          <a:off x="21272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710" name="フローチャート: 判断 709"/>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53975</xdr:rowOff>
    </xdr:from>
    <xdr:to xmlns:xdr="http://schemas.openxmlformats.org/drawingml/2006/spreadsheetDrawing">
      <xdr:col>102</xdr:col>
      <xdr:colOff>165100</xdr:colOff>
      <xdr:row>107</xdr:row>
      <xdr:rowOff>155575</xdr:rowOff>
    </xdr:to>
    <xdr:sp macro="" textlink="">
      <xdr:nvSpPr>
        <xdr:cNvPr id="711" name="フローチャート: 判断 710"/>
        <xdr:cNvSpPr/>
      </xdr:nvSpPr>
      <xdr:spPr>
        <a:xfrm>
          <a:off x="19494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12" name="テキスト ボックス 71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13" name="テキスト ボックス 71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14" name="テキスト ボックス 71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15" name="テキスト ボックス 71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16" name="テキスト ボックス 71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87630</xdr:rowOff>
    </xdr:from>
    <xdr:to xmlns:xdr="http://schemas.openxmlformats.org/drawingml/2006/spreadsheetDrawing">
      <xdr:col>116</xdr:col>
      <xdr:colOff>114300</xdr:colOff>
      <xdr:row>107</xdr:row>
      <xdr:rowOff>17780</xdr:rowOff>
    </xdr:to>
    <xdr:sp macro="" textlink="">
      <xdr:nvSpPr>
        <xdr:cNvPr id="717" name="楕円 716"/>
        <xdr:cNvSpPr/>
      </xdr:nvSpPr>
      <xdr:spPr>
        <a:xfrm>
          <a:off x="22110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110490</xdr:rowOff>
    </xdr:from>
    <xdr:ext cx="469900" cy="258445"/>
    <xdr:sp macro="" textlink="">
      <xdr:nvSpPr>
        <xdr:cNvPr id="718" name="【公民館】&#10;一人当たり面積該当値テキスト"/>
        <xdr:cNvSpPr txBox="1"/>
      </xdr:nvSpPr>
      <xdr:spPr>
        <a:xfrm>
          <a:off x="22199600" y="1811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92075</xdr:rowOff>
    </xdr:from>
    <xdr:to xmlns:xdr="http://schemas.openxmlformats.org/drawingml/2006/spreadsheetDrawing">
      <xdr:col>112</xdr:col>
      <xdr:colOff>38100</xdr:colOff>
      <xdr:row>107</xdr:row>
      <xdr:rowOff>22225</xdr:rowOff>
    </xdr:to>
    <xdr:sp macro="" textlink="">
      <xdr:nvSpPr>
        <xdr:cNvPr id="719" name="楕円 718"/>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138430</xdr:rowOff>
    </xdr:from>
    <xdr:to xmlns:xdr="http://schemas.openxmlformats.org/drawingml/2006/spreadsheetDrawing">
      <xdr:col>116</xdr:col>
      <xdr:colOff>63500</xdr:colOff>
      <xdr:row>106</xdr:row>
      <xdr:rowOff>143510</xdr:rowOff>
    </xdr:to>
    <xdr:cxnSp macro="">
      <xdr:nvCxnSpPr>
        <xdr:cNvPr id="720" name="直線コネクタ 719"/>
        <xdr:cNvCxnSpPr/>
      </xdr:nvCxnSpPr>
      <xdr:spPr>
        <a:xfrm flipV="1">
          <a:off x="21323300" y="18312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76835</xdr:rowOff>
    </xdr:from>
    <xdr:to xmlns:xdr="http://schemas.openxmlformats.org/drawingml/2006/spreadsheetDrawing">
      <xdr:col>107</xdr:col>
      <xdr:colOff>101600</xdr:colOff>
      <xdr:row>107</xdr:row>
      <xdr:rowOff>6985</xdr:rowOff>
    </xdr:to>
    <xdr:sp macro="" textlink="">
      <xdr:nvSpPr>
        <xdr:cNvPr id="721" name="楕円 720"/>
        <xdr:cNvSpPr/>
      </xdr:nvSpPr>
      <xdr:spPr>
        <a:xfrm>
          <a:off x="20383500" y="182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127635</xdr:rowOff>
    </xdr:from>
    <xdr:to xmlns:xdr="http://schemas.openxmlformats.org/drawingml/2006/spreadsheetDrawing">
      <xdr:col>111</xdr:col>
      <xdr:colOff>177800</xdr:colOff>
      <xdr:row>106</xdr:row>
      <xdr:rowOff>143510</xdr:rowOff>
    </xdr:to>
    <xdr:cxnSp macro="">
      <xdr:nvCxnSpPr>
        <xdr:cNvPr id="722" name="直線コネクタ 721"/>
        <xdr:cNvCxnSpPr/>
      </xdr:nvCxnSpPr>
      <xdr:spPr>
        <a:xfrm>
          <a:off x="20434300" y="183013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59690</xdr:rowOff>
    </xdr:from>
    <xdr:ext cx="469900" cy="259080"/>
    <xdr:sp macro="" textlink="">
      <xdr:nvSpPr>
        <xdr:cNvPr id="723" name="n_1aveValue【公民館】&#10;一人当たり面積"/>
        <xdr:cNvSpPr txBox="1"/>
      </xdr:nvSpPr>
      <xdr:spPr>
        <a:xfrm>
          <a:off x="21075650" y="1840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83820</xdr:rowOff>
    </xdr:from>
    <xdr:ext cx="469265" cy="259080"/>
    <xdr:sp macro="" textlink="">
      <xdr:nvSpPr>
        <xdr:cNvPr id="724" name="n_2aveValue【公民館】&#10;一人当たり面積"/>
        <xdr:cNvSpPr txBox="1"/>
      </xdr:nvSpPr>
      <xdr:spPr>
        <a:xfrm>
          <a:off x="20199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635</xdr:rowOff>
    </xdr:from>
    <xdr:ext cx="469265" cy="259080"/>
    <xdr:sp macro="" textlink="">
      <xdr:nvSpPr>
        <xdr:cNvPr id="725" name="n_3aveValue【公民館】&#10;一人当たり面積"/>
        <xdr:cNvSpPr txBox="1"/>
      </xdr:nvSpPr>
      <xdr:spPr>
        <a:xfrm>
          <a:off x="19310350" y="18174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38735</xdr:rowOff>
    </xdr:from>
    <xdr:ext cx="469900" cy="259080"/>
    <xdr:sp macro="" textlink="">
      <xdr:nvSpPr>
        <xdr:cNvPr id="726" name="n_1mainValue【公民館】&#10;一人当たり面積"/>
        <xdr:cNvSpPr txBox="1"/>
      </xdr:nvSpPr>
      <xdr:spPr>
        <a:xfrm>
          <a:off x="21075650" y="18040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23495</xdr:rowOff>
    </xdr:from>
    <xdr:ext cx="469265" cy="259080"/>
    <xdr:sp macro="" textlink="">
      <xdr:nvSpPr>
        <xdr:cNvPr id="727" name="n_2mainValue【公民館】&#10;一人当たり面積"/>
        <xdr:cNvSpPr txBox="1"/>
      </xdr:nvSpPr>
      <xdr:spPr>
        <a:xfrm>
          <a:off x="20199350" y="18025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8445"/>
    <xdr:sp macro="" textlink="">
      <xdr:nvSpPr>
        <xdr:cNvPr id="58" name="テキスト ボックス 57"/>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59" name="直線コネクタ 58"/>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8445"/>
    <xdr:sp macro="" textlink="">
      <xdr:nvSpPr>
        <xdr:cNvPr id="60" name="テキスト ボックス 59"/>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61" name="直線コネクタ 60"/>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62" name="テキスト ボックス 61"/>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63" name="直線コネクタ 62"/>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64" name="テキスト ボックス 63"/>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65" name="直線コネクタ 64"/>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6725" cy="258445"/>
    <xdr:sp macro="" textlink="">
      <xdr:nvSpPr>
        <xdr:cNvPr id="66" name="テキスト ボックス 65"/>
        <xdr:cNvSpPr txBox="1"/>
      </xdr:nvSpPr>
      <xdr:spPr>
        <a:xfrm>
          <a:off x="294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7" name="直線コネクタ 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68" name="テキスト ボックス 67"/>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52705</xdr:rowOff>
    </xdr:from>
    <xdr:to xmlns:xdr="http://schemas.openxmlformats.org/drawingml/2006/spreadsheetDrawing">
      <xdr:col>24</xdr:col>
      <xdr:colOff>62865</xdr:colOff>
      <xdr:row>64</xdr:row>
      <xdr:rowOff>25400</xdr:rowOff>
    </xdr:to>
    <xdr:cxnSp macro="">
      <xdr:nvCxnSpPr>
        <xdr:cNvPr id="70" name="直線コネクタ 69"/>
        <xdr:cNvCxnSpPr/>
      </xdr:nvCxnSpPr>
      <xdr:spPr>
        <a:xfrm flipV="1">
          <a:off x="4634865" y="965390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8445"/>
    <xdr:sp macro="" textlink="">
      <xdr:nvSpPr>
        <xdr:cNvPr id="71" name="【体育館・プール】&#10;有形固定資産減価償却率最小値テキスト"/>
        <xdr:cNvSpPr txBox="1"/>
      </xdr:nvSpPr>
      <xdr:spPr>
        <a:xfrm>
          <a:off x="4673600" y="11002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25400</xdr:rowOff>
    </xdr:from>
    <xdr:to xmlns:xdr="http://schemas.openxmlformats.org/drawingml/2006/spreadsheetDrawing">
      <xdr:col>24</xdr:col>
      <xdr:colOff>152400</xdr:colOff>
      <xdr:row>64</xdr:row>
      <xdr:rowOff>25400</xdr:rowOff>
    </xdr:to>
    <xdr:cxnSp macro="">
      <xdr:nvCxnSpPr>
        <xdr:cNvPr id="72" name="直線コネクタ 71"/>
        <xdr:cNvCxnSpPr/>
      </xdr:nvCxnSpPr>
      <xdr:spPr>
        <a:xfrm>
          <a:off x="4546600" y="1099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170815</xdr:rowOff>
    </xdr:from>
    <xdr:ext cx="405130" cy="258445"/>
    <xdr:sp macro="" textlink="">
      <xdr:nvSpPr>
        <xdr:cNvPr id="73" name="【体育館・プール】&#10;有形固定資産減価償却率最大値テキスト"/>
        <xdr:cNvSpPr txBox="1"/>
      </xdr:nvSpPr>
      <xdr:spPr>
        <a:xfrm>
          <a:off x="4673600" y="942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52705</xdr:rowOff>
    </xdr:from>
    <xdr:to xmlns:xdr="http://schemas.openxmlformats.org/drawingml/2006/spreadsheetDrawing">
      <xdr:col>24</xdr:col>
      <xdr:colOff>152400</xdr:colOff>
      <xdr:row>56</xdr:row>
      <xdr:rowOff>52705</xdr:rowOff>
    </xdr:to>
    <xdr:cxnSp macro="">
      <xdr:nvCxnSpPr>
        <xdr:cNvPr id="74" name="直線コネクタ 73"/>
        <xdr:cNvCxnSpPr/>
      </xdr:nvCxnSpPr>
      <xdr:spPr>
        <a:xfrm>
          <a:off x="4546600" y="965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80645</xdr:rowOff>
    </xdr:from>
    <xdr:ext cx="405130" cy="259080"/>
    <xdr:sp macro="" textlink="">
      <xdr:nvSpPr>
        <xdr:cNvPr id="75" name="【体育館・プール】&#10;有形固定資産減価償却率平均値テキスト"/>
        <xdr:cNvSpPr txBox="1"/>
      </xdr:nvSpPr>
      <xdr:spPr>
        <a:xfrm>
          <a:off x="4673600" y="101961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102235</xdr:rowOff>
    </xdr:from>
    <xdr:to xmlns:xdr="http://schemas.openxmlformats.org/drawingml/2006/spreadsheetDrawing">
      <xdr:col>24</xdr:col>
      <xdr:colOff>114300</xdr:colOff>
      <xdr:row>60</xdr:row>
      <xdr:rowOff>32385</xdr:rowOff>
    </xdr:to>
    <xdr:sp macro="" textlink="">
      <xdr:nvSpPr>
        <xdr:cNvPr id="76" name="フローチャート: 判断 75"/>
        <xdr:cNvSpPr/>
      </xdr:nvSpPr>
      <xdr:spPr>
        <a:xfrm>
          <a:off x="45847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22225</xdr:rowOff>
    </xdr:from>
    <xdr:to xmlns:xdr="http://schemas.openxmlformats.org/drawingml/2006/spreadsheetDrawing">
      <xdr:col>20</xdr:col>
      <xdr:colOff>38100</xdr:colOff>
      <xdr:row>60</xdr:row>
      <xdr:rowOff>123825</xdr:rowOff>
    </xdr:to>
    <xdr:sp macro="" textlink="">
      <xdr:nvSpPr>
        <xdr:cNvPr id="77" name="フローチャート: 判断 76"/>
        <xdr:cNvSpPr/>
      </xdr:nvSpPr>
      <xdr:spPr>
        <a:xfrm>
          <a:off x="3746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114935</xdr:rowOff>
    </xdr:from>
    <xdr:ext cx="405130" cy="259080"/>
    <xdr:sp macro="" textlink="">
      <xdr:nvSpPr>
        <xdr:cNvPr id="78" name="n_1aveValue【体育館・プール】&#10;有形固定資産減価償却率"/>
        <xdr:cNvSpPr txBox="1"/>
      </xdr:nvSpPr>
      <xdr:spPr>
        <a:xfrm>
          <a:off x="3582035" y="10401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136525</xdr:rowOff>
    </xdr:from>
    <xdr:to xmlns:xdr="http://schemas.openxmlformats.org/drawingml/2006/spreadsheetDrawing">
      <xdr:col>15</xdr:col>
      <xdr:colOff>101600</xdr:colOff>
      <xdr:row>60</xdr:row>
      <xdr:rowOff>66675</xdr:rowOff>
    </xdr:to>
    <xdr:sp macro="" textlink="">
      <xdr:nvSpPr>
        <xdr:cNvPr id="79" name="フローチャート: 判断 78"/>
        <xdr:cNvSpPr/>
      </xdr:nvSpPr>
      <xdr:spPr>
        <a:xfrm>
          <a:off x="2857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60</xdr:row>
      <xdr:rowOff>57785</xdr:rowOff>
    </xdr:from>
    <xdr:ext cx="404495" cy="259080"/>
    <xdr:sp macro="" textlink="">
      <xdr:nvSpPr>
        <xdr:cNvPr id="80" name="n_2aveValue【体育館・プール】&#10;有形固定資産減価償却率"/>
        <xdr:cNvSpPr txBox="1"/>
      </xdr:nvSpPr>
      <xdr:spPr>
        <a:xfrm>
          <a:off x="2705735" y="10344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136525</xdr:rowOff>
    </xdr:from>
    <xdr:to xmlns:xdr="http://schemas.openxmlformats.org/drawingml/2006/spreadsheetDrawing">
      <xdr:col>10</xdr:col>
      <xdr:colOff>165100</xdr:colOff>
      <xdr:row>59</xdr:row>
      <xdr:rowOff>66675</xdr:rowOff>
    </xdr:to>
    <xdr:sp macro="" textlink="">
      <xdr:nvSpPr>
        <xdr:cNvPr id="81" name="フローチャート: 判断 80"/>
        <xdr:cNvSpPr/>
      </xdr:nvSpPr>
      <xdr:spPr>
        <a:xfrm>
          <a:off x="19685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57</xdr:row>
      <xdr:rowOff>83185</xdr:rowOff>
    </xdr:from>
    <xdr:ext cx="404495" cy="259080"/>
    <xdr:sp macro="" textlink="">
      <xdr:nvSpPr>
        <xdr:cNvPr id="82" name="n_3aveValue【体育館・プール】&#10;有形固定資産減価償却率"/>
        <xdr:cNvSpPr txBox="1"/>
      </xdr:nvSpPr>
      <xdr:spPr>
        <a:xfrm>
          <a:off x="1816735" y="9855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40640</xdr:rowOff>
    </xdr:from>
    <xdr:to xmlns:xdr="http://schemas.openxmlformats.org/drawingml/2006/spreadsheetDrawing">
      <xdr:col>24</xdr:col>
      <xdr:colOff>114300</xdr:colOff>
      <xdr:row>59</xdr:row>
      <xdr:rowOff>142240</xdr:rowOff>
    </xdr:to>
    <xdr:sp macro="" textlink="">
      <xdr:nvSpPr>
        <xdr:cNvPr id="88" name="楕円 87"/>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63500</xdr:rowOff>
    </xdr:from>
    <xdr:ext cx="405130" cy="258445"/>
    <xdr:sp macro="" textlink="">
      <xdr:nvSpPr>
        <xdr:cNvPr id="89" name="【体育館・プール】&#10;有形固定資産減価償却率該当値テキスト"/>
        <xdr:cNvSpPr txBox="1"/>
      </xdr:nvSpPr>
      <xdr:spPr>
        <a:xfrm>
          <a:off x="4673600" y="10007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81915</xdr:rowOff>
    </xdr:from>
    <xdr:to xmlns:xdr="http://schemas.openxmlformats.org/drawingml/2006/spreadsheetDrawing">
      <xdr:col>20</xdr:col>
      <xdr:colOff>38100</xdr:colOff>
      <xdr:row>59</xdr:row>
      <xdr:rowOff>12065</xdr:rowOff>
    </xdr:to>
    <xdr:sp macro="" textlink="">
      <xdr:nvSpPr>
        <xdr:cNvPr id="90" name="楕円 89"/>
        <xdr:cNvSpPr/>
      </xdr:nvSpPr>
      <xdr:spPr>
        <a:xfrm>
          <a:off x="3746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132715</xdr:rowOff>
    </xdr:from>
    <xdr:to xmlns:xdr="http://schemas.openxmlformats.org/drawingml/2006/spreadsheetDrawing">
      <xdr:col>24</xdr:col>
      <xdr:colOff>63500</xdr:colOff>
      <xdr:row>59</xdr:row>
      <xdr:rowOff>91440</xdr:rowOff>
    </xdr:to>
    <xdr:cxnSp macro="">
      <xdr:nvCxnSpPr>
        <xdr:cNvPr id="91" name="直線コネクタ 90"/>
        <xdr:cNvCxnSpPr/>
      </xdr:nvCxnSpPr>
      <xdr:spPr>
        <a:xfrm>
          <a:off x="3797300" y="1007681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129540</xdr:rowOff>
    </xdr:from>
    <xdr:to xmlns:xdr="http://schemas.openxmlformats.org/drawingml/2006/spreadsheetDrawing">
      <xdr:col>15</xdr:col>
      <xdr:colOff>101600</xdr:colOff>
      <xdr:row>59</xdr:row>
      <xdr:rowOff>59690</xdr:rowOff>
    </xdr:to>
    <xdr:sp macro="" textlink="">
      <xdr:nvSpPr>
        <xdr:cNvPr id="92" name="楕円 91"/>
        <xdr:cNvSpPr/>
      </xdr:nvSpPr>
      <xdr:spPr>
        <a:xfrm>
          <a:off x="2857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132715</xdr:rowOff>
    </xdr:from>
    <xdr:to xmlns:xdr="http://schemas.openxmlformats.org/drawingml/2006/spreadsheetDrawing">
      <xdr:col>19</xdr:col>
      <xdr:colOff>177800</xdr:colOff>
      <xdr:row>59</xdr:row>
      <xdr:rowOff>8890</xdr:rowOff>
    </xdr:to>
    <xdr:cxnSp macro="">
      <xdr:nvCxnSpPr>
        <xdr:cNvPr id="93" name="直線コネクタ 92"/>
        <xdr:cNvCxnSpPr/>
      </xdr:nvCxnSpPr>
      <xdr:spPr>
        <a:xfrm flipV="1">
          <a:off x="2908300" y="100768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29210</xdr:rowOff>
    </xdr:from>
    <xdr:ext cx="405130" cy="258445"/>
    <xdr:sp macro="" textlink="">
      <xdr:nvSpPr>
        <xdr:cNvPr id="94" name="n_1mainValue【体育館・プール】&#10;有形固定資産減価償却率"/>
        <xdr:cNvSpPr txBox="1"/>
      </xdr:nvSpPr>
      <xdr:spPr>
        <a:xfrm>
          <a:off x="3582035" y="9801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76200</xdr:rowOff>
    </xdr:from>
    <xdr:ext cx="404495" cy="258445"/>
    <xdr:sp macro="" textlink="">
      <xdr:nvSpPr>
        <xdr:cNvPr id="95" name="n_2mainValue【体育館・プール】&#10;有形固定資産減価償却率"/>
        <xdr:cNvSpPr txBox="1"/>
      </xdr:nvSpPr>
      <xdr:spPr>
        <a:xfrm>
          <a:off x="2705735" y="9848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4" name="テキスト ボックス 1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6" name="直線コネクタ 10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07" name="テキスト ボックス 106"/>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8" name="直線コネクタ 10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09" name="テキスト ボックス 108"/>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0" name="直線コネクタ 10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1" name="テキスト ボックス 110"/>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2" name="直線コネクタ 11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3" name="テキスト ボックス 112"/>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4" name="直線コネクタ 11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5" name="テキスト ボックス 114"/>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6" name="直線コネクタ 11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9080"/>
    <xdr:sp macro="" textlink="">
      <xdr:nvSpPr>
        <xdr:cNvPr id="117" name="テキスト ボックス 116"/>
        <xdr:cNvSpPr txBox="1"/>
      </xdr:nvSpPr>
      <xdr:spPr>
        <a:xfrm>
          <a:off x="6136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8" name="直線コネクタ 1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19" name="テキスト ボックス 118"/>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60325</xdr:rowOff>
    </xdr:from>
    <xdr:to xmlns:xdr="http://schemas.openxmlformats.org/drawingml/2006/spreadsheetDrawing">
      <xdr:col>54</xdr:col>
      <xdr:colOff>189865</xdr:colOff>
      <xdr:row>63</xdr:row>
      <xdr:rowOff>165100</xdr:rowOff>
    </xdr:to>
    <xdr:cxnSp macro="">
      <xdr:nvCxnSpPr>
        <xdr:cNvPr id="121" name="直線コネクタ 120"/>
        <xdr:cNvCxnSpPr/>
      </xdr:nvCxnSpPr>
      <xdr:spPr>
        <a:xfrm flipV="1">
          <a:off x="10476865" y="966152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168910</xdr:rowOff>
    </xdr:from>
    <xdr:ext cx="469900" cy="258445"/>
    <xdr:sp macro="" textlink="">
      <xdr:nvSpPr>
        <xdr:cNvPr id="122" name="【体育館・プール】&#10;一人当たり面積最小値テキスト"/>
        <xdr:cNvSpPr txBox="1"/>
      </xdr:nvSpPr>
      <xdr:spPr>
        <a:xfrm>
          <a:off x="10515600" y="10970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165100</xdr:rowOff>
    </xdr:from>
    <xdr:to xmlns:xdr="http://schemas.openxmlformats.org/drawingml/2006/spreadsheetDrawing">
      <xdr:col>55</xdr:col>
      <xdr:colOff>88900</xdr:colOff>
      <xdr:row>63</xdr:row>
      <xdr:rowOff>165100</xdr:rowOff>
    </xdr:to>
    <xdr:cxnSp macro="">
      <xdr:nvCxnSpPr>
        <xdr:cNvPr id="123" name="直線コネクタ 122"/>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6985</xdr:rowOff>
    </xdr:from>
    <xdr:ext cx="469900" cy="258445"/>
    <xdr:sp macro="" textlink="">
      <xdr:nvSpPr>
        <xdr:cNvPr id="124" name="【体育館・プール】&#10;一人当たり面積最大値テキスト"/>
        <xdr:cNvSpPr txBox="1"/>
      </xdr:nvSpPr>
      <xdr:spPr>
        <a:xfrm>
          <a:off x="10515600" y="9436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60325</xdr:rowOff>
    </xdr:from>
    <xdr:to xmlns:xdr="http://schemas.openxmlformats.org/drawingml/2006/spreadsheetDrawing">
      <xdr:col>55</xdr:col>
      <xdr:colOff>88900</xdr:colOff>
      <xdr:row>56</xdr:row>
      <xdr:rowOff>60325</xdr:rowOff>
    </xdr:to>
    <xdr:cxnSp macro="">
      <xdr:nvCxnSpPr>
        <xdr:cNvPr id="125" name="直線コネクタ 124"/>
        <xdr:cNvCxnSpPr/>
      </xdr:nvCxnSpPr>
      <xdr:spPr>
        <a:xfrm>
          <a:off x="10388600" y="966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55245</xdr:rowOff>
    </xdr:from>
    <xdr:ext cx="469900" cy="258445"/>
    <xdr:sp macro="" textlink="">
      <xdr:nvSpPr>
        <xdr:cNvPr id="126" name="【体育館・プール】&#10;一人当たり面積平均値テキスト"/>
        <xdr:cNvSpPr txBox="1"/>
      </xdr:nvSpPr>
      <xdr:spPr>
        <a:xfrm>
          <a:off x="10515600" y="103422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32385</xdr:rowOff>
    </xdr:from>
    <xdr:to xmlns:xdr="http://schemas.openxmlformats.org/drawingml/2006/spreadsheetDrawing">
      <xdr:col>55</xdr:col>
      <xdr:colOff>50800</xdr:colOff>
      <xdr:row>61</xdr:row>
      <xdr:rowOff>133985</xdr:rowOff>
    </xdr:to>
    <xdr:sp macro="" textlink="">
      <xdr:nvSpPr>
        <xdr:cNvPr id="127" name="フローチャート: 判断 126"/>
        <xdr:cNvSpPr/>
      </xdr:nvSpPr>
      <xdr:spPr>
        <a:xfrm>
          <a:off x="104267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52070</xdr:rowOff>
    </xdr:from>
    <xdr:to xmlns:xdr="http://schemas.openxmlformats.org/drawingml/2006/spreadsheetDrawing">
      <xdr:col>50</xdr:col>
      <xdr:colOff>165100</xdr:colOff>
      <xdr:row>61</xdr:row>
      <xdr:rowOff>153670</xdr:rowOff>
    </xdr:to>
    <xdr:sp macro="" textlink="">
      <xdr:nvSpPr>
        <xdr:cNvPr id="128" name="フローチャート: 判断 127"/>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59</xdr:row>
      <xdr:rowOff>170180</xdr:rowOff>
    </xdr:from>
    <xdr:ext cx="469900" cy="259080"/>
    <xdr:sp macro="" textlink="">
      <xdr:nvSpPr>
        <xdr:cNvPr id="129" name="n_1aveValue【体育館・プール】&#10;一人当たり面積"/>
        <xdr:cNvSpPr txBox="1"/>
      </xdr:nvSpPr>
      <xdr:spPr>
        <a:xfrm>
          <a:off x="9391650" y="10285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86360</xdr:rowOff>
    </xdr:from>
    <xdr:to xmlns:xdr="http://schemas.openxmlformats.org/drawingml/2006/spreadsheetDrawing">
      <xdr:col>46</xdr:col>
      <xdr:colOff>38100</xdr:colOff>
      <xdr:row>62</xdr:row>
      <xdr:rowOff>16510</xdr:rowOff>
    </xdr:to>
    <xdr:sp macro="" textlink="">
      <xdr:nvSpPr>
        <xdr:cNvPr id="130" name="フローチャート: 判断 129"/>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33020</xdr:rowOff>
    </xdr:from>
    <xdr:ext cx="469265" cy="259080"/>
    <xdr:sp macro="" textlink="">
      <xdr:nvSpPr>
        <xdr:cNvPr id="131" name="n_2aveValue【体育館・プール】&#10;一人当たり面積"/>
        <xdr:cNvSpPr txBox="1"/>
      </xdr:nvSpPr>
      <xdr:spPr>
        <a:xfrm>
          <a:off x="8515350" y="10320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60</xdr:row>
      <xdr:rowOff>127000</xdr:rowOff>
    </xdr:from>
    <xdr:to xmlns:xdr="http://schemas.openxmlformats.org/drawingml/2006/spreadsheetDrawing">
      <xdr:col>41</xdr:col>
      <xdr:colOff>101600</xdr:colOff>
      <xdr:row>61</xdr:row>
      <xdr:rowOff>57150</xdr:rowOff>
    </xdr:to>
    <xdr:sp macro="" textlink="">
      <xdr:nvSpPr>
        <xdr:cNvPr id="132" name="フローチャート: 判断 131"/>
        <xdr:cNvSpPr/>
      </xdr:nvSpPr>
      <xdr:spPr>
        <a:xfrm>
          <a:off x="7810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73660</xdr:rowOff>
    </xdr:from>
    <xdr:ext cx="469265" cy="259080"/>
    <xdr:sp macro="" textlink="">
      <xdr:nvSpPr>
        <xdr:cNvPr id="133" name="n_3aveValue【体育館・プール】&#10;一人当たり面積"/>
        <xdr:cNvSpPr txBox="1"/>
      </xdr:nvSpPr>
      <xdr:spPr>
        <a:xfrm>
          <a:off x="7626350" y="1018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34" name="テキスト ボックス 13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5" name="テキスト ボックス 13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6" name="テキスト ボックス 13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7" name="テキスト ボックス 13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8" name="テキスト ボックス 13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55245</xdr:rowOff>
    </xdr:from>
    <xdr:to xmlns:xdr="http://schemas.openxmlformats.org/drawingml/2006/spreadsheetDrawing">
      <xdr:col>55</xdr:col>
      <xdr:colOff>50800</xdr:colOff>
      <xdr:row>62</xdr:row>
      <xdr:rowOff>156845</xdr:rowOff>
    </xdr:to>
    <xdr:sp macro="" textlink="">
      <xdr:nvSpPr>
        <xdr:cNvPr id="139" name="楕円 138"/>
        <xdr:cNvSpPr/>
      </xdr:nvSpPr>
      <xdr:spPr>
        <a:xfrm>
          <a:off x="104267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33655</xdr:rowOff>
    </xdr:from>
    <xdr:ext cx="469900" cy="258445"/>
    <xdr:sp macro="" textlink="">
      <xdr:nvSpPr>
        <xdr:cNvPr id="140" name="【体育館・プール】&#10;一人当たり面積該当値テキスト"/>
        <xdr:cNvSpPr txBox="1"/>
      </xdr:nvSpPr>
      <xdr:spPr>
        <a:xfrm>
          <a:off x="10515600" y="10663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4445</xdr:rowOff>
    </xdr:from>
    <xdr:to xmlns:xdr="http://schemas.openxmlformats.org/drawingml/2006/spreadsheetDrawing">
      <xdr:col>50</xdr:col>
      <xdr:colOff>165100</xdr:colOff>
      <xdr:row>63</xdr:row>
      <xdr:rowOff>106045</xdr:rowOff>
    </xdr:to>
    <xdr:sp macro="" textlink="">
      <xdr:nvSpPr>
        <xdr:cNvPr id="141" name="楕円 140"/>
        <xdr:cNvSpPr/>
      </xdr:nvSpPr>
      <xdr:spPr>
        <a:xfrm>
          <a:off x="9588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106045</xdr:rowOff>
    </xdr:from>
    <xdr:to xmlns:xdr="http://schemas.openxmlformats.org/drawingml/2006/spreadsheetDrawing">
      <xdr:col>55</xdr:col>
      <xdr:colOff>0</xdr:colOff>
      <xdr:row>63</xdr:row>
      <xdr:rowOff>55245</xdr:rowOff>
    </xdr:to>
    <xdr:cxnSp macro="">
      <xdr:nvCxnSpPr>
        <xdr:cNvPr id="142" name="直線コネクタ 141"/>
        <xdr:cNvCxnSpPr/>
      </xdr:nvCxnSpPr>
      <xdr:spPr>
        <a:xfrm flipV="1">
          <a:off x="9639300" y="1073594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8255</xdr:rowOff>
    </xdr:from>
    <xdr:to xmlns:xdr="http://schemas.openxmlformats.org/drawingml/2006/spreadsheetDrawing">
      <xdr:col>46</xdr:col>
      <xdr:colOff>38100</xdr:colOff>
      <xdr:row>63</xdr:row>
      <xdr:rowOff>109855</xdr:rowOff>
    </xdr:to>
    <xdr:sp macro="" textlink="">
      <xdr:nvSpPr>
        <xdr:cNvPr id="143" name="楕円 142"/>
        <xdr:cNvSpPr/>
      </xdr:nvSpPr>
      <xdr:spPr>
        <a:xfrm>
          <a:off x="8699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55245</xdr:rowOff>
    </xdr:from>
    <xdr:to xmlns:xdr="http://schemas.openxmlformats.org/drawingml/2006/spreadsheetDrawing">
      <xdr:col>50</xdr:col>
      <xdr:colOff>114300</xdr:colOff>
      <xdr:row>63</xdr:row>
      <xdr:rowOff>59055</xdr:rowOff>
    </xdr:to>
    <xdr:cxnSp macro="">
      <xdr:nvCxnSpPr>
        <xdr:cNvPr id="144" name="直線コネクタ 143"/>
        <xdr:cNvCxnSpPr/>
      </xdr:nvCxnSpPr>
      <xdr:spPr>
        <a:xfrm flipV="1">
          <a:off x="8750300" y="108565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97790</xdr:rowOff>
    </xdr:from>
    <xdr:ext cx="469900" cy="258445"/>
    <xdr:sp macro="" textlink="">
      <xdr:nvSpPr>
        <xdr:cNvPr id="145" name="n_1mainValue【体育館・プール】&#10;一人当たり面積"/>
        <xdr:cNvSpPr txBox="1"/>
      </xdr:nvSpPr>
      <xdr:spPr>
        <a:xfrm>
          <a:off x="9391650" y="10899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100965</xdr:rowOff>
    </xdr:from>
    <xdr:ext cx="469265" cy="258445"/>
    <xdr:sp macro="" textlink="">
      <xdr:nvSpPr>
        <xdr:cNvPr id="146" name="n_2mainValue【体育館・プール】&#10;一人当たり面積"/>
        <xdr:cNvSpPr txBox="1"/>
      </xdr:nvSpPr>
      <xdr:spPr>
        <a:xfrm>
          <a:off x="8515350" y="10902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55" name="テキスト ボックス 15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56" name="直線コネクタ 15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157" name="テキスト ボックス 156"/>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58" name="直線コネクタ 15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159" name="テキスト ボックス 158"/>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60" name="直線コネクタ 15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61" name="テキスト ボックス 16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62" name="直線コネクタ 16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63" name="テキスト ボックス 16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64" name="直線コネクタ 16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65" name="テキスト ボックス 16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66" name="直線コネクタ 16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167" name="テキスト ボックス 166"/>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8" name="直線コネクタ 16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169" name="テキスト ボックス 168"/>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120650</xdr:rowOff>
    </xdr:to>
    <xdr:cxnSp macro="">
      <xdr:nvCxnSpPr>
        <xdr:cNvPr id="171" name="直線コネクタ 170"/>
        <xdr:cNvCxnSpPr/>
      </xdr:nvCxnSpPr>
      <xdr:spPr>
        <a:xfrm flipV="1">
          <a:off x="4634865" y="134112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8445"/>
    <xdr:sp macro="" textlink="">
      <xdr:nvSpPr>
        <xdr:cNvPr id="172" name="【福祉施設】&#10;有形固定資産減価償却率最小値テキスト"/>
        <xdr:cNvSpPr txBox="1"/>
      </xdr:nvSpPr>
      <xdr:spPr>
        <a:xfrm>
          <a:off x="4673600" y="14868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173" name="直線コネクタ 172"/>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405130" cy="258445"/>
    <xdr:sp macro="" textlink="">
      <xdr:nvSpPr>
        <xdr:cNvPr id="174" name="【福祉施設】&#10;有形固定資産減価償却率最大値テキスト"/>
        <xdr:cNvSpPr txBox="1"/>
      </xdr:nvSpPr>
      <xdr:spPr>
        <a:xfrm>
          <a:off x="4673600" y="13186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175" name="直線コネクタ 174"/>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69215</xdr:rowOff>
    </xdr:from>
    <xdr:ext cx="405130" cy="259080"/>
    <xdr:sp macro="" textlink="">
      <xdr:nvSpPr>
        <xdr:cNvPr id="176" name="【福祉施設】&#10;有形固定資産減価償却率平均値テキスト"/>
        <xdr:cNvSpPr txBox="1"/>
      </xdr:nvSpPr>
      <xdr:spPr>
        <a:xfrm>
          <a:off x="4673600" y="13956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46355</xdr:rowOff>
    </xdr:from>
    <xdr:to xmlns:xdr="http://schemas.openxmlformats.org/drawingml/2006/spreadsheetDrawing">
      <xdr:col>24</xdr:col>
      <xdr:colOff>114300</xdr:colOff>
      <xdr:row>82</xdr:row>
      <xdr:rowOff>147955</xdr:rowOff>
    </xdr:to>
    <xdr:sp macro="" textlink="">
      <xdr:nvSpPr>
        <xdr:cNvPr id="177" name="フローチャート: 判断 176"/>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95885</xdr:rowOff>
    </xdr:from>
    <xdr:to xmlns:xdr="http://schemas.openxmlformats.org/drawingml/2006/spreadsheetDrawing">
      <xdr:col>20</xdr:col>
      <xdr:colOff>38100</xdr:colOff>
      <xdr:row>83</xdr:row>
      <xdr:rowOff>26035</xdr:rowOff>
    </xdr:to>
    <xdr:sp macro="" textlink="">
      <xdr:nvSpPr>
        <xdr:cNvPr id="178" name="フローチャート: 判断 177"/>
        <xdr:cNvSpPr/>
      </xdr:nvSpPr>
      <xdr:spPr>
        <a:xfrm>
          <a:off x="3746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42545</xdr:rowOff>
    </xdr:from>
    <xdr:ext cx="405130" cy="258445"/>
    <xdr:sp macro="" textlink="">
      <xdr:nvSpPr>
        <xdr:cNvPr id="179" name="n_1aveValue【福祉施設】&#10;有形固定資産減価償却率"/>
        <xdr:cNvSpPr txBox="1"/>
      </xdr:nvSpPr>
      <xdr:spPr>
        <a:xfrm>
          <a:off x="3582035" y="13929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124460</xdr:rowOff>
    </xdr:from>
    <xdr:to xmlns:xdr="http://schemas.openxmlformats.org/drawingml/2006/spreadsheetDrawing">
      <xdr:col>15</xdr:col>
      <xdr:colOff>101600</xdr:colOff>
      <xdr:row>83</xdr:row>
      <xdr:rowOff>54610</xdr:rowOff>
    </xdr:to>
    <xdr:sp macro="" textlink="">
      <xdr:nvSpPr>
        <xdr:cNvPr id="180" name="フローチャート: 判断 179"/>
        <xdr:cNvSpPr/>
      </xdr:nvSpPr>
      <xdr:spPr>
        <a:xfrm>
          <a:off x="2857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81</xdr:row>
      <xdr:rowOff>71120</xdr:rowOff>
    </xdr:from>
    <xdr:ext cx="404495" cy="259080"/>
    <xdr:sp macro="" textlink="">
      <xdr:nvSpPr>
        <xdr:cNvPr id="181" name="n_2aveValue【福祉施設】&#10;有形固定資産減価償却率"/>
        <xdr:cNvSpPr txBox="1"/>
      </xdr:nvSpPr>
      <xdr:spPr>
        <a:xfrm>
          <a:off x="2705735" y="13958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83</xdr:row>
      <xdr:rowOff>23495</xdr:rowOff>
    </xdr:from>
    <xdr:to xmlns:xdr="http://schemas.openxmlformats.org/drawingml/2006/spreadsheetDrawing">
      <xdr:col>10</xdr:col>
      <xdr:colOff>165100</xdr:colOff>
      <xdr:row>83</xdr:row>
      <xdr:rowOff>125095</xdr:rowOff>
    </xdr:to>
    <xdr:sp macro="" textlink="">
      <xdr:nvSpPr>
        <xdr:cNvPr id="182" name="フローチャート: 判断 181"/>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81</xdr:row>
      <xdr:rowOff>141605</xdr:rowOff>
    </xdr:from>
    <xdr:ext cx="404495" cy="259080"/>
    <xdr:sp macro="" textlink="">
      <xdr:nvSpPr>
        <xdr:cNvPr id="183" name="n_3aveValue【福祉施設】&#10;有形固定資産減価償却率"/>
        <xdr:cNvSpPr txBox="1"/>
      </xdr:nvSpPr>
      <xdr:spPr>
        <a:xfrm>
          <a:off x="1816735" y="14029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84" name="テキスト ボックス 18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85" name="テキスト ボックス 18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86" name="テキスト ボックス 18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87" name="テキスト ボックス 18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88" name="テキスト ボックス 18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69215</xdr:rowOff>
    </xdr:from>
    <xdr:to xmlns:xdr="http://schemas.openxmlformats.org/drawingml/2006/spreadsheetDrawing">
      <xdr:col>24</xdr:col>
      <xdr:colOff>114300</xdr:colOff>
      <xdr:row>86</xdr:row>
      <xdr:rowOff>170815</xdr:rowOff>
    </xdr:to>
    <xdr:sp macro="" textlink="">
      <xdr:nvSpPr>
        <xdr:cNvPr id="189" name="楕円 188"/>
        <xdr:cNvSpPr/>
      </xdr:nvSpPr>
      <xdr:spPr>
        <a:xfrm>
          <a:off x="458470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155575</xdr:rowOff>
    </xdr:from>
    <xdr:ext cx="405130" cy="258445"/>
    <xdr:sp macro="" textlink="">
      <xdr:nvSpPr>
        <xdr:cNvPr id="190" name="【福祉施設】&#10;有形固定資産減価償却率該当値テキスト"/>
        <xdr:cNvSpPr txBox="1"/>
      </xdr:nvSpPr>
      <xdr:spPr>
        <a:xfrm>
          <a:off x="4673600" y="14728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109220</xdr:rowOff>
    </xdr:from>
    <xdr:to xmlns:xdr="http://schemas.openxmlformats.org/drawingml/2006/spreadsheetDrawing">
      <xdr:col>20</xdr:col>
      <xdr:colOff>38100</xdr:colOff>
      <xdr:row>87</xdr:row>
      <xdr:rowOff>39370</xdr:rowOff>
    </xdr:to>
    <xdr:sp macro="" textlink="">
      <xdr:nvSpPr>
        <xdr:cNvPr id="191" name="楕円 190"/>
        <xdr:cNvSpPr/>
      </xdr:nvSpPr>
      <xdr:spPr>
        <a:xfrm>
          <a:off x="3746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120650</xdr:rowOff>
    </xdr:from>
    <xdr:to xmlns:xdr="http://schemas.openxmlformats.org/drawingml/2006/spreadsheetDrawing">
      <xdr:col>24</xdr:col>
      <xdr:colOff>63500</xdr:colOff>
      <xdr:row>86</xdr:row>
      <xdr:rowOff>160020</xdr:rowOff>
    </xdr:to>
    <xdr:cxnSp macro="">
      <xdr:nvCxnSpPr>
        <xdr:cNvPr id="192" name="直線コネクタ 191"/>
        <xdr:cNvCxnSpPr/>
      </xdr:nvCxnSpPr>
      <xdr:spPr>
        <a:xfrm flipV="1">
          <a:off x="3797300" y="148653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151130</xdr:rowOff>
    </xdr:from>
    <xdr:to xmlns:xdr="http://schemas.openxmlformats.org/drawingml/2006/spreadsheetDrawing">
      <xdr:col>15</xdr:col>
      <xdr:colOff>101600</xdr:colOff>
      <xdr:row>87</xdr:row>
      <xdr:rowOff>81280</xdr:rowOff>
    </xdr:to>
    <xdr:sp macro="" textlink="">
      <xdr:nvSpPr>
        <xdr:cNvPr id="193" name="楕円 192"/>
        <xdr:cNvSpPr/>
      </xdr:nvSpPr>
      <xdr:spPr>
        <a:xfrm>
          <a:off x="2857500" y="148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160020</xdr:rowOff>
    </xdr:from>
    <xdr:to xmlns:xdr="http://schemas.openxmlformats.org/drawingml/2006/spreadsheetDrawing">
      <xdr:col>19</xdr:col>
      <xdr:colOff>177800</xdr:colOff>
      <xdr:row>87</xdr:row>
      <xdr:rowOff>30480</xdr:rowOff>
    </xdr:to>
    <xdr:cxnSp macro="">
      <xdr:nvCxnSpPr>
        <xdr:cNvPr id="194" name="直線コネクタ 193"/>
        <xdr:cNvCxnSpPr/>
      </xdr:nvCxnSpPr>
      <xdr:spPr>
        <a:xfrm flipV="1">
          <a:off x="2908300" y="149047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87</xdr:row>
      <xdr:rowOff>30480</xdr:rowOff>
    </xdr:from>
    <xdr:ext cx="405130" cy="258445"/>
    <xdr:sp macro="" textlink="">
      <xdr:nvSpPr>
        <xdr:cNvPr id="195" name="n_1mainValue【福祉施設】&#10;有形固定資産減価償却率"/>
        <xdr:cNvSpPr txBox="1"/>
      </xdr:nvSpPr>
      <xdr:spPr>
        <a:xfrm>
          <a:off x="3582035" y="14946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87</xdr:row>
      <xdr:rowOff>72390</xdr:rowOff>
    </xdr:from>
    <xdr:ext cx="404495" cy="259080"/>
    <xdr:sp macro="" textlink="">
      <xdr:nvSpPr>
        <xdr:cNvPr id="196" name="n_2mainValue【福祉施設】&#10;有形固定資産減価償却率"/>
        <xdr:cNvSpPr txBox="1"/>
      </xdr:nvSpPr>
      <xdr:spPr>
        <a:xfrm>
          <a:off x="2705735" y="1498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05" name="テキスト ボックス 20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06" name="直線コネクタ 20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07" name="直線コネクタ 20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08" name="テキスト ボックス 20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09" name="直線コネクタ 20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10" name="テキスト ボックス 209"/>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11" name="直線コネクタ 21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12" name="テキスト ボックス 211"/>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13" name="直線コネクタ 21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14" name="テキスト ボックス 213"/>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15" name="直線コネクタ 21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16" name="テキスト ボックス 21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115570</xdr:rowOff>
    </xdr:from>
    <xdr:to xmlns:xdr="http://schemas.openxmlformats.org/drawingml/2006/spreadsheetDrawing">
      <xdr:col>54</xdr:col>
      <xdr:colOff>189865</xdr:colOff>
      <xdr:row>85</xdr:row>
      <xdr:rowOff>163830</xdr:rowOff>
    </xdr:to>
    <xdr:cxnSp macro="">
      <xdr:nvCxnSpPr>
        <xdr:cNvPr id="218" name="直線コネクタ 217"/>
        <xdr:cNvCxnSpPr/>
      </xdr:nvCxnSpPr>
      <xdr:spPr>
        <a:xfrm flipV="1">
          <a:off x="10476865" y="1331722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167640</xdr:rowOff>
    </xdr:from>
    <xdr:ext cx="469900" cy="258445"/>
    <xdr:sp macro="" textlink="">
      <xdr:nvSpPr>
        <xdr:cNvPr id="219" name="【福祉施設】&#10;一人当たり面積最小値テキスト"/>
        <xdr:cNvSpPr txBox="1"/>
      </xdr:nvSpPr>
      <xdr:spPr>
        <a:xfrm>
          <a:off x="10515600" y="14740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163830</xdr:rowOff>
    </xdr:from>
    <xdr:to xmlns:xdr="http://schemas.openxmlformats.org/drawingml/2006/spreadsheetDrawing">
      <xdr:col>55</xdr:col>
      <xdr:colOff>88900</xdr:colOff>
      <xdr:row>85</xdr:row>
      <xdr:rowOff>163830</xdr:rowOff>
    </xdr:to>
    <xdr:cxnSp macro="">
      <xdr:nvCxnSpPr>
        <xdr:cNvPr id="220" name="直線コネクタ 219"/>
        <xdr:cNvCxnSpPr/>
      </xdr:nvCxnSpPr>
      <xdr:spPr>
        <a:xfrm>
          <a:off x="10388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62230</xdr:rowOff>
    </xdr:from>
    <xdr:ext cx="469900" cy="259080"/>
    <xdr:sp macro="" textlink="">
      <xdr:nvSpPr>
        <xdr:cNvPr id="221" name="【福祉施設】&#10;一人当たり面積最大値テキスト"/>
        <xdr:cNvSpPr txBox="1"/>
      </xdr:nvSpPr>
      <xdr:spPr>
        <a:xfrm>
          <a:off x="10515600"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115570</xdr:rowOff>
    </xdr:from>
    <xdr:to xmlns:xdr="http://schemas.openxmlformats.org/drawingml/2006/spreadsheetDrawing">
      <xdr:col>55</xdr:col>
      <xdr:colOff>88900</xdr:colOff>
      <xdr:row>77</xdr:row>
      <xdr:rowOff>115570</xdr:rowOff>
    </xdr:to>
    <xdr:cxnSp macro="">
      <xdr:nvCxnSpPr>
        <xdr:cNvPr id="222" name="直線コネクタ 221"/>
        <xdr:cNvCxnSpPr/>
      </xdr:nvCxnSpPr>
      <xdr:spPr>
        <a:xfrm>
          <a:off x="10388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83185</xdr:rowOff>
    </xdr:from>
    <xdr:ext cx="469900" cy="259080"/>
    <xdr:sp macro="" textlink="">
      <xdr:nvSpPr>
        <xdr:cNvPr id="223" name="【福祉施設】&#10;一人当たり面積平均値テキスト"/>
        <xdr:cNvSpPr txBox="1"/>
      </xdr:nvSpPr>
      <xdr:spPr>
        <a:xfrm>
          <a:off x="10515600" y="14142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60325</xdr:rowOff>
    </xdr:from>
    <xdr:to xmlns:xdr="http://schemas.openxmlformats.org/drawingml/2006/spreadsheetDrawing">
      <xdr:col>55</xdr:col>
      <xdr:colOff>50800</xdr:colOff>
      <xdr:row>83</xdr:row>
      <xdr:rowOff>161925</xdr:rowOff>
    </xdr:to>
    <xdr:sp macro="" textlink="">
      <xdr:nvSpPr>
        <xdr:cNvPr id="224" name="フローチャート: 判断 223"/>
        <xdr:cNvSpPr/>
      </xdr:nvSpPr>
      <xdr:spPr>
        <a:xfrm>
          <a:off x="10426700" y="1429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58420</xdr:rowOff>
    </xdr:from>
    <xdr:to xmlns:xdr="http://schemas.openxmlformats.org/drawingml/2006/spreadsheetDrawing">
      <xdr:col>50</xdr:col>
      <xdr:colOff>165100</xdr:colOff>
      <xdr:row>83</xdr:row>
      <xdr:rowOff>160020</xdr:rowOff>
    </xdr:to>
    <xdr:sp macro="" textlink="">
      <xdr:nvSpPr>
        <xdr:cNvPr id="225" name="フローチャート: 判断 224"/>
        <xdr:cNvSpPr/>
      </xdr:nvSpPr>
      <xdr:spPr>
        <a:xfrm>
          <a:off x="9588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5080</xdr:rowOff>
    </xdr:from>
    <xdr:ext cx="469900" cy="259080"/>
    <xdr:sp macro="" textlink="">
      <xdr:nvSpPr>
        <xdr:cNvPr id="226" name="n_1aveValue【福祉施設】&#10;一人当たり面積"/>
        <xdr:cNvSpPr txBox="1"/>
      </xdr:nvSpPr>
      <xdr:spPr>
        <a:xfrm>
          <a:off x="9391650" y="14063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83</xdr:row>
      <xdr:rowOff>67310</xdr:rowOff>
    </xdr:from>
    <xdr:to xmlns:xdr="http://schemas.openxmlformats.org/drawingml/2006/spreadsheetDrawing">
      <xdr:col>46</xdr:col>
      <xdr:colOff>38100</xdr:colOff>
      <xdr:row>83</xdr:row>
      <xdr:rowOff>168910</xdr:rowOff>
    </xdr:to>
    <xdr:sp macro="" textlink="">
      <xdr:nvSpPr>
        <xdr:cNvPr id="227" name="フローチャート: 判断 226"/>
        <xdr:cNvSpPr/>
      </xdr:nvSpPr>
      <xdr:spPr>
        <a:xfrm>
          <a:off x="8699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82</xdr:row>
      <xdr:rowOff>13970</xdr:rowOff>
    </xdr:from>
    <xdr:ext cx="469265" cy="259080"/>
    <xdr:sp macro="" textlink="">
      <xdr:nvSpPr>
        <xdr:cNvPr id="228" name="n_2aveValue【福祉施設】&#10;一人当たり面積"/>
        <xdr:cNvSpPr txBox="1"/>
      </xdr:nvSpPr>
      <xdr:spPr>
        <a:xfrm>
          <a:off x="8515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83</xdr:row>
      <xdr:rowOff>55880</xdr:rowOff>
    </xdr:from>
    <xdr:to xmlns:xdr="http://schemas.openxmlformats.org/drawingml/2006/spreadsheetDrawing">
      <xdr:col>41</xdr:col>
      <xdr:colOff>101600</xdr:colOff>
      <xdr:row>83</xdr:row>
      <xdr:rowOff>157480</xdr:rowOff>
    </xdr:to>
    <xdr:sp macro="" textlink="">
      <xdr:nvSpPr>
        <xdr:cNvPr id="229" name="フローチャート: 判断 228"/>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82</xdr:row>
      <xdr:rowOff>2540</xdr:rowOff>
    </xdr:from>
    <xdr:ext cx="469265" cy="259080"/>
    <xdr:sp macro="" textlink="">
      <xdr:nvSpPr>
        <xdr:cNvPr id="230" name="n_3aveValue【福祉施設】&#10;一人当たり面積"/>
        <xdr:cNvSpPr txBox="1"/>
      </xdr:nvSpPr>
      <xdr:spPr>
        <a:xfrm>
          <a:off x="7626350" y="14061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31" name="テキスト ボックス 23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32" name="テキスト ボックス 23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33" name="テキスト ボックス 23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34" name="テキスト ボックス 23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35" name="テキスト ボックス 23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83185</xdr:rowOff>
    </xdr:from>
    <xdr:to xmlns:xdr="http://schemas.openxmlformats.org/drawingml/2006/spreadsheetDrawing">
      <xdr:col>55</xdr:col>
      <xdr:colOff>50800</xdr:colOff>
      <xdr:row>84</xdr:row>
      <xdr:rowOff>13335</xdr:rowOff>
    </xdr:to>
    <xdr:sp macro="" textlink="">
      <xdr:nvSpPr>
        <xdr:cNvPr id="236" name="楕円 235"/>
        <xdr:cNvSpPr/>
      </xdr:nvSpPr>
      <xdr:spPr>
        <a:xfrm>
          <a:off x="10426700" y="14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61595</xdr:rowOff>
    </xdr:from>
    <xdr:ext cx="469900" cy="259080"/>
    <xdr:sp macro="" textlink="">
      <xdr:nvSpPr>
        <xdr:cNvPr id="237" name="【福祉施設】&#10;一人当たり面積該当値テキスト"/>
        <xdr:cNvSpPr txBox="1"/>
      </xdr:nvSpPr>
      <xdr:spPr>
        <a:xfrm>
          <a:off x="10515600" y="1429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87630</xdr:rowOff>
    </xdr:from>
    <xdr:to xmlns:xdr="http://schemas.openxmlformats.org/drawingml/2006/spreadsheetDrawing">
      <xdr:col>50</xdr:col>
      <xdr:colOff>165100</xdr:colOff>
      <xdr:row>84</xdr:row>
      <xdr:rowOff>17780</xdr:rowOff>
    </xdr:to>
    <xdr:sp macro="" textlink="">
      <xdr:nvSpPr>
        <xdr:cNvPr id="238" name="楕円 237"/>
        <xdr:cNvSpPr/>
      </xdr:nvSpPr>
      <xdr:spPr>
        <a:xfrm>
          <a:off x="9588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133985</xdr:rowOff>
    </xdr:from>
    <xdr:to xmlns:xdr="http://schemas.openxmlformats.org/drawingml/2006/spreadsheetDrawing">
      <xdr:col>55</xdr:col>
      <xdr:colOff>0</xdr:colOff>
      <xdr:row>83</xdr:row>
      <xdr:rowOff>138430</xdr:rowOff>
    </xdr:to>
    <xdr:cxnSp macro="">
      <xdr:nvCxnSpPr>
        <xdr:cNvPr id="239" name="直線コネクタ 238"/>
        <xdr:cNvCxnSpPr/>
      </xdr:nvCxnSpPr>
      <xdr:spPr>
        <a:xfrm flipV="1">
          <a:off x="9639300" y="143643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92710</xdr:rowOff>
    </xdr:from>
    <xdr:to xmlns:xdr="http://schemas.openxmlformats.org/drawingml/2006/spreadsheetDrawing">
      <xdr:col>46</xdr:col>
      <xdr:colOff>38100</xdr:colOff>
      <xdr:row>84</xdr:row>
      <xdr:rowOff>22860</xdr:rowOff>
    </xdr:to>
    <xdr:sp macro="" textlink="">
      <xdr:nvSpPr>
        <xdr:cNvPr id="240" name="楕円 239"/>
        <xdr:cNvSpPr/>
      </xdr:nvSpPr>
      <xdr:spPr>
        <a:xfrm>
          <a:off x="8699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138430</xdr:rowOff>
    </xdr:from>
    <xdr:to xmlns:xdr="http://schemas.openxmlformats.org/drawingml/2006/spreadsheetDrawing">
      <xdr:col>50</xdr:col>
      <xdr:colOff>114300</xdr:colOff>
      <xdr:row>83</xdr:row>
      <xdr:rowOff>143510</xdr:rowOff>
    </xdr:to>
    <xdr:cxnSp macro="">
      <xdr:nvCxnSpPr>
        <xdr:cNvPr id="241" name="直線コネクタ 240"/>
        <xdr:cNvCxnSpPr/>
      </xdr:nvCxnSpPr>
      <xdr:spPr>
        <a:xfrm flipV="1">
          <a:off x="8750300" y="143687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8890</xdr:rowOff>
    </xdr:from>
    <xdr:ext cx="469900" cy="258445"/>
    <xdr:sp macro="" textlink="">
      <xdr:nvSpPr>
        <xdr:cNvPr id="242" name="n_1mainValue【福祉施設】&#10;一人当たり面積"/>
        <xdr:cNvSpPr txBox="1"/>
      </xdr:nvSpPr>
      <xdr:spPr>
        <a:xfrm>
          <a:off x="9391650" y="14410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13970</xdr:rowOff>
    </xdr:from>
    <xdr:ext cx="469265" cy="259080"/>
    <xdr:sp macro="" textlink="">
      <xdr:nvSpPr>
        <xdr:cNvPr id="243" name="n_2mainValue【福祉施設】&#10;一人当たり面積"/>
        <xdr:cNvSpPr txBox="1"/>
      </xdr:nvSpPr>
      <xdr:spPr>
        <a:xfrm>
          <a:off x="8515350" y="14415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9" name="正方形/長方形 2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60" name="正方形/長方形 2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61" name="正方形/長方形 26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62" name="正方形/長方形 26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63" name="正方形/長方形 26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64" name="正方形/長方形 26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65" name="正方形/長方形 26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66" name="正方形/長方形 26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7" name="正方形/長方形 26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68" name="テキスト ボックス 26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69" name="直線コネクタ 26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270" name="テキスト ボックス 269"/>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71" name="直線コネクタ 27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272" name="テキスト ボックス 27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73" name="直線コネクタ 27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274" name="テキスト ボックス 27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75" name="直線コネクタ 27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76" name="テキスト ボックス 27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77" name="直線コネクタ 27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78" name="テキスト ボックス 27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79" name="直線コネクタ 27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280" name="テキスト ボックス 279"/>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81" name="直線コネクタ 28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82" name="テキスト ボックス 281"/>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8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132080</xdr:rowOff>
    </xdr:to>
    <xdr:cxnSp macro="">
      <xdr:nvCxnSpPr>
        <xdr:cNvPr id="284" name="直線コネクタ 283"/>
        <xdr:cNvCxnSpPr/>
      </xdr:nvCxnSpPr>
      <xdr:spPr>
        <a:xfrm flipV="1">
          <a:off x="16318865" y="576834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135255</xdr:rowOff>
    </xdr:from>
    <xdr:ext cx="405130" cy="258445"/>
    <xdr:sp macro="" textlink="">
      <xdr:nvSpPr>
        <xdr:cNvPr id="285" name="【一般廃棄物処理施設】&#10;有形固定資産減価償却率最小値テキスト"/>
        <xdr:cNvSpPr txBox="1"/>
      </xdr:nvSpPr>
      <xdr:spPr>
        <a:xfrm>
          <a:off x="16357600" y="7336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132080</xdr:rowOff>
    </xdr:from>
    <xdr:to xmlns:xdr="http://schemas.openxmlformats.org/drawingml/2006/spreadsheetDrawing">
      <xdr:col>86</xdr:col>
      <xdr:colOff>25400</xdr:colOff>
      <xdr:row>42</xdr:row>
      <xdr:rowOff>132080</xdr:rowOff>
    </xdr:to>
    <xdr:cxnSp macro="">
      <xdr:nvCxnSpPr>
        <xdr:cNvPr id="286" name="直線コネクタ 285"/>
        <xdr:cNvCxnSpPr/>
      </xdr:nvCxnSpPr>
      <xdr:spPr>
        <a:xfrm>
          <a:off x="16230600" y="733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405130" cy="259080"/>
    <xdr:sp macro="" textlink="">
      <xdr:nvSpPr>
        <xdr:cNvPr id="287" name="【一般廃棄物処理施設】&#10;有形固定資産減価償却率最大値テキスト"/>
        <xdr:cNvSpPr txBox="1"/>
      </xdr:nvSpPr>
      <xdr:spPr>
        <a:xfrm>
          <a:off x="16357600" y="55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288" name="直線コネクタ 287"/>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57150</xdr:rowOff>
    </xdr:from>
    <xdr:ext cx="405130" cy="259080"/>
    <xdr:sp macro="" textlink="">
      <xdr:nvSpPr>
        <xdr:cNvPr id="289" name="【一般廃棄物処理施設】&#10;有形固定資産減価償却率平均値テキスト"/>
        <xdr:cNvSpPr txBox="1"/>
      </xdr:nvSpPr>
      <xdr:spPr>
        <a:xfrm>
          <a:off x="16357600" y="6400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78740</xdr:rowOff>
    </xdr:from>
    <xdr:to xmlns:xdr="http://schemas.openxmlformats.org/drawingml/2006/spreadsheetDrawing">
      <xdr:col>85</xdr:col>
      <xdr:colOff>177800</xdr:colOff>
      <xdr:row>38</xdr:row>
      <xdr:rowOff>8890</xdr:rowOff>
    </xdr:to>
    <xdr:sp macro="" textlink="">
      <xdr:nvSpPr>
        <xdr:cNvPr id="290" name="フローチャート: 判断 289"/>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291" name="フローチャート: 判断 290"/>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37</xdr:row>
      <xdr:rowOff>133350</xdr:rowOff>
    </xdr:from>
    <xdr:ext cx="405130" cy="258445"/>
    <xdr:sp macro="" textlink="">
      <xdr:nvSpPr>
        <xdr:cNvPr id="292" name="n_1aveValue【一般廃棄物処理施設】&#10;有形固定資産減価償却率"/>
        <xdr:cNvSpPr txBox="1"/>
      </xdr:nvSpPr>
      <xdr:spPr>
        <a:xfrm>
          <a:off x="15266035" y="6477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35560</xdr:rowOff>
    </xdr:to>
    <xdr:sp macro="" textlink="">
      <xdr:nvSpPr>
        <xdr:cNvPr id="293" name="フローチャート: 判断 29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38</xdr:row>
      <xdr:rowOff>26670</xdr:rowOff>
    </xdr:from>
    <xdr:ext cx="404495" cy="259080"/>
    <xdr:sp macro="" textlink="">
      <xdr:nvSpPr>
        <xdr:cNvPr id="294" name="n_2aveValue【一般廃棄物処理施設】&#10;有形固定資産減価償却率"/>
        <xdr:cNvSpPr txBox="1"/>
      </xdr:nvSpPr>
      <xdr:spPr>
        <a:xfrm>
          <a:off x="14389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6350</xdr:rowOff>
    </xdr:from>
    <xdr:to xmlns:xdr="http://schemas.openxmlformats.org/drawingml/2006/spreadsheetDrawing">
      <xdr:col>72</xdr:col>
      <xdr:colOff>38100</xdr:colOff>
      <xdr:row>36</xdr:row>
      <xdr:rowOff>107950</xdr:rowOff>
    </xdr:to>
    <xdr:sp macro="" textlink="">
      <xdr:nvSpPr>
        <xdr:cNvPr id="295" name="フローチャート: 判断 294"/>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34</xdr:row>
      <xdr:rowOff>124460</xdr:rowOff>
    </xdr:from>
    <xdr:ext cx="404495" cy="259080"/>
    <xdr:sp macro="" textlink="">
      <xdr:nvSpPr>
        <xdr:cNvPr id="296" name="n_3aveValue【一般廃棄物処理施設】&#10;有形固定資産減価償却率"/>
        <xdr:cNvSpPr txBox="1"/>
      </xdr:nvSpPr>
      <xdr:spPr>
        <a:xfrm>
          <a:off x="13500735" y="5953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97" name="テキスト ボックス 29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98" name="テキスト ボックス 29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99" name="テキスト ボックス 29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00" name="テキスト ボックス 29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01" name="テキスト ボックス 30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132080</xdr:rowOff>
    </xdr:from>
    <xdr:to xmlns:xdr="http://schemas.openxmlformats.org/drawingml/2006/spreadsheetDrawing">
      <xdr:col>85</xdr:col>
      <xdr:colOff>177800</xdr:colOff>
      <xdr:row>36</xdr:row>
      <xdr:rowOff>62230</xdr:rowOff>
    </xdr:to>
    <xdr:sp macro="" textlink="">
      <xdr:nvSpPr>
        <xdr:cNvPr id="302" name="楕円 301"/>
        <xdr:cNvSpPr/>
      </xdr:nvSpPr>
      <xdr:spPr>
        <a:xfrm>
          <a:off x="16268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154940</xdr:rowOff>
    </xdr:from>
    <xdr:ext cx="405130" cy="258445"/>
    <xdr:sp macro="" textlink="">
      <xdr:nvSpPr>
        <xdr:cNvPr id="303" name="【一般廃棄物処理施設】&#10;有形固定資産減価償却率該当値テキスト"/>
        <xdr:cNvSpPr txBox="1"/>
      </xdr:nvSpPr>
      <xdr:spPr>
        <a:xfrm>
          <a:off x="16357600" y="598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4445</xdr:rowOff>
    </xdr:from>
    <xdr:to xmlns:xdr="http://schemas.openxmlformats.org/drawingml/2006/spreadsheetDrawing">
      <xdr:col>81</xdr:col>
      <xdr:colOff>101600</xdr:colOff>
      <xdr:row>36</xdr:row>
      <xdr:rowOff>106045</xdr:rowOff>
    </xdr:to>
    <xdr:sp macro="" textlink="">
      <xdr:nvSpPr>
        <xdr:cNvPr id="304" name="楕円 303"/>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11430</xdr:rowOff>
    </xdr:from>
    <xdr:to xmlns:xdr="http://schemas.openxmlformats.org/drawingml/2006/spreadsheetDrawing">
      <xdr:col>85</xdr:col>
      <xdr:colOff>127000</xdr:colOff>
      <xdr:row>36</xdr:row>
      <xdr:rowOff>55245</xdr:rowOff>
    </xdr:to>
    <xdr:cxnSp macro="">
      <xdr:nvCxnSpPr>
        <xdr:cNvPr id="305" name="直線コネクタ 304"/>
        <xdr:cNvCxnSpPr/>
      </xdr:nvCxnSpPr>
      <xdr:spPr>
        <a:xfrm flipV="1">
          <a:off x="15481300" y="61836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42545</xdr:rowOff>
    </xdr:from>
    <xdr:to xmlns:xdr="http://schemas.openxmlformats.org/drawingml/2006/spreadsheetDrawing">
      <xdr:col>76</xdr:col>
      <xdr:colOff>165100</xdr:colOff>
      <xdr:row>36</xdr:row>
      <xdr:rowOff>144145</xdr:rowOff>
    </xdr:to>
    <xdr:sp macro="" textlink="">
      <xdr:nvSpPr>
        <xdr:cNvPr id="306" name="楕円 305"/>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55245</xdr:rowOff>
    </xdr:from>
    <xdr:to xmlns:xdr="http://schemas.openxmlformats.org/drawingml/2006/spreadsheetDrawing">
      <xdr:col>81</xdr:col>
      <xdr:colOff>50800</xdr:colOff>
      <xdr:row>36</xdr:row>
      <xdr:rowOff>93345</xdr:rowOff>
    </xdr:to>
    <xdr:cxnSp macro="">
      <xdr:nvCxnSpPr>
        <xdr:cNvPr id="307" name="直線コネクタ 306"/>
        <xdr:cNvCxnSpPr/>
      </xdr:nvCxnSpPr>
      <xdr:spPr>
        <a:xfrm flipV="1">
          <a:off x="14592300" y="62274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122555</xdr:rowOff>
    </xdr:from>
    <xdr:ext cx="405130" cy="258445"/>
    <xdr:sp macro="" textlink="">
      <xdr:nvSpPr>
        <xdr:cNvPr id="308" name="n_1mainValue【一般廃棄物処理施設】&#10;有形固定資産減価償却率"/>
        <xdr:cNvSpPr txBox="1"/>
      </xdr:nvSpPr>
      <xdr:spPr>
        <a:xfrm>
          <a:off x="15266035" y="5951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160655</xdr:rowOff>
    </xdr:from>
    <xdr:ext cx="404495" cy="259080"/>
    <xdr:sp macro="" textlink="">
      <xdr:nvSpPr>
        <xdr:cNvPr id="309" name="n_2mainValue【一般廃棄物処理施設】&#10;有形固定資産減価償却率"/>
        <xdr:cNvSpPr txBox="1"/>
      </xdr:nvSpPr>
      <xdr:spPr>
        <a:xfrm>
          <a:off x="14389735" y="598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10" name="正方形/長方形 3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17" name="正方形/長方形 31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18" name="テキスト ボックス 31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19" name="直線コネクタ 31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20" name="直線コネクタ 31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321" name="テキスト ボックス 320"/>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22" name="直線コネクタ 32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323" name="テキスト ボックス 322"/>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24" name="直線コネクタ 32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325" name="テキスト ボックス 324"/>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26" name="直線コネクタ 32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327" name="テキスト ボックス 326"/>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28" name="直線コネクタ 32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329" name="テキスト ボックス 328"/>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30" name="直線コネクタ 32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31" name="テキスト ボックス 330"/>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27305</xdr:rowOff>
    </xdr:from>
    <xdr:to xmlns:xdr="http://schemas.openxmlformats.org/drawingml/2006/spreadsheetDrawing">
      <xdr:col>116</xdr:col>
      <xdr:colOff>62865</xdr:colOff>
      <xdr:row>42</xdr:row>
      <xdr:rowOff>29210</xdr:rowOff>
    </xdr:to>
    <xdr:cxnSp macro="">
      <xdr:nvCxnSpPr>
        <xdr:cNvPr id="333" name="直線コネクタ 332"/>
        <xdr:cNvCxnSpPr/>
      </xdr:nvCxnSpPr>
      <xdr:spPr>
        <a:xfrm flipV="1">
          <a:off x="22160865" y="585660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32385</xdr:rowOff>
    </xdr:from>
    <xdr:ext cx="469900" cy="258445"/>
    <xdr:sp macro="" textlink="">
      <xdr:nvSpPr>
        <xdr:cNvPr id="334" name="【一般廃棄物処理施設】&#10;一人当たり有形固定資産（償却資産）額最小値テキスト"/>
        <xdr:cNvSpPr txBox="1"/>
      </xdr:nvSpPr>
      <xdr:spPr>
        <a:xfrm>
          <a:off x="22199600" y="7233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29210</xdr:rowOff>
    </xdr:from>
    <xdr:to xmlns:xdr="http://schemas.openxmlformats.org/drawingml/2006/spreadsheetDrawing">
      <xdr:col>116</xdr:col>
      <xdr:colOff>152400</xdr:colOff>
      <xdr:row>42</xdr:row>
      <xdr:rowOff>29210</xdr:rowOff>
    </xdr:to>
    <xdr:cxnSp macro="">
      <xdr:nvCxnSpPr>
        <xdr:cNvPr id="335" name="直線コネクタ 334"/>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145415</xdr:rowOff>
    </xdr:from>
    <xdr:ext cx="598805" cy="258445"/>
    <xdr:sp macro="" textlink="">
      <xdr:nvSpPr>
        <xdr:cNvPr id="336" name="【一般廃棄物処理施設】&#10;一人当たり有形固定資産（償却資産）額最大値テキスト"/>
        <xdr:cNvSpPr txBox="1"/>
      </xdr:nvSpPr>
      <xdr:spPr>
        <a:xfrm>
          <a:off x="22199600" y="5631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27305</xdr:rowOff>
    </xdr:from>
    <xdr:to xmlns:xdr="http://schemas.openxmlformats.org/drawingml/2006/spreadsheetDrawing">
      <xdr:col>116</xdr:col>
      <xdr:colOff>152400</xdr:colOff>
      <xdr:row>34</xdr:row>
      <xdr:rowOff>27305</xdr:rowOff>
    </xdr:to>
    <xdr:cxnSp macro="">
      <xdr:nvCxnSpPr>
        <xdr:cNvPr id="337" name="直線コネクタ 336"/>
        <xdr:cNvCxnSpPr/>
      </xdr:nvCxnSpPr>
      <xdr:spPr>
        <a:xfrm>
          <a:off x="22072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66675</xdr:rowOff>
    </xdr:from>
    <xdr:ext cx="598805" cy="258445"/>
    <xdr:sp macro="" textlink="">
      <xdr:nvSpPr>
        <xdr:cNvPr id="338" name="【一般廃棄物処理施設】&#10;一人当たり有形固定資産（償却資産）額平均値テキスト"/>
        <xdr:cNvSpPr txBox="1"/>
      </xdr:nvSpPr>
      <xdr:spPr>
        <a:xfrm>
          <a:off x="22199600" y="6581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43815</xdr:rowOff>
    </xdr:from>
    <xdr:to xmlns:xdr="http://schemas.openxmlformats.org/drawingml/2006/spreadsheetDrawing">
      <xdr:col>116</xdr:col>
      <xdr:colOff>114300</xdr:colOff>
      <xdr:row>39</xdr:row>
      <xdr:rowOff>145415</xdr:rowOff>
    </xdr:to>
    <xdr:sp macro="" textlink="">
      <xdr:nvSpPr>
        <xdr:cNvPr id="339" name="フローチャート: 判断 338"/>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127000</xdr:rowOff>
    </xdr:from>
    <xdr:to xmlns:xdr="http://schemas.openxmlformats.org/drawingml/2006/spreadsheetDrawing">
      <xdr:col>112</xdr:col>
      <xdr:colOff>38100</xdr:colOff>
      <xdr:row>40</xdr:row>
      <xdr:rowOff>57150</xdr:rowOff>
    </xdr:to>
    <xdr:sp macro="" textlink="">
      <xdr:nvSpPr>
        <xdr:cNvPr id="340" name="フローチャート: 判断 339"/>
        <xdr:cNvSpPr/>
      </xdr:nvSpPr>
      <xdr:spPr>
        <a:xfrm>
          <a:off x="212725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40</xdr:row>
      <xdr:rowOff>48260</xdr:rowOff>
    </xdr:from>
    <xdr:ext cx="534670" cy="259080"/>
    <xdr:sp macro="" textlink="">
      <xdr:nvSpPr>
        <xdr:cNvPr id="341" name="n_1aveValue【一般廃棄物処理施設】&#10;一人当たり有形固定資産（償却資産）額"/>
        <xdr:cNvSpPr txBox="1"/>
      </xdr:nvSpPr>
      <xdr:spPr>
        <a:xfrm>
          <a:off x="21043265" y="6906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99060</xdr:rowOff>
    </xdr:from>
    <xdr:to xmlns:xdr="http://schemas.openxmlformats.org/drawingml/2006/spreadsheetDrawing">
      <xdr:col>107</xdr:col>
      <xdr:colOff>101600</xdr:colOff>
      <xdr:row>40</xdr:row>
      <xdr:rowOff>29210</xdr:rowOff>
    </xdr:to>
    <xdr:sp macro="" textlink="">
      <xdr:nvSpPr>
        <xdr:cNvPr id="342" name="フローチャート: 判断 341"/>
        <xdr:cNvSpPr/>
      </xdr:nvSpPr>
      <xdr:spPr>
        <a:xfrm>
          <a:off x="20383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40</xdr:row>
      <xdr:rowOff>20320</xdr:rowOff>
    </xdr:from>
    <xdr:ext cx="598170" cy="258445"/>
    <xdr:sp macro="" textlink="">
      <xdr:nvSpPr>
        <xdr:cNvPr id="343" name="n_2aveValue【一般廃棄物処理施設】&#10;一人当たり有形固定資産（償却資産）額"/>
        <xdr:cNvSpPr txBox="1"/>
      </xdr:nvSpPr>
      <xdr:spPr>
        <a:xfrm>
          <a:off x="20134580" y="6878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40</xdr:row>
      <xdr:rowOff>15240</xdr:rowOff>
    </xdr:from>
    <xdr:to xmlns:xdr="http://schemas.openxmlformats.org/drawingml/2006/spreadsheetDrawing">
      <xdr:col>102</xdr:col>
      <xdr:colOff>165100</xdr:colOff>
      <xdr:row>40</xdr:row>
      <xdr:rowOff>116840</xdr:rowOff>
    </xdr:to>
    <xdr:sp macro="" textlink="">
      <xdr:nvSpPr>
        <xdr:cNvPr id="344" name="フローチャート: 判断 343"/>
        <xdr:cNvSpPr/>
      </xdr:nvSpPr>
      <xdr:spPr>
        <a:xfrm>
          <a:off x="19494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38</xdr:row>
      <xdr:rowOff>133350</xdr:rowOff>
    </xdr:from>
    <xdr:ext cx="534035" cy="258445"/>
    <xdr:sp macro="" textlink="">
      <xdr:nvSpPr>
        <xdr:cNvPr id="345" name="n_3aveValue【一般廃棄物処理施設】&#10;一人当たり有形固定資産（償却資産）額"/>
        <xdr:cNvSpPr txBox="1"/>
      </xdr:nvSpPr>
      <xdr:spPr>
        <a:xfrm>
          <a:off x="19277965" y="664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46" name="テキスト ボックス 34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47" name="テキスト ボックス 34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48" name="テキスト ボックス 34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49" name="テキスト ボックス 34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50" name="テキスト ボックス 34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76200</xdr:rowOff>
    </xdr:from>
    <xdr:to xmlns:xdr="http://schemas.openxmlformats.org/drawingml/2006/spreadsheetDrawing">
      <xdr:col>116</xdr:col>
      <xdr:colOff>114300</xdr:colOff>
      <xdr:row>40</xdr:row>
      <xdr:rowOff>6350</xdr:rowOff>
    </xdr:to>
    <xdr:sp macro="" textlink="">
      <xdr:nvSpPr>
        <xdr:cNvPr id="351" name="楕円 350"/>
        <xdr:cNvSpPr/>
      </xdr:nvSpPr>
      <xdr:spPr>
        <a:xfrm>
          <a:off x="221107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54610</xdr:rowOff>
    </xdr:from>
    <xdr:ext cx="598805" cy="258445"/>
    <xdr:sp macro="" textlink="">
      <xdr:nvSpPr>
        <xdr:cNvPr id="352" name="【一般廃棄物処理施設】&#10;一人当たり有形固定資産（償却資産）額該当値テキスト"/>
        <xdr:cNvSpPr txBox="1"/>
      </xdr:nvSpPr>
      <xdr:spPr>
        <a:xfrm>
          <a:off x="22199600" y="6741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81280</xdr:rowOff>
    </xdr:from>
    <xdr:to xmlns:xdr="http://schemas.openxmlformats.org/drawingml/2006/spreadsheetDrawing">
      <xdr:col>112</xdr:col>
      <xdr:colOff>38100</xdr:colOff>
      <xdr:row>40</xdr:row>
      <xdr:rowOff>11430</xdr:rowOff>
    </xdr:to>
    <xdr:sp macro="" textlink="">
      <xdr:nvSpPr>
        <xdr:cNvPr id="353" name="楕円 352"/>
        <xdr:cNvSpPr/>
      </xdr:nvSpPr>
      <xdr:spPr>
        <a:xfrm>
          <a:off x="212725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127000</xdr:rowOff>
    </xdr:from>
    <xdr:to xmlns:xdr="http://schemas.openxmlformats.org/drawingml/2006/spreadsheetDrawing">
      <xdr:col>116</xdr:col>
      <xdr:colOff>63500</xdr:colOff>
      <xdr:row>39</xdr:row>
      <xdr:rowOff>132080</xdr:rowOff>
    </xdr:to>
    <xdr:cxnSp macro="">
      <xdr:nvCxnSpPr>
        <xdr:cNvPr id="354" name="直線コネクタ 353"/>
        <xdr:cNvCxnSpPr/>
      </xdr:nvCxnSpPr>
      <xdr:spPr>
        <a:xfrm flipV="1">
          <a:off x="21323300" y="68135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86995</xdr:rowOff>
    </xdr:from>
    <xdr:to xmlns:xdr="http://schemas.openxmlformats.org/drawingml/2006/spreadsheetDrawing">
      <xdr:col>107</xdr:col>
      <xdr:colOff>101600</xdr:colOff>
      <xdr:row>40</xdr:row>
      <xdr:rowOff>17780</xdr:rowOff>
    </xdr:to>
    <xdr:sp macro="" textlink="">
      <xdr:nvSpPr>
        <xdr:cNvPr id="355" name="楕円 354"/>
        <xdr:cNvSpPr/>
      </xdr:nvSpPr>
      <xdr:spPr>
        <a:xfrm>
          <a:off x="20383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132080</xdr:rowOff>
    </xdr:from>
    <xdr:to xmlns:xdr="http://schemas.openxmlformats.org/drawingml/2006/spreadsheetDrawing">
      <xdr:col>111</xdr:col>
      <xdr:colOff>177800</xdr:colOff>
      <xdr:row>39</xdr:row>
      <xdr:rowOff>137795</xdr:rowOff>
    </xdr:to>
    <xdr:cxnSp macro="">
      <xdr:nvCxnSpPr>
        <xdr:cNvPr id="356" name="直線コネクタ 355"/>
        <xdr:cNvCxnSpPr/>
      </xdr:nvCxnSpPr>
      <xdr:spPr>
        <a:xfrm flipV="1">
          <a:off x="20434300" y="6818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27940</xdr:rowOff>
    </xdr:from>
    <xdr:ext cx="598170" cy="259080"/>
    <xdr:sp macro="" textlink="">
      <xdr:nvSpPr>
        <xdr:cNvPr id="357" name="n_1mainValue【一般廃棄物処理施設】&#10;一人当たり有形固定資産（償却資産）額"/>
        <xdr:cNvSpPr txBox="1"/>
      </xdr:nvSpPr>
      <xdr:spPr>
        <a:xfrm>
          <a:off x="21010880" y="654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33655</xdr:rowOff>
    </xdr:from>
    <xdr:ext cx="598170" cy="258445"/>
    <xdr:sp macro="" textlink="">
      <xdr:nvSpPr>
        <xdr:cNvPr id="358" name="n_2mainValue【一般廃棄物処理施設】&#10;一人当たり有形固定資産（償却資産）額"/>
        <xdr:cNvSpPr txBox="1"/>
      </xdr:nvSpPr>
      <xdr:spPr>
        <a:xfrm>
          <a:off x="20134580" y="6548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67" name="テキスト ボックス 36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68" name="直線コネクタ 36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369" name="テキスト ボックス 368"/>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370" name="直線コネクタ 36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371" name="テキスト ボックス 370"/>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372" name="直線コネクタ 37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373" name="テキスト ボックス 372"/>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374" name="直線コネクタ 37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375" name="テキスト ボックス 374"/>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376" name="直線コネクタ 37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377" name="テキスト ボックス 376"/>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78" name="直線コネクタ 37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379" name="テキスト ボックス 37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84455</xdr:rowOff>
    </xdr:from>
    <xdr:to xmlns:xdr="http://schemas.openxmlformats.org/drawingml/2006/spreadsheetDrawing">
      <xdr:col>85</xdr:col>
      <xdr:colOff>126365</xdr:colOff>
      <xdr:row>62</xdr:row>
      <xdr:rowOff>54610</xdr:rowOff>
    </xdr:to>
    <xdr:cxnSp macro="">
      <xdr:nvCxnSpPr>
        <xdr:cNvPr id="381" name="直線コネクタ 380"/>
        <xdr:cNvCxnSpPr/>
      </xdr:nvCxnSpPr>
      <xdr:spPr>
        <a:xfrm flipV="1">
          <a:off x="16318865" y="951420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58420</xdr:rowOff>
    </xdr:from>
    <xdr:ext cx="405130" cy="259080"/>
    <xdr:sp macro="" textlink="">
      <xdr:nvSpPr>
        <xdr:cNvPr id="382" name="【保健センター・保健所】&#10;有形固定資産減価償却率最小値テキスト"/>
        <xdr:cNvSpPr txBox="1"/>
      </xdr:nvSpPr>
      <xdr:spPr>
        <a:xfrm>
          <a:off x="16357600" y="1068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54610</xdr:rowOff>
    </xdr:from>
    <xdr:to xmlns:xdr="http://schemas.openxmlformats.org/drawingml/2006/spreadsheetDrawing">
      <xdr:col>86</xdr:col>
      <xdr:colOff>25400</xdr:colOff>
      <xdr:row>62</xdr:row>
      <xdr:rowOff>54610</xdr:rowOff>
    </xdr:to>
    <xdr:cxnSp macro="">
      <xdr:nvCxnSpPr>
        <xdr:cNvPr id="383" name="直線コネクタ 382"/>
        <xdr:cNvCxnSpPr/>
      </xdr:nvCxnSpPr>
      <xdr:spPr>
        <a:xfrm>
          <a:off x="16230600" y="1068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31115</xdr:rowOff>
    </xdr:from>
    <xdr:ext cx="405130" cy="258445"/>
    <xdr:sp macro="" textlink="">
      <xdr:nvSpPr>
        <xdr:cNvPr id="384" name="【保健センター・保健所】&#10;有形固定資産減価償却率最大値テキスト"/>
        <xdr:cNvSpPr txBox="1"/>
      </xdr:nvSpPr>
      <xdr:spPr>
        <a:xfrm>
          <a:off x="16357600" y="9289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84455</xdr:rowOff>
    </xdr:from>
    <xdr:to xmlns:xdr="http://schemas.openxmlformats.org/drawingml/2006/spreadsheetDrawing">
      <xdr:col>86</xdr:col>
      <xdr:colOff>25400</xdr:colOff>
      <xdr:row>55</xdr:row>
      <xdr:rowOff>84455</xdr:rowOff>
    </xdr:to>
    <xdr:cxnSp macro="">
      <xdr:nvCxnSpPr>
        <xdr:cNvPr id="385" name="直線コネクタ 384"/>
        <xdr:cNvCxnSpPr/>
      </xdr:nvCxnSpPr>
      <xdr:spPr>
        <a:xfrm>
          <a:off x="16230600" y="951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26670</xdr:rowOff>
    </xdr:from>
    <xdr:ext cx="405130" cy="259080"/>
    <xdr:sp macro="" textlink="">
      <xdr:nvSpPr>
        <xdr:cNvPr id="386" name="【保健センター・保健所】&#10;有形固定資産減価償却率平均値テキスト"/>
        <xdr:cNvSpPr txBox="1"/>
      </xdr:nvSpPr>
      <xdr:spPr>
        <a:xfrm>
          <a:off x="16357600" y="10142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3810</xdr:rowOff>
    </xdr:from>
    <xdr:to xmlns:xdr="http://schemas.openxmlformats.org/drawingml/2006/spreadsheetDrawing">
      <xdr:col>85</xdr:col>
      <xdr:colOff>177800</xdr:colOff>
      <xdr:row>60</xdr:row>
      <xdr:rowOff>105410</xdr:rowOff>
    </xdr:to>
    <xdr:sp macro="" textlink="">
      <xdr:nvSpPr>
        <xdr:cNvPr id="387" name="フローチャート: 判断 386"/>
        <xdr:cNvSpPr/>
      </xdr:nvSpPr>
      <xdr:spPr>
        <a:xfrm>
          <a:off x="162687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70485</xdr:rowOff>
    </xdr:from>
    <xdr:to xmlns:xdr="http://schemas.openxmlformats.org/drawingml/2006/spreadsheetDrawing">
      <xdr:col>81</xdr:col>
      <xdr:colOff>101600</xdr:colOff>
      <xdr:row>61</xdr:row>
      <xdr:rowOff>635</xdr:rowOff>
    </xdr:to>
    <xdr:sp macro="" textlink="">
      <xdr:nvSpPr>
        <xdr:cNvPr id="388" name="フローチャート: 判断 387"/>
        <xdr:cNvSpPr/>
      </xdr:nvSpPr>
      <xdr:spPr>
        <a:xfrm>
          <a:off x="154305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59</xdr:row>
      <xdr:rowOff>17780</xdr:rowOff>
    </xdr:from>
    <xdr:ext cx="405130" cy="258445"/>
    <xdr:sp macro="" textlink="">
      <xdr:nvSpPr>
        <xdr:cNvPr id="389" name="n_1aveValue【保健センター・保健所】&#10;有形固定資産減価償却率"/>
        <xdr:cNvSpPr txBox="1"/>
      </xdr:nvSpPr>
      <xdr:spPr>
        <a:xfrm>
          <a:off x="15266035" y="10133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86360</xdr:rowOff>
    </xdr:from>
    <xdr:to xmlns:xdr="http://schemas.openxmlformats.org/drawingml/2006/spreadsheetDrawing">
      <xdr:col>76</xdr:col>
      <xdr:colOff>165100</xdr:colOff>
      <xdr:row>61</xdr:row>
      <xdr:rowOff>16510</xdr:rowOff>
    </xdr:to>
    <xdr:sp macro="" textlink="">
      <xdr:nvSpPr>
        <xdr:cNvPr id="390" name="フローチャート: 判断 389"/>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59</xdr:row>
      <xdr:rowOff>33020</xdr:rowOff>
    </xdr:from>
    <xdr:ext cx="404495" cy="259080"/>
    <xdr:sp macro="" textlink="">
      <xdr:nvSpPr>
        <xdr:cNvPr id="391" name="n_2aveValue【保健センター・保健所】&#10;有形固定資産減価償却率"/>
        <xdr:cNvSpPr txBox="1"/>
      </xdr:nvSpPr>
      <xdr:spPr>
        <a:xfrm>
          <a:off x="14389735" y="10148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60</xdr:row>
      <xdr:rowOff>106680</xdr:rowOff>
    </xdr:from>
    <xdr:to xmlns:xdr="http://schemas.openxmlformats.org/drawingml/2006/spreadsheetDrawing">
      <xdr:col>72</xdr:col>
      <xdr:colOff>38100</xdr:colOff>
      <xdr:row>61</xdr:row>
      <xdr:rowOff>36830</xdr:rowOff>
    </xdr:to>
    <xdr:sp macro="" textlink="">
      <xdr:nvSpPr>
        <xdr:cNvPr id="392" name="フローチャート: 判断 391"/>
        <xdr:cNvSpPr/>
      </xdr:nvSpPr>
      <xdr:spPr>
        <a:xfrm>
          <a:off x="136525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59</xdr:row>
      <xdr:rowOff>53340</xdr:rowOff>
    </xdr:from>
    <xdr:ext cx="404495" cy="258445"/>
    <xdr:sp macro="" textlink="">
      <xdr:nvSpPr>
        <xdr:cNvPr id="393" name="n_3aveValue【保健センター・保健所】&#10;有形固定資産減価償却率"/>
        <xdr:cNvSpPr txBox="1"/>
      </xdr:nvSpPr>
      <xdr:spPr>
        <a:xfrm>
          <a:off x="13500735" y="10168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394" name="テキスト ボックス 39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95" name="テキスト ボックス 39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96" name="テキスト ボックス 39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97" name="テキスト ボックス 39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98" name="テキスト ボックス 39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17780</xdr:rowOff>
    </xdr:from>
    <xdr:to xmlns:xdr="http://schemas.openxmlformats.org/drawingml/2006/spreadsheetDrawing">
      <xdr:col>85</xdr:col>
      <xdr:colOff>177800</xdr:colOff>
      <xdr:row>61</xdr:row>
      <xdr:rowOff>119380</xdr:rowOff>
    </xdr:to>
    <xdr:sp macro="" textlink="">
      <xdr:nvSpPr>
        <xdr:cNvPr id="399" name="楕円 398"/>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167640</xdr:rowOff>
    </xdr:from>
    <xdr:ext cx="405130" cy="258445"/>
    <xdr:sp macro="" textlink="">
      <xdr:nvSpPr>
        <xdr:cNvPr id="400" name="【保健センター・保健所】&#10;有形固定資産減価償却率該当値テキスト"/>
        <xdr:cNvSpPr txBox="1"/>
      </xdr:nvSpPr>
      <xdr:spPr>
        <a:xfrm>
          <a:off x="16357600" y="10454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59055</xdr:rowOff>
    </xdr:from>
    <xdr:to xmlns:xdr="http://schemas.openxmlformats.org/drawingml/2006/spreadsheetDrawing">
      <xdr:col>81</xdr:col>
      <xdr:colOff>101600</xdr:colOff>
      <xdr:row>61</xdr:row>
      <xdr:rowOff>160655</xdr:rowOff>
    </xdr:to>
    <xdr:sp macro="" textlink="">
      <xdr:nvSpPr>
        <xdr:cNvPr id="401" name="楕円 400"/>
        <xdr:cNvSpPr/>
      </xdr:nvSpPr>
      <xdr:spPr>
        <a:xfrm>
          <a:off x="15430500" y="10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68580</xdr:rowOff>
    </xdr:from>
    <xdr:to xmlns:xdr="http://schemas.openxmlformats.org/drawingml/2006/spreadsheetDrawing">
      <xdr:col>85</xdr:col>
      <xdr:colOff>127000</xdr:colOff>
      <xdr:row>61</xdr:row>
      <xdr:rowOff>109855</xdr:rowOff>
    </xdr:to>
    <xdr:cxnSp macro="">
      <xdr:nvCxnSpPr>
        <xdr:cNvPr id="402" name="直線コネクタ 401"/>
        <xdr:cNvCxnSpPr/>
      </xdr:nvCxnSpPr>
      <xdr:spPr>
        <a:xfrm flipV="1">
          <a:off x="15481300" y="105270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97790</xdr:rowOff>
    </xdr:from>
    <xdr:to xmlns:xdr="http://schemas.openxmlformats.org/drawingml/2006/spreadsheetDrawing">
      <xdr:col>76</xdr:col>
      <xdr:colOff>165100</xdr:colOff>
      <xdr:row>62</xdr:row>
      <xdr:rowOff>27940</xdr:rowOff>
    </xdr:to>
    <xdr:sp macro="" textlink="">
      <xdr:nvSpPr>
        <xdr:cNvPr id="403" name="楕円 402"/>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109855</xdr:rowOff>
    </xdr:from>
    <xdr:to xmlns:xdr="http://schemas.openxmlformats.org/drawingml/2006/spreadsheetDrawing">
      <xdr:col>81</xdr:col>
      <xdr:colOff>50800</xdr:colOff>
      <xdr:row>61</xdr:row>
      <xdr:rowOff>148590</xdr:rowOff>
    </xdr:to>
    <xdr:cxnSp macro="">
      <xdr:nvCxnSpPr>
        <xdr:cNvPr id="404" name="直線コネクタ 403"/>
        <xdr:cNvCxnSpPr/>
      </xdr:nvCxnSpPr>
      <xdr:spPr>
        <a:xfrm flipV="1">
          <a:off x="14592300" y="105683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151765</xdr:rowOff>
    </xdr:from>
    <xdr:ext cx="405130" cy="259080"/>
    <xdr:sp macro="" textlink="">
      <xdr:nvSpPr>
        <xdr:cNvPr id="405" name="n_1mainValue【保健センター・保健所】&#10;有形固定資産減価償却率"/>
        <xdr:cNvSpPr txBox="1"/>
      </xdr:nvSpPr>
      <xdr:spPr>
        <a:xfrm>
          <a:off x="15266035" y="10610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19050</xdr:rowOff>
    </xdr:from>
    <xdr:ext cx="404495" cy="258445"/>
    <xdr:sp macro="" textlink="">
      <xdr:nvSpPr>
        <xdr:cNvPr id="406" name="n_2mainValue【保健センター・保健所】&#10;有形固定資産減価償却率"/>
        <xdr:cNvSpPr txBox="1"/>
      </xdr:nvSpPr>
      <xdr:spPr>
        <a:xfrm>
          <a:off x="14389735" y="10648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15" name="テキスト ボックス 41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16" name="直線コネクタ 41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17" name="直線コネクタ 41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18" name="テキスト ボックス 41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19" name="直線コネクタ 41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20" name="テキスト ボックス 41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21" name="直線コネクタ 42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22" name="テキスト ボックス 42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23" name="直線コネクタ 42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24" name="テキスト ボックス 42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25" name="直線コネクタ 42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26" name="テキスト ボックス 42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27" name="直線コネクタ 42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28" name="テキスト ボックス 42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26670</xdr:rowOff>
    </xdr:from>
    <xdr:to xmlns:xdr="http://schemas.openxmlformats.org/drawingml/2006/spreadsheetDrawing">
      <xdr:col>116</xdr:col>
      <xdr:colOff>62865</xdr:colOff>
      <xdr:row>64</xdr:row>
      <xdr:rowOff>3810</xdr:rowOff>
    </xdr:to>
    <xdr:cxnSp macro="">
      <xdr:nvCxnSpPr>
        <xdr:cNvPr id="430" name="直線コネクタ 429"/>
        <xdr:cNvCxnSpPr/>
      </xdr:nvCxnSpPr>
      <xdr:spPr>
        <a:xfrm flipV="1">
          <a:off x="22160865" y="96278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9900" cy="258445"/>
    <xdr:sp macro="" textlink="">
      <xdr:nvSpPr>
        <xdr:cNvPr id="431" name="【保健センター・保健所】&#10;一人当たり面積最小値テキスト"/>
        <xdr:cNvSpPr txBox="1"/>
      </xdr:nvSpPr>
      <xdr:spPr>
        <a:xfrm>
          <a:off x="22199600" y="10980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432" name="直線コネクタ 431"/>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144780</xdr:rowOff>
    </xdr:from>
    <xdr:ext cx="469900" cy="258445"/>
    <xdr:sp macro="" textlink="">
      <xdr:nvSpPr>
        <xdr:cNvPr id="433" name="【保健センター・保健所】&#10;一人当たり面積最大値テキスト"/>
        <xdr:cNvSpPr txBox="1"/>
      </xdr:nvSpPr>
      <xdr:spPr>
        <a:xfrm>
          <a:off x="22199600" y="9403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26670</xdr:rowOff>
    </xdr:from>
    <xdr:to xmlns:xdr="http://schemas.openxmlformats.org/drawingml/2006/spreadsheetDrawing">
      <xdr:col>116</xdr:col>
      <xdr:colOff>152400</xdr:colOff>
      <xdr:row>56</xdr:row>
      <xdr:rowOff>26670</xdr:rowOff>
    </xdr:to>
    <xdr:cxnSp macro="">
      <xdr:nvCxnSpPr>
        <xdr:cNvPr id="434" name="直線コネクタ 433"/>
        <xdr:cNvCxnSpPr/>
      </xdr:nvCxnSpPr>
      <xdr:spPr>
        <a:xfrm>
          <a:off x="22072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25400</xdr:rowOff>
    </xdr:from>
    <xdr:ext cx="469900" cy="259080"/>
    <xdr:sp macro="" textlink="">
      <xdr:nvSpPr>
        <xdr:cNvPr id="435" name="【保健センター・保健所】&#10;一人当たり面積平均値テキスト"/>
        <xdr:cNvSpPr txBox="1"/>
      </xdr:nvSpPr>
      <xdr:spPr>
        <a:xfrm>
          <a:off x="22199600" y="1048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2540</xdr:rowOff>
    </xdr:from>
    <xdr:to xmlns:xdr="http://schemas.openxmlformats.org/drawingml/2006/spreadsheetDrawing">
      <xdr:col>116</xdr:col>
      <xdr:colOff>114300</xdr:colOff>
      <xdr:row>62</xdr:row>
      <xdr:rowOff>104140</xdr:rowOff>
    </xdr:to>
    <xdr:sp macro="" textlink="">
      <xdr:nvSpPr>
        <xdr:cNvPr id="436" name="フローチャート: 判断 435"/>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147320</xdr:rowOff>
    </xdr:from>
    <xdr:to xmlns:xdr="http://schemas.openxmlformats.org/drawingml/2006/spreadsheetDrawing">
      <xdr:col>112</xdr:col>
      <xdr:colOff>38100</xdr:colOff>
      <xdr:row>62</xdr:row>
      <xdr:rowOff>77470</xdr:rowOff>
    </xdr:to>
    <xdr:sp macro="" textlink="">
      <xdr:nvSpPr>
        <xdr:cNvPr id="437" name="フローチャート: 判断 436"/>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60</xdr:row>
      <xdr:rowOff>93980</xdr:rowOff>
    </xdr:from>
    <xdr:ext cx="469900" cy="259080"/>
    <xdr:sp macro="" textlink="">
      <xdr:nvSpPr>
        <xdr:cNvPr id="438" name="n_1aveValue【保健センター・保健所】&#10;一人当たり面積"/>
        <xdr:cNvSpPr txBox="1"/>
      </xdr:nvSpPr>
      <xdr:spPr>
        <a:xfrm>
          <a:off x="21075650" y="10380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44450</xdr:rowOff>
    </xdr:from>
    <xdr:to xmlns:xdr="http://schemas.openxmlformats.org/drawingml/2006/spreadsheetDrawing">
      <xdr:col>107</xdr:col>
      <xdr:colOff>101600</xdr:colOff>
      <xdr:row>62</xdr:row>
      <xdr:rowOff>146050</xdr:rowOff>
    </xdr:to>
    <xdr:sp macro="" textlink="">
      <xdr:nvSpPr>
        <xdr:cNvPr id="439" name="フローチャート: 判断 438"/>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60</xdr:row>
      <xdr:rowOff>162560</xdr:rowOff>
    </xdr:from>
    <xdr:ext cx="469265" cy="259080"/>
    <xdr:sp macro="" textlink="">
      <xdr:nvSpPr>
        <xdr:cNvPr id="440" name="n_2aveValue【保健センター・保健所】&#10;一人当たり面積"/>
        <xdr:cNvSpPr txBox="1"/>
      </xdr:nvSpPr>
      <xdr:spPr>
        <a:xfrm>
          <a:off x="20199350" y="1044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59690</xdr:rowOff>
    </xdr:from>
    <xdr:to xmlns:xdr="http://schemas.openxmlformats.org/drawingml/2006/spreadsheetDrawing">
      <xdr:col>102</xdr:col>
      <xdr:colOff>165100</xdr:colOff>
      <xdr:row>62</xdr:row>
      <xdr:rowOff>161290</xdr:rowOff>
    </xdr:to>
    <xdr:sp macro="" textlink="">
      <xdr:nvSpPr>
        <xdr:cNvPr id="441" name="フローチャート: 判断 440"/>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6350</xdr:rowOff>
    </xdr:from>
    <xdr:ext cx="469265" cy="258445"/>
    <xdr:sp macro="" textlink="">
      <xdr:nvSpPr>
        <xdr:cNvPr id="442" name="n_3aveValue【保健センター・保健所】&#10;一人当たり面積"/>
        <xdr:cNvSpPr txBox="1"/>
      </xdr:nvSpPr>
      <xdr:spPr>
        <a:xfrm>
          <a:off x="19310350" y="1046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443" name="テキスト ボックス 44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44" name="テキスト ボックス 44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45" name="テキスト ボックス 44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46" name="テキスト ボックス 44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47" name="テキスト ボックス 44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154940</xdr:rowOff>
    </xdr:from>
    <xdr:to xmlns:xdr="http://schemas.openxmlformats.org/drawingml/2006/spreadsheetDrawing">
      <xdr:col>116</xdr:col>
      <xdr:colOff>114300</xdr:colOff>
      <xdr:row>63</xdr:row>
      <xdr:rowOff>85090</xdr:rowOff>
    </xdr:to>
    <xdr:sp macro="" textlink="">
      <xdr:nvSpPr>
        <xdr:cNvPr id="448" name="楕円 447"/>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133350</xdr:rowOff>
    </xdr:from>
    <xdr:ext cx="469900" cy="258445"/>
    <xdr:sp macro="" textlink="">
      <xdr:nvSpPr>
        <xdr:cNvPr id="449" name="【保健センター・保健所】&#10;一人当たり面積該当値テキスト"/>
        <xdr:cNvSpPr txBox="1"/>
      </xdr:nvSpPr>
      <xdr:spPr>
        <a:xfrm>
          <a:off x="22199600" y="10763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158750</xdr:rowOff>
    </xdr:from>
    <xdr:to xmlns:xdr="http://schemas.openxmlformats.org/drawingml/2006/spreadsheetDrawing">
      <xdr:col>112</xdr:col>
      <xdr:colOff>38100</xdr:colOff>
      <xdr:row>63</xdr:row>
      <xdr:rowOff>88900</xdr:rowOff>
    </xdr:to>
    <xdr:sp macro="" textlink="">
      <xdr:nvSpPr>
        <xdr:cNvPr id="450" name="楕円 449"/>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34290</xdr:rowOff>
    </xdr:from>
    <xdr:to xmlns:xdr="http://schemas.openxmlformats.org/drawingml/2006/spreadsheetDrawing">
      <xdr:col>116</xdr:col>
      <xdr:colOff>63500</xdr:colOff>
      <xdr:row>63</xdr:row>
      <xdr:rowOff>38100</xdr:rowOff>
    </xdr:to>
    <xdr:cxnSp macro="">
      <xdr:nvCxnSpPr>
        <xdr:cNvPr id="451" name="直線コネクタ 450"/>
        <xdr:cNvCxnSpPr/>
      </xdr:nvCxnSpPr>
      <xdr:spPr>
        <a:xfrm flipV="1">
          <a:off x="21323300" y="10835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162560</xdr:rowOff>
    </xdr:from>
    <xdr:to xmlns:xdr="http://schemas.openxmlformats.org/drawingml/2006/spreadsheetDrawing">
      <xdr:col>107</xdr:col>
      <xdr:colOff>101600</xdr:colOff>
      <xdr:row>63</xdr:row>
      <xdr:rowOff>92710</xdr:rowOff>
    </xdr:to>
    <xdr:sp macro="" textlink="">
      <xdr:nvSpPr>
        <xdr:cNvPr id="452" name="楕円 45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38100</xdr:rowOff>
    </xdr:from>
    <xdr:to xmlns:xdr="http://schemas.openxmlformats.org/drawingml/2006/spreadsheetDrawing">
      <xdr:col>111</xdr:col>
      <xdr:colOff>177800</xdr:colOff>
      <xdr:row>63</xdr:row>
      <xdr:rowOff>41910</xdr:rowOff>
    </xdr:to>
    <xdr:cxnSp macro="">
      <xdr:nvCxnSpPr>
        <xdr:cNvPr id="453" name="直線コネクタ 452"/>
        <xdr:cNvCxnSpPr/>
      </xdr:nvCxnSpPr>
      <xdr:spPr>
        <a:xfrm flipV="1">
          <a:off x="20434300" y="1083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80010</xdr:rowOff>
    </xdr:from>
    <xdr:ext cx="469900" cy="259080"/>
    <xdr:sp macro="" textlink="">
      <xdr:nvSpPr>
        <xdr:cNvPr id="454" name="n_1mainValue【保健センター・保健所】&#10;一人当たり面積"/>
        <xdr:cNvSpPr txBox="1"/>
      </xdr:nvSpPr>
      <xdr:spPr>
        <a:xfrm>
          <a:off x="21075650" y="1088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83820</xdr:rowOff>
    </xdr:from>
    <xdr:ext cx="469265" cy="259080"/>
    <xdr:sp macro="" textlink="">
      <xdr:nvSpPr>
        <xdr:cNvPr id="455" name="n_2mainValue【保健センター・保健所】&#10;一人当たり面積"/>
        <xdr:cNvSpPr txBox="1"/>
      </xdr:nvSpPr>
      <xdr:spPr>
        <a:xfrm>
          <a:off x="20199350" y="1088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64" name="テキスト ボックス 46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65" name="直線コネクタ 46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66" name="直線コネクタ 46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67" name="テキスト ボックス 466"/>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68" name="直線コネクタ 46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69" name="テキスト ボックス 46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70" name="直線コネクタ 46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71" name="テキスト ボックス 47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72" name="直線コネクタ 47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73" name="テキスト ボックス 47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74" name="直線コネクタ 47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75" name="テキスト ボックス 47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76" name="直線コネクタ 47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77" name="テキスト ボックス 476"/>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78" name="直線コネクタ 47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79" name="テキスト ボックス 478"/>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85</xdr:row>
      <xdr:rowOff>100330</xdr:rowOff>
    </xdr:to>
    <xdr:cxnSp macro="">
      <xdr:nvCxnSpPr>
        <xdr:cNvPr id="481" name="直線コネクタ 480"/>
        <xdr:cNvCxnSpPr/>
      </xdr:nvCxnSpPr>
      <xdr:spPr>
        <a:xfrm flipV="1">
          <a:off x="16318865" y="1338834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104140</xdr:rowOff>
    </xdr:from>
    <xdr:ext cx="405130" cy="259080"/>
    <xdr:sp macro="" textlink="">
      <xdr:nvSpPr>
        <xdr:cNvPr id="482" name="【消防施設】&#10;有形固定資産減価償却率最小値テキスト"/>
        <xdr:cNvSpPr txBox="1"/>
      </xdr:nvSpPr>
      <xdr:spPr>
        <a:xfrm>
          <a:off x="16357600" y="1467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100330</xdr:rowOff>
    </xdr:from>
    <xdr:to xmlns:xdr="http://schemas.openxmlformats.org/drawingml/2006/spreadsheetDrawing">
      <xdr:col>86</xdr:col>
      <xdr:colOff>25400</xdr:colOff>
      <xdr:row>85</xdr:row>
      <xdr:rowOff>100330</xdr:rowOff>
    </xdr:to>
    <xdr:cxnSp macro="">
      <xdr:nvCxnSpPr>
        <xdr:cNvPr id="483" name="直線コネクタ 482"/>
        <xdr:cNvCxnSpPr/>
      </xdr:nvCxnSpPr>
      <xdr:spPr>
        <a:xfrm>
          <a:off x="16230600" y="1467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405130" cy="258445"/>
    <xdr:sp macro="" textlink="">
      <xdr:nvSpPr>
        <xdr:cNvPr id="484" name="【消防施設】&#10;有形固定資産減価償却率最大値テキスト"/>
        <xdr:cNvSpPr txBox="1"/>
      </xdr:nvSpPr>
      <xdr:spPr>
        <a:xfrm>
          <a:off x="16357600" y="13163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485" name="直線コネクタ 484"/>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123825</xdr:rowOff>
    </xdr:from>
    <xdr:ext cx="405130" cy="258445"/>
    <xdr:sp macro="" textlink="">
      <xdr:nvSpPr>
        <xdr:cNvPr id="486" name="【消防施設】&#10;有形固定資産減価償却率平均値テキスト"/>
        <xdr:cNvSpPr txBox="1"/>
      </xdr:nvSpPr>
      <xdr:spPr>
        <a:xfrm>
          <a:off x="16357600" y="136683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145415</xdr:rowOff>
    </xdr:from>
    <xdr:to xmlns:xdr="http://schemas.openxmlformats.org/drawingml/2006/spreadsheetDrawing">
      <xdr:col>85</xdr:col>
      <xdr:colOff>177800</xdr:colOff>
      <xdr:row>80</xdr:row>
      <xdr:rowOff>75565</xdr:rowOff>
    </xdr:to>
    <xdr:sp macro="" textlink="">
      <xdr:nvSpPr>
        <xdr:cNvPr id="487" name="フローチャート: 判断 486"/>
        <xdr:cNvSpPr/>
      </xdr:nvSpPr>
      <xdr:spPr>
        <a:xfrm>
          <a:off x="16268700" y="1368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156845</xdr:rowOff>
    </xdr:from>
    <xdr:to xmlns:xdr="http://schemas.openxmlformats.org/drawingml/2006/spreadsheetDrawing">
      <xdr:col>81</xdr:col>
      <xdr:colOff>101600</xdr:colOff>
      <xdr:row>80</xdr:row>
      <xdr:rowOff>86995</xdr:rowOff>
    </xdr:to>
    <xdr:sp macro="" textlink="">
      <xdr:nvSpPr>
        <xdr:cNvPr id="488" name="フローチャート: 判断 487"/>
        <xdr:cNvSpPr/>
      </xdr:nvSpPr>
      <xdr:spPr>
        <a:xfrm>
          <a:off x="15430500" y="137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78</xdr:row>
      <xdr:rowOff>103505</xdr:rowOff>
    </xdr:from>
    <xdr:ext cx="405130" cy="259080"/>
    <xdr:sp macro="" textlink="">
      <xdr:nvSpPr>
        <xdr:cNvPr id="489" name="n_1aveValue【消防施設】&#10;有形固定資産減価償却率"/>
        <xdr:cNvSpPr txBox="1"/>
      </xdr:nvSpPr>
      <xdr:spPr>
        <a:xfrm>
          <a:off x="15266035" y="13476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133985</xdr:rowOff>
    </xdr:from>
    <xdr:to xmlns:xdr="http://schemas.openxmlformats.org/drawingml/2006/spreadsheetDrawing">
      <xdr:col>76</xdr:col>
      <xdr:colOff>165100</xdr:colOff>
      <xdr:row>81</xdr:row>
      <xdr:rowOff>64135</xdr:rowOff>
    </xdr:to>
    <xdr:sp macro="" textlink="">
      <xdr:nvSpPr>
        <xdr:cNvPr id="490" name="フローチャート: 判断 489"/>
        <xdr:cNvSpPr/>
      </xdr:nvSpPr>
      <xdr:spPr>
        <a:xfrm>
          <a:off x="14541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55245</xdr:rowOff>
    </xdr:from>
    <xdr:ext cx="404495" cy="258445"/>
    <xdr:sp macro="" textlink="">
      <xdr:nvSpPr>
        <xdr:cNvPr id="491" name="n_2aveValue【消防施設】&#10;有形固定資産減価償却率"/>
        <xdr:cNvSpPr txBox="1"/>
      </xdr:nvSpPr>
      <xdr:spPr>
        <a:xfrm>
          <a:off x="14389735" y="13942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80</xdr:row>
      <xdr:rowOff>111125</xdr:rowOff>
    </xdr:from>
    <xdr:to xmlns:xdr="http://schemas.openxmlformats.org/drawingml/2006/spreadsheetDrawing">
      <xdr:col>72</xdr:col>
      <xdr:colOff>38100</xdr:colOff>
      <xdr:row>81</xdr:row>
      <xdr:rowOff>41275</xdr:rowOff>
    </xdr:to>
    <xdr:sp macro="" textlink="">
      <xdr:nvSpPr>
        <xdr:cNvPr id="492" name="フローチャート: 判断 491"/>
        <xdr:cNvSpPr/>
      </xdr:nvSpPr>
      <xdr:spPr>
        <a:xfrm>
          <a:off x="13652500" y="138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79</xdr:row>
      <xdr:rowOff>57785</xdr:rowOff>
    </xdr:from>
    <xdr:ext cx="404495" cy="259080"/>
    <xdr:sp macro="" textlink="">
      <xdr:nvSpPr>
        <xdr:cNvPr id="493" name="n_3aveValue【消防施設】&#10;有形固定資産減価償却率"/>
        <xdr:cNvSpPr txBox="1"/>
      </xdr:nvSpPr>
      <xdr:spPr>
        <a:xfrm>
          <a:off x="13500735" y="13602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94" name="テキスト ボックス 49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95" name="テキスト ボックス 49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96" name="テキスト ボックス 49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97" name="テキスト ボックス 49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98" name="テキスト ボックス 49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135890</xdr:rowOff>
    </xdr:from>
    <xdr:to xmlns:xdr="http://schemas.openxmlformats.org/drawingml/2006/spreadsheetDrawing">
      <xdr:col>85</xdr:col>
      <xdr:colOff>177800</xdr:colOff>
      <xdr:row>80</xdr:row>
      <xdr:rowOff>66040</xdr:rowOff>
    </xdr:to>
    <xdr:sp macro="" textlink="">
      <xdr:nvSpPr>
        <xdr:cNvPr id="499" name="楕円 498"/>
        <xdr:cNvSpPr/>
      </xdr:nvSpPr>
      <xdr:spPr>
        <a:xfrm>
          <a:off x="162687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158750</xdr:rowOff>
    </xdr:from>
    <xdr:ext cx="405130" cy="259080"/>
    <xdr:sp macro="" textlink="">
      <xdr:nvSpPr>
        <xdr:cNvPr id="500" name="【消防施設】&#10;有形固定資産減価償却率該当値テキスト"/>
        <xdr:cNvSpPr txBox="1"/>
      </xdr:nvSpPr>
      <xdr:spPr>
        <a:xfrm>
          <a:off x="16357600" y="1353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635</xdr:rowOff>
    </xdr:from>
    <xdr:to xmlns:xdr="http://schemas.openxmlformats.org/drawingml/2006/spreadsheetDrawing">
      <xdr:col>81</xdr:col>
      <xdr:colOff>101600</xdr:colOff>
      <xdr:row>80</xdr:row>
      <xdr:rowOff>102235</xdr:rowOff>
    </xdr:to>
    <xdr:sp macro="" textlink="">
      <xdr:nvSpPr>
        <xdr:cNvPr id="501" name="楕円 500"/>
        <xdr:cNvSpPr/>
      </xdr:nvSpPr>
      <xdr:spPr>
        <a:xfrm>
          <a:off x="15430500" y="137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15240</xdr:rowOff>
    </xdr:from>
    <xdr:to xmlns:xdr="http://schemas.openxmlformats.org/drawingml/2006/spreadsheetDrawing">
      <xdr:col>85</xdr:col>
      <xdr:colOff>127000</xdr:colOff>
      <xdr:row>80</xdr:row>
      <xdr:rowOff>52070</xdr:rowOff>
    </xdr:to>
    <xdr:cxnSp macro="">
      <xdr:nvCxnSpPr>
        <xdr:cNvPr id="502" name="直線コネクタ 501"/>
        <xdr:cNvCxnSpPr/>
      </xdr:nvCxnSpPr>
      <xdr:spPr>
        <a:xfrm flipV="1">
          <a:off x="15481300" y="137312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160655</xdr:rowOff>
    </xdr:from>
    <xdr:to xmlns:xdr="http://schemas.openxmlformats.org/drawingml/2006/spreadsheetDrawing">
      <xdr:col>76</xdr:col>
      <xdr:colOff>165100</xdr:colOff>
      <xdr:row>80</xdr:row>
      <xdr:rowOff>90805</xdr:rowOff>
    </xdr:to>
    <xdr:sp macro="" textlink="">
      <xdr:nvSpPr>
        <xdr:cNvPr id="503" name="楕円 502"/>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40640</xdr:rowOff>
    </xdr:from>
    <xdr:to xmlns:xdr="http://schemas.openxmlformats.org/drawingml/2006/spreadsheetDrawing">
      <xdr:col>81</xdr:col>
      <xdr:colOff>50800</xdr:colOff>
      <xdr:row>80</xdr:row>
      <xdr:rowOff>52070</xdr:rowOff>
    </xdr:to>
    <xdr:cxnSp macro="">
      <xdr:nvCxnSpPr>
        <xdr:cNvPr id="504" name="直線コネクタ 503"/>
        <xdr:cNvCxnSpPr/>
      </xdr:nvCxnSpPr>
      <xdr:spPr>
        <a:xfrm>
          <a:off x="14592300" y="13756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93345</xdr:rowOff>
    </xdr:from>
    <xdr:ext cx="405130" cy="259080"/>
    <xdr:sp macro="" textlink="">
      <xdr:nvSpPr>
        <xdr:cNvPr id="505" name="n_1mainValue【消防施設】&#10;有形固定資産減価償却率"/>
        <xdr:cNvSpPr txBox="1"/>
      </xdr:nvSpPr>
      <xdr:spPr>
        <a:xfrm>
          <a:off x="15266035" y="13809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107315</xdr:rowOff>
    </xdr:from>
    <xdr:ext cx="404495" cy="259080"/>
    <xdr:sp macro="" textlink="">
      <xdr:nvSpPr>
        <xdr:cNvPr id="506" name="n_2mainValue【消防施設】&#10;有形固定資産減価償却率"/>
        <xdr:cNvSpPr txBox="1"/>
      </xdr:nvSpPr>
      <xdr:spPr>
        <a:xfrm>
          <a:off x="14389735" y="13480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15" name="テキスト ボックス 51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16" name="直線コネクタ 51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17" name="直線コネクタ 51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518" name="テキスト ボックス 51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19" name="直線コネクタ 51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520" name="テキスト ボックス 51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21" name="直線コネクタ 52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522" name="テキスト ボックス 52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23" name="直線コネクタ 52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524" name="テキスト ボックス 52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25" name="直線コネクタ 52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26" name="テキスト ボックス 52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170815</xdr:rowOff>
    </xdr:from>
    <xdr:to xmlns:xdr="http://schemas.openxmlformats.org/drawingml/2006/spreadsheetDrawing">
      <xdr:col>116</xdr:col>
      <xdr:colOff>62865</xdr:colOff>
      <xdr:row>85</xdr:row>
      <xdr:rowOff>159385</xdr:rowOff>
    </xdr:to>
    <xdr:cxnSp macro="">
      <xdr:nvCxnSpPr>
        <xdr:cNvPr id="528" name="直線コネクタ 527"/>
        <xdr:cNvCxnSpPr/>
      </xdr:nvCxnSpPr>
      <xdr:spPr>
        <a:xfrm flipV="1">
          <a:off x="22160865" y="1337246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163195</xdr:rowOff>
    </xdr:from>
    <xdr:ext cx="469900" cy="259080"/>
    <xdr:sp macro="" textlink="">
      <xdr:nvSpPr>
        <xdr:cNvPr id="529" name="【消防施設】&#10;一人当たり面積最小値テキスト"/>
        <xdr:cNvSpPr txBox="1"/>
      </xdr:nvSpPr>
      <xdr:spPr>
        <a:xfrm>
          <a:off x="22199600" y="1473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159385</xdr:rowOff>
    </xdr:from>
    <xdr:to xmlns:xdr="http://schemas.openxmlformats.org/drawingml/2006/spreadsheetDrawing">
      <xdr:col>116</xdr:col>
      <xdr:colOff>152400</xdr:colOff>
      <xdr:row>85</xdr:row>
      <xdr:rowOff>159385</xdr:rowOff>
    </xdr:to>
    <xdr:cxnSp macro="">
      <xdr:nvCxnSpPr>
        <xdr:cNvPr id="530" name="直線コネクタ 529"/>
        <xdr:cNvCxnSpPr/>
      </xdr:nvCxnSpPr>
      <xdr:spPr>
        <a:xfrm>
          <a:off x="22072600" y="1473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117475</xdr:rowOff>
    </xdr:from>
    <xdr:ext cx="469900" cy="259080"/>
    <xdr:sp macro="" textlink="">
      <xdr:nvSpPr>
        <xdr:cNvPr id="531" name="【消防施設】&#10;一人当たり面積最大値テキスト"/>
        <xdr:cNvSpPr txBox="1"/>
      </xdr:nvSpPr>
      <xdr:spPr>
        <a:xfrm>
          <a:off x="22199600" y="1314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170815</xdr:rowOff>
    </xdr:from>
    <xdr:to xmlns:xdr="http://schemas.openxmlformats.org/drawingml/2006/spreadsheetDrawing">
      <xdr:col>116</xdr:col>
      <xdr:colOff>152400</xdr:colOff>
      <xdr:row>77</xdr:row>
      <xdr:rowOff>170815</xdr:rowOff>
    </xdr:to>
    <xdr:cxnSp macro="">
      <xdr:nvCxnSpPr>
        <xdr:cNvPr id="532" name="直線コネクタ 531"/>
        <xdr:cNvCxnSpPr/>
      </xdr:nvCxnSpPr>
      <xdr:spPr>
        <a:xfrm>
          <a:off x="22072600" y="1337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95885</xdr:rowOff>
    </xdr:from>
    <xdr:ext cx="469900" cy="259080"/>
    <xdr:sp macro="" textlink="">
      <xdr:nvSpPr>
        <xdr:cNvPr id="533" name="【消防施設】&#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534" name="フローチャート: 判断 533"/>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76200</xdr:rowOff>
    </xdr:from>
    <xdr:to xmlns:xdr="http://schemas.openxmlformats.org/drawingml/2006/spreadsheetDrawing">
      <xdr:col>112</xdr:col>
      <xdr:colOff>38100</xdr:colOff>
      <xdr:row>84</xdr:row>
      <xdr:rowOff>6350</xdr:rowOff>
    </xdr:to>
    <xdr:sp macro="" textlink="">
      <xdr:nvSpPr>
        <xdr:cNvPr id="535" name="フローチャート: 判断 534"/>
        <xdr:cNvSpPr/>
      </xdr:nvSpPr>
      <xdr:spPr>
        <a:xfrm>
          <a:off x="21272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168910</xdr:rowOff>
    </xdr:from>
    <xdr:ext cx="469900" cy="258445"/>
    <xdr:sp macro="" textlink="">
      <xdr:nvSpPr>
        <xdr:cNvPr id="536" name="n_1aveValue【消防施設】&#10;一人当たり面積"/>
        <xdr:cNvSpPr txBox="1"/>
      </xdr:nvSpPr>
      <xdr:spPr>
        <a:xfrm>
          <a:off x="21075650" y="14399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118745</xdr:rowOff>
    </xdr:to>
    <xdr:sp macro="" textlink="">
      <xdr:nvSpPr>
        <xdr:cNvPr id="537" name="フローチャート: 判断 536"/>
        <xdr:cNvSpPr/>
      </xdr:nvSpPr>
      <xdr:spPr>
        <a:xfrm>
          <a:off x="20383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109855</xdr:rowOff>
    </xdr:from>
    <xdr:ext cx="469265" cy="258445"/>
    <xdr:sp macro="" textlink="">
      <xdr:nvSpPr>
        <xdr:cNvPr id="538" name="n_2aveValue【消防施設】&#10;一人当たり面積"/>
        <xdr:cNvSpPr txBox="1"/>
      </xdr:nvSpPr>
      <xdr:spPr>
        <a:xfrm>
          <a:off x="20199350" y="14511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84</xdr:row>
      <xdr:rowOff>21590</xdr:rowOff>
    </xdr:from>
    <xdr:to xmlns:xdr="http://schemas.openxmlformats.org/drawingml/2006/spreadsheetDrawing">
      <xdr:col>102</xdr:col>
      <xdr:colOff>165100</xdr:colOff>
      <xdr:row>84</xdr:row>
      <xdr:rowOff>123190</xdr:rowOff>
    </xdr:to>
    <xdr:sp macro="" textlink="">
      <xdr:nvSpPr>
        <xdr:cNvPr id="539" name="フローチャート: 判断 538"/>
        <xdr:cNvSpPr/>
      </xdr:nvSpPr>
      <xdr:spPr>
        <a:xfrm>
          <a:off x="19494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82</xdr:row>
      <xdr:rowOff>139700</xdr:rowOff>
    </xdr:from>
    <xdr:ext cx="469265" cy="259080"/>
    <xdr:sp macro="" textlink="">
      <xdr:nvSpPr>
        <xdr:cNvPr id="540" name="n_3aveValue【消防施設】&#10;一人当たり面積"/>
        <xdr:cNvSpPr txBox="1"/>
      </xdr:nvSpPr>
      <xdr:spPr>
        <a:xfrm>
          <a:off x="19310350" y="1419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41" name="テキスト ボックス 54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42" name="テキスト ボックス 54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43" name="テキスト ボックス 54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44" name="テキスト ボックス 54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45" name="テキスト ボックス 54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58420</xdr:rowOff>
    </xdr:from>
    <xdr:to xmlns:xdr="http://schemas.openxmlformats.org/drawingml/2006/spreadsheetDrawing">
      <xdr:col>116</xdr:col>
      <xdr:colOff>114300</xdr:colOff>
      <xdr:row>78</xdr:row>
      <xdr:rowOff>160020</xdr:rowOff>
    </xdr:to>
    <xdr:sp macro="" textlink="">
      <xdr:nvSpPr>
        <xdr:cNvPr id="546" name="楕円 545"/>
        <xdr:cNvSpPr/>
      </xdr:nvSpPr>
      <xdr:spPr>
        <a:xfrm>
          <a:off x="22110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144780</xdr:rowOff>
    </xdr:from>
    <xdr:ext cx="469900" cy="258445"/>
    <xdr:sp macro="" textlink="">
      <xdr:nvSpPr>
        <xdr:cNvPr id="547" name="【消防施設】&#10;一人当たり面積該当値テキスト"/>
        <xdr:cNvSpPr txBox="1"/>
      </xdr:nvSpPr>
      <xdr:spPr>
        <a:xfrm>
          <a:off x="22199600" y="13346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147320</xdr:rowOff>
    </xdr:from>
    <xdr:to xmlns:xdr="http://schemas.openxmlformats.org/drawingml/2006/spreadsheetDrawing">
      <xdr:col>112</xdr:col>
      <xdr:colOff>38100</xdr:colOff>
      <xdr:row>78</xdr:row>
      <xdr:rowOff>77470</xdr:rowOff>
    </xdr:to>
    <xdr:sp macro="" textlink="">
      <xdr:nvSpPr>
        <xdr:cNvPr id="548" name="楕円 547"/>
        <xdr:cNvSpPr/>
      </xdr:nvSpPr>
      <xdr:spPr>
        <a:xfrm>
          <a:off x="21272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26670</xdr:rowOff>
    </xdr:from>
    <xdr:to xmlns:xdr="http://schemas.openxmlformats.org/drawingml/2006/spreadsheetDrawing">
      <xdr:col>116</xdr:col>
      <xdr:colOff>63500</xdr:colOff>
      <xdr:row>78</xdr:row>
      <xdr:rowOff>109220</xdr:rowOff>
    </xdr:to>
    <xdr:cxnSp macro="">
      <xdr:nvCxnSpPr>
        <xdr:cNvPr id="549" name="直線コネクタ 548"/>
        <xdr:cNvCxnSpPr/>
      </xdr:nvCxnSpPr>
      <xdr:spPr>
        <a:xfrm>
          <a:off x="21323300" y="133997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163195</xdr:rowOff>
    </xdr:from>
    <xdr:to xmlns:xdr="http://schemas.openxmlformats.org/drawingml/2006/spreadsheetDrawing">
      <xdr:col>107</xdr:col>
      <xdr:colOff>101600</xdr:colOff>
      <xdr:row>78</xdr:row>
      <xdr:rowOff>93345</xdr:rowOff>
    </xdr:to>
    <xdr:sp macro="" textlink="">
      <xdr:nvSpPr>
        <xdr:cNvPr id="550" name="楕円 549"/>
        <xdr:cNvSpPr/>
      </xdr:nvSpPr>
      <xdr:spPr>
        <a:xfrm>
          <a:off x="20383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26670</xdr:rowOff>
    </xdr:from>
    <xdr:to xmlns:xdr="http://schemas.openxmlformats.org/drawingml/2006/spreadsheetDrawing">
      <xdr:col>111</xdr:col>
      <xdr:colOff>177800</xdr:colOff>
      <xdr:row>78</xdr:row>
      <xdr:rowOff>42545</xdr:rowOff>
    </xdr:to>
    <xdr:cxnSp macro="">
      <xdr:nvCxnSpPr>
        <xdr:cNvPr id="551" name="直線コネクタ 550"/>
        <xdr:cNvCxnSpPr/>
      </xdr:nvCxnSpPr>
      <xdr:spPr>
        <a:xfrm flipV="1">
          <a:off x="20434300" y="133997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76</xdr:row>
      <xdr:rowOff>93980</xdr:rowOff>
    </xdr:from>
    <xdr:ext cx="469900" cy="259080"/>
    <xdr:sp macro="" textlink="">
      <xdr:nvSpPr>
        <xdr:cNvPr id="552" name="n_1mainValue【消防施設】&#10;一人当たり面積"/>
        <xdr:cNvSpPr txBox="1"/>
      </xdr:nvSpPr>
      <xdr:spPr>
        <a:xfrm>
          <a:off x="21075650" y="1312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76</xdr:row>
      <xdr:rowOff>109855</xdr:rowOff>
    </xdr:from>
    <xdr:ext cx="469265" cy="258445"/>
    <xdr:sp macro="" textlink="">
      <xdr:nvSpPr>
        <xdr:cNvPr id="553" name="n_2mainValue【消防施設】&#10;一人当たり面積"/>
        <xdr:cNvSpPr txBox="1"/>
      </xdr:nvSpPr>
      <xdr:spPr>
        <a:xfrm>
          <a:off x="20199350" y="1314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62" name="テキスト ボックス 56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63" name="直線コネクタ 56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64" name="直線コネクタ 56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65" name="テキスト ボックス 564"/>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66" name="直線コネクタ 56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7" name="テキスト ボックス 56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8" name="直線コネクタ 56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69" name="テキスト ボックス 568"/>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70" name="直線コネクタ 56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71" name="テキスト ボックス 57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72" name="直線コネクタ 57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73" name="テキスト ボックス 57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74" name="直線コネクタ 57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75" name="テキスト ボックス 574"/>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76" name="直線コネクタ 57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77" name="テキスト ボックス 57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118745</xdr:rowOff>
    </xdr:from>
    <xdr:to xmlns:xdr="http://schemas.openxmlformats.org/drawingml/2006/spreadsheetDrawing">
      <xdr:col>85</xdr:col>
      <xdr:colOff>126365</xdr:colOff>
      <xdr:row>108</xdr:row>
      <xdr:rowOff>138430</xdr:rowOff>
    </xdr:to>
    <xdr:cxnSp macro="">
      <xdr:nvCxnSpPr>
        <xdr:cNvPr id="579" name="直線コネクタ 578"/>
        <xdr:cNvCxnSpPr/>
      </xdr:nvCxnSpPr>
      <xdr:spPr>
        <a:xfrm flipV="1">
          <a:off x="16318865" y="1709229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142240</xdr:rowOff>
    </xdr:from>
    <xdr:ext cx="340360" cy="259080"/>
    <xdr:sp macro="" textlink="">
      <xdr:nvSpPr>
        <xdr:cNvPr id="580"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138430</xdr:rowOff>
    </xdr:from>
    <xdr:to xmlns:xdr="http://schemas.openxmlformats.org/drawingml/2006/spreadsheetDrawing">
      <xdr:col>86</xdr:col>
      <xdr:colOff>25400</xdr:colOff>
      <xdr:row>108</xdr:row>
      <xdr:rowOff>138430</xdr:rowOff>
    </xdr:to>
    <xdr:cxnSp macro="">
      <xdr:nvCxnSpPr>
        <xdr:cNvPr id="581" name="直線コネクタ 580"/>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65405</xdr:rowOff>
    </xdr:from>
    <xdr:ext cx="405130" cy="258445"/>
    <xdr:sp macro="" textlink="">
      <xdr:nvSpPr>
        <xdr:cNvPr id="582" name="【庁舎】&#10;有形固定資産減価償却率最大値テキスト"/>
        <xdr:cNvSpPr txBox="1"/>
      </xdr:nvSpPr>
      <xdr:spPr>
        <a:xfrm>
          <a:off x="16357600" y="16867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118745</xdr:rowOff>
    </xdr:from>
    <xdr:to xmlns:xdr="http://schemas.openxmlformats.org/drawingml/2006/spreadsheetDrawing">
      <xdr:col>86</xdr:col>
      <xdr:colOff>25400</xdr:colOff>
      <xdr:row>99</xdr:row>
      <xdr:rowOff>118745</xdr:rowOff>
    </xdr:to>
    <xdr:cxnSp macro="">
      <xdr:nvCxnSpPr>
        <xdr:cNvPr id="583" name="直線コネクタ 582"/>
        <xdr:cNvCxnSpPr/>
      </xdr:nvCxnSpPr>
      <xdr:spPr>
        <a:xfrm>
          <a:off x="16230600" y="1709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10160</xdr:rowOff>
    </xdr:from>
    <xdr:ext cx="405130" cy="259080"/>
    <xdr:sp macro="" textlink="">
      <xdr:nvSpPr>
        <xdr:cNvPr id="584" name="【庁舎】&#10;有形固定資産減価償却率平均値テキスト"/>
        <xdr:cNvSpPr txBox="1"/>
      </xdr:nvSpPr>
      <xdr:spPr>
        <a:xfrm>
          <a:off x="16357600" y="1784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31750</xdr:rowOff>
    </xdr:from>
    <xdr:to xmlns:xdr="http://schemas.openxmlformats.org/drawingml/2006/spreadsheetDrawing">
      <xdr:col>85</xdr:col>
      <xdr:colOff>177800</xdr:colOff>
      <xdr:row>104</xdr:row>
      <xdr:rowOff>133350</xdr:rowOff>
    </xdr:to>
    <xdr:sp macro="" textlink="">
      <xdr:nvSpPr>
        <xdr:cNvPr id="585" name="フローチャート: 判断 584"/>
        <xdr:cNvSpPr/>
      </xdr:nvSpPr>
      <xdr:spPr>
        <a:xfrm>
          <a:off x="162687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xdr:rowOff>
    </xdr:from>
    <xdr:to xmlns:xdr="http://schemas.openxmlformats.org/drawingml/2006/spreadsheetDrawing">
      <xdr:col>81</xdr:col>
      <xdr:colOff>101600</xdr:colOff>
      <xdr:row>104</xdr:row>
      <xdr:rowOff>113665</xdr:rowOff>
    </xdr:to>
    <xdr:sp macro="" textlink="">
      <xdr:nvSpPr>
        <xdr:cNvPr id="586" name="フローチャート: 判断 585"/>
        <xdr:cNvSpPr/>
      </xdr:nvSpPr>
      <xdr:spPr>
        <a:xfrm>
          <a:off x="15430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104775</xdr:rowOff>
    </xdr:from>
    <xdr:ext cx="405130" cy="259080"/>
    <xdr:sp macro="" textlink="">
      <xdr:nvSpPr>
        <xdr:cNvPr id="587" name="n_1aveValue【庁舎】&#10;有形固定資産減価償却率"/>
        <xdr:cNvSpPr txBox="1"/>
      </xdr:nvSpPr>
      <xdr:spPr>
        <a:xfrm>
          <a:off x="15266035" y="17935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31750</xdr:rowOff>
    </xdr:from>
    <xdr:to xmlns:xdr="http://schemas.openxmlformats.org/drawingml/2006/spreadsheetDrawing">
      <xdr:col>76</xdr:col>
      <xdr:colOff>165100</xdr:colOff>
      <xdr:row>103</xdr:row>
      <xdr:rowOff>133350</xdr:rowOff>
    </xdr:to>
    <xdr:sp macro="" textlink="">
      <xdr:nvSpPr>
        <xdr:cNvPr id="588" name="フローチャート: 判断 587"/>
        <xdr:cNvSpPr/>
      </xdr:nvSpPr>
      <xdr:spPr>
        <a:xfrm>
          <a:off x="145415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124460</xdr:rowOff>
    </xdr:from>
    <xdr:ext cx="404495" cy="259080"/>
    <xdr:sp macro="" textlink="">
      <xdr:nvSpPr>
        <xdr:cNvPr id="589" name="n_2aveValue【庁舎】&#10;有形固定資産減価償却率"/>
        <xdr:cNvSpPr txBox="1"/>
      </xdr:nvSpPr>
      <xdr:spPr>
        <a:xfrm>
          <a:off x="14389735" y="17783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103</xdr:row>
      <xdr:rowOff>64770</xdr:rowOff>
    </xdr:from>
    <xdr:to xmlns:xdr="http://schemas.openxmlformats.org/drawingml/2006/spreadsheetDrawing">
      <xdr:col>72</xdr:col>
      <xdr:colOff>38100</xdr:colOff>
      <xdr:row>103</xdr:row>
      <xdr:rowOff>166370</xdr:rowOff>
    </xdr:to>
    <xdr:sp macro="" textlink="">
      <xdr:nvSpPr>
        <xdr:cNvPr id="590" name="フローチャート: 判断 589"/>
        <xdr:cNvSpPr/>
      </xdr:nvSpPr>
      <xdr:spPr>
        <a:xfrm>
          <a:off x="136525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102</xdr:row>
      <xdr:rowOff>11430</xdr:rowOff>
    </xdr:from>
    <xdr:ext cx="404495" cy="259080"/>
    <xdr:sp macro="" textlink="">
      <xdr:nvSpPr>
        <xdr:cNvPr id="591" name="n_3aveValue【庁舎】&#10;有形固定資産減価償却率"/>
        <xdr:cNvSpPr txBox="1"/>
      </xdr:nvSpPr>
      <xdr:spPr>
        <a:xfrm>
          <a:off x="13500735" y="17499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92" name="テキスト ボックス 59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93" name="テキスト ボックス 59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94" name="テキスト ボックス 59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95" name="テキスト ボックス 59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96" name="テキスト ボックス 59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73025</xdr:rowOff>
    </xdr:from>
    <xdr:to xmlns:xdr="http://schemas.openxmlformats.org/drawingml/2006/spreadsheetDrawing">
      <xdr:col>85</xdr:col>
      <xdr:colOff>177800</xdr:colOff>
      <xdr:row>100</xdr:row>
      <xdr:rowOff>3175</xdr:rowOff>
    </xdr:to>
    <xdr:sp macro="" textlink="">
      <xdr:nvSpPr>
        <xdr:cNvPr id="597" name="楕円 596"/>
        <xdr:cNvSpPr/>
      </xdr:nvSpPr>
      <xdr:spPr>
        <a:xfrm>
          <a:off x="162687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20955</xdr:rowOff>
    </xdr:from>
    <xdr:ext cx="405130" cy="258445"/>
    <xdr:sp macro="" textlink="">
      <xdr:nvSpPr>
        <xdr:cNvPr id="598" name="【庁舎】&#10;有形固定資産減価償却率該当値テキスト"/>
        <xdr:cNvSpPr txBox="1"/>
      </xdr:nvSpPr>
      <xdr:spPr>
        <a:xfrm>
          <a:off x="16357600" y="16994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73025</xdr:rowOff>
    </xdr:from>
    <xdr:to xmlns:xdr="http://schemas.openxmlformats.org/drawingml/2006/spreadsheetDrawing">
      <xdr:col>81</xdr:col>
      <xdr:colOff>101600</xdr:colOff>
      <xdr:row>100</xdr:row>
      <xdr:rowOff>3175</xdr:rowOff>
    </xdr:to>
    <xdr:sp macro="" textlink="">
      <xdr:nvSpPr>
        <xdr:cNvPr id="599" name="楕円 598"/>
        <xdr:cNvSpPr/>
      </xdr:nvSpPr>
      <xdr:spPr>
        <a:xfrm>
          <a:off x="15430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99</xdr:row>
      <xdr:rowOff>123825</xdr:rowOff>
    </xdr:from>
    <xdr:to xmlns:xdr="http://schemas.openxmlformats.org/drawingml/2006/spreadsheetDrawing">
      <xdr:col>85</xdr:col>
      <xdr:colOff>127000</xdr:colOff>
      <xdr:row>99</xdr:row>
      <xdr:rowOff>123825</xdr:rowOff>
    </xdr:to>
    <xdr:cxnSp macro="">
      <xdr:nvCxnSpPr>
        <xdr:cNvPr id="600" name="直線コネクタ 599"/>
        <xdr:cNvCxnSpPr/>
      </xdr:nvCxnSpPr>
      <xdr:spPr>
        <a:xfrm>
          <a:off x="15481300" y="17097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99</xdr:row>
      <xdr:rowOff>66040</xdr:rowOff>
    </xdr:from>
    <xdr:to xmlns:xdr="http://schemas.openxmlformats.org/drawingml/2006/spreadsheetDrawing">
      <xdr:col>76</xdr:col>
      <xdr:colOff>165100</xdr:colOff>
      <xdr:row>99</xdr:row>
      <xdr:rowOff>167640</xdr:rowOff>
    </xdr:to>
    <xdr:sp macro="" textlink="">
      <xdr:nvSpPr>
        <xdr:cNvPr id="601" name="楕円 600"/>
        <xdr:cNvSpPr/>
      </xdr:nvSpPr>
      <xdr:spPr>
        <a:xfrm>
          <a:off x="14541500" y="17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116840</xdr:rowOff>
    </xdr:from>
    <xdr:to xmlns:xdr="http://schemas.openxmlformats.org/drawingml/2006/spreadsheetDrawing">
      <xdr:col>81</xdr:col>
      <xdr:colOff>50800</xdr:colOff>
      <xdr:row>99</xdr:row>
      <xdr:rowOff>123825</xdr:rowOff>
    </xdr:to>
    <xdr:cxnSp macro="">
      <xdr:nvCxnSpPr>
        <xdr:cNvPr id="602" name="直線コネクタ 601"/>
        <xdr:cNvCxnSpPr/>
      </xdr:nvCxnSpPr>
      <xdr:spPr>
        <a:xfrm>
          <a:off x="14592300" y="17090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98</xdr:row>
      <xdr:rowOff>19685</xdr:rowOff>
    </xdr:from>
    <xdr:ext cx="405130" cy="258445"/>
    <xdr:sp macro="" textlink="">
      <xdr:nvSpPr>
        <xdr:cNvPr id="603" name="n_1mainValue【庁舎】&#10;有形固定資産減価償却率"/>
        <xdr:cNvSpPr txBox="1"/>
      </xdr:nvSpPr>
      <xdr:spPr>
        <a:xfrm>
          <a:off x="15266035" y="16821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98</xdr:row>
      <xdr:rowOff>12700</xdr:rowOff>
    </xdr:from>
    <xdr:ext cx="469265" cy="259080"/>
    <xdr:sp macro="" textlink="">
      <xdr:nvSpPr>
        <xdr:cNvPr id="604" name="n_2mainValue【庁舎】&#10;有形固定資産減価償却率"/>
        <xdr:cNvSpPr txBox="1"/>
      </xdr:nvSpPr>
      <xdr:spPr>
        <a:xfrm>
          <a:off x="14357350" y="16814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13" name="テキスト ボックス 61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4" name="直線コネクタ 61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15" name="直線コネクタ 61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16" name="テキスト ボックス 61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17" name="直線コネクタ 61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18" name="テキスト ボックス 61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19" name="直線コネクタ 61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20" name="テキスト ボックス 61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21" name="直線コネクタ 62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22" name="テキスト ボックス 62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23" name="直線コネクタ 62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24" name="テキスト ボックス 62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25" name="直線コネクタ 62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26" name="テキスト ボックス 62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7" name="直線コネクタ 6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28" name="テキスト ボックス 62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55245</xdr:rowOff>
    </xdr:from>
    <xdr:to xmlns:xdr="http://schemas.openxmlformats.org/drawingml/2006/spreadsheetDrawing">
      <xdr:col>116</xdr:col>
      <xdr:colOff>62865</xdr:colOff>
      <xdr:row>107</xdr:row>
      <xdr:rowOff>164465</xdr:rowOff>
    </xdr:to>
    <xdr:cxnSp macro="">
      <xdr:nvCxnSpPr>
        <xdr:cNvPr id="630" name="直線コネクタ 629"/>
        <xdr:cNvCxnSpPr/>
      </xdr:nvCxnSpPr>
      <xdr:spPr>
        <a:xfrm flipV="1">
          <a:off x="22160865" y="1720024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168275</xdr:rowOff>
    </xdr:from>
    <xdr:ext cx="469900" cy="258445"/>
    <xdr:sp macro="" textlink="">
      <xdr:nvSpPr>
        <xdr:cNvPr id="631" name="【庁舎】&#10;一人当たり面積最小値テキスト"/>
        <xdr:cNvSpPr txBox="1"/>
      </xdr:nvSpPr>
      <xdr:spPr>
        <a:xfrm>
          <a:off x="22199600" y="18513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164465</xdr:rowOff>
    </xdr:from>
    <xdr:to xmlns:xdr="http://schemas.openxmlformats.org/drawingml/2006/spreadsheetDrawing">
      <xdr:col>116</xdr:col>
      <xdr:colOff>152400</xdr:colOff>
      <xdr:row>107</xdr:row>
      <xdr:rowOff>164465</xdr:rowOff>
    </xdr:to>
    <xdr:cxnSp macro="">
      <xdr:nvCxnSpPr>
        <xdr:cNvPr id="632" name="直線コネクタ 631"/>
        <xdr:cNvCxnSpPr/>
      </xdr:nvCxnSpPr>
      <xdr:spPr>
        <a:xfrm>
          <a:off x="22072600" y="185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1905</xdr:rowOff>
    </xdr:from>
    <xdr:ext cx="469900" cy="259080"/>
    <xdr:sp macro="" textlink="">
      <xdr:nvSpPr>
        <xdr:cNvPr id="633" name="【庁舎】&#10;一人当たり面積最大値テキスト"/>
        <xdr:cNvSpPr txBox="1"/>
      </xdr:nvSpPr>
      <xdr:spPr>
        <a:xfrm>
          <a:off x="22199600" y="16975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55245</xdr:rowOff>
    </xdr:from>
    <xdr:to xmlns:xdr="http://schemas.openxmlformats.org/drawingml/2006/spreadsheetDrawing">
      <xdr:col>116</xdr:col>
      <xdr:colOff>152400</xdr:colOff>
      <xdr:row>100</xdr:row>
      <xdr:rowOff>55245</xdr:rowOff>
    </xdr:to>
    <xdr:cxnSp macro="">
      <xdr:nvCxnSpPr>
        <xdr:cNvPr id="634" name="直線コネクタ 633"/>
        <xdr:cNvCxnSpPr/>
      </xdr:nvCxnSpPr>
      <xdr:spPr>
        <a:xfrm>
          <a:off x="22072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149225</xdr:rowOff>
    </xdr:from>
    <xdr:ext cx="469900" cy="259080"/>
    <xdr:sp macro="" textlink="">
      <xdr:nvSpPr>
        <xdr:cNvPr id="635" name="【庁舎】&#10;一人当たり面積平均値テキスト"/>
        <xdr:cNvSpPr txBox="1"/>
      </xdr:nvSpPr>
      <xdr:spPr>
        <a:xfrm>
          <a:off x="22199600" y="17980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126365</xdr:rowOff>
    </xdr:from>
    <xdr:to xmlns:xdr="http://schemas.openxmlformats.org/drawingml/2006/spreadsheetDrawing">
      <xdr:col>116</xdr:col>
      <xdr:colOff>114300</xdr:colOff>
      <xdr:row>106</xdr:row>
      <xdr:rowOff>56515</xdr:rowOff>
    </xdr:to>
    <xdr:sp macro="" textlink="">
      <xdr:nvSpPr>
        <xdr:cNvPr id="636" name="フローチャート: 判断 635"/>
        <xdr:cNvSpPr/>
      </xdr:nvSpPr>
      <xdr:spPr>
        <a:xfrm>
          <a:off x="221107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110490</xdr:rowOff>
    </xdr:from>
    <xdr:to xmlns:xdr="http://schemas.openxmlformats.org/drawingml/2006/spreadsheetDrawing">
      <xdr:col>112</xdr:col>
      <xdr:colOff>38100</xdr:colOff>
      <xdr:row>106</xdr:row>
      <xdr:rowOff>40640</xdr:rowOff>
    </xdr:to>
    <xdr:sp macro="" textlink="">
      <xdr:nvSpPr>
        <xdr:cNvPr id="637" name="フローチャート: 判断 636"/>
        <xdr:cNvSpPr/>
      </xdr:nvSpPr>
      <xdr:spPr>
        <a:xfrm>
          <a:off x="21272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57150</xdr:rowOff>
    </xdr:from>
    <xdr:ext cx="469900" cy="259080"/>
    <xdr:sp macro="" textlink="">
      <xdr:nvSpPr>
        <xdr:cNvPr id="638" name="n_1aveValue【庁舎】&#10;一人当たり面積"/>
        <xdr:cNvSpPr txBox="1"/>
      </xdr:nvSpPr>
      <xdr:spPr>
        <a:xfrm>
          <a:off x="21075650" y="1788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15875</xdr:rowOff>
    </xdr:from>
    <xdr:to xmlns:xdr="http://schemas.openxmlformats.org/drawingml/2006/spreadsheetDrawing">
      <xdr:col>107</xdr:col>
      <xdr:colOff>101600</xdr:colOff>
      <xdr:row>106</xdr:row>
      <xdr:rowOff>117475</xdr:rowOff>
    </xdr:to>
    <xdr:sp macro="" textlink="">
      <xdr:nvSpPr>
        <xdr:cNvPr id="639" name="フローチャート: 判断 638"/>
        <xdr:cNvSpPr/>
      </xdr:nvSpPr>
      <xdr:spPr>
        <a:xfrm>
          <a:off x="20383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133985</xdr:rowOff>
    </xdr:from>
    <xdr:ext cx="469265" cy="258445"/>
    <xdr:sp macro="" textlink="">
      <xdr:nvSpPr>
        <xdr:cNvPr id="640" name="n_2aveValue【庁舎】&#10;一人当たり面積"/>
        <xdr:cNvSpPr txBox="1"/>
      </xdr:nvSpPr>
      <xdr:spPr>
        <a:xfrm>
          <a:off x="20199350" y="17964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4445</xdr:rowOff>
    </xdr:from>
    <xdr:to xmlns:xdr="http://schemas.openxmlformats.org/drawingml/2006/spreadsheetDrawing">
      <xdr:col>102</xdr:col>
      <xdr:colOff>165100</xdr:colOff>
      <xdr:row>106</xdr:row>
      <xdr:rowOff>106045</xdr:rowOff>
    </xdr:to>
    <xdr:sp macro="" textlink="">
      <xdr:nvSpPr>
        <xdr:cNvPr id="641" name="フローチャート: 判断 640"/>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104</xdr:row>
      <xdr:rowOff>122555</xdr:rowOff>
    </xdr:from>
    <xdr:ext cx="469265" cy="258445"/>
    <xdr:sp macro="" textlink="">
      <xdr:nvSpPr>
        <xdr:cNvPr id="642" name="n_3aveValue【庁舎】&#10;一人当たり面積"/>
        <xdr:cNvSpPr txBox="1"/>
      </xdr:nvSpPr>
      <xdr:spPr>
        <a:xfrm>
          <a:off x="19310350" y="1795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43" name="テキスト ボックス 64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44" name="テキスト ボックス 64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45" name="テキスト ボックス 64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46" name="テキスト ボックス 64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47" name="テキスト ボックス 64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113665</xdr:rowOff>
    </xdr:from>
    <xdr:to xmlns:xdr="http://schemas.openxmlformats.org/drawingml/2006/spreadsheetDrawing">
      <xdr:col>116</xdr:col>
      <xdr:colOff>114300</xdr:colOff>
      <xdr:row>108</xdr:row>
      <xdr:rowOff>43815</xdr:rowOff>
    </xdr:to>
    <xdr:sp macro="" textlink="">
      <xdr:nvSpPr>
        <xdr:cNvPr id="648" name="楕円 647"/>
        <xdr:cNvSpPr/>
      </xdr:nvSpPr>
      <xdr:spPr>
        <a:xfrm>
          <a:off x="22110700" y="184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29210</xdr:rowOff>
    </xdr:from>
    <xdr:ext cx="469900" cy="258445"/>
    <xdr:sp macro="" textlink="">
      <xdr:nvSpPr>
        <xdr:cNvPr id="649" name="【庁舎】&#10;一人当たり面積該当値テキスト"/>
        <xdr:cNvSpPr txBox="1"/>
      </xdr:nvSpPr>
      <xdr:spPr>
        <a:xfrm>
          <a:off x="22199600" y="18374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114935</xdr:rowOff>
    </xdr:from>
    <xdr:to xmlns:xdr="http://schemas.openxmlformats.org/drawingml/2006/spreadsheetDrawing">
      <xdr:col>112</xdr:col>
      <xdr:colOff>38100</xdr:colOff>
      <xdr:row>108</xdr:row>
      <xdr:rowOff>45085</xdr:rowOff>
    </xdr:to>
    <xdr:sp macro="" textlink="">
      <xdr:nvSpPr>
        <xdr:cNvPr id="650" name="楕円 649"/>
        <xdr:cNvSpPr/>
      </xdr:nvSpPr>
      <xdr:spPr>
        <a:xfrm>
          <a:off x="21272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164465</xdr:rowOff>
    </xdr:from>
    <xdr:to xmlns:xdr="http://schemas.openxmlformats.org/drawingml/2006/spreadsheetDrawing">
      <xdr:col>116</xdr:col>
      <xdr:colOff>63500</xdr:colOff>
      <xdr:row>107</xdr:row>
      <xdr:rowOff>166370</xdr:rowOff>
    </xdr:to>
    <xdr:cxnSp macro="">
      <xdr:nvCxnSpPr>
        <xdr:cNvPr id="651" name="直線コネクタ 650"/>
        <xdr:cNvCxnSpPr/>
      </xdr:nvCxnSpPr>
      <xdr:spPr>
        <a:xfrm flipV="1">
          <a:off x="21323300" y="185096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118745</xdr:rowOff>
    </xdr:from>
    <xdr:to xmlns:xdr="http://schemas.openxmlformats.org/drawingml/2006/spreadsheetDrawing">
      <xdr:col>107</xdr:col>
      <xdr:colOff>101600</xdr:colOff>
      <xdr:row>108</xdr:row>
      <xdr:rowOff>48895</xdr:rowOff>
    </xdr:to>
    <xdr:sp macro="" textlink="">
      <xdr:nvSpPr>
        <xdr:cNvPr id="652" name="楕円 651"/>
        <xdr:cNvSpPr/>
      </xdr:nvSpPr>
      <xdr:spPr>
        <a:xfrm>
          <a:off x="20383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166370</xdr:rowOff>
    </xdr:from>
    <xdr:to xmlns:xdr="http://schemas.openxmlformats.org/drawingml/2006/spreadsheetDrawing">
      <xdr:col>111</xdr:col>
      <xdr:colOff>177800</xdr:colOff>
      <xdr:row>107</xdr:row>
      <xdr:rowOff>169545</xdr:rowOff>
    </xdr:to>
    <xdr:cxnSp macro="">
      <xdr:nvCxnSpPr>
        <xdr:cNvPr id="653" name="直線コネクタ 652"/>
        <xdr:cNvCxnSpPr/>
      </xdr:nvCxnSpPr>
      <xdr:spPr>
        <a:xfrm flipV="1">
          <a:off x="20434300" y="185115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36195</xdr:rowOff>
    </xdr:from>
    <xdr:ext cx="469900" cy="259080"/>
    <xdr:sp macro="" textlink="">
      <xdr:nvSpPr>
        <xdr:cNvPr id="654" name="n_1mainValue【庁舎】&#10;一人当たり面積"/>
        <xdr:cNvSpPr txBox="1"/>
      </xdr:nvSpPr>
      <xdr:spPr>
        <a:xfrm>
          <a:off x="21075650" y="18552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40640</xdr:rowOff>
    </xdr:from>
    <xdr:ext cx="469265" cy="258445"/>
    <xdr:sp macro="" textlink="">
      <xdr:nvSpPr>
        <xdr:cNvPr id="655" name="n_2mainValue【庁舎】&#10;一人当たり面積"/>
        <xdr:cNvSpPr txBox="1"/>
      </xdr:nvSpPr>
      <xdr:spPr>
        <a:xfrm>
          <a:off x="20199350" y="18557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財政力指数は昨年度より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ポイント上昇した。これは、個人町民税、法人町民税が共に増加したことや、原子力災害に伴い適用していた原子力損耗残価率を解除したことにより固定資産税が大幅に増加したためである。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しかし、以前として類似団体や全国平均、福島県平均を下回っており、さらなる自主財源の確保が必要である。特に定住促進施策の積極的な展開により、町民税や固定資産税の増収を図るとともに、</a:t>
          </a:r>
          <a:r>
            <a:rPr kumimoji="1" lang="en-US" altLang="ja-JP" sz="1300">
              <a:latin typeface="ＭＳ Ｐゴシック"/>
              <a:ea typeface="ＭＳ Ｐゴシック"/>
            </a:rPr>
            <a:t>99</a:t>
          </a:r>
          <a:r>
            <a:rPr kumimoji="1" lang="ja-JP" altLang="en-US" sz="1300">
              <a:latin typeface="ＭＳ Ｐゴシック"/>
              <a:ea typeface="ＭＳ Ｐゴシック"/>
            </a:rPr>
            <a:t>％以上の高い徴収率の堅持等に引き続き取り組んでいく。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7824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7810"/>
    <xdr:sp macro="" textlink="">
      <xdr:nvSpPr>
        <xdr:cNvPr id="67" name="財政力最小値テキスト"/>
        <xdr:cNvSpPr txBox="1"/>
      </xdr:nvSpPr>
      <xdr:spPr>
        <a:xfrm>
          <a:off x="5041900" y="7767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810"/>
    <xdr:sp macro="" textlink="">
      <xdr:nvSpPr>
        <xdr:cNvPr id="69" name="財政力最大値テキスト"/>
        <xdr:cNvSpPr txBox="1"/>
      </xdr:nvSpPr>
      <xdr:spPr>
        <a:xfrm>
          <a:off x="5041900" y="6021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0" name="直線コネクタ 69"/>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60960</xdr:rowOff>
    </xdr:from>
    <xdr:to xmlns:xdr="http://schemas.openxmlformats.org/drawingml/2006/spreadsheetDrawing">
      <xdr:col>23</xdr:col>
      <xdr:colOff>133350</xdr:colOff>
      <xdr:row>43</xdr:row>
      <xdr:rowOff>95250</xdr:rowOff>
    </xdr:to>
    <xdr:cxnSp macro="">
      <xdr:nvCxnSpPr>
        <xdr:cNvPr id="71" name="直線コネクタ 70"/>
        <xdr:cNvCxnSpPr/>
      </xdr:nvCxnSpPr>
      <xdr:spPr>
        <a:xfrm flipV="1">
          <a:off x="4114800" y="74333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146050</xdr:rowOff>
    </xdr:from>
    <xdr:ext cx="762000" cy="257810"/>
    <xdr:sp macro="" textlink="">
      <xdr:nvSpPr>
        <xdr:cNvPr id="72" name="財政力平均値テキスト"/>
        <xdr:cNvSpPr txBox="1"/>
      </xdr:nvSpPr>
      <xdr:spPr>
        <a:xfrm>
          <a:off x="5041900" y="71755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129540</xdr:rowOff>
    </xdr:from>
    <xdr:to xmlns:xdr="http://schemas.openxmlformats.org/drawingml/2006/spreadsheetDrawing">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112395</xdr:rowOff>
    </xdr:to>
    <xdr:cxnSp macro="">
      <xdr:nvCxnSpPr>
        <xdr:cNvPr id="74" name="直線コネクタ 73"/>
        <xdr:cNvCxnSpPr/>
      </xdr:nvCxnSpPr>
      <xdr:spPr>
        <a:xfrm flipV="1">
          <a:off x="3225800" y="746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112395</xdr:rowOff>
    </xdr:from>
    <xdr:to xmlns:xdr="http://schemas.openxmlformats.org/drawingml/2006/spreadsheetDrawing">
      <xdr:col>15</xdr:col>
      <xdr:colOff>82550</xdr:colOff>
      <xdr:row>43</xdr:row>
      <xdr:rowOff>129540</xdr:rowOff>
    </xdr:to>
    <xdr:cxnSp macro="">
      <xdr:nvCxnSpPr>
        <xdr:cNvPr id="77" name="直線コネクタ 76"/>
        <xdr:cNvCxnSpPr/>
      </xdr:nvCxnSpPr>
      <xdr:spPr>
        <a:xfrm flipV="1">
          <a:off x="2336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146685</xdr:rowOff>
    </xdr:from>
    <xdr:to xmlns:xdr="http://schemas.openxmlformats.org/drawingml/2006/spreadsheetDrawing">
      <xdr:col>15</xdr:col>
      <xdr:colOff>133350</xdr:colOff>
      <xdr:row>43</xdr:row>
      <xdr:rowOff>76835</xdr:rowOff>
    </xdr:to>
    <xdr:sp macro="" textlink="">
      <xdr:nvSpPr>
        <xdr:cNvPr id="78" name="フローチャート: 判断 77"/>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86995</xdr:rowOff>
    </xdr:from>
    <xdr:ext cx="762000" cy="257810"/>
    <xdr:sp macro="" textlink="">
      <xdr:nvSpPr>
        <xdr:cNvPr id="79" name="テキスト ボックス 78"/>
        <xdr:cNvSpPr txBox="1"/>
      </xdr:nvSpPr>
      <xdr:spPr>
        <a:xfrm>
          <a:off x="2844800" y="71164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129540</xdr:rowOff>
    </xdr:from>
    <xdr:to xmlns:xdr="http://schemas.openxmlformats.org/drawingml/2006/spreadsheetDrawing">
      <xdr:col>11</xdr:col>
      <xdr:colOff>31750</xdr:colOff>
      <xdr:row>43</xdr:row>
      <xdr:rowOff>146685</xdr:rowOff>
    </xdr:to>
    <xdr:cxnSp macro="">
      <xdr:nvCxnSpPr>
        <xdr:cNvPr id="80" name="直線コネクタ 79"/>
        <xdr:cNvCxnSpPr/>
      </xdr:nvCxnSpPr>
      <xdr:spPr>
        <a:xfrm flipV="1">
          <a:off x="1447800" y="75018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1" name="フローチャート: 判断 80"/>
        <xdr:cNvSpPr/>
      </xdr:nvSpPr>
      <xdr:spPr>
        <a:xfrm>
          <a:off x="2286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69850</xdr:rowOff>
    </xdr:from>
    <xdr:ext cx="762000" cy="259080"/>
    <xdr:sp macro="" textlink="">
      <xdr:nvSpPr>
        <xdr:cNvPr id="82" name="テキスト ボックス 81"/>
        <xdr:cNvSpPr txBox="1"/>
      </xdr:nvSpPr>
      <xdr:spPr>
        <a:xfrm>
          <a:off x="1955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112395</xdr:rowOff>
    </xdr:from>
    <xdr:to xmlns:xdr="http://schemas.openxmlformats.org/drawingml/2006/spreadsheetDrawing">
      <xdr:col>7</xdr:col>
      <xdr:colOff>31750</xdr:colOff>
      <xdr:row>43</xdr:row>
      <xdr:rowOff>42545</xdr:rowOff>
    </xdr:to>
    <xdr:sp macro="" textlink="">
      <xdr:nvSpPr>
        <xdr:cNvPr id="83" name="フローチャート: 判断 82"/>
        <xdr:cNvSpPr/>
      </xdr:nvSpPr>
      <xdr:spPr>
        <a:xfrm>
          <a:off x="1397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52705</xdr:rowOff>
    </xdr:from>
    <xdr:ext cx="762000" cy="257810"/>
    <xdr:sp macro="" textlink="">
      <xdr:nvSpPr>
        <xdr:cNvPr id="84" name="テキスト ボックス 83"/>
        <xdr:cNvSpPr txBox="1"/>
      </xdr:nvSpPr>
      <xdr:spPr>
        <a:xfrm>
          <a:off x="1066800" y="7082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10160</xdr:rowOff>
    </xdr:from>
    <xdr:to xmlns:xdr="http://schemas.openxmlformats.org/drawingml/2006/spreadsheetDrawing">
      <xdr:col>23</xdr:col>
      <xdr:colOff>184150</xdr:colOff>
      <xdr:row>43</xdr:row>
      <xdr:rowOff>111760</xdr:rowOff>
    </xdr:to>
    <xdr:sp macro="" textlink="">
      <xdr:nvSpPr>
        <xdr:cNvPr id="90" name="楕円 89"/>
        <xdr:cNvSpPr/>
      </xdr:nvSpPr>
      <xdr:spPr>
        <a:xfrm>
          <a:off x="49022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153670</xdr:rowOff>
    </xdr:from>
    <xdr:ext cx="762000" cy="259080"/>
    <xdr:sp macro="" textlink="">
      <xdr:nvSpPr>
        <xdr:cNvPr id="91" name="財政力該当値テキスト"/>
        <xdr:cNvSpPr txBox="1"/>
      </xdr:nvSpPr>
      <xdr:spPr>
        <a:xfrm>
          <a:off x="5041900" y="735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3" name="テキスト ボックス 92"/>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61595</xdr:rowOff>
    </xdr:from>
    <xdr:to xmlns:xdr="http://schemas.openxmlformats.org/drawingml/2006/spreadsheetDrawing">
      <xdr:col>15</xdr:col>
      <xdr:colOff>133350</xdr:colOff>
      <xdr:row>43</xdr:row>
      <xdr:rowOff>163195</xdr:rowOff>
    </xdr:to>
    <xdr:sp macro="" textlink="">
      <xdr:nvSpPr>
        <xdr:cNvPr id="94" name="楕円 93"/>
        <xdr:cNvSpPr/>
      </xdr:nvSpPr>
      <xdr:spPr>
        <a:xfrm>
          <a:off x="3175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147955</xdr:rowOff>
    </xdr:from>
    <xdr:ext cx="762000" cy="258445"/>
    <xdr:sp macro="" textlink="">
      <xdr:nvSpPr>
        <xdr:cNvPr id="95" name="テキスト ボックス 94"/>
        <xdr:cNvSpPr txBox="1"/>
      </xdr:nvSpPr>
      <xdr:spPr>
        <a:xfrm>
          <a:off x="2844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78740</xdr:rowOff>
    </xdr:from>
    <xdr:to xmlns:xdr="http://schemas.openxmlformats.org/drawingml/2006/spreadsheetDrawing">
      <xdr:col>11</xdr:col>
      <xdr:colOff>82550</xdr:colOff>
      <xdr:row>44</xdr:row>
      <xdr:rowOff>8890</xdr:rowOff>
    </xdr:to>
    <xdr:sp macro="" textlink="">
      <xdr:nvSpPr>
        <xdr:cNvPr id="96" name="楕円 95"/>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165100</xdr:rowOff>
    </xdr:from>
    <xdr:ext cx="762000" cy="259080"/>
    <xdr:sp macro="" textlink="">
      <xdr:nvSpPr>
        <xdr:cNvPr id="97" name="テキスト ボックス 96"/>
        <xdr:cNvSpPr txBox="1"/>
      </xdr:nvSpPr>
      <xdr:spPr>
        <a:xfrm>
          <a:off x="195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95885</xdr:rowOff>
    </xdr:from>
    <xdr:to xmlns:xdr="http://schemas.openxmlformats.org/drawingml/2006/spreadsheetDrawing">
      <xdr:col>7</xdr:col>
      <xdr:colOff>31750</xdr:colOff>
      <xdr:row>44</xdr:row>
      <xdr:rowOff>26035</xdr:rowOff>
    </xdr:to>
    <xdr:sp macro="" textlink="">
      <xdr:nvSpPr>
        <xdr:cNvPr id="98" name="楕円 97"/>
        <xdr:cNvSpPr/>
      </xdr:nvSpPr>
      <xdr:spPr>
        <a:xfrm>
          <a:off x="1397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10795</xdr:rowOff>
    </xdr:from>
    <xdr:ext cx="762000" cy="258445"/>
    <xdr:sp macro="" textlink="">
      <xdr:nvSpPr>
        <xdr:cNvPr id="99" name="テキスト ボックス 98"/>
        <xdr:cNvSpPr txBox="1"/>
      </xdr:nvSpPr>
      <xdr:spPr>
        <a:xfrm>
          <a:off x="1066800" y="755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新規起債の発行抑制などにより公債費は減少しているが、人件費や補助費、物件費等の増加により、昨年より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ポイント上昇した。類似団体と比較しても</a:t>
          </a:r>
          <a:r>
            <a:rPr kumimoji="1" lang="en-US" altLang="ja-JP" sz="1300">
              <a:latin typeface="ＭＳ Ｐゴシック"/>
              <a:ea typeface="ＭＳ Ｐゴシック"/>
            </a:rPr>
            <a:t>4.9</a:t>
          </a:r>
          <a:r>
            <a:rPr kumimoji="1" lang="ja-JP" altLang="en-US" sz="1300">
              <a:latin typeface="ＭＳ Ｐゴシック"/>
              <a:ea typeface="ＭＳ Ｐゴシック"/>
            </a:rPr>
            <a:t>ポイント上回っている状況であり、更なる自主財源の確保や歳出削減に取り組む必要がある。特に既存の事業については、事業の廃止・統合・見直しを進めるとともに、新規事業の構築に当たっては、スクラップアンドビルドを徹底し、歳出削減に努めていきたい。</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23" name="テキスト ボックス 122"/>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114935</xdr:rowOff>
    </xdr:from>
    <xdr:to xmlns:xdr="http://schemas.openxmlformats.org/drawingml/2006/spreadsheetDrawing">
      <xdr:col>23</xdr:col>
      <xdr:colOff>133350</xdr:colOff>
      <xdr:row>65</xdr:row>
      <xdr:rowOff>167005</xdr:rowOff>
    </xdr:to>
    <xdr:cxnSp macro="">
      <xdr:nvCxnSpPr>
        <xdr:cNvPr id="127" name="直線コネクタ 126"/>
        <xdr:cNvCxnSpPr/>
      </xdr:nvCxnSpPr>
      <xdr:spPr>
        <a:xfrm flipV="1">
          <a:off x="4953000" y="10230485"/>
          <a:ext cx="0" cy="1080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139065</xdr:rowOff>
    </xdr:from>
    <xdr:ext cx="762000" cy="259080"/>
    <xdr:sp macro="" textlink="">
      <xdr:nvSpPr>
        <xdr:cNvPr id="128"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167005</xdr:rowOff>
    </xdr:from>
    <xdr:to xmlns:xdr="http://schemas.openxmlformats.org/drawingml/2006/spreadsheetDrawing">
      <xdr:col>24</xdr:col>
      <xdr:colOff>12700</xdr:colOff>
      <xdr:row>65</xdr:row>
      <xdr:rowOff>167005</xdr:rowOff>
    </xdr:to>
    <xdr:cxnSp macro="">
      <xdr:nvCxnSpPr>
        <xdr:cNvPr id="129" name="直線コネクタ 128"/>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29845</xdr:rowOff>
    </xdr:from>
    <xdr:ext cx="762000" cy="257810"/>
    <xdr:sp macro="" textlink="">
      <xdr:nvSpPr>
        <xdr:cNvPr id="130" name="財政構造の弾力性最大値テキスト"/>
        <xdr:cNvSpPr txBox="1"/>
      </xdr:nvSpPr>
      <xdr:spPr>
        <a:xfrm>
          <a:off x="5041900" y="9973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114935</xdr:rowOff>
    </xdr:from>
    <xdr:to xmlns:xdr="http://schemas.openxmlformats.org/drawingml/2006/spreadsheetDrawing">
      <xdr:col>24</xdr:col>
      <xdr:colOff>12700</xdr:colOff>
      <xdr:row>59</xdr:row>
      <xdr:rowOff>114935</xdr:rowOff>
    </xdr:to>
    <xdr:cxnSp macro="">
      <xdr:nvCxnSpPr>
        <xdr:cNvPr id="131" name="直線コネクタ 130"/>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126365</xdr:rowOff>
    </xdr:from>
    <xdr:to xmlns:xdr="http://schemas.openxmlformats.org/drawingml/2006/spreadsheetDrawing">
      <xdr:col>23</xdr:col>
      <xdr:colOff>133350</xdr:colOff>
      <xdr:row>65</xdr:row>
      <xdr:rowOff>17780</xdr:rowOff>
    </xdr:to>
    <xdr:cxnSp macro="">
      <xdr:nvCxnSpPr>
        <xdr:cNvPr id="132" name="直線コネクタ 131"/>
        <xdr:cNvCxnSpPr/>
      </xdr:nvCxnSpPr>
      <xdr:spPr>
        <a:xfrm>
          <a:off x="4114800" y="110991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89535</xdr:rowOff>
    </xdr:from>
    <xdr:ext cx="762000" cy="257810"/>
    <xdr:sp macro="" textlink="">
      <xdr:nvSpPr>
        <xdr:cNvPr id="133" name="財政構造の弾力性平均値テキスト"/>
        <xdr:cNvSpPr txBox="1"/>
      </xdr:nvSpPr>
      <xdr:spPr>
        <a:xfrm>
          <a:off x="5041900" y="107194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73025</xdr:rowOff>
    </xdr:from>
    <xdr:to xmlns:xdr="http://schemas.openxmlformats.org/drawingml/2006/spreadsheetDrawing">
      <xdr:col>23</xdr:col>
      <xdr:colOff>184150</xdr:colOff>
      <xdr:row>64</xdr:row>
      <xdr:rowOff>3175</xdr:rowOff>
    </xdr:to>
    <xdr:sp macro="" textlink="">
      <xdr:nvSpPr>
        <xdr:cNvPr id="134" name="フローチャート: 判断 133"/>
        <xdr:cNvSpPr/>
      </xdr:nvSpPr>
      <xdr:spPr>
        <a:xfrm>
          <a:off x="49022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126365</xdr:rowOff>
    </xdr:from>
    <xdr:to xmlns:xdr="http://schemas.openxmlformats.org/drawingml/2006/spreadsheetDrawing">
      <xdr:col>19</xdr:col>
      <xdr:colOff>133350</xdr:colOff>
      <xdr:row>65</xdr:row>
      <xdr:rowOff>85090</xdr:rowOff>
    </xdr:to>
    <xdr:cxnSp macro="">
      <xdr:nvCxnSpPr>
        <xdr:cNvPr id="135" name="直線コネクタ 134"/>
        <xdr:cNvCxnSpPr/>
      </xdr:nvCxnSpPr>
      <xdr:spPr>
        <a:xfrm flipV="1">
          <a:off x="3225800" y="1109916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53975</xdr:rowOff>
    </xdr:from>
    <xdr:to xmlns:xdr="http://schemas.openxmlformats.org/drawingml/2006/spreadsheetDrawing">
      <xdr:col>19</xdr:col>
      <xdr:colOff>184150</xdr:colOff>
      <xdr:row>63</xdr:row>
      <xdr:rowOff>155575</xdr:rowOff>
    </xdr:to>
    <xdr:sp macro="" textlink="">
      <xdr:nvSpPr>
        <xdr:cNvPr id="136" name="フローチャート: 判断 135"/>
        <xdr:cNvSpPr/>
      </xdr:nvSpPr>
      <xdr:spPr>
        <a:xfrm>
          <a:off x="4064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166370</xdr:rowOff>
    </xdr:from>
    <xdr:ext cx="736600" cy="257810"/>
    <xdr:sp macro="" textlink="">
      <xdr:nvSpPr>
        <xdr:cNvPr id="137" name="テキスト ボックス 136"/>
        <xdr:cNvSpPr txBox="1"/>
      </xdr:nvSpPr>
      <xdr:spPr>
        <a:xfrm>
          <a:off x="3733800" y="106248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97790</xdr:rowOff>
    </xdr:from>
    <xdr:to xmlns:xdr="http://schemas.openxmlformats.org/drawingml/2006/spreadsheetDrawing">
      <xdr:col>15</xdr:col>
      <xdr:colOff>82550</xdr:colOff>
      <xdr:row>65</xdr:row>
      <xdr:rowOff>85090</xdr:rowOff>
    </xdr:to>
    <xdr:cxnSp macro="">
      <xdr:nvCxnSpPr>
        <xdr:cNvPr id="138" name="直線コネクタ 137"/>
        <xdr:cNvCxnSpPr/>
      </xdr:nvCxnSpPr>
      <xdr:spPr>
        <a:xfrm>
          <a:off x="2336800" y="110705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xdr:rowOff>
    </xdr:from>
    <xdr:to xmlns:xdr="http://schemas.openxmlformats.org/drawingml/2006/spreadsheetDrawing">
      <xdr:col>15</xdr:col>
      <xdr:colOff>133350</xdr:colOff>
      <xdr:row>63</xdr:row>
      <xdr:rowOff>111760</xdr:rowOff>
    </xdr:to>
    <xdr:sp macro="" textlink="">
      <xdr:nvSpPr>
        <xdr:cNvPr id="139" name="フローチャート: 判断 138"/>
        <xdr:cNvSpPr/>
      </xdr:nvSpPr>
      <xdr:spPr>
        <a:xfrm>
          <a:off x="3175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121920</xdr:rowOff>
    </xdr:from>
    <xdr:ext cx="762000" cy="257810"/>
    <xdr:sp macro="" textlink="">
      <xdr:nvSpPr>
        <xdr:cNvPr id="140" name="テキスト ボックス 139"/>
        <xdr:cNvSpPr txBox="1"/>
      </xdr:nvSpPr>
      <xdr:spPr>
        <a:xfrm>
          <a:off x="2844800" y="10580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97790</xdr:rowOff>
    </xdr:from>
    <xdr:to xmlns:xdr="http://schemas.openxmlformats.org/drawingml/2006/spreadsheetDrawing">
      <xdr:col>11</xdr:col>
      <xdr:colOff>31750</xdr:colOff>
      <xdr:row>65</xdr:row>
      <xdr:rowOff>75565</xdr:rowOff>
    </xdr:to>
    <xdr:cxnSp macro="">
      <xdr:nvCxnSpPr>
        <xdr:cNvPr id="141" name="直線コネクタ 140"/>
        <xdr:cNvCxnSpPr/>
      </xdr:nvCxnSpPr>
      <xdr:spPr>
        <a:xfrm flipV="1">
          <a:off x="1447800" y="1107059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95250</xdr:rowOff>
    </xdr:from>
    <xdr:to xmlns:xdr="http://schemas.openxmlformats.org/drawingml/2006/spreadsheetDrawing">
      <xdr:col>11</xdr:col>
      <xdr:colOff>82550</xdr:colOff>
      <xdr:row>63</xdr:row>
      <xdr:rowOff>25400</xdr:rowOff>
    </xdr:to>
    <xdr:sp macro="" textlink="">
      <xdr:nvSpPr>
        <xdr:cNvPr id="142" name="フローチャート: 判断 141"/>
        <xdr:cNvSpPr/>
      </xdr:nvSpPr>
      <xdr:spPr>
        <a:xfrm>
          <a:off x="2286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35560</xdr:rowOff>
    </xdr:from>
    <xdr:ext cx="762000" cy="259080"/>
    <xdr:sp macro="" textlink="">
      <xdr:nvSpPr>
        <xdr:cNvPr id="143" name="テキスト ボックス 142"/>
        <xdr:cNvSpPr txBox="1"/>
      </xdr:nvSpPr>
      <xdr:spPr>
        <a:xfrm>
          <a:off x="1955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126365</xdr:rowOff>
    </xdr:from>
    <xdr:to xmlns:xdr="http://schemas.openxmlformats.org/drawingml/2006/spreadsheetDrawing">
      <xdr:col>7</xdr:col>
      <xdr:colOff>31750</xdr:colOff>
      <xdr:row>64</xdr:row>
      <xdr:rowOff>56515</xdr:rowOff>
    </xdr:to>
    <xdr:sp macro="" textlink="">
      <xdr:nvSpPr>
        <xdr:cNvPr id="144" name="フローチャート: 判断 143"/>
        <xdr:cNvSpPr/>
      </xdr:nvSpPr>
      <xdr:spPr>
        <a:xfrm>
          <a:off x="1397000" y="109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66675</xdr:rowOff>
    </xdr:from>
    <xdr:ext cx="762000" cy="257810"/>
    <xdr:sp macro="" textlink="">
      <xdr:nvSpPr>
        <xdr:cNvPr id="145" name="テキスト ボックス 144"/>
        <xdr:cNvSpPr txBox="1"/>
      </xdr:nvSpPr>
      <xdr:spPr>
        <a:xfrm>
          <a:off x="1066800" y="10696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138430</xdr:rowOff>
    </xdr:from>
    <xdr:to xmlns:xdr="http://schemas.openxmlformats.org/drawingml/2006/spreadsheetDrawing">
      <xdr:col>23</xdr:col>
      <xdr:colOff>184150</xdr:colOff>
      <xdr:row>65</xdr:row>
      <xdr:rowOff>68580</xdr:rowOff>
    </xdr:to>
    <xdr:sp macro="" textlink="">
      <xdr:nvSpPr>
        <xdr:cNvPr id="151" name="楕円 150"/>
        <xdr:cNvSpPr/>
      </xdr:nvSpPr>
      <xdr:spPr>
        <a:xfrm>
          <a:off x="4902200" y="111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110490</xdr:rowOff>
    </xdr:from>
    <xdr:ext cx="762000" cy="257810"/>
    <xdr:sp macro="" textlink="">
      <xdr:nvSpPr>
        <xdr:cNvPr id="152" name="財政構造の弾力性該当値テキスト"/>
        <xdr:cNvSpPr txBox="1"/>
      </xdr:nvSpPr>
      <xdr:spPr>
        <a:xfrm>
          <a:off x="5041900" y="11083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75565</xdr:rowOff>
    </xdr:from>
    <xdr:to xmlns:xdr="http://schemas.openxmlformats.org/drawingml/2006/spreadsheetDrawing">
      <xdr:col>19</xdr:col>
      <xdr:colOff>184150</xdr:colOff>
      <xdr:row>65</xdr:row>
      <xdr:rowOff>6350</xdr:rowOff>
    </xdr:to>
    <xdr:sp macro="" textlink="">
      <xdr:nvSpPr>
        <xdr:cNvPr id="153" name="楕円 152"/>
        <xdr:cNvSpPr/>
      </xdr:nvSpPr>
      <xdr:spPr>
        <a:xfrm>
          <a:off x="4064000" y="11048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161925</xdr:rowOff>
    </xdr:from>
    <xdr:ext cx="736600" cy="259080"/>
    <xdr:sp macro="" textlink="">
      <xdr:nvSpPr>
        <xdr:cNvPr id="154" name="テキスト ボックス 153"/>
        <xdr:cNvSpPr txBox="1"/>
      </xdr:nvSpPr>
      <xdr:spPr>
        <a:xfrm>
          <a:off x="3733800" y="11134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34290</xdr:rowOff>
    </xdr:from>
    <xdr:to xmlns:xdr="http://schemas.openxmlformats.org/drawingml/2006/spreadsheetDrawing">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120650</xdr:rowOff>
    </xdr:from>
    <xdr:ext cx="762000" cy="257810"/>
    <xdr:sp macro="" textlink="">
      <xdr:nvSpPr>
        <xdr:cNvPr id="156" name="テキスト ボックス 155"/>
        <xdr:cNvSpPr txBox="1"/>
      </xdr:nvSpPr>
      <xdr:spPr>
        <a:xfrm>
          <a:off x="2844800" y="11264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46355</xdr:rowOff>
    </xdr:from>
    <xdr:to xmlns:xdr="http://schemas.openxmlformats.org/drawingml/2006/spreadsheetDrawing">
      <xdr:col>11</xdr:col>
      <xdr:colOff>82550</xdr:colOff>
      <xdr:row>64</xdr:row>
      <xdr:rowOff>147955</xdr:rowOff>
    </xdr:to>
    <xdr:sp macro="" textlink="">
      <xdr:nvSpPr>
        <xdr:cNvPr id="157" name="楕円 156"/>
        <xdr:cNvSpPr/>
      </xdr:nvSpPr>
      <xdr:spPr>
        <a:xfrm>
          <a:off x="22860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132715</xdr:rowOff>
    </xdr:from>
    <xdr:ext cx="762000" cy="257810"/>
    <xdr:sp macro="" textlink="">
      <xdr:nvSpPr>
        <xdr:cNvPr id="158" name="テキスト ボックス 157"/>
        <xdr:cNvSpPr txBox="1"/>
      </xdr:nvSpPr>
      <xdr:spPr>
        <a:xfrm>
          <a:off x="1955800" y="11105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24765</xdr:rowOff>
    </xdr:from>
    <xdr:to xmlns:xdr="http://schemas.openxmlformats.org/drawingml/2006/spreadsheetDrawing">
      <xdr:col>7</xdr:col>
      <xdr:colOff>31750</xdr:colOff>
      <xdr:row>65</xdr:row>
      <xdr:rowOff>126365</xdr:rowOff>
    </xdr:to>
    <xdr:sp macro="" textlink="">
      <xdr:nvSpPr>
        <xdr:cNvPr id="159" name="楕円 158"/>
        <xdr:cNvSpPr/>
      </xdr:nvSpPr>
      <xdr:spPr>
        <a:xfrm>
          <a:off x="13970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111125</xdr:rowOff>
    </xdr:from>
    <xdr:ext cx="762000" cy="257810"/>
    <xdr:sp macro="" textlink="">
      <xdr:nvSpPr>
        <xdr:cNvPr id="160" name="テキスト ボックス 159"/>
        <xdr:cNvSpPr txBox="1"/>
      </xdr:nvSpPr>
      <xdr:spPr>
        <a:xfrm>
          <a:off x="1066800" y="11255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[196,683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原子力災害に伴う除染事業の落着き等により年々決算額が減少していたが、仮置場に保管されていた除染廃棄物の搬出作業を開始したことなどから、再び決算額が増加した。次年度以降も搬出作業が見込まれるため、類似団体平均よりは高い決算額となることが予想されるが、それ以外の事務事業の見直し等により、コストの縮減を図っていきたい。</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810"/>
    <xdr:sp macro="" textlink="">
      <xdr:nvSpPr>
        <xdr:cNvPr id="178" name="テキスト ボックス 177"/>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68580</xdr:rowOff>
    </xdr:from>
    <xdr:to xmlns:xdr="http://schemas.openxmlformats.org/drawingml/2006/spreadsheetDrawing">
      <xdr:col>23</xdr:col>
      <xdr:colOff>133350</xdr:colOff>
      <xdr:row>85</xdr:row>
      <xdr:rowOff>81915</xdr:rowOff>
    </xdr:to>
    <xdr:cxnSp macro="">
      <xdr:nvCxnSpPr>
        <xdr:cNvPr id="188" name="直線コネクタ 187"/>
        <xdr:cNvCxnSpPr/>
      </xdr:nvCxnSpPr>
      <xdr:spPr>
        <a:xfrm flipV="1">
          <a:off x="4953000" y="13956030"/>
          <a:ext cx="0" cy="699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85</xdr:row>
      <xdr:rowOff>53975</xdr:rowOff>
    </xdr:from>
    <xdr:ext cx="762000" cy="257810"/>
    <xdr:sp macro="" textlink="">
      <xdr:nvSpPr>
        <xdr:cNvPr id="189" name="人件費・物件費等の状況最小値テキスト"/>
        <xdr:cNvSpPr txBox="1"/>
      </xdr:nvSpPr>
      <xdr:spPr>
        <a:xfrm>
          <a:off x="5041900" y="14627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85</xdr:row>
      <xdr:rowOff>81915</xdr:rowOff>
    </xdr:from>
    <xdr:to xmlns:xdr="http://schemas.openxmlformats.org/drawingml/2006/spreadsheetDrawing">
      <xdr:col>24</xdr:col>
      <xdr:colOff>12700</xdr:colOff>
      <xdr:row>85</xdr:row>
      <xdr:rowOff>81915</xdr:rowOff>
    </xdr:to>
    <xdr:cxnSp macro="">
      <xdr:nvCxnSpPr>
        <xdr:cNvPr id="190" name="直線コネクタ 189"/>
        <xdr:cNvCxnSpPr/>
      </xdr:nvCxnSpPr>
      <xdr:spPr>
        <a:xfrm>
          <a:off x="4864100" y="1465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154940</xdr:rowOff>
    </xdr:from>
    <xdr:ext cx="762000" cy="257810"/>
    <xdr:sp macro="" textlink="">
      <xdr:nvSpPr>
        <xdr:cNvPr id="191" name="人件費・物件費等の状況最大値テキスト"/>
        <xdr:cNvSpPr txBox="1"/>
      </xdr:nvSpPr>
      <xdr:spPr>
        <a:xfrm>
          <a:off x="5041900" y="13699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68580</xdr:rowOff>
    </xdr:from>
    <xdr:to xmlns:xdr="http://schemas.openxmlformats.org/drawingml/2006/spreadsheetDrawing">
      <xdr:col>24</xdr:col>
      <xdr:colOff>12700</xdr:colOff>
      <xdr:row>81</xdr:row>
      <xdr:rowOff>68580</xdr:rowOff>
    </xdr:to>
    <xdr:cxnSp macro="">
      <xdr:nvCxnSpPr>
        <xdr:cNvPr id="192" name="直線コネクタ 191"/>
        <xdr:cNvCxnSpPr/>
      </xdr:nvCxnSpPr>
      <xdr:spPr>
        <a:xfrm>
          <a:off x="4864100" y="1395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154940</xdr:rowOff>
    </xdr:from>
    <xdr:to xmlns:xdr="http://schemas.openxmlformats.org/drawingml/2006/spreadsheetDrawing">
      <xdr:col>23</xdr:col>
      <xdr:colOff>133350</xdr:colOff>
      <xdr:row>83</xdr:row>
      <xdr:rowOff>117475</xdr:rowOff>
    </xdr:to>
    <xdr:cxnSp macro="">
      <xdr:nvCxnSpPr>
        <xdr:cNvPr id="193" name="直線コネクタ 192"/>
        <xdr:cNvCxnSpPr/>
      </xdr:nvCxnSpPr>
      <xdr:spPr>
        <a:xfrm>
          <a:off x="4114800" y="1421384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96520</xdr:rowOff>
    </xdr:from>
    <xdr:ext cx="762000" cy="259080"/>
    <xdr:sp macro="" textlink="">
      <xdr:nvSpPr>
        <xdr:cNvPr id="194" name="人件費・物件費等の状況平均値テキスト"/>
        <xdr:cNvSpPr txBox="1"/>
      </xdr:nvSpPr>
      <xdr:spPr>
        <a:xfrm>
          <a:off x="5041900" y="13983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80010</xdr:rowOff>
    </xdr:from>
    <xdr:to xmlns:xdr="http://schemas.openxmlformats.org/drawingml/2006/spreadsheetDrawing">
      <xdr:col>23</xdr:col>
      <xdr:colOff>184150</xdr:colOff>
      <xdr:row>83</xdr:row>
      <xdr:rowOff>10160</xdr:rowOff>
    </xdr:to>
    <xdr:sp macro="" textlink="">
      <xdr:nvSpPr>
        <xdr:cNvPr id="195" name="フローチャート: 判断 194"/>
        <xdr:cNvSpPr/>
      </xdr:nvSpPr>
      <xdr:spPr>
        <a:xfrm>
          <a:off x="4902200" y="141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154940</xdr:rowOff>
    </xdr:from>
    <xdr:to xmlns:xdr="http://schemas.openxmlformats.org/drawingml/2006/spreadsheetDrawing">
      <xdr:col>19</xdr:col>
      <xdr:colOff>133350</xdr:colOff>
      <xdr:row>86</xdr:row>
      <xdr:rowOff>52070</xdr:rowOff>
    </xdr:to>
    <xdr:cxnSp macro="">
      <xdr:nvCxnSpPr>
        <xdr:cNvPr id="196" name="直線コネクタ 195"/>
        <xdr:cNvCxnSpPr/>
      </xdr:nvCxnSpPr>
      <xdr:spPr>
        <a:xfrm flipV="1">
          <a:off x="3225800" y="14213840"/>
          <a:ext cx="8890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73660</xdr:rowOff>
    </xdr:from>
    <xdr:to xmlns:xdr="http://schemas.openxmlformats.org/drawingml/2006/spreadsheetDrawing">
      <xdr:col>19</xdr:col>
      <xdr:colOff>184150</xdr:colOff>
      <xdr:row>83</xdr:row>
      <xdr:rowOff>3810</xdr:rowOff>
    </xdr:to>
    <xdr:sp macro="" textlink="">
      <xdr:nvSpPr>
        <xdr:cNvPr id="197" name="フローチャート: 判断 196"/>
        <xdr:cNvSpPr/>
      </xdr:nvSpPr>
      <xdr:spPr>
        <a:xfrm>
          <a:off x="40640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13970</xdr:rowOff>
    </xdr:from>
    <xdr:ext cx="736600" cy="259080"/>
    <xdr:sp macro="" textlink="">
      <xdr:nvSpPr>
        <xdr:cNvPr id="198" name="テキスト ボックス 197"/>
        <xdr:cNvSpPr txBox="1"/>
      </xdr:nvSpPr>
      <xdr:spPr>
        <a:xfrm>
          <a:off x="3733800" y="1390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52070</xdr:rowOff>
    </xdr:from>
    <xdr:to xmlns:xdr="http://schemas.openxmlformats.org/drawingml/2006/spreadsheetDrawing">
      <xdr:col>15</xdr:col>
      <xdr:colOff>82550</xdr:colOff>
      <xdr:row>87</xdr:row>
      <xdr:rowOff>61595</xdr:rowOff>
    </xdr:to>
    <xdr:cxnSp macro="">
      <xdr:nvCxnSpPr>
        <xdr:cNvPr id="199" name="直線コネクタ 198"/>
        <xdr:cNvCxnSpPr/>
      </xdr:nvCxnSpPr>
      <xdr:spPr>
        <a:xfrm flipV="1">
          <a:off x="2336800" y="1479677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7620</xdr:rowOff>
    </xdr:from>
    <xdr:ext cx="762000" cy="257810"/>
    <xdr:sp macro="" textlink="">
      <xdr:nvSpPr>
        <xdr:cNvPr id="201" name="テキスト ボックス 200"/>
        <xdr:cNvSpPr txBox="1"/>
      </xdr:nvSpPr>
      <xdr:spPr>
        <a:xfrm>
          <a:off x="2844800" y="13895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87</xdr:row>
      <xdr:rowOff>61595</xdr:rowOff>
    </xdr:from>
    <xdr:to xmlns:xdr="http://schemas.openxmlformats.org/drawingml/2006/spreadsheetDrawing">
      <xdr:col>11</xdr:col>
      <xdr:colOff>31750</xdr:colOff>
      <xdr:row>87</xdr:row>
      <xdr:rowOff>159385</xdr:rowOff>
    </xdr:to>
    <xdr:cxnSp macro="">
      <xdr:nvCxnSpPr>
        <xdr:cNvPr id="202" name="直線コネクタ 201"/>
        <xdr:cNvCxnSpPr/>
      </xdr:nvCxnSpPr>
      <xdr:spPr>
        <a:xfrm flipV="1">
          <a:off x="1447800" y="1497774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15240</xdr:rowOff>
    </xdr:from>
    <xdr:to xmlns:xdr="http://schemas.openxmlformats.org/drawingml/2006/spreadsheetDrawing">
      <xdr:col>11</xdr:col>
      <xdr:colOff>82550</xdr:colOff>
      <xdr:row>82</xdr:row>
      <xdr:rowOff>116840</xdr:rowOff>
    </xdr:to>
    <xdr:sp macro="" textlink="">
      <xdr:nvSpPr>
        <xdr:cNvPr id="203" name="フローチャート: 判断 202"/>
        <xdr:cNvSpPr/>
      </xdr:nvSpPr>
      <xdr:spPr>
        <a:xfrm>
          <a:off x="2286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127000</xdr:rowOff>
    </xdr:from>
    <xdr:ext cx="762000" cy="259080"/>
    <xdr:sp macro="" textlink="">
      <xdr:nvSpPr>
        <xdr:cNvPr id="204" name="テキスト ボックス 203"/>
        <xdr:cNvSpPr txBox="1"/>
      </xdr:nvSpPr>
      <xdr:spPr>
        <a:xfrm>
          <a:off x="1955800" y="1384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168910</xdr:rowOff>
    </xdr:from>
    <xdr:to xmlns:xdr="http://schemas.openxmlformats.org/drawingml/2006/spreadsheetDrawing">
      <xdr:col>7</xdr:col>
      <xdr:colOff>31750</xdr:colOff>
      <xdr:row>82</xdr:row>
      <xdr:rowOff>99060</xdr:rowOff>
    </xdr:to>
    <xdr:sp macro="" textlink="">
      <xdr:nvSpPr>
        <xdr:cNvPr id="205" name="フローチャート: 判断 204"/>
        <xdr:cNvSpPr/>
      </xdr:nvSpPr>
      <xdr:spPr>
        <a:xfrm>
          <a:off x="1397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109220</xdr:rowOff>
    </xdr:from>
    <xdr:ext cx="762000" cy="257810"/>
    <xdr:sp macro="" textlink="">
      <xdr:nvSpPr>
        <xdr:cNvPr id="206" name="テキスト ボックス 205"/>
        <xdr:cNvSpPr txBox="1"/>
      </xdr:nvSpPr>
      <xdr:spPr>
        <a:xfrm>
          <a:off x="1066800" y="13825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66675</xdr:rowOff>
    </xdr:from>
    <xdr:to xmlns:xdr="http://schemas.openxmlformats.org/drawingml/2006/spreadsheetDrawing">
      <xdr:col>23</xdr:col>
      <xdr:colOff>184150</xdr:colOff>
      <xdr:row>83</xdr:row>
      <xdr:rowOff>168275</xdr:rowOff>
    </xdr:to>
    <xdr:sp macro="" textlink="">
      <xdr:nvSpPr>
        <xdr:cNvPr id="212" name="楕円 211"/>
        <xdr:cNvSpPr/>
      </xdr:nvSpPr>
      <xdr:spPr>
        <a:xfrm>
          <a:off x="4902200" y="142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38735</xdr:rowOff>
    </xdr:from>
    <xdr:ext cx="762000" cy="259080"/>
    <xdr:sp macro="" textlink="">
      <xdr:nvSpPr>
        <xdr:cNvPr id="213" name="人件費・物件費等の状況該当値テキスト"/>
        <xdr:cNvSpPr txBox="1"/>
      </xdr:nvSpPr>
      <xdr:spPr>
        <a:xfrm>
          <a:off x="5041900" y="1426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104140</xdr:rowOff>
    </xdr:from>
    <xdr:to xmlns:xdr="http://schemas.openxmlformats.org/drawingml/2006/spreadsheetDrawing">
      <xdr:col>19</xdr:col>
      <xdr:colOff>184150</xdr:colOff>
      <xdr:row>83</xdr:row>
      <xdr:rowOff>34290</xdr:rowOff>
    </xdr:to>
    <xdr:sp macro="" textlink="">
      <xdr:nvSpPr>
        <xdr:cNvPr id="214" name="楕円 213"/>
        <xdr:cNvSpPr/>
      </xdr:nvSpPr>
      <xdr:spPr>
        <a:xfrm>
          <a:off x="4064000" y="14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19050</xdr:rowOff>
    </xdr:from>
    <xdr:ext cx="736600" cy="257810"/>
    <xdr:sp macro="" textlink="">
      <xdr:nvSpPr>
        <xdr:cNvPr id="215" name="テキスト ボックス 214"/>
        <xdr:cNvSpPr txBox="1"/>
      </xdr:nvSpPr>
      <xdr:spPr>
        <a:xfrm>
          <a:off x="3733800" y="14249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86</xdr:row>
      <xdr:rowOff>635</xdr:rowOff>
    </xdr:from>
    <xdr:to xmlns:xdr="http://schemas.openxmlformats.org/drawingml/2006/spreadsheetDrawing">
      <xdr:col>15</xdr:col>
      <xdr:colOff>133350</xdr:colOff>
      <xdr:row>86</xdr:row>
      <xdr:rowOff>102235</xdr:rowOff>
    </xdr:to>
    <xdr:sp macro="" textlink="">
      <xdr:nvSpPr>
        <xdr:cNvPr id="216" name="楕円 215"/>
        <xdr:cNvSpPr/>
      </xdr:nvSpPr>
      <xdr:spPr>
        <a:xfrm>
          <a:off x="3175000" y="14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86995</xdr:rowOff>
    </xdr:from>
    <xdr:ext cx="762000" cy="257810"/>
    <xdr:sp macro="" textlink="">
      <xdr:nvSpPr>
        <xdr:cNvPr id="217" name="テキスト ボックス 216"/>
        <xdr:cNvSpPr txBox="1"/>
      </xdr:nvSpPr>
      <xdr:spPr>
        <a:xfrm>
          <a:off x="2844800" y="14831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10795</xdr:rowOff>
    </xdr:from>
    <xdr:to xmlns:xdr="http://schemas.openxmlformats.org/drawingml/2006/spreadsheetDrawing">
      <xdr:col>11</xdr:col>
      <xdr:colOff>82550</xdr:colOff>
      <xdr:row>87</xdr:row>
      <xdr:rowOff>112395</xdr:rowOff>
    </xdr:to>
    <xdr:sp macro="" textlink="">
      <xdr:nvSpPr>
        <xdr:cNvPr id="218" name="楕円 217"/>
        <xdr:cNvSpPr/>
      </xdr:nvSpPr>
      <xdr:spPr>
        <a:xfrm>
          <a:off x="2286000" y="149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97790</xdr:rowOff>
    </xdr:from>
    <xdr:ext cx="762000" cy="257810"/>
    <xdr:sp macro="" textlink="">
      <xdr:nvSpPr>
        <xdr:cNvPr id="219" name="テキスト ボックス 218"/>
        <xdr:cNvSpPr txBox="1"/>
      </xdr:nvSpPr>
      <xdr:spPr>
        <a:xfrm>
          <a:off x="1955800" y="15013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109220</xdr:rowOff>
    </xdr:from>
    <xdr:to xmlns:xdr="http://schemas.openxmlformats.org/drawingml/2006/spreadsheetDrawing">
      <xdr:col>7</xdr:col>
      <xdr:colOff>31750</xdr:colOff>
      <xdr:row>88</xdr:row>
      <xdr:rowOff>38735</xdr:rowOff>
    </xdr:to>
    <xdr:sp macro="" textlink="">
      <xdr:nvSpPr>
        <xdr:cNvPr id="220" name="楕円 219"/>
        <xdr:cNvSpPr/>
      </xdr:nvSpPr>
      <xdr:spPr>
        <a:xfrm>
          <a:off x="1397000" y="15025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88</xdr:row>
      <xdr:rowOff>23495</xdr:rowOff>
    </xdr:from>
    <xdr:ext cx="762000" cy="259080"/>
    <xdr:sp macro="" textlink="">
      <xdr:nvSpPr>
        <xdr:cNvPr id="221" name="テキスト ボックス 220"/>
        <xdr:cNvSpPr txBox="1"/>
      </xdr:nvSpPr>
      <xdr:spPr>
        <a:xfrm>
          <a:off x="1066800" y="15111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給与の水準については、類似団体平均を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給料表については、平成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平均</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％（最大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％）引き下げを行うなど、福島県人事委員会勧告</a:t>
          </a:r>
          <a:r>
            <a:rPr kumimoji="1" lang="ja-JP" altLang="en-US" sz="1100">
              <a:solidFill>
                <a:schemeClr val="dk1"/>
              </a:solidFill>
              <a:effectLst/>
              <a:latin typeface="+mn-lt"/>
              <a:ea typeface="+mn-ea"/>
              <a:cs typeface="+mn-cs"/>
            </a:rPr>
            <a:t>に基づく、福島県行政職給料表に準拠している。今後も、</a:t>
          </a:r>
          <a:r>
            <a:rPr kumimoji="1" lang="ja-JP" altLang="ja-JP" sz="1100">
              <a:solidFill>
                <a:schemeClr val="dk1"/>
              </a:solidFill>
              <a:effectLst/>
              <a:latin typeface="+mn-lt"/>
              <a:ea typeface="+mn-ea"/>
              <a:cs typeface="+mn-cs"/>
            </a:rPr>
            <a:t>福島県人事委員会勧告</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県の改訂状況を踏まえながら、適切な水準の維持に努め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38" name="テキスト ボックス 237"/>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0" name="テキスト ボックス 239"/>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90</xdr:row>
      <xdr:rowOff>70485</xdr:rowOff>
    </xdr:to>
    <xdr:cxnSp macro="">
      <xdr:nvCxnSpPr>
        <xdr:cNvPr id="252" name="直線コネクタ 251"/>
        <xdr:cNvCxnSpPr/>
      </xdr:nvCxnSpPr>
      <xdr:spPr>
        <a:xfrm flipV="1">
          <a:off x="17018000" y="1386395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42545</xdr:rowOff>
    </xdr:from>
    <xdr:ext cx="762000" cy="257810"/>
    <xdr:sp macro="" textlink="">
      <xdr:nvSpPr>
        <xdr:cNvPr id="253" name="給与水準   （国との比較）最小値テキスト"/>
        <xdr:cNvSpPr txBox="1"/>
      </xdr:nvSpPr>
      <xdr:spPr>
        <a:xfrm>
          <a:off x="17106900" y="15473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70485</xdr:rowOff>
    </xdr:from>
    <xdr:to xmlns:xdr="http://schemas.openxmlformats.org/drawingml/2006/spreadsheetDrawing">
      <xdr:col>81</xdr:col>
      <xdr:colOff>133350</xdr:colOff>
      <xdr:row>90</xdr:row>
      <xdr:rowOff>70485</xdr:rowOff>
    </xdr:to>
    <xdr:cxnSp macro="">
      <xdr:nvCxnSpPr>
        <xdr:cNvPr id="254" name="直線コネクタ 253"/>
        <xdr:cNvCxnSpPr/>
      </xdr:nvCxnSpPr>
      <xdr:spPr>
        <a:xfrm>
          <a:off x="169291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7810"/>
    <xdr:sp macro="" textlink="">
      <xdr:nvSpPr>
        <xdr:cNvPr id="255" name="給与水準   （国との比較）最大値テキスト"/>
        <xdr:cNvSpPr txBox="1"/>
      </xdr:nvSpPr>
      <xdr:spPr>
        <a:xfrm>
          <a:off x="17106900" y="1360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56" name="直線コネクタ 255"/>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170815</xdr:rowOff>
    </xdr:from>
    <xdr:to xmlns:xdr="http://schemas.openxmlformats.org/drawingml/2006/spreadsheetDrawing">
      <xdr:col>81</xdr:col>
      <xdr:colOff>44450</xdr:colOff>
      <xdr:row>87</xdr:row>
      <xdr:rowOff>50800</xdr:rowOff>
    </xdr:to>
    <xdr:cxnSp macro="">
      <xdr:nvCxnSpPr>
        <xdr:cNvPr id="257" name="直線コネクタ 256"/>
        <xdr:cNvCxnSpPr/>
      </xdr:nvCxnSpPr>
      <xdr:spPr>
        <a:xfrm flipV="1">
          <a:off x="16179800" y="1491551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101600</xdr:rowOff>
    </xdr:from>
    <xdr:ext cx="762000" cy="259080"/>
    <xdr:sp macro="" textlink="">
      <xdr:nvSpPr>
        <xdr:cNvPr id="258" name="給与水準   （国との比較）平均値テキスト"/>
        <xdr:cNvSpPr txBox="1"/>
      </xdr:nvSpPr>
      <xdr:spPr>
        <a:xfrm>
          <a:off x="17106900"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59" name="フローチャート: 判断 258"/>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135890</xdr:rowOff>
    </xdr:from>
    <xdr:to xmlns:xdr="http://schemas.openxmlformats.org/drawingml/2006/spreadsheetDrawing">
      <xdr:col>77</xdr:col>
      <xdr:colOff>44450</xdr:colOff>
      <xdr:row>87</xdr:row>
      <xdr:rowOff>50800</xdr:rowOff>
    </xdr:to>
    <xdr:cxnSp macro="">
      <xdr:nvCxnSpPr>
        <xdr:cNvPr id="260" name="直線コネクタ 259"/>
        <xdr:cNvCxnSpPr/>
      </xdr:nvCxnSpPr>
      <xdr:spPr>
        <a:xfrm>
          <a:off x="15290800" y="148805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102235</xdr:rowOff>
    </xdr:from>
    <xdr:to xmlns:xdr="http://schemas.openxmlformats.org/drawingml/2006/spreadsheetDrawing">
      <xdr:col>77</xdr:col>
      <xdr:colOff>95250</xdr:colOff>
      <xdr:row>87</xdr:row>
      <xdr:rowOff>32385</xdr:rowOff>
    </xdr:to>
    <xdr:sp macro="" textlink="">
      <xdr:nvSpPr>
        <xdr:cNvPr id="261" name="フローチャート: 判断 260"/>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42545</xdr:rowOff>
    </xdr:from>
    <xdr:ext cx="736600" cy="257810"/>
    <xdr:sp macro="" textlink="">
      <xdr:nvSpPr>
        <xdr:cNvPr id="262" name="テキスト ボックス 261"/>
        <xdr:cNvSpPr txBox="1"/>
      </xdr:nvSpPr>
      <xdr:spPr>
        <a:xfrm>
          <a:off x="15798800" y="146157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135890</xdr:rowOff>
    </xdr:from>
    <xdr:to xmlns:xdr="http://schemas.openxmlformats.org/drawingml/2006/spreadsheetDrawing">
      <xdr:col>72</xdr:col>
      <xdr:colOff>203200</xdr:colOff>
      <xdr:row>86</xdr:row>
      <xdr:rowOff>153035</xdr:rowOff>
    </xdr:to>
    <xdr:cxnSp macro="">
      <xdr:nvCxnSpPr>
        <xdr:cNvPr id="263" name="直線コネクタ 262"/>
        <xdr:cNvCxnSpPr/>
      </xdr:nvCxnSpPr>
      <xdr:spPr>
        <a:xfrm flipV="1">
          <a:off x="14401800" y="1488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67945</xdr:rowOff>
    </xdr:from>
    <xdr:to xmlns:xdr="http://schemas.openxmlformats.org/drawingml/2006/spreadsheetDrawing">
      <xdr:col>73</xdr:col>
      <xdr:colOff>44450</xdr:colOff>
      <xdr:row>86</xdr:row>
      <xdr:rowOff>169545</xdr:rowOff>
    </xdr:to>
    <xdr:sp macro="" textlink="">
      <xdr:nvSpPr>
        <xdr:cNvPr id="264" name="フローチャート: 判断 263"/>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8255</xdr:rowOff>
    </xdr:from>
    <xdr:ext cx="762000" cy="257810"/>
    <xdr:sp macro="" textlink="">
      <xdr:nvSpPr>
        <xdr:cNvPr id="265" name="テキスト ボックス 264"/>
        <xdr:cNvSpPr txBox="1"/>
      </xdr:nvSpPr>
      <xdr:spPr>
        <a:xfrm>
          <a:off x="14909800" y="14581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169545</xdr:rowOff>
    </xdr:from>
    <xdr:to xmlns:xdr="http://schemas.openxmlformats.org/drawingml/2006/spreadsheetDrawing">
      <xdr:col>68</xdr:col>
      <xdr:colOff>152400</xdr:colOff>
      <xdr:row>86</xdr:row>
      <xdr:rowOff>153035</xdr:rowOff>
    </xdr:to>
    <xdr:cxnSp macro="">
      <xdr:nvCxnSpPr>
        <xdr:cNvPr id="266" name="直線コネクタ 265"/>
        <xdr:cNvCxnSpPr/>
      </xdr:nvCxnSpPr>
      <xdr:spPr>
        <a:xfrm>
          <a:off x="13512800" y="1474279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137160</xdr:rowOff>
    </xdr:from>
    <xdr:to xmlns:xdr="http://schemas.openxmlformats.org/drawingml/2006/spreadsheetDrawing">
      <xdr:col>68</xdr:col>
      <xdr:colOff>203200</xdr:colOff>
      <xdr:row>87</xdr:row>
      <xdr:rowOff>67310</xdr:rowOff>
    </xdr:to>
    <xdr:sp macro="" textlink="">
      <xdr:nvSpPr>
        <xdr:cNvPr id="267" name="フローチャート: 判断 266"/>
        <xdr:cNvSpPr/>
      </xdr:nvSpPr>
      <xdr:spPr>
        <a:xfrm>
          <a:off x="14351000" y="1488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52070</xdr:rowOff>
    </xdr:from>
    <xdr:ext cx="762000" cy="257810"/>
    <xdr:sp macro="" textlink="">
      <xdr:nvSpPr>
        <xdr:cNvPr id="268" name="テキスト ボックス 267"/>
        <xdr:cNvSpPr txBox="1"/>
      </xdr:nvSpPr>
      <xdr:spPr>
        <a:xfrm>
          <a:off x="14020800" y="14968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69" name="フローチャート: 判断 268"/>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17780</xdr:rowOff>
    </xdr:from>
    <xdr:ext cx="762000" cy="257810"/>
    <xdr:sp macro="" textlink="">
      <xdr:nvSpPr>
        <xdr:cNvPr id="270" name="テキスト ボックス 269"/>
        <xdr:cNvSpPr txBox="1"/>
      </xdr:nvSpPr>
      <xdr:spPr>
        <a:xfrm>
          <a:off x="13131800" y="14933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120650</xdr:rowOff>
    </xdr:from>
    <xdr:to xmlns:xdr="http://schemas.openxmlformats.org/drawingml/2006/spreadsheetDrawing">
      <xdr:col>81</xdr:col>
      <xdr:colOff>95250</xdr:colOff>
      <xdr:row>87</xdr:row>
      <xdr:rowOff>50165</xdr:rowOff>
    </xdr:to>
    <xdr:sp macro="" textlink="">
      <xdr:nvSpPr>
        <xdr:cNvPr id="276" name="楕円 275"/>
        <xdr:cNvSpPr/>
      </xdr:nvSpPr>
      <xdr:spPr>
        <a:xfrm>
          <a:off x="169672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92075</xdr:rowOff>
    </xdr:from>
    <xdr:ext cx="762000" cy="259080"/>
    <xdr:sp macro="" textlink="">
      <xdr:nvSpPr>
        <xdr:cNvPr id="277" name="給与水準   （国との比較）該当値テキスト"/>
        <xdr:cNvSpPr txBox="1"/>
      </xdr:nvSpPr>
      <xdr:spPr>
        <a:xfrm>
          <a:off x="17106900" y="1483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0</xdr:rowOff>
    </xdr:from>
    <xdr:to xmlns:xdr="http://schemas.openxmlformats.org/drawingml/2006/spreadsheetDrawing">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86360</xdr:rowOff>
    </xdr:from>
    <xdr:ext cx="736600" cy="257810"/>
    <xdr:sp macro="" textlink="">
      <xdr:nvSpPr>
        <xdr:cNvPr id="279" name="テキスト ボックス 278"/>
        <xdr:cNvSpPr txBox="1"/>
      </xdr:nvSpPr>
      <xdr:spPr>
        <a:xfrm>
          <a:off x="15798800" y="150025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80" name="楕円 279"/>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0</xdr:rowOff>
    </xdr:from>
    <xdr:ext cx="762000" cy="259080"/>
    <xdr:sp macro="" textlink="">
      <xdr:nvSpPr>
        <xdr:cNvPr id="281" name="テキスト ボックス 280"/>
        <xdr:cNvSpPr txBox="1"/>
      </xdr:nvSpPr>
      <xdr:spPr>
        <a:xfrm>
          <a:off x="14909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82" name="楕円 281"/>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2000" cy="257810"/>
    <xdr:sp macro="" textlink="">
      <xdr:nvSpPr>
        <xdr:cNvPr id="283" name="テキスト ボックス 282"/>
        <xdr:cNvSpPr txBox="1"/>
      </xdr:nvSpPr>
      <xdr:spPr>
        <a:xfrm>
          <a:off x="14020800" y="146157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84" name="楕円 283"/>
        <xdr:cNvSpPr/>
      </xdr:nvSpPr>
      <xdr:spPr>
        <a:xfrm>
          <a:off x="13462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59055</xdr:rowOff>
    </xdr:from>
    <xdr:ext cx="762000" cy="259080"/>
    <xdr:sp macro="" textlink="">
      <xdr:nvSpPr>
        <xdr:cNvPr id="285" name="テキスト ボックス 284"/>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人下回っており、類似団体と比較して定員削減が進んでいる状況にある。</a:t>
          </a:r>
          <a:endParaRPr lang="ja-JP" altLang="ja-JP" sz="1400">
            <a:effectLst/>
          </a:endParaRPr>
        </a:p>
        <a:p>
          <a:r>
            <a:rPr kumimoji="1" lang="ja-JP" altLang="ja-JP" sz="1100">
              <a:solidFill>
                <a:schemeClr val="dk1"/>
              </a:solidFill>
              <a:effectLst/>
              <a:latin typeface="+mn-lt"/>
              <a:ea typeface="+mn-ea"/>
              <a:cs typeface="+mn-cs"/>
            </a:rPr>
            <a:t>　今後も「定員適正化管理計画（第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期）」において、事務事業見直しや指定管理者制度の導入、業務委託の推進を図り、計画的な職員採用を行うとともに、超過勤務や休日出勤等の縮減方策を検討し、職員の負担軽減を考慮した人事管理に努め、少数精鋭による組織体制を目指し、職員の人材育成を推進することとしてい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1" name="テキスト ボックス 310"/>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3" name="テキスト ボックス 312"/>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120650</xdr:rowOff>
    </xdr:from>
    <xdr:to xmlns:xdr="http://schemas.openxmlformats.org/drawingml/2006/spreadsheetDrawing">
      <xdr:col>81</xdr:col>
      <xdr:colOff>44450</xdr:colOff>
      <xdr:row>66</xdr:row>
      <xdr:rowOff>89535</xdr:rowOff>
    </xdr:to>
    <xdr:cxnSp macro="">
      <xdr:nvCxnSpPr>
        <xdr:cNvPr id="317" name="直線コネクタ 316"/>
        <xdr:cNvCxnSpPr/>
      </xdr:nvCxnSpPr>
      <xdr:spPr>
        <a:xfrm flipV="1">
          <a:off x="17018000" y="10064750"/>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61595</xdr:rowOff>
    </xdr:from>
    <xdr:ext cx="762000" cy="259080"/>
    <xdr:sp macro="" textlink="">
      <xdr:nvSpPr>
        <xdr:cNvPr id="318" name="定員管理の状況最小値テキスト"/>
        <xdr:cNvSpPr txBox="1"/>
      </xdr:nvSpPr>
      <xdr:spPr>
        <a:xfrm>
          <a:off x="171069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89535</xdr:rowOff>
    </xdr:from>
    <xdr:to xmlns:xdr="http://schemas.openxmlformats.org/drawingml/2006/spreadsheetDrawing">
      <xdr:col>81</xdr:col>
      <xdr:colOff>133350</xdr:colOff>
      <xdr:row>66</xdr:row>
      <xdr:rowOff>89535</xdr:rowOff>
    </xdr:to>
    <xdr:cxnSp macro="">
      <xdr:nvCxnSpPr>
        <xdr:cNvPr id="319" name="直線コネクタ 318"/>
        <xdr:cNvCxnSpPr/>
      </xdr:nvCxnSpPr>
      <xdr:spPr>
        <a:xfrm>
          <a:off x="16929100" y="1140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34925</xdr:rowOff>
    </xdr:from>
    <xdr:ext cx="762000" cy="259080"/>
    <xdr:sp macro="" textlink="">
      <xdr:nvSpPr>
        <xdr:cNvPr id="320" name="定員管理の状況最大値テキスト"/>
        <xdr:cNvSpPr txBox="1"/>
      </xdr:nvSpPr>
      <xdr:spPr>
        <a:xfrm>
          <a:off x="17106900" y="980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120650</xdr:rowOff>
    </xdr:from>
    <xdr:to xmlns:xdr="http://schemas.openxmlformats.org/drawingml/2006/spreadsheetDrawing">
      <xdr:col>81</xdr:col>
      <xdr:colOff>133350</xdr:colOff>
      <xdr:row>58</xdr:row>
      <xdr:rowOff>120650</xdr:rowOff>
    </xdr:to>
    <xdr:cxnSp macro="">
      <xdr:nvCxnSpPr>
        <xdr:cNvPr id="321" name="直線コネクタ 320"/>
        <xdr:cNvCxnSpPr/>
      </xdr:nvCxnSpPr>
      <xdr:spPr>
        <a:xfrm>
          <a:off x="169291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75565</xdr:rowOff>
    </xdr:from>
    <xdr:to xmlns:xdr="http://schemas.openxmlformats.org/drawingml/2006/spreadsheetDrawing">
      <xdr:col>81</xdr:col>
      <xdr:colOff>44450</xdr:colOff>
      <xdr:row>60</xdr:row>
      <xdr:rowOff>78740</xdr:rowOff>
    </xdr:to>
    <xdr:cxnSp macro="">
      <xdr:nvCxnSpPr>
        <xdr:cNvPr id="322" name="直線コネクタ 321"/>
        <xdr:cNvCxnSpPr/>
      </xdr:nvCxnSpPr>
      <xdr:spPr>
        <a:xfrm flipV="1">
          <a:off x="16179800" y="10362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4445</xdr:rowOff>
    </xdr:from>
    <xdr:ext cx="762000" cy="259080"/>
    <xdr:sp macro="" textlink="">
      <xdr:nvSpPr>
        <xdr:cNvPr id="323" name="定員管理の状況平均値テキスト"/>
        <xdr:cNvSpPr txBox="1"/>
      </xdr:nvSpPr>
      <xdr:spPr>
        <a:xfrm>
          <a:off x="17106900" y="10462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4445</xdr:rowOff>
    </xdr:from>
    <xdr:to xmlns:xdr="http://schemas.openxmlformats.org/drawingml/2006/spreadsheetDrawing">
      <xdr:col>77</xdr:col>
      <xdr:colOff>44450</xdr:colOff>
      <xdr:row>60</xdr:row>
      <xdr:rowOff>78740</xdr:rowOff>
    </xdr:to>
    <xdr:cxnSp macro="">
      <xdr:nvCxnSpPr>
        <xdr:cNvPr id="325" name="直線コネクタ 324"/>
        <xdr:cNvCxnSpPr/>
      </xdr:nvCxnSpPr>
      <xdr:spPr>
        <a:xfrm>
          <a:off x="15290800" y="102914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11430</xdr:rowOff>
    </xdr:from>
    <xdr:to xmlns:xdr="http://schemas.openxmlformats.org/drawingml/2006/spreadsheetDrawing">
      <xdr:col>77</xdr:col>
      <xdr:colOff>95250</xdr:colOff>
      <xdr:row>61</xdr:row>
      <xdr:rowOff>113030</xdr:rowOff>
    </xdr:to>
    <xdr:sp macro="" textlink="">
      <xdr:nvSpPr>
        <xdr:cNvPr id="326" name="フローチャート: 判断 325"/>
        <xdr:cNvSpPr/>
      </xdr:nvSpPr>
      <xdr:spPr>
        <a:xfrm>
          <a:off x="16129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97790</xdr:rowOff>
    </xdr:from>
    <xdr:ext cx="736600" cy="257810"/>
    <xdr:sp macro="" textlink="">
      <xdr:nvSpPr>
        <xdr:cNvPr id="327" name="テキスト ボックス 326"/>
        <xdr:cNvSpPr txBox="1"/>
      </xdr:nvSpPr>
      <xdr:spPr>
        <a:xfrm>
          <a:off x="15798800" y="105562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134620</xdr:rowOff>
    </xdr:from>
    <xdr:to xmlns:xdr="http://schemas.openxmlformats.org/drawingml/2006/spreadsheetDrawing">
      <xdr:col>72</xdr:col>
      <xdr:colOff>203200</xdr:colOff>
      <xdr:row>60</xdr:row>
      <xdr:rowOff>4445</xdr:rowOff>
    </xdr:to>
    <xdr:cxnSp macro="">
      <xdr:nvCxnSpPr>
        <xdr:cNvPr id="328" name="直線コネクタ 327"/>
        <xdr:cNvCxnSpPr/>
      </xdr:nvCxnSpPr>
      <xdr:spPr>
        <a:xfrm>
          <a:off x="14401800" y="102501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166370</xdr:rowOff>
    </xdr:from>
    <xdr:to xmlns:xdr="http://schemas.openxmlformats.org/drawingml/2006/spreadsheetDrawing">
      <xdr:col>73</xdr:col>
      <xdr:colOff>44450</xdr:colOff>
      <xdr:row>61</xdr:row>
      <xdr:rowOff>95885</xdr:rowOff>
    </xdr:to>
    <xdr:sp macro="" textlink="">
      <xdr:nvSpPr>
        <xdr:cNvPr id="329" name="フローチャート: 判断 328"/>
        <xdr:cNvSpPr/>
      </xdr:nvSpPr>
      <xdr:spPr>
        <a:xfrm>
          <a:off x="15240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80645</xdr:rowOff>
    </xdr:from>
    <xdr:ext cx="762000" cy="259080"/>
    <xdr:sp macro="" textlink="">
      <xdr:nvSpPr>
        <xdr:cNvPr id="330" name="テキスト ボックス 329"/>
        <xdr:cNvSpPr txBox="1"/>
      </xdr:nvSpPr>
      <xdr:spPr>
        <a:xfrm>
          <a:off x="14909800" y="1053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93345</xdr:rowOff>
    </xdr:from>
    <xdr:to xmlns:xdr="http://schemas.openxmlformats.org/drawingml/2006/spreadsheetDrawing">
      <xdr:col>68</xdr:col>
      <xdr:colOff>152400</xdr:colOff>
      <xdr:row>59</xdr:row>
      <xdr:rowOff>134620</xdr:rowOff>
    </xdr:to>
    <xdr:cxnSp macro="">
      <xdr:nvCxnSpPr>
        <xdr:cNvPr id="331" name="直線コネクタ 330"/>
        <xdr:cNvCxnSpPr/>
      </xdr:nvCxnSpPr>
      <xdr:spPr>
        <a:xfrm>
          <a:off x="13512800" y="102088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100330</xdr:rowOff>
    </xdr:from>
    <xdr:to xmlns:xdr="http://schemas.openxmlformats.org/drawingml/2006/spreadsheetDrawing">
      <xdr:col>68</xdr:col>
      <xdr:colOff>203200</xdr:colOff>
      <xdr:row>61</xdr:row>
      <xdr:rowOff>30480</xdr:rowOff>
    </xdr:to>
    <xdr:sp macro="" textlink="">
      <xdr:nvSpPr>
        <xdr:cNvPr id="332" name="フローチャート: 判断 331"/>
        <xdr:cNvSpPr/>
      </xdr:nvSpPr>
      <xdr:spPr>
        <a:xfrm>
          <a:off x="143510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15240</xdr:rowOff>
    </xdr:from>
    <xdr:ext cx="762000" cy="259080"/>
    <xdr:sp macro="" textlink="">
      <xdr:nvSpPr>
        <xdr:cNvPr id="333" name="テキスト ボックス 332"/>
        <xdr:cNvSpPr txBox="1"/>
      </xdr:nvSpPr>
      <xdr:spPr>
        <a:xfrm>
          <a:off x="140208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74930</xdr:rowOff>
    </xdr:from>
    <xdr:to xmlns:xdr="http://schemas.openxmlformats.org/drawingml/2006/spreadsheetDrawing">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160655</xdr:rowOff>
    </xdr:from>
    <xdr:ext cx="762000" cy="259080"/>
    <xdr:sp macro="" textlink="">
      <xdr:nvSpPr>
        <xdr:cNvPr id="335" name="テキスト ボックス 334"/>
        <xdr:cNvSpPr txBox="1"/>
      </xdr:nvSpPr>
      <xdr:spPr>
        <a:xfrm>
          <a:off x="13131800" y="1044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6" name="テキスト ボックス 335"/>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7" name="テキスト ボックス 336"/>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8" name="テキスト ボックス 337"/>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9" name="テキスト ボックス 338"/>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0" name="テキスト ボックス 339"/>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24765</xdr:rowOff>
    </xdr:from>
    <xdr:to xmlns:xdr="http://schemas.openxmlformats.org/drawingml/2006/spreadsheetDrawing">
      <xdr:col>81</xdr:col>
      <xdr:colOff>95250</xdr:colOff>
      <xdr:row>60</xdr:row>
      <xdr:rowOff>126365</xdr:rowOff>
    </xdr:to>
    <xdr:sp macro="" textlink="">
      <xdr:nvSpPr>
        <xdr:cNvPr id="341" name="楕円 340"/>
        <xdr:cNvSpPr/>
      </xdr:nvSpPr>
      <xdr:spPr>
        <a:xfrm>
          <a:off x="16967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41275</xdr:rowOff>
    </xdr:from>
    <xdr:ext cx="762000" cy="257810"/>
    <xdr:sp macro="" textlink="">
      <xdr:nvSpPr>
        <xdr:cNvPr id="342" name="定員管理の状況該当値テキスト"/>
        <xdr:cNvSpPr txBox="1"/>
      </xdr:nvSpPr>
      <xdr:spPr>
        <a:xfrm>
          <a:off x="17106900" y="10156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27940</xdr:rowOff>
    </xdr:from>
    <xdr:to xmlns:xdr="http://schemas.openxmlformats.org/drawingml/2006/spreadsheetDrawing">
      <xdr:col>77</xdr:col>
      <xdr:colOff>95250</xdr:colOff>
      <xdr:row>60</xdr:row>
      <xdr:rowOff>129540</xdr:rowOff>
    </xdr:to>
    <xdr:sp macro="" textlink="">
      <xdr:nvSpPr>
        <xdr:cNvPr id="343" name="楕円 342"/>
        <xdr:cNvSpPr/>
      </xdr:nvSpPr>
      <xdr:spPr>
        <a:xfrm>
          <a:off x="161290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139700</xdr:rowOff>
    </xdr:from>
    <xdr:ext cx="736600" cy="259080"/>
    <xdr:sp macro="" textlink="">
      <xdr:nvSpPr>
        <xdr:cNvPr id="344" name="テキスト ボックス 343"/>
        <xdr:cNvSpPr txBox="1"/>
      </xdr:nvSpPr>
      <xdr:spPr>
        <a:xfrm>
          <a:off x="157988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125095</xdr:rowOff>
    </xdr:from>
    <xdr:to xmlns:xdr="http://schemas.openxmlformats.org/drawingml/2006/spreadsheetDrawing">
      <xdr:col>73</xdr:col>
      <xdr:colOff>44450</xdr:colOff>
      <xdr:row>60</xdr:row>
      <xdr:rowOff>55245</xdr:rowOff>
    </xdr:to>
    <xdr:sp macro="" textlink="">
      <xdr:nvSpPr>
        <xdr:cNvPr id="345" name="楕円 344"/>
        <xdr:cNvSpPr/>
      </xdr:nvSpPr>
      <xdr:spPr>
        <a:xfrm>
          <a:off x="15240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65405</xdr:rowOff>
    </xdr:from>
    <xdr:ext cx="762000" cy="257810"/>
    <xdr:sp macro="" textlink="">
      <xdr:nvSpPr>
        <xdr:cNvPr id="346" name="テキスト ボックス 345"/>
        <xdr:cNvSpPr txBox="1"/>
      </xdr:nvSpPr>
      <xdr:spPr>
        <a:xfrm>
          <a:off x="14909800" y="10009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83820</xdr:rowOff>
    </xdr:from>
    <xdr:to xmlns:xdr="http://schemas.openxmlformats.org/drawingml/2006/spreadsheetDrawing">
      <xdr:col>68</xdr:col>
      <xdr:colOff>203200</xdr:colOff>
      <xdr:row>60</xdr:row>
      <xdr:rowOff>13970</xdr:rowOff>
    </xdr:to>
    <xdr:sp macro="" textlink="">
      <xdr:nvSpPr>
        <xdr:cNvPr id="347" name="楕円 346"/>
        <xdr:cNvSpPr/>
      </xdr:nvSpPr>
      <xdr:spPr>
        <a:xfrm>
          <a:off x="143510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24130</xdr:rowOff>
    </xdr:from>
    <xdr:ext cx="762000" cy="259080"/>
    <xdr:sp macro="" textlink="">
      <xdr:nvSpPr>
        <xdr:cNvPr id="348" name="テキスト ボックス 347"/>
        <xdr:cNvSpPr txBox="1"/>
      </xdr:nvSpPr>
      <xdr:spPr>
        <a:xfrm>
          <a:off x="14020800" y="996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42545</xdr:rowOff>
    </xdr:from>
    <xdr:to xmlns:xdr="http://schemas.openxmlformats.org/drawingml/2006/spreadsheetDrawing">
      <xdr:col>64</xdr:col>
      <xdr:colOff>152400</xdr:colOff>
      <xdr:row>59</xdr:row>
      <xdr:rowOff>144145</xdr:rowOff>
    </xdr:to>
    <xdr:sp macro="" textlink="">
      <xdr:nvSpPr>
        <xdr:cNvPr id="349" name="楕円 348"/>
        <xdr:cNvSpPr/>
      </xdr:nvSpPr>
      <xdr:spPr>
        <a:xfrm>
          <a:off x="134620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154940</xdr:rowOff>
    </xdr:from>
    <xdr:ext cx="762000" cy="257810"/>
    <xdr:sp macro="" textlink="">
      <xdr:nvSpPr>
        <xdr:cNvPr id="350" name="テキスト ボックス 349"/>
        <xdr:cNvSpPr txBox="1"/>
      </xdr:nvSpPr>
      <xdr:spPr>
        <a:xfrm>
          <a:off x="13131800" y="9927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実質公債費比率についても、上記の将来負担比率と同様に着実に健全化の方向に進んでいるといえるが、平成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から比率の上昇に転じ、今年度についても</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ポイント上昇した。これ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の増加によるものではなく、既借入分の公債費に対する交付税措置額の減少が主な要因となっている。</a:t>
          </a:r>
          <a:endParaRPr lang="ja-JP" altLang="ja-JP" sz="1400">
            <a:effectLst/>
          </a:endParaRPr>
        </a:p>
        <a:p>
          <a:r>
            <a:rPr kumimoji="1" lang="ja-JP" altLang="ja-JP" sz="1100">
              <a:solidFill>
                <a:schemeClr val="dk1"/>
              </a:solidFill>
              <a:effectLst/>
              <a:latin typeface="+mn-lt"/>
              <a:ea typeface="+mn-ea"/>
              <a:cs typeface="+mn-cs"/>
            </a:rPr>
            <a:t>　今後は、公共施設の整備等により比率の上昇が見込まれるが、財政措置のある起債の活用や、借り換え、繰上償還などを行い、体力に見合った比率の維持に努めていく。</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0" name="テキスト ボックス 369"/>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2" name="テキスト ボックス 371"/>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4" name="テキスト ボックス 373"/>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110490</xdr:rowOff>
    </xdr:from>
    <xdr:to xmlns:xdr="http://schemas.openxmlformats.org/drawingml/2006/spreadsheetDrawing">
      <xdr:col>81</xdr:col>
      <xdr:colOff>44450</xdr:colOff>
      <xdr:row>45</xdr:row>
      <xdr:rowOff>90170</xdr:rowOff>
    </xdr:to>
    <xdr:cxnSp macro="">
      <xdr:nvCxnSpPr>
        <xdr:cNvPr id="378" name="直線コネクタ 377"/>
        <xdr:cNvCxnSpPr/>
      </xdr:nvCxnSpPr>
      <xdr:spPr>
        <a:xfrm flipV="1">
          <a:off x="17018000" y="64541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62230</xdr:rowOff>
    </xdr:from>
    <xdr:ext cx="762000" cy="259080"/>
    <xdr:sp macro="" textlink="">
      <xdr:nvSpPr>
        <xdr:cNvPr id="379" name="公債費負担の状況最小値テキスト"/>
        <xdr:cNvSpPr txBox="1"/>
      </xdr:nvSpPr>
      <xdr:spPr>
        <a:xfrm>
          <a:off x="17106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90170</xdr:rowOff>
    </xdr:from>
    <xdr:to xmlns:xdr="http://schemas.openxmlformats.org/drawingml/2006/spreadsheetDrawing">
      <xdr:col>81</xdr:col>
      <xdr:colOff>133350</xdr:colOff>
      <xdr:row>45</xdr:row>
      <xdr:rowOff>90170</xdr:rowOff>
    </xdr:to>
    <xdr:cxnSp macro="">
      <xdr:nvCxnSpPr>
        <xdr:cNvPr id="380" name="直線コネクタ 379"/>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25400</xdr:rowOff>
    </xdr:from>
    <xdr:ext cx="762000" cy="259080"/>
    <xdr:sp macro="" textlink="">
      <xdr:nvSpPr>
        <xdr:cNvPr id="381" name="公債費負担の状況最大値テキスト"/>
        <xdr:cNvSpPr txBox="1"/>
      </xdr:nvSpPr>
      <xdr:spPr>
        <a:xfrm>
          <a:off x="17106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110490</xdr:rowOff>
    </xdr:from>
    <xdr:to xmlns:xdr="http://schemas.openxmlformats.org/drawingml/2006/spreadsheetDrawing">
      <xdr:col>81</xdr:col>
      <xdr:colOff>133350</xdr:colOff>
      <xdr:row>37</xdr:row>
      <xdr:rowOff>110490</xdr:rowOff>
    </xdr:to>
    <xdr:cxnSp macro="">
      <xdr:nvCxnSpPr>
        <xdr:cNvPr id="382" name="直線コネクタ 381"/>
        <xdr:cNvCxnSpPr/>
      </xdr:nvCxnSpPr>
      <xdr:spPr>
        <a:xfrm>
          <a:off x="169291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164465</xdr:rowOff>
    </xdr:from>
    <xdr:to xmlns:xdr="http://schemas.openxmlformats.org/drawingml/2006/spreadsheetDrawing">
      <xdr:col>81</xdr:col>
      <xdr:colOff>44450</xdr:colOff>
      <xdr:row>42</xdr:row>
      <xdr:rowOff>65405</xdr:rowOff>
    </xdr:to>
    <xdr:cxnSp macro="">
      <xdr:nvCxnSpPr>
        <xdr:cNvPr id="383" name="直線コネクタ 382"/>
        <xdr:cNvCxnSpPr/>
      </xdr:nvCxnSpPr>
      <xdr:spPr>
        <a:xfrm>
          <a:off x="16179800" y="719391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19050</xdr:rowOff>
    </xdr:from>
    <xdr:ext cx="762000" cy="257810"/>
    <xdr:sp macro="" textlink="">
      <xdr:nvSpPr>
        <xdr:cNvPr id="384" name="公債費負担の状況平均値テキスト"/>
        <xdr:cNvSpPr txBox="1"/>
      </xdr:nvSpPr>
      <xdr:spPr>
        <a:xfrm>
          <a:off x="17106900" y="72199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46990</xdr:rowOff>
    </xdr:from>
    <xdr:to xmlns:xdr="http://schemas.openxmlformats.org/drawingml/2006/spreadsheetDrawing">
      <xdr:col>81</xdr:col>
      <xdr:colOff>95250</xdr:colOff>
      <xdr:row>42</xdr:row>
      <xdr:rowOff>148590</xdr:rowOff>
    </xdr:to>
    <xdr:sp macro="" textlink="">
      <xdr:nvSpPr>
        <xdr:cNvPr id="385" name="フローチャート: 判断 384"/>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124460</xdr:rowOff>
    </xdr:from>
    <xdr:to xmlns:xdr="http://schemas.openxmlformats.org/drawingml/2006/spreadsheetDrawing">
      <xdr:col>77</xdr:col>
      <xdr:colOff>44450</xdr:colOff>
      <xdr:row>41</xdr:row>
      <xdr:rowOff>164465</xdr:rowOff>
    </xdr:to>
    <xdr:cxnSp macro="">
      <xdr:nvCxnSpPr>
        <xdr:cNvPr id="386" name="直線コネクタ 385"/>
        <xdr:cNvCxnSpPr/>
      </xdr:nvCxnSpPr>
      <xdr:spPr>
        <a:xfrm>
          <a:off x="15290800" y="71539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46990</xdr:rowOff>
    </xdr:from>
    <xdr:to xmlns:xdr="http://schemas.openxmlformats.org/drawingml/2006/spreadsheetDrawing">
      <xdr:col>77</xdr:col>
      <xdr:colOff>95250</xdr:colOff>
      <xdr:row>42</xdr:row>
      <xdr:rowOff>148590</xdr:rowOff>
    </xdr:to>
    <xdr:sp macro="" textlink="">
      <xdr:nvSpPr>
        <xdr:cNvPr id="387" name="フローチャート: 判断 386"/>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133350</xdr:rowOff>
    </xdr:from>
    <xdr:ext cx="736600" cy="257810"/>
    <xdr:sp macro="" textlink="">
      <xdr:nvSpPr>
        <xdr:cNvPr id="388" name="テキスト ボックス 387"/>
        <xdr:cNvSpPr txBox="1"/>
      </xdr:nvSpPr>
      <xdr:spPr>
        <a:xfrm>
          <a:off x="15798800" y="7334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203200</xdr:colOff>
      <xdr:row>42</xdr:row>
      <xdr:rowOff>17780</xdr:rowOff>
    </xdr:to>
    <xdr:cxnSp macro="">
      <xdr:nvCxnSpPr>
        <xdr:cNvPr id="389" name="直線コネクタ 388"/>
        <xdr:cNvCxnSpPr/>
      </xdr:nvCxnSpPr>
      <xdr:spPr>
        <a:xfrm flipV="1">
          <a:off x="14401800" y="71539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63500</xdr:rowOff>
    </xdr:from>
    <xdr:to xmlns:xdr="http://schemas.openxmlformats.org/drawingml/2006/spreadsheetDrawing">
      <xdr:col>73</xdr:col>
      <xdr:colOff>44450</xdr:colOff>
      <xdr:row>42</xdr:row>
      <xdr:rowOff>164465</xdr:rowOff>
    </xdr:to>
    <xdr:sp macro="" textlink="">
      <xdr:nvSpPr>
        <xdr:cNvPr id="390" name="フローチャート: 判断 389"/>
        <xdr:cNvSpPr/>
      </xdr:nvSpPr>
      <xdr:spPr>
        <a:xfrm>
          <a:off x="15240000" y="7264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149225</xdr:rowOff>
    </xdr:from>
    <xdr:ext cx="762000" cy="259080"/>
    <xdr:sp macro="" textlink="">
      <xdr:nvSpPr>
        <xdr:cNvPr id="391" name="テキスト ボックス 390"/>
        <xdr:cNvSpPr txBox="1"/>
      </xdr:nvSpPr>
      <xdr:spPr>
        <a:xfrm>
          <a:off x="14909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17780</xdr:rowOff>
    </xdr:from>
    <xdr:to xmlns:xdr="http://schemas.openxmlformats.org/drawingml/2006/spreadsheetDrawing">
      <xdr:col>68</xdr:col>
      <xdr:colOff>152400</xdr:colOff>
      <xdr:row>42</xdr:row>
      <xdr:rowOff>121920</xdr:rowOff>
    </xdr:to>
    <xdr:cxnSp macro="">
      <xdr:nvCxnSpPr>
        <xdr:cNvPr id="392" name="直線コネクタ 391"/>
        <xdr:cNvCxnSpPr/>
      </xdr:nvCxnSpPr>
      <xdr:spPr>
        <a:xfrm flipV="1">
          <a:off x="13512800" y="721868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14605</xdr:rowOff>
    </xdr:from>
    <xdr:to xmlns:xdr="http://schemas.openxmlformats.org/drawingml/2006/spreadsheetDrawing">
      <xdr:col>68</xdr:col>
      <xdr:colOff>203200</xdr:colOff>
      <xdr:row>42</xdr:row>
      <xdr:rowOff>116205</xdr:rowOff>
    </xdr:to>
    <xdr:sp macro="" textlink="">
      <xdr:nvSpPr>
        <xdr:cNvPr id="393" name="フローチャート: 判断 392"/>
        <xdr:cNvSpPr/>
      </xdr:nvSpPr>
      <xdr:spPr>
        <a:xfrm>
          <a:off x="14351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100965</xdr:rowOff>
    </xdr:from>
    <xdr:ext cx="762000" cy="257810"/>
    <xdr:sp macro="" textlink="">
      <xdr:nvSpPr>
        <xdr:cNvPr id="394" name="テキスト ボックス 393"/>
        <xdr:cNvSpPr txBox="1"/>
      </xdr:nvSpPr>
      <xdr:spPr>
        <a:xfrm>
          <a:off x="14020800" y="7301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167640</xdr:rowOff>
    </xdr:from>
    <xdr:to xmlns:xdr="http://schemas.openxmlformats.org/drawingml/2006/spreadsheetDrawing">
      <xdr:col>64</xdr:col>
      <xdr:colOff>152400</xdr:colOff>
      <xdr:row>43</xdr:row>
      <xdr:rowOff>97790</xdr:rowOff>
    </xdr:to>
    <xdr:sp macro="" textlink="">
      <xdr:nvSpPr>
        <xdr:cNvPr id="395" name="フローチャート: 判断 394"/>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82550</xdr:rowOff>
    </xdr:from>
    <xdr:ext cx="762000" cy="259080"/>
    <xdr:sp macro="" textlink="">
      <xdr:nvSpPr>
        <xdr:cNvPr id="396" name="テキスト ボックス 395"/>
        <xdr:cNvSpPr txBox="1"/>
      </xdr:nvSpPr>
      <xdr:spPr>
        <a:xfrm>
          <a:off x="13131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14605</xdr:rowOff>
    </xdr:from>
    <xdr:to xmlns:xdr="http://schemas.openxmlformats.org/drawingml/2006/spreadsheetDrawing">
      <xdr:col>81</xdr:col>
      <xdr:colOff>95250</xdr:colOff>
      <xdr:row>42</xdr:row>
      <xdr:rowOff>116205</xdr:rowOff>
    </xdr:to>
    <xdr:sp macro="" textlink="">
      <xdr:nvSpPr>
        <xdr:cNvPr id="402" name="楕円 401"/>
        <xdr:cNvSpPr/>
      </xdr:nvSpPr>
      <xdr:spPr>
        <a:xfrm>
          <a:off x="169672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31115</xdr:rowOff>
    </xdr:from>
    <xdr:ext cx="762000" cy="257810"/>
    <xdr:sp macro="" textlink="">
      <xdr:nvSpPr>
        <xdr:cNvPr id="403" name="公債費負担の状況該当値テキスト"/>
        <xdr:cNvSpPr txBox="1"/>
      </xdr:nvSpPr>
      <xdr:spPr>
        <a:xfrm>
          <a:off x="17106900" y="7060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113665</xdr:rowOff>
    </xdr:from>
    <xdr:to xmlns:xdr="http://schemas.openxmlformats.org/drawingml/2006/spreadsheetDrawing">
      <xdr:col>77</xdr:col>
      <xdr:colOff>95250</xdr:colOff>
      <xdr:row>42</xdr:row>
      <xdr:rowOff>43815</xdr:rowOff>
    </xdr:to>
    <xdr:sp macro="" textlink="">
      <xdr:nvSpPr>
        <xdr:cNvPr id="404" name="楕円 403"/>
        <xdr:cNvSpPr/>
      </xdr:nvSpPr>
      <xdr:spPr>
        <a:xfrm>
          <a:off x="16129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53975</xdr:rowOff>
    </xdr:from>
    <xdr:ext cx="736600" cy="257810"/>
    <xdr:sp macro="" textlink="">
      <xdr:nvSpPr>
        <xdr:cNvPr id="405" name="テキスト ボックス 404"/>
        <xdr:cNvSpPr txBox="1"/>
      </xdr:nvSpPr>
      <xdr:spPr>
        <a:xfrm>
          <a:off x="15798800" y="69119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406" name="楕円 40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13970</xdr:rowOff>
    </xdr:from>
    <xdr:ext cx="762000" cy="259080"/>
    <xdr:sp macro="" textlink="">
      <xdr:nvSpPr>
        <xdr:cNvPr id="407" name="テキスト ボックス 406"/>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408" name="楕円 407"/>
        <xdr:cNvSpPr/>
      </xdr:nvSpPr>
      <xdr:spPr>
        <a:xfrm>
          <a:off x="14351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78105</xdr:rowOff>
    </xdr:from>
    <xdr:ext cx="762000" cy="257810"/>
    <xdr:sp macro="" textlink="">
      <xdr:nvSpPr>
        <xdr:cNvPr id="409" name="テキスト ボックス 408"/>
        <xdr:cNvSpPr txBox="1"/>
      </xdr:nvSpPr>
      <xdr:spPr>
        <a:xfrm>
          <a:off x="14020800" y="6936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71120</xdr:rowOff>
    </xdr:from>
    <xdr:to xmlns:xdr="http://schemas.openxmlformats.org/drawingml/2006/spreadsheetDrawing">
      <xdr:col>64</xdr:col>
      <xdr:colOff>152400</xdr:colOff>
      <xdr:row>43</xdr:row>
      <xdr:rowOff>1270</xdr:rowOff>
    </xdr:to>
    <xdr:sp macro="" textlink="">
      <xdr:nvSpPr>
        <xdr:cNvPr id="410" name="楕円 40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11430</xdr:rowOff>
    </xdr:from>
    <xdr:ext cx="762000" cy="259080"/>
    <xdr:sp macro="" textlink="">
      <xdr:nvSpPr>
        <xdr:cNvPr id="411" name="テキスト ボックス 410"/>
        <xdr:cNvSpPr txBox="1"/>
      </xdr:nvSpPr>
      <xdr:spPr>
        <a:xfrm>
          <a:off x="13131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4" name="テキスト ボックス 413"/>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平成初期から平成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年度にかけて、教育施設、福祉施設、道路・農村整備、公営住宅、中心市街地活性化事業など、集中的な公共施設整備を行った結果、町債が増加した。</a:t>
          </a:r>
          <a:endParaRPr lang="ja-JP" altLang="ja-JP" sz="1400">
            <a:effectLst/>
          </a:endParaRPr>
        </a:p>
        <a:p>
          <a:r>
            <a:rPr kumimoji="1" lang="ja-JP" altLang="ja-JP" sz="1100">
              <a:solidFill>
                <a:schemeClr val="dk1"/>
              </a:solidFill>
              <a:effectLst/>
              <a:latin typeface="+mn-lt"/>
              <a:ea typeface="+mn-ea"/>
              <a:cs typeface="+mn-cs"/>
            </a:rPr>
            <a:t>　　その後、行財政改革により新規地方債の発行抑制や繰上償還の実施等により、平成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年度のピーク時に</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億円あった町債残高は平成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億円に減少し、将来負担比率においても算定が開始された平成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％に減少し、着実に健全化が進んでいるといえる。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今年度は昨年度より</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ポイント増加しているが、これは町債等の増加ではなく、交付税等の充当財源の減少が主な要因となっている。今後は、</a:t>
          </a:r>
          <a:r>
            <a:rPr kumimoji="1" lang="ja-JP" altLang="ja-JP" sz="1100">
              <a:solidFill>
                <a:schemeClr val="dk1"/>
              </a:solidFill>
              <a:effectLst/>
              <a:latin typeface="+mn-lt"/>
              <a:ea typeface="+mn-ea"/>
              <a:cs typeface="+mn-cs"/>
            </a:rPr>
            <a:t>新庁舎の建設工事や平成初期にかけて整備した施設の更新等により地方債発行が見込まれるが、公共施設適正管理計画等により計画的な施設更新と起債発行を行い、体力に見合った比率の維持に努めていく。</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5" name="テキスト ボックス 424"/>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8" name="直線コネクタ 427"/>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29" name="テキスト ボックス 428"/>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0" name="直線コネクタ 429"/>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31" name="テキスト ボックス 430"/>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2" name="直線コネクタ 431"/>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3" name="テキスト ボックス 432"/>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4" name="直線コネクタ 433"/>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5" name="テキスト ボックス 434"/>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6" name="直線コネクタ 435"/>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7" name="テキスト ボックス 436"/>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8" name="直線コネクタ 437"/>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9" name="テキスト ボックス 438"/>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10795</xdr:rowOff>
    </xdr:to>
    <xdr:cxnSp macro="">
      <xdr:nvCxnSpPr>
        <xdr:cNvPr id="442" name="直線コネクタ 441"/>
        <xdr:cNvCxnSpPr/>
      </xdr:nvCxnSpPr>
      <xdr:spPr>
        <a:xfrm flipV="1">
          <a:off x="17018000" y="2313305"/>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154940</xdr:rowOff>
    </xdr:from>
    <xdr:ext cx="762000" cy="257810"/>
    <xdr:sp macro="" textlink="">
      <xdr:nvSpPr>
        <xdr:cNvPr id="443" name="将来負担の状況最小値テキスト"/>
        <xdr:cNvSpPr txBox="1"/>
      </xdr:nvSpPr>
      <xdr:spPr>
        <a:xfrm>
          <a:off x="17106900" y="3755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10795</xdr:rowOff>
    </xdr:from>
    <xdr:to xmlns:xdr="http://schemas.openxmlformats.org/drawingml/2006/spreadsheetDrawing">
      <xdr:col>81</xdr:col>
      <xdr:colOff>133350</xdr:colOff>
      <xdr:row>22</xdr:row>
      <xdr:rowOff>10795</xdr:rowOff>
    </xdr:to>
    <xdr:cxnSp macro="">
      <xdr:nvCxnSpPr>
        <xdr:cNvPr id="444" name="直線コネクタ 443"/>
        <xdr:cNvCxnSpPr/>
      </xdr:nvCxnSpPr>
      <xdr:spPr>
        <a:xfrm>
          <a:off x="16929100" y="378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5"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6" name="直線コネクタ 445"/>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127635</xdr:rowOff>
    </xdr:from>
    <xdr:to xmlns:xdr="http://schemas.openxmlformats.org/drawingml/2006/spreadsheetDrawing">
      <xdr:col>81</xdr:col>
      <xdr:colOff>44450</xdr:colOff>
      <xdr:row>15</xdr:row>
      <xdr:rowOff>24130</xdr:rowOff>
    </xdr:to>
    <xdr:cxnSp macro="">
      <xdr:nvCxnSpPr>
        <xdr:cNvPr id="447" name="直線コネクタ 446"/>
        <xdr:cNvCxnSpPr/>
      </xdr:nvCxnSpPr>
      <xdr:spPr>
        <a:xfrm>
          <a:off x="16179800" y="252793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105410</xdr:rowOff>
    </xdr:from>
    <xdr:ext cx="762000" cy="259080"/>
    <xdr:sp macro="" textlink="">
      <xdr:nvSpPr>
        <xdr:cNvPr id="448" name="将来負担の状況平均値テキスト"/>
        <xdr:cNvSpPr txBox="1"/>
      </xdr:nvSpPr>
      <xdr:spPr>
        <a:xfrm>
          <a:off x="17106900" y="267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133350</xdr:rowOff>
    </xdr:from>
    <xdr:to xmlns:xdr="http://schemas.openxmlformats.org/drawingml/2006/spreadsheetDrawing">
      <xdr:col>81</xdr:col>
      <xdr:colOff>95250</xdr:colOff>
      <xdr:row>16</xdr:row>
      <xdr:rowOff>63500</xdr:rowOff>
    </xdr:to>
    <xdr:sp macro="" textlink="">
      <xdr:nvSpPr>
        <xdr:cNvPr id="449" name="フローチャート: 判断 448"/>
        <xdr:cNvSpPr/>
      </xdr:nvSpPr>
      <xdr:spPr>
        <a:xfrm>
          <a:off x="16967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127635</xdr:rowOff>
    </xdr:from>
    <xdr:to xmlns:xdr="http://schemas.openxmlformats.org/drawingml/2006/spreadsheetDrawing">
      <xdr:col>77</xdr:col>
      <xdr:colOff>44450</xdr:colOff>
      <xdr:row>14</xdr:row>
      <xdr:rowOff>150495</xdr:rowOff>
    </xdr:to>
    <xdr:cxnSp macro="">
      <xdr:nvCxnSpPr>
        <xdr:cNvPr id="450" name="直線コネクタ 449"/>
        <xdr:cNvCxnSpPr/>
      </xdr:nvCxnSpPr>
      <xdr:spPr>
        <a:xfrm flipV="1">
          <a:off x="15290800" y="25279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159385</xdr:rowOff>
    </xdr:from>
    <xdr:to xmlns:xdr="http://schemas.openxmlformats.org/drawingml/2006/spreadsheetDrawing">
      <xdr:col>77</xdr:col>
      <xdr:colOff>95250</xdr:colOff>
      <xdr:row>16</xdr:row>
      <xdr:rowOff>89535</xdr:rowOff>
    </xdr:to>
    <xdr:sp macro="" textlink="">
      <xdr:nvSpPr>
        <xdr:cNvPr id="451" name="フローチャート: 判断 450"/>
        <xdr:cNvSpPr/>
      </xdr:nvSpPr>
      <xdr:spPr>
        <a:xfrm>
          <a:off x="16129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74930</xdr:rowOff>
    </xdr:from>
    <xdr:ext cx="736600" cy="257810"/>
    <xdr:sp macro="" textlink="">
      <xdr:nvSpPr>
        <xdr:cNvPr id="452" name="テキスト ボックス 451"/>
        <xdr:cNvSpPr txBox="1"/>
      </xdr:nvSpPr>
      <xdr:spPr>
        <a:xfrm>
          <a:off x="15798800" y="2818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150495</xdr:rowOff>
    </xdr:from>
    <xdr:to xmlns:xdr="http://schemas.openxmlformats.org/drawingml/2006/spreadsheetDrawing">
      <xdr:col>72</xdr:col>
      <xdr:colOff>203200</xdr:colOff>
      <xdr:row>15</xdr:row>
      <xdr:rowOff>34290</xdr:rowOff>
    </xdr:to>
    <xdr:cxnSp macro="">
      <xdr:nvCxnSpPr>
        <xdr:cNvPr id="453" name="直線コネクタ 452"/>
        <xdr:cNvCxnSpPr/>
      </xdr:nvCxnSpPr>
      <xdr:spPr>
        <a:xfrm flipV="1">
          <a:off x="14401800" y="2550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34925</xdr:rowOff>
    </xdr:from>
    <xdr:to xmlns:xdr="http://schemas.openxmlformats.org/drawingml/2006/spreadsheetDrawing">
      <xdr:col>73</xdr:col>
      <xdr:colOff>44450</xdr:colOff>
      <xdr:row>16</xdr:row>
      <xdr:rowOff>136525</xdr:rowOff>
    </xdr:to>
    <xdr:sp macro="" textlink="">
      <xdr:nvSpPr>
        <xdr:cNvPr id="454" name="フローチャート: 判断 453"/>
        <xdr:cNvSpPr/>
      </xdr:nvSpPr>
      <xdr:spPr>
        <a:xfrm>
          <a:off x="15240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121285</xdr:rowOff>
    </xdr:from>
    <xdr:ext cx="762000" cy="257810"/>
    <xdr:sp macro="" textlink="">
      <xdr:nvSpPr>
        <xdr:cNvPr id="455" name="テキスト ボックス 454"/>
        <xdr:cNvSpPr txBox="1"/>
      </xdr:nvSpPr>
      <xdr:spPr>
        <a:xfrm>
          <a:off x="14909800" y="2864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34290</xdr:rowOff>
    </xdr:from>
    <xdr:to xmlns:xdr="http://schemas.openxmlformats.org/drawingml/2006/spreadsheetDrawing">
      <xdr:col>68</xdr:col>
      <xdr:colOff>152400</xdr:colOff>
      <xdr:row>15</xdr:row>
      <xdr:rowOff>123825</xdr:rowOff>
    </xdr:to>
    <xdr:cxnSp macro="">
      <xdr:nvCxnSpPr>
        <xdr:cNvPr id="456" name="直線コネクタ 455"/>
        <xdr:cNvCxnSpPr/>
      </xdr:nvCxnSpPr>
      <xdr:spPr>
        <a:xfrm flipV="1">
          <a:off x="13512800" y="26060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34925</xdr:rowOff>
    </xdr:from>
    <xdr:to xmlns:xdr="http://schemas.openxmlformats.org/drawingml/2006/spreadsheetDrawing">
      <xdr:col>68</xdr:col>
      <xdr:colOff>203200</xdr:colOff>
      <xdr:row>16</xdr:row>
      <xdr:rowOff>136525</xdr:rowOff>
    </xdr:to>
    <xdr:sp macro="" textlink="">
      <xdr:nvSpPr>
        <xdr:cNvPr id="457" name="フローチャート: 判断 456"/>
        <xdr:cNvSpPr/>
      </xdr:nvSpPr>
      <xdr:spPr>
        <a:xfrm>
          <a:off x="14351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121285</xdr:rowOff>
    </xdr:from>
    <xdr:ext cx="762000" cy="257810"/>
    <xdr:sp macro="" textlink="">
      <xdr:nvSpPr>
        <xdr:cNvPr id="458" name="テキスト ボックス 457"/>
        <xdr:cNvSpPr txBox="1"/>
      </xdr:nvSpPr>
      <xdr:spPr>
        <a:xfrm>
          <a:off x="14020800" y="2864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78740</xdr:rowOff>
    </xdr:from>
    <xdr:to xmlns:xdr="http://schemas.openxmlformats.org/drawingml/2006/spreadsheetDrawing">
      <xdr:col>64</xdr:col>
      <xdr:colOff>152400</xdr:colOff>
      <xdr:row>17</xdr:row>
      <xdr:rowOff>8890</xdr:rowOff>
    </xdr:to>
    <xdr:sp macro="" textlink="">
      <xdr:nvSpPr>
        <xdr:cNvPr id="459" name="フローチャート: 判断 458"/>
        <xdr:cNvSpPr/>
      </xdr:nvSpPr>
      <xdr:spPr>
        <a:xfrm>
          <a:off x="13462000" y="282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165100</xdr:rowOff>
    </xdr:from>
    <xdr:ext cx="762000" cy="259080"/>
    <xdr:sp macro="" textlink="">
      <xdr:nvSpPr>
        <xdr:cNvPr id="460" name="テキスト ボックス 459"/>
        <xdr:cNvSpPr txBox="1"/>
      </xdr:nvSpPr>
      <xdr:spPr>
        <a:xfrm>
          <a:off x="13131800" y="290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144780</xdr:rowOff>
    </xdr:from>
    <xdr:to xmlns:xdr="http://schemas.openxmlformats.org/drawingml/2006/spreadsheetDrawing">
      <xdr:col>81</xdr:col>
      <xdr:colOff>95250</xdr:colOff>
      <xdr:row>15</xdr:row>
      <xdr:rowOff>74930</xdr:rowOff>
    </xdr:to>
    <xdr:sp macro="" textlink="">
      <xdr:nvSpPr>
        <xdr:cNvPr id="466" name="楕円 465"/>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161290</xdr:rowOff>
    </xdr:from>
    <xdr:ext cx="762000" cy="259080"/>
    <xdr:sp macro="" textlink="">
      <xdr:nvSpPr>
        <xdr:cNvPr id="467" name="将来負担の状況該当値テキスト"/>
        <xdr:cNvSpPr txBox="1"/>
      </xdr:nvSpPr>
      <xdr:spPr>
        <a:xfrm>
          <a:off x="171069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76835</xdr:rowOff>
    </xdr:from>
    <xdr:to xmlns:xdr="http://schemas.openxmlformats.org/drawingml/2006/spreadsheetDrawing">
      <xdr:col>77</xdr:col>
      <xdr:colOff>95250</xdr:colOff>
      <xdr:row>15</xdr:row>
      <xdr:rowOff>6985</xdr:rowOff>
    </xdr:to>
    <xdr:sp macro="" textlink="">
      <xdr:nvSpPr>
        <xdr:cNvPr id="468" name="楕円 467"/>
        <xdr:cNvSpPr/>
      </xdr:nvSpPr>
      <xdr:spPr>
        <a:xfrm>
          <a:off x="16129000" y="24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17780</xdr:rowOff>
    </xdr:from>
    <xdr:ext cx="736600" cy="257810"/>
    <xdr:sp macro="" textlink="">
      <xdr:nvSpPr>
        <xdr:cNvPr id="469" name="テキスト ボックス 468"/>
        <xdr:cNvSpPr txBox="1"/>
      </xdr:nvSpPr>
      <xdr:spPr>
        <a:xfrm>
          <a:off x="15798800" y="22466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99695</xdr:rowOff>
    </xdr:from>
    <xdr:to xmlns:xdr="http://schemas.openxmlformats.org/drawingml/2006/spreadsheetDrawing">
      <xdr:col>73</xdr:col>
      <xdr:colOff>44450</xdr:colOff>
      <xdr:row>15</xdr:row>
      <xdr:rowOff>29845</xdr:rowOff>
    </xdr:to>
    <xdr:sp macro="" textlink="">
      <xdr:nvSpPr>
        <xdr:cNvPr id="470" name="楕円 469"/>
        <xdr:cNvSpPr/>
      </xdr:nvSpPr>
      <xdr:spPr>
        <a:xfrm>
          <a:off x="15240000" y="24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40640</xdr:rowOff>
    </xdr:from>
    <xdr:ext cx="762000" cy="257810"/>
    <xdr:sp macro="" textlink="">
      <xdr:nvSpPr>
        <xdr:cNvPr id="471" name="テキスト ボックス 470"/>
        <xdr:cNvSpPr txBox="1"/>
      </xdr:nvSpPr>
      <xdr:spPr>
        <a:xfrm>
          <a:off x="14909800" y="2269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154940</xdr:rowOff>
    </xdr:from>
    <xdr:to xmlns:xdr="http://schemas.openxmlformats.org/drawingml/2006/spreadsheetDrawing">
      <xdr:col>68</xdr:col>
      <xdr:colOff>203200</xdr:colOff>
      <xdr:row>15</xdr:row>
      <xdr:rowOff>85090</xdr:rowOff>
    </xdr:to>
    <xdr:sp macro="" textlink="">
      <xdr:nvSpPr>
        <xdr:cNvPr id="472" name="楕円 471"/>
        <xdr:cNvSpPr/>
      </xdr:nvSpPr>
      <xdr:spPr>
        <a:xfrm>
          <a:off x="14351000" y="25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95250</xdr:rowOff>
    </xdr:from>
    <xdr:ext cx="762000" cy="259080"/>
    <xdr:sp macro="" textlink="">
      <xdr:nvSpPr>
        <xdr:cNvPr id="473" name="テキスト ボックス 472"/>
        <xdr:cNvSpPr txBox="1"/>
      </xdr:nvSpPr>
      <xdr:spPr>
        <a:xfrm>
          <a:off x="14020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73025</xdr:rowOff>
    </xdr:from>
    <xdr:to xmlns:xdr="http://schemas.openxmlformats.org/drawingml/2006/spreadsheetDrawing">
      <xdr:col>64</xdr:col>
      <xdr:colOff>152400</xdr:colOff>
      <xdr:row>16</xdr:row>
      <xdr:rowOff>3175</xdr:rowOff>
    </xdr:to>
    <xdr:sp macro="" textlink="">
      <xdr:nvSpPr>
        <xdr:cNvPr id="474" name="楕円 473"/>
        <xdr:cNvSpPr/>
      </xdr:nvSpPr>
      <xdr:spPr>
        <a:xfrm>
          <a:off x="13462000" y="2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13335</xdr:rowOff>
    </xdr:from>
    <xdr:ext cx="762000" cy="259080"/>
    <xdr:sp macro="" textlink="">
      <xdr:nvSpPr>
        <xdr:cNvPr id="475" name="テキスト ボックス 474"/>
        <xdr:cNvSpPr txBox="1"/>
      </xdr:nvSpPr>
      <xdr:spPr>
        <a:xfrm>
          <a:off x="13131800"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保育所</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運営や給食調理業務等の各業務において指定管理等アウトソーシングを進め、職員の削減を図っているが、震災対応業務や職員再任用制度の導入によ</a:t>
          </a:r>
          <a:r>
            <a:rPr kumimoji="1" lang="ja-JP" altLang="en-US" sz="1400">
              <a:solidFill>
                <a:schemeClr val="dk1"/>
              </a:solidFill>
              <a:effectLst/>
              <a:latin typeface="+mn-lt"/>
              <a:ea typeface="+mn-ea"/>
              <a:cs typeface="+mn-cs"/>
            </a:rPr>
            <a:t>り職員数は</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類似団体や福島県平均より高い数値となっていることから、事務事業の見直しや</a:t>
          </a:r>
          <a:r>
            <a:rPr kumimoji="1" lang="ja-JP" altLang="ja-JP" sz="1400">
              <a:solidFill>
                <a:schemeClr val="dk1"/>
              </a:solidFill>
              <a:effectLst/>
              <a:latin typeface="+mn-lt"/>
              <a:ea typeface="+mn-ea"/>
              <a:cs typeface="+mn-cs"/>
            </a:rPr>
            <a:t>指定管理等アウトソーシングを進めながら経費の削減に取り組みたい。</a:t>
          </a:r>
          <a:endParaRPr lang="ja-JP" altLang="ja-JP" sz="18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82676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73660</xdr:rowOff>
    </xdr:from>
    <xdr:to xmlns:xdr="http://schemas.openxmlformats.org/drawingml/2006/spreadsheetDrawing">
      <xdr:col>24</xdr:col>
      <xdr:colOff>25400</xdr:colOff>
      <xdr:row>37</xdr:row>
      <xdr:rowOff>31750</xdr:rowOff>
    </xdr:to>
    <xdr:cxnSp macro="">
      <xdr:nvCxnSpPr>
        <xdr:cNvPr id="66" name="直線コネクタ 65"/>
        <xdr:cNvCxnSpPr/>
      </xdr:nvCxnSpPr>
      <xdr:spPr>
        <a:xfrm>
          <a:off x="3987800" y="62458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xdr:rowOff>
    </xdr:from>
    <xdr:ext cx="762000" cy="257810"/>
    <xdr:sp macro="" textlink="">
      <xdr:nvSpPr>
        <xdr:cNvPr id="67" name="人件費平均値テキスト"/>
        <xdr:cNvSpPr txBox="1"/>
      </xdr:nvSpPr>
      <xdr:spPr>
        <a:xfrm>
          <a:off x="4914900" y="60096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163830</xdr:rowOff>
    </xdr:from>
    <xdr:to xmlns:xdr="http://schemas.openxmlformats.org/drawingml/2006/spreadsheetDrawing">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66040</xdr:rowOff>
    </xdr:from>
    <xdr:to xmlns:xdr="http://schemas.openxmlformats.org/drawingml/2006/spreadsheetDrawing">
      <xdr:col>19</xdr:col>
      <xdr:colOff>187325</xdr:colOff>
      <xdr:row>36</xdr:row>
      <xdr:rowOff>73660</xdr:rowOff>
    </xdr:to>
    <xdr:cxnSp macro="">
      <xdr:nvCxnSpPr>
        <xdr:cNvPr id="69" name="直線コネクタ 68"/>
        <xdr:cNvCxnSpPr/>
      </xdr:nvCxnSpPr>
      <xdr:spPr>
        <a:xfrm>
          <a:off x="3098800" y="6238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96520</xdr:rowOff>
    </xdr:from>
    <xdr:ext cx="735330" cy="259080"/>
    <xdr:sp macro="" textlink="">
      <xdr:nvSpPr>
        <xdr:cNvPr id="71" name="テキスト ボックス 70"/>
        <xdr:cNvSpPr txBox="1"/>
      </xdr:nvSpPr>
      <xdr:spPr>
        <a:xfrm>
          <a:off x="3606800" y="5925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66040</xdr:rowOff>
    </xdr:from>
    <xdr:to xmlns:xdr="http://schemas.openxmlformats.org/drawingml/2006/spreadsheetDrawing">
      <xdr:col>15</xdr:col>
      <xdr:colOff>98425</xdr:colOff>
      <xdr:row>36</xdr:row>
      <xdr:rowOff>119380</xdr:rowOff>
    </xdr:to>
    <xdr:cxnSp macro="">
      <xdr:nvCxnSpPr>
        <xdr:cNvPr id="72" name="直線コネクタ 71"/>
        <xdr:cNvCxnSpPr/>
      </xdr:nvCxnSpPr>
      <xdr:spPr>
        <a:xfrm flipV="1">
          <a:off x="2209800" y="62382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140970</xdr:rowOff>
    </xdr:from>
    <xdr:to xmlns:xdr="http://schemas.openxmlformats.org/drawingml/2006/spreadsheetDrawing">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81280</xdr:rowOff>
    </xdr:from>
    <xdr:ext cx="762000" cy="259080"/>
    <xdr:sp macro="" textlink="">
      <xdr:nvSpPr>
        <xdr:cNvPr id="74" name="テキスト ボックス 73"/>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119380</xdr:rowOff>
    </xdr:from>
    <xdr:to xmlns:xdr="http://schemas.openxmlformats.org/drawingml/2006/spreadsheetDrawing">
      <xdr:col>11</xdr:col>
      <xdr:colOff>9525</xdr:colOff>
      <xdr:row>37</xdr:row>
      <xdr:rowOff>138430</xdr:rowOff>
    </xdr:to>
    <xdr:cxnSp macro="">
      <xdr:nvCxnSpPr>
        <xdr:cNvPr id="75" name="直線コネクタ 74"/>
        <xdr:cNvCxnSpPr/>
      </xdr:nvCxnSpPr>
      <xdr:spPr>
        <a:xfrm flipV="1">
          <a:off x="1320800" y="62915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133350</xdr:rowOff>
    </xdr:from>
    <xdr:to xmlns:xdr="http://schemas.openxmlformats.org/drawingml/2006/spreadsheetDrawing">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73660</xdr:rowOff>
    </xdr:from>
    <xdr:ext cx="760730" cy="259080"/>
    <xdr:sp macro="" textlink="">
      <xdr:nvSpPr>
        <xdr:cNvPr id="77" name="テキスト ボックス 76"/>
        <xdr:cNvSpPr txBox="1"/>
      </xdr:nvSpPr>
      <xdr:spPr>
        <a:xfrm>
          <a:off x="1828800" y="590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39370</xdr:rowOff>
    </xdr:from>
    <xdr:ext cx="760730" cy="259080"/>
    <xdr:sp macro="" textlink="">
      <xdr:nvSpPr>
        <xdr:cNvPr id="79" name="テキスト ボックス 78"/>
        <xdr:cNvSpPr txBox="1"/>
      </xdr:nvSpPr>
      <xdr:spPr>
        <a:xfrm>
          <a:off x="939800" y="6040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152400</xdr:rowOff>
    </xdr:from>
    <xdr:to xmlns:xdr="http://schemas.openxmlformats.org/drawingml/2006/spreadsheetDrawing">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124460</xdr:rowOff>
    </xdr:from>
    <xdr:ext cx="762000" cy="259080"/>
    <xdr:sp macro="" textlink="">
      <xdr:nvSpPr>
        <xdr:cNvPr id="86" name="人件費該当値テキスト"/>
        <xdr:cNvSpPr txBox="1"/>
      </xdr:nvSpPr>
      <xdr:spPr>
        <a:xfrm>
          <a:off x="49149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22860</xdr:rowOff>
    </xdr:from>
    <xdr:to xmlns:xdr="http://schemas.openxmlformats.org/drawingml/2006/spreadsheetDrawing">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109220</xdr:rowOff>
    </xdr:from>
    <xdr:ext cx="735330" cy="257810"/>
    <xdr:sp macro="" textlink="">
      <xdr:nvSpPr>
        <xdr:cNvPr id="88" name="テキスト ボックス 87"/>
        <xdr:cNvSpPr txBox="1"/>
      </xdr:nvSpPr>
      <xdr:spPr>
        <a:xfrm>
          <a:off x="3606800" y="62814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90" name="テキスト ボックス 89"/>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68580</xdr:rowOff>
    </xdr:from>
    <xdr:to xmlns:xdr="http://schemas.openxmlformats.org/drawingml/2006/spreadsheetDrawing">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154940</xdr:rowOff>
    </xdr:from>
    <xdr:ext cx="760730" cy="257810"/>
    <xdr:sp macro="" textlink="">
      <xdr:nvSpPr>
        <xdr:cNvPr id="92" name="テキスト ボックス 91"/>
        <xdr:cNvSpPr txBox="1"/>
      </xdr:nvSpPr>
      <xdr:spPr>
        <a:xfrm>
          <a:off x="1828800" y="63271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87630</xdr:rowOff>
    </xdr:from>
    <xdr:to xmlns:xdr="http://schemas.openxmlformats.org/drawingml/2006/spreadsheetDrawing">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2540</xdr:rowOff>
    </xdr:from>
    <xdr:ext cx="760730" cy="259080"/>
    <xdr:sp macro="" textlink="">
      <xdr:nvSpPr>
        <xdr:cNvPr id="94" name="テキスト ボックス 93"/>
        <xdr:cNvSpPr txBox="1"/>
      </xdr:nvSpPr>
      <xdr:spPr>
        <a:xfrm>
          <a:off x="939800" y="6517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類似団体平均と比較して</a:t>
          </a:r>
          <a:r>
            <a:rPr kumimoji="1" lang="en-US" altLang="ja-JP" sz="1200">
              <a:latin typeface="ＭＳ Ｐゴシック"/>
              <a:ea typeface="ＭＳ Ｐゴシック"/>
            </a:rPr>
            <a:t>7.2</a:t>
          </a:r>
          <a:r>
            <a:rPr kumimoji="1" lang="ja-JP" altLang="en-US" sz="1200">
              <a:latin typeface="ＭＳ Ｐゴシック"/>
              <a:ea typeface="ＭＳ Ｐゴシック"/>
            </a:rPr>
            <a:t>ポイント上回り、類似団体内の最大値の比率となった。これは、行財政改革において、保育所業務や給食調理業務、ごみ処理業務等について、指定管理等アウトソーシングを推進し、職員人件費から委託料（物件費）へのシフトが起きているた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しかしながら、物件費が経常収支比率を上昇させる大きな要因となっていることから、既存の指定管理等アウトソーシングの検証・見直しや、各種事務事業の見直しを図り、コスト縮減に取り組みたい。</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139700</xdr:rowOff>
    </xdr:from>
    <xdr:to xmlns:xdr="http://schemas.openxmlformats.org/drawingml/2006/spreadsheetDrawing">
      <xdr:col>82</xdr:col>
      <xdr:colOff>107950</xdr:colOff>
      <xdr:row>21</xdr:row>
      <xdr:rowOff>146050</xdr:rowOff>
    </xdr:to>
    <xdr:cxnSp macro="">
      <xdr:nvCxnSpPr>
        <xdr:cNvPr id="122" name="直線コネクタ 121"/>
        <xdr:cNvCxnSpPr/>
      </xdr:nvCxnSpPr>
      <xdr:spPr>
        <a:xfrm flipV="1">
          <a:off x="16510000" y="21971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3"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4" name="直線コネクタ 123"/>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54610</xdr:rowOff>
    </xdr:from>
    <xdr:ext cx="762000" cy="257810"/>
    <xdr:sp macro="" textlink="">
      <xdr:nvSpPr>
        <xdr:cNvPr id="125" name="物件費最大値テキスト"/>
        <xdr:cNvSpPr txBox="1"/>
      </xdr:nvSpPr>
      <xdr:spPr>
        <a:xfrm>
          <a:off x="16598900" y="1940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139700</xdr:rowOff>
    </xdr:from>
    <xdr:to xmlns:xdr="http://schemas.openxmlformats.org/drawingml/2006/spreadsheetDrawing">
      <xdr:col>82</xdr:col>
      <xdr:colOff>196850</xdr:colOff>
      <xdr:row>12</xdr:row>
      <xdr:rowOff>139700</xdr:rowOff>
    </xdr:to>
    <xdr:cxnSp macro="">
      <xdr:nvCxnSpPr>
        <xdr:cNvPr id="126" name="直線コネクタ 125"/>
        <xdr:cNvCxnSpPr/>
      </xdr:nvCxnSpPr>
      <xdr:spPr>
        <a:xfrm>
          <a:off x="16421100" y="21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21</xdr:row>
      <xdr:rowOff>146050</xdr:rowOff>
    </xdr:from>
    <xdr:to xmlns:xdr="http://schemas.openxmlformats.org/drawingml/2006/spreadsheetDrawing">
      <xdr:col>82</xdr:col>
      <xdr:colOff>107950</xdr:colOff>
      <xdr:row>22</xdr:row>
      <xdr:rowOff>38100</xdr:rowOff>
    </xdr:to>
    <xdr:cxnSp macro="">
      <xdr:nvCxnSpPr>
        <xdr:cNvPr id="127" name="直線コネクタ 126"/>
        <xdr:cNvCxnSpPr/>
      </xdr:nvCxnSpPr>
      <xdr:spPr>
        <a:xfrm flipV="1">
          <a:off x="15671800" y="37465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54610</xdr:rowOff>
    </xdr:from>
    <xdr:ext cx="762000" cy="257810"/>
    <xdr:sp macro="" textlink="">
      <xdr:nvSpPr>
        <xdr:cNvPr id="128" name="物件費平均値テキスト"/>
        <xdr:cNvSpPr txBox="1"/>
      </xdr:nvSpPr>
      <xdr:spPr>
        <a:xfrm>
          <a:off x="16598900" y="26263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22</xdr:row>
      <xdr:rowOff>38100</xdr:rowOff>
    </xdr:from>
    <xdr:to xmlns:xdr="http://schemas.openxmlformats.org/drawingml/2006/spreadsheetDrawing">
      <xdr:col>78</xdr:col>
      <xdr:colOff>69850</xdr:colOff>
      <xdr:row>22</xdr:row>
      <xdr:rowOff>50800</xdr:rowOff>
    </xdr:to>
    <xdr:cxnSp macro="">
      <xdr:nvCxnSpPr>
        <xdr:cNvPr id="130" name="直線コネクタ 129"/>
        <xdr:cNvCxnSpPr/>
      </xdr:nvCxnSpPr>
      <xdr:spPr>
        <a:xfrm flipV="1">
          <a:off x="14782800" y="3810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12700</xdr:rowOff>
    </xdr:from>
    <xdr:to xmlns:xdr="http://schemas.openxmlformats.org/drawingml/2006/spreadsheetDrawing">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124460</xdr:rowOff>
    </xdr:from>
    <xdr:ext cx="736600" cy="259080"/>
    <xdr:sp macro="" textlink="">
      <xdr:nvSpPr>
        <xdr:cNvPr id="132" name="テキスト ボックス 131"/>
        <xdr:cNvSpPr txBox="1"/>
      </xdr:nvSpPr>
      <xdr:spPr>
        <a:xfrm>
          <a:off x="15290800" y="252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57150</xdr:rowOff>
    </xdr:from>
    <xdr:to xmlns:xdr="http://schemas.openxmlformats.org/drawingml/2006/spreadsheetDrawing">
      <xdr:col>73</xdr:col>
      <xdr:colOff>180975</xdr:colOff>
      <xdr:row>22</xdr:row>
      <xdr:rowOff>50800</xdr:rowOff>
    </xdr:to>
    <xdr:cxnSp macro="">
      <xdr:nvCxnSpPr>
        <xdr:cNvPr id="133" name="直線コネクタ 132"/>
        <xdr:cNvCxnSpPr/>
      </xdr:nvCxnSpPr>
      <xdr:spPr>
        <a:xfrm>
          <a:off x="13893800" y="36576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73660</xdr:rowOff>
    </xdr:from>
    <xdr:ext cx="762000" cy="259080"/>
    <xdr:sp macro="" textlink="">
      <xdr:nvSpPr>
        <xdr:cNvPr id="135" name="テキスト ボックス 134"/>
        <xdr:cNvSpPr txBox="1"/>
      </xdr:nvSpPr>
      <xdr:spPr>
        <a:xfrm>
          <a:off x="1440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146050</xdr:rowOff>
    </xdr:from>
    <xdr:to xmlns:xdr="http://schemas.openxmlformats.org/drawingml/2006/spreadsheetDrawing">
      <xdr:col>69</xdr:col>
      <xdr:colOff>92075</xdr:colOff>
      <xdr:row>21</xdr:row>
      <xdr:rowOff>57150</xdr:rowOff>
    </xdr:to>
    <xdr:cxnSp macro="">
      <xdr:nvCxnSpPr>
        <xdr:cNvPr id="136" name="直線コネクタ 135"/>
        <xdr:cNvCxnSpPr/>
      </xdr:nvCxnSpPr>
      <xdr:spPr>
        <a:xfrm>
          <a:off x="13004800" y="34036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48260</xdr:rowOff>
    </xdr:from>
    <xdr:ext cx="760730" cy="259080"/>
    <xdr:sp macro="" textlink="">
      <xdr:nvSpPr>
        <xdr:cNvPr id="138" name="テキスト ボックス 137"/>
        <xdr:cNvSpPr txBox="1"/>
      </xdr:nvSpPr>
      <xdr:spPr>
        <a:xfrm>
          <a:off x="13512800" y="2448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25400</xdr:rowOff>
    </xdr:from>
    <xdr:to xmlns:xdr="http://schemas.openxmlformats.org/drawingml/2006/spreadsheetDrawing">
      <xdr:col>65</xdr:col>
      <xdr:colOff>53975</xdr:colOff>
      <xdr:row>16</xdr:row>
      <xdr:rowOff>127000</xdr:rowOff>
    </xdr:to>
    <xdr:sp macro="" textlink="">
      <xdr:nvSpPr>
        <xdr:cNvPr id="139" name="フローチャート: 判断 138"/>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137160</xdr:rowOff>
    </xdr:from>
    <xdr:ext cx="762000" cy="259080"/>
    <xdr:sp macro="" textlink="">
      <xdr:nvSpPr>
        <xdr:cNvPr id="140" name="テキスト ボックス 139"/>
        <xdr:cNvSpPr txBox="1"/>
      </xdr:nvSpPr>
      <xdr:spPr>
        <a:xfrm>
          <a:off x="126238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21</xdr:row>
      <xdr:rowOff>95250</xdr:rowOff>
    </xdr:from>
    <xdr:to xmlns:xdr="http://schemas.openxmlformats.org/drawingml/2006/spreadsheetDrawing">
      <xdr:col>82</xdr:col>
      <xdr:colOff>158750</xdr:colOff>
      <xdr:row>22</xdr:row>
      <xdr:rowOff>25400</xdr:rowOff>
    </xdr:to>
    <xdr:sp macro="" textlink="">
      <xdr:nvSpPr>
        <xdr:cNvPr id="146" name="楕円 145"/>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21</xdr:row>
      <xdr:rowOff>3810</xdr:rowOff>
    </xdr:from>
    <xdr:ext cx="762000" cy="259080"/>
    <xdr:sp macro="" textlink="">
      <xdr:nvSpPr>
        <xdr:cNvPr id="147" name="物件費該当値テキスト"/>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21</xdr:row>
      <xdr:rowOff>158750</xdr:rowOff>
    </xdr:from>
    <xdr:to xmlns:xdr="http://schemas.openxmlformats.org/drawingml/2006/spreadsheetDrawing">
      <xdr:col>78</xdr:col>
      <xdr:colOff>120650</xdr:colOff>
      <xdr:row>22</xdr:row>
      <xdr:rowOff>88900</xdr:rowOff>
    </xdr:to>
    <xdr:sp macro="" textlink="">
      <xdr:nvSpPr>
        <xdr:cNvPr id="148" name="楕円 147"/>
        <xdr:cNvSpPr/>
      </xdr:nvSpPr>
      <xdr:spPr>
        <a:xfrm>
          <a:off x="15621000" y="37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22</xdr:row>
      <xdr:rowOff>73660</xdr:rowOff>
    </xdr:from>
    <xdr:ext cx="736600" cy="259080"/>
    <xdr:sp macro="" textlink="">
      <xdr:nvSpPr>
        <xdr:cNvPr id="149" name="テキスト ボックス 148"/>
        <xdr:cNvSpPr txBox="1"/>
      </xdr:nvSpPr>
      <xdr:spPr>
        <a:xfrm>
          <a:off x="15290800" y="3845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22</xdr:row>
      <xdr:rowOff>0</xdr:rowOff>
    </xdr:from>
    <xdr:to xmlns:xdr="http://schemas.openxmlformats.org/drawingml/2006/spreadsheetDrawing">
      <xdr:col>74</xdr:col>
      <xdr:colOff>31750</xdr:colOff>
      <xdr:row>22</xdr:row>
      <xdr:rowOff>101600</xdr:rowOff>
    </xdr:to>
    <xdr:sp macro="" textlink="">
      <xdr:nvSpPr>
        <xdr:cNvPr id="150" name="楕円 149"/>
        <xdr:cNvSpPr/>
      </xdr:nvSpPr>
      <xdr:spPr>
        <a:xfrm>
          <a:off x="14732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22</xdr:row>
      <xdr:rowOff>86360</xdr:rowOff>
    </xdr:from>
    <xdr:ext cx="762000" cy="257810"/>
    <xdr:sp macro="" textlink="">
      <xdr:nvSpPr>
        <xdr:cNvPr id="151" name="テキスト ボックス 150"/>
        <xdr:cNvSpPr txBox="1"/>
      </xdr:nvSpPr>
      <xdr:spPr>
        <a:xfrm>
          <a:off x="14401800" y="3858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6350</xdr:rowOff>
    </xdr:from>
    <xdr:to xmlns:xdr="http://schemas.openxmlformats.org/drawingml/2006/spreadsheetDrawing">
      <xdr:col>69</xdr:col>
      <xdr:colOff>142875</xdr:colOff>
      <xdr:row>21</xdr:row>
      <xdr:rowOff>107950</xdr:rowOff>
    </xdr:to>
    <xdr:sp macro="" textlink="">
      <xdr:nvSpPr>
        <xdr:cNvPr id="152" name="楕円 151"/>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92710</xdr:rowOff>
    </xdr:from>
    <xdr:ext cx="760730" cy="259080"/>
    <xdr:sp macro="" textlink="">
      <xdr:nvSpPr>
        <xdr:cNvPr id="153" name="テキスト ボックス 152"/>
        <xdr:cNvSpPr txBox="1"/>
      </xdr:nvSpPr>
      <xdr:spPr>
        <a:xfrm>
          <a:off x="13512800" y="3693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95250</xdr:rowOff>
    </xdr:from>
    <xdr:to xmlns:xdr="http://schemas.openxmlformats.org/drawingml/2006/spreadsheetDrawing">
      <xdr:col>65</xdr:col>
      <xdr:colOff>53975</xdr:colOff>
      <xdr:row>20</xdr:row>
      <xdr:rowOff>25400</xdr:rowOff>
    </xdr:to>
    <xdr:sp macro="" textlink="">
      <xdr:nvSpPr>
        <xdr:cNvPr id="154" name="楕円 153"/>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10160</xdr:rowOff>
    </xdr:from>
    <xdr:ext cx="762000" cy="259080"/>
    <xdr:sp macro="" textlink="">
      <xdr:nvSpPr>
        <xdr:cNvPr id="155" name="テキスト ボックス 154"/>
        <xdr:cNvSpPr txBox="1"/>
      </xdr:nvSpPr>
      <xdr:spPr>
        <a:xfrm>
          <a:off x="126238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mn-lt"/>
              <a:ea typeface="+mn-ea"/>
              <a:cs typeface="+mn-cs"/>
            </a:rPr>
            <a:t>　昨年度</a:t>
          </a:r>
          <a:r>
            <a:rPr kumimoji="1" lang="ja-JP" altLang="ja-JP" sz="1400">
              <a:solidFill>
                <a:schemeClr val="dk1"/>
              </a:solidFill>
              <a:effectLst/>
              <a:latin typeface="+mn-lt"/>
              <a:ea typeface="+mn-ea"/>
              <a:cs typeface="+mn-cs"/>
            </a:rPr>
            <a:t>と比較すると</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ポイント下回った</a:t>
          </a:r>
          <a:r>
            <a:rPr kumimoji="1" lang="ja-JP" altLang="en-US" sz="1400">
              <a:solidFill>
                <a:schemeClr val="dk1"/>
              </a:solidFill>
              <a:effectLst/>
              <a:latin typeface="+mn-lt"/>
              <a:ea typeface="+mn-ea"/>
              <a:cs typeface="+mn-cs"/>
            </a:rPr>
            <a:t>が、過去５年間の傾向としては増加している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今後も、障がい者福祉や子育て支援の充実等により</a:t>
          </a:r>
          <a:r>
            <a:rPr kumimoji="1" lang="ja-JP" altLang="ja-JP" sz="1400">
              <a:solidFill>
                <a:schemeClr val="dk1"/>
              </a:solidFill>
              <a:effectLst/>
              <a:latin typeface="+mn-lt"/>
              <a:ea typeface="+mn-ea"/>
              <a:cs typeface="+mn-cs"/>
            </a:rPr>
            <a:t>増加するものと見込んでいるため、単独事業の見直しや、人件費、物件費、補助費</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抑制</a:t>
          </a:r>
          <a:r>
            <a:rPr kumimoji="1" lang="ja-JP" altLang="en-US" sz="1400">
              <a:solidFill>
                <a:schemeClr val="dk1"/>
              </a:solidFill>
              <a:effectLst/>
              <a:latin typeface="+mn-lt"/>
              <a:ea typeface="+mn-ea"/>
              <a:cs typeface="+mn-cs"/>
            </a:rPr>
            <a:t>により扶助費に係る事業費を捻出</a:t>
          </a:r>
          <a:r>
            <a:rPr kumimoji="1" lang="ja-JP" altLang="ja-JP" sz="1400">
              <a:solidFill>
                <a:schemeClr val="dk1"/>
              </a:solidFill>
              <a:effectLst/>
              <a:latin typeface="+mn-lt"/>
              <a:ea typeface="+mn-ea"/>
              <a:cs typeface="+mn-cs"/>
            </a:rPr>
            <a:t>していく必要がある。</a:t>
          </a:r>
          <a:endParaRPr lang="ja-JP" altLang="ja-JP" sz="1800">
            <a:effectLst/>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69850</xdr:rowOff>
    </xdr:from>
    <xdr:to xmlns:xdr="http://schemas.openxmlformats.org/drawingml/2006/spreadsheetDrawing">
      <xdr:col>24</xdr:col>
      <xdr:colOff>25400</xdr:colOff>
      <xdr:row>61</xdr:row>
      <xdr:rowOff>146050</xdr:rowOff>
    </xdr:to>
    <xdr:cxnSp macro="">
      <xdr:nvCxnSpPr>
        <xdr:cNvPr id="183" name="直線コネクタ 182"/>
        <xdr:cNvCxnSpPr/>
      </xdr:nvCxnSpPr>
      <xdr:spPr>
        <a:xfrm flipV="1">
          <a:off x="4826000" y="93281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84"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85" name="直線コネクタ 184"/>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156210</xdr:rowOff>
    </xdr:from>
    <xdr:ext cx="762000" cy="257810"/>
    <xdr:sp macro="" textlink="">
      <xdr:nvSpPr>
        <xdr:cNvPr id="186" name="扶助費最大値テキスト"/>
        <xdr:cNvSpPr txBox="1"/>
      </xdr:nvSpPr>
      <xdr:spPr>
        <a:xfrm>
          <a:off x="4914900" y="9071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69850</xdr:rowOff>
    </xdr:from>
    <xdr:to xmlns:xdr="http://schemas.openxmlformats.org/drawingml/2006/spreadsheetDrawing">
      <xdr:col>24</xdr:col>
      <xdr:colOff>114300</xdr:colOff>
      <xdr:row>54</xdr:row>
      <xdr:rowOff>69850</xdr:rowOff>
    </xdr:to>
    <xdr:cxnSp macro="">
      <xdr:nvCxnSpPr>
        <xdr:cNvPr id="187" name="直線コネクタ 186"/>
        <xdr:cNvCxnSpPr/>
      </xdr:nvCxnSpPr>
      <xdr:spPr>
        <a:xfrm>
          <a:off x="4737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56</xdr:row>
      <xdr:rowOff>107950</xdr:rowOff>
    </xdr:to>
    <xdr:cxnSp macro="">
      <xdr:nvCxnSpPr>
        <xdr:cNvPr id="188" name="直線コネクタ 187"/>
        <xdr:cNvCxnSpPr/>
      </xdr:nvCxnSpPr>
      <xdr:spPr>
        <a:xfrm flipV="1">
          <a:off x="3987800" y="96901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162560</xdr:rowOff>
    </xdr:from>
    <xdr:ext cx="762000" cy="259080"/>
    <xdr:sp macro="" textlink="">
      <xdr:nvSpPr>
        <xdr:cNvPr id="189" name="扶助費平均値テキスト"/>
        <xdr:cNvSpPr txBox="1"/>
      </xdr:nvSpPr>
      <xdr:spPr>
        <a:xfrm>
          <a:off x="4914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56</xdr:row>
      <xdr:rowOff>107950</xdr:rowOff>
    </xdr:to>
    <xdr:cxnSp macro="">
      <xdr:nvCxnSpPr>
        <xdr:cNvPr id="191" name="直線コネクタ 190"/>
        <xdr:cNvCxnSpPr/>
      </xdr:nvCxnSpPr>
      <xdr:spPr>
        <a:xfrm>
          <a:off x="3098800" y="9690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86360</xdr:rowOff>
    </xdr:from>
    <xdr:ext cx="735330" cy="257810"/>
    <xdr:sp macro="" textlink="">
      <xdr:nvSpPr>
        <xdr:cNvPr id="193" name="テキスト ボックス 192"/>
        <xdr:cNvSpPr txBox="1"/>
      </xdr:nvSpPr>
      <xdr:spPr>
        <a:xfrm>
          <a:off x="3606800" y="98590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127000</xdr:rowOff>
    </xdr:from>
    <xdr:to xmlns:xdr="http://schemas.openxmlformats.org/drawingml/2006/spreadsheetDrawing">
      <xdr:col>15</xdr:col>
      <xdr:colOff>98425</xdr:colOff>
      <xdr:row>56</xdr:row>
      <xdr:rowOff>88900</xdr:rowOff>
    </xdr:to>
    <xdr:cxnSp macro="">
      <xdr:nvCxnSpPr>
        <xdr:cNvPr id="194" name="直線コネクタ 193"/>
        <xdr:cNvCxnSpPr/>
      </xdr:nvCxnSpPr>
      <xdr:spPr>
        <a:xfrm>
          <a:off x="2209800" y="9556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48260</xdr:rowOff>
    </xdr:from>
    <xdr:ext cx="762000" cy="259080"/>
    <xdr:sp macro="" textlink="">
      <xdr:nvSpPr>
        <xdr:cNvPr id="196" name="テキスト ボックス 195"/>
        <xdr:cNvSpPr txBox="1"/>
      </xdr:nvSpPr>
      <xdr:spPr>
        <a:xfrm>
          <a:off x="27178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127000</xdr:rowOff>
    </xdr:from>
    <xdr:to xmlns:xdr="http://schemas.openxmlformats.org/drawingml/2006/spreadsheetDrawing">
      <xdr:col>11</xdr:col>
      <xdr:colOff>9525</xdr:colOff>
      <xdr:row>56</xdr:row>
      <xdr:rowOff>127000</xdr:rowOff>
    </xdr:to>
    <xdr:cxnSp macro="">
      <xdr:nvCxnSpPr>
        <xdr:cNvPr id="197" name="直線コネクタ 196"/>
        <xdr:cNvCxnSpPr/>
      </xdr:nvCxnSpPr>
      <xdr:spPr>
        <a:xfrm flipV="1">
          <a:off x="1320800" y="955675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95250</xdr:rowOff>
    </xdr:from>
    <xdr:to xmlns:xdr="http://schemas.openxmlformats.org/drawingml/2006/spreadsheetDrawing">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10160</xdr:rowOff>
    </xdr:from>
    <xdr:ext cx="760730" cy="259080"/>
    <xdr:sp macro="" textlink="">
      <xdr:nvSpPr>
        <xdr:cNvPr id="199" name="テキスト ボックス 198"/>
        <xdr:cNvSpPr txBox="1"/>
      </xdr:nvSpPr>
      <xdr:spPr>
        <a:xfrm>
          <a:off x="1828800" y="9782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60730" cy="259080"/>
    <xdr:sp macro="" textlink="">
      <xdr:nvSpPr>
        <xdr:cNvPr id="201" name="テキスト ボックス 200"/>
        <xdr:cNvSpPr txBox="1"/>
      </xdr:nvSpPr>
      <xdr:spPr>
        <a:xfrm>
          <a:off x="939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54610</xdr:rowOff>
    </xdr:from>
    <xdr:ext cx="762000" cy="257810"/>
    <xdr:sp macro="" textlink="">
      <xdr:nvSpPr>
        <xdr:cNvPr id="208" name="扶助費該当値テキスト"/>
        <xdr:cNvSpPr txBox="1"/>
      </xdr:nvSpPr>
      <xdr:spPr>
        <a:xfrm>
          <a:off x="4914900" y="9484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57150</xdr:rowOff>
    </xdr:from>
    <xdr:to xmlns:xdr="http://schemas.openxmlformats.org/drawingml/2006/spreadsheetDrawing">
      <xdr:col>20</xdr:col>
      <xdr:colOff>38100</xdr:colOff>
      <xdr:row>56</xdr:row>
      <xdr:rowOff>158750</xdr:rowOff>
    </xdr:to>
    <xdr:sp macro="" textlink="">
      <xdr:nvSpPr>
        <xdr:cNvPr id="209" name="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168910</xdr:rowOff>
    </xdr:from>
    <xdr:ext cx="735330" cy="257810"/>
    <xdr:sp macro="" textlink="">
      <xdr:nvSpPr>
        <xdr:cNvPr id="210" name="テキスト ボックス 209"/>
        <xdr:cNvSpPr txBox="1"/>
      </xdr:nvSpPr>
      <xdr:spPr>
        <a:xfrm>
          <a:off x="3606800" y="94272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62000" cy="259080"/>
    <xdr:sp macro="" textlink="">
      <xdr:nvSpPr>
        <xdr:cNvPr id="212" name="テキスト ボックス 211"/>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76200</xdr:rowOff>
    </xdr:from>
    <xdr:to xmlns:xdr="http://schemas.openxmlformats.org/drawingml/2006/spreadsheetDrawing">
      <xdr:col>11</xdr:col>
      <xdr:colOff>60325</xdr:colOff>
      <xdr:row>56</xdr:row>
      <xdr:rowOff>6350</xdr:rowOff>
    </xdr:to>
    <xdr:sp macro="" textlink="">
      <xdr:nvSpPr>
        <xdr:cNvPr id="213" name="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16510</xdr:rowOff>
    </xdr:from>
    <xdr:ext cx="760730" cy="259080"/>
    <xdr:sp macro="" textlink="">
      <xdr:nvSpPr>
        <xdr:cNvPr id="214" name="テキスト ボックス 213"/>
        <xdr:cNvSpPr txBox="1"/>
      </xdr:nvSpPr>
      <xdr:spPr>
        <a:xfrm>
          <a:off x="1828800" y="9274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60730" cy="259080"/>
    <xdr:sp macro="" textlink="">
      <xdr:nvSpPr>
        <xdr:cNvPr id="216" name="テキスト ボックス 215"/>
        <xdr:cNvSpPr txBox="1"/>
      </xdr:nvSpPr>
      <xdr:spPr>
        <a:xfrm>
          <a:off x="9398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その他に係る経常経費は、維持補修費、繰り出し金等の比率であるが、類似団体平均を</a:t>
          </a:r>
          <a:r>
            <a:rPr kumimoji="1" lang="en-US" altLang="ja-JP" sz="1200">
              <a:latin typeface="ＭＳ Ｐゴシック"/>
              <a:ea typeface="ＭＳ Ｐゴシック"/>
            </a:rPr>
            <a:t>2.5</a:t>
          </a:r>
          <a:r>
            <a:rPr kumimoji="1" lang="ja-JP" altLang="en-US" sz="1200">
              <a:latin typeface="ＭＳ Ｐゴシック"/>
              <a:ea typeface="ＭＳ Ｐゴシック"/>
            </a:rPr>
            <a:t>ポイント下回り、昨年度から</a:t>
          </a:r>
          <a:r>
            <a:rPr kumimoji="1" lang="en-US" altLang="ja-JP" sz="1200">
              <a:latin typeface="ＭＳ Ｐゴシック"/>
              <a:ea typeface="ＭＳ Ｐゴシック"/>
            </a:rPr>
            <a:t>0.1</a:t>
          </a:r>
          <a:r>
            <a:rPr kumimoji="1" lang="ja-JP" altLang="en-US" sz="1200">
              <a:latin typeface="ＭＳ Ｐゴシック"/>
              <a:ea typeface="ＭＳ Ｐゴシック"/>
            </a:rPr>
            <a:t>ポイント減少した。</a:t>
          </a:r>
        </a:p>
        <a:p>
          <a:r>
            <a:rPr kumimoji="1" lang="ja-JP" altLang="en-US" sz="1200">
              <a:latin typeface="ＭＳ Ｐゴシック"/>
              <a:ea typeface="ＭＳ Ｐゴシック"/>
            </a:rPr>
            <a:t>　維持補修費は道路維持管理業務等の減により減少した。</a:t>
          </a:r>
        </a:p>
        <a:p>
          <a:r>
            <a:rPr kumimoji="1" lang="ja-JP" altLang="en-US" sz="1200">
              <a:latin typeface="ＭＳ Ｐゴシック"/>
              <a:ea typeface="ＭＳ Ｐゴシック"/>
            </a:rPr>
            <a:t>国保、後期高齢、介護保険特別会計等への繰出金については、増加した。他会計への繰出金は年々増加傾向にあり、保険給付費の抑制を図るため、予防事業等の取組みを図っていく必要がある。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99695</xdr:rowOff>
    </xdr:from>
    <xdr:to xmlns:xdr="http://schemas.openxmlformats.org/drawingml/2006/spreadsheetDrawing">
      <xdr:col>82</xdr:col>
      <xdr:colOff>107950</xdr:colOff>
      <xdr:row>61</xdr:row>
      <xdr:rowOff>167640</xdr:rowOff>
    </xdr:to>
    <xdr:cxnSp macro="">
      <xdr:nvCxnSpPr>
        <xdr:cNvPr id="246" name="直線コネクタ 245"/>
        <xdr:cNvCxnSpPr/>
      </xdr:nvCxnSpPr>
      <xdr:spPr>
        <a:xfrm flipV="1">
          <a:off x="16510000" y="901509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139700</xdr:rowOff>
    </xdr:from>
    <xdr:ext cx="762000" cy="259080"/>
    <xdr:sp macro="" textlink="">
      <xdr:nvSpPr>
        <xdr:cNvPr id="247" name="その他最小値テキスト"/>
        <xdr:cNvSpPr txBox="1"/>
      </xdr:nvSpPr>
      <xdr:spPr>
        <a:xfrm>
          <a:off x="16598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167640</xdr:rowOff>
    </xdr:from>
    <xdr:to xmlns:xdr="http://schemas.openxmlformats.org/drawingml/2006/spreadsheetDrawing">
      <xdr:col>82</xdr:col>
      <xdr:colOff>196850</xdr:colOff>
      <xdr:row>61</xdr:row>
      <xdr:rowOff>167640</xdr:rowOff>
    </xdr:to>
    <xdr:cxnSp macro="">
      <xdr:nvCxnSpPr>
        <xdr:cNvPr id="248" name="直線コネクタ 247"/>
        <xdr:cNvCxnSpPr/>
      </xdr:nvCxnSpPr>
      <xdr:spPr>
        <a:xfrm>
          <a:off x="16421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14605</xdr:rowOff>
    </xdr:from>
    <xdr:ext cx="762000" cy="259080"/>
    <xdr:sp macro="" textlink="">
      <xdr:nvSpPr>
        <xdr:cNvPr id="249" name="その他最大値テキスト"/>
        <xdr:cNvSpPr txBox="1"/>
      </xdr:nvSpPr>
      <xdr:spPr>
        <a:xfrm>
          <a:off x="16598900" y="8758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99695</xdr:rowOff>
    </xdr:from>
    <xdr:to xmlns:xdr="http://schemas.openxmlformats.org/drawingml/2006/spreadsheetDrawing">
      <xdr:col>82</xdr:col>
      <xdr:colOff>196850</xdr:colOff>
      <xdr:row>52</xdr:row>
      <xdr:rowOff>99695</xdr:rowOff>
    </xdr:to>
    <xdr:cxnSp macro="">
      <xdr:nvCxnSpPr>
        <xdr:cNvPr id="250" name="直線コネクタ 249"/>
        <xdr:cNvCxnSpPr/>
      </xdr:nvCxnSpPr>
      <xdr:spPr>
        <a:xfrm>
          <a:off x="16421100" y="901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159385</xdr:rowOff>
    </xdr:from>
    <xdr:to xmlns:xdr="http://schemas.openxmlformats.org/drawingml/2006/spreadsheetDrawing">
      <xdr:col>82</xdr:col>
      <xdr:colOff>107950</xdr:colOff>
      <xdr:row>54</xdr:row>
      <xdr:rowOff>170815</xdr:rowOff>
    </xdr:to>
    <xdr:cxnSp macro="">
      <xdr:nvCxnSpPr>
        <xdr:cNvPr id="251" name="直線コネクタ 250"/>
        <xdr:cNvCxnSpPr/>
      </xdr:nvCxnSpPr>
      <xdr:spPr>
        <a:xfrm flipV="1">
          <a:off x="15671800" y="94176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10160</xdr:rowOff>
    </xdr:from>
    <xdr:ext cx="762000" cy="259080"/>
    <xdr:sp macro="" textlink="">
      <xdr:nvSpPr>
        <xdr:cNvPr id="252" name="その他平均値テキスト"/>
        <xdr:cNvSpPr txBox="1"/>
      </xdr:nvSpPr>
      <xdr:spPr>
        <a:xfrm>
          <a:off x="16598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38100</xdr:rowOff>
    </xdr:from>
    <xdr:to xmlns:xdr="http://schemas.openxmlformats.org/drawingml/2006/spreadsheetDrawing">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170815</xdr:rowOff>
    </xdr:from>
    <xdr:to xmlns:xdr="http://schemas.openxmlformats.org/drawingml/2006/spreadsheetDrawing">
      <xdr:col>78</xdr:col>
      <xdr:colOff>69850</xdr:colOff>
      <xdr:row>56</xdr:row>
      <xdr:rowOff>45085</xdr:rowOff>
    </xdr:to>
    <xdr:cxnSp macro="">
      <xdr:nvCxnSpPr>
        <xdr:cNvPr id="254" name="直線コネクタ 253"/>
        <xdr:cNvCxnSpPr/>
      </xdr:nvCxnSpPr>
      <xdr:spPr>
        <a:xfrm flipV="1">
          <a:off x="14782800" y="942911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5" name="フローチャート: 判断 254"/>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146050</xdr:rowOff>
    </xdr:from>
    <xdr:ext cx="736600" cy="257810"/>
    <xdr:sp macro="" textlink="">
      <xdr:nvSpPr>
        <xdr:cNvPr id="256" name="テキスト ボックス 255"/>
        <xdr:cNvSpPr txBox="1"/>
      </xdr:nvSpPr>
      <xdr:spPr>
        <a:xfrm>
          <a:off x="15290800" y="97472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140335</xdr:rowOff>
    </xdr:from>
    <xdr:to xmlns:xdr="http://schemas.openxmlformats.org/drawingml/2006/spreadsheetDrawing">
      <xdr:col>73</xdr:col>
      <xdr:colOff>180975</xdr:colOff>
      <xdr:row>56</xdr:row>
      <xdr:rowOff>45085</xdr:rowOff>
    </xdr:to>
    <xdr:cxnSp macro="">
      <xdr:nvCxnSpPr>
        <xdr:cNvPr id="257" name="直線コネクタ 256"/>
        <xdr:cNvCxnSpPr/>
      </xdr:nvCxnSpPr>
      <xdr:spPr>
        <a:xfrm>
          <a:off x="13893800" y="95700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92710</xdr:rowOff>
    </xdr:from>
    <xdr:to xmlns:xdr="http://schemas.openxmlformats.org/drawingml/2006/spreadsheetDrawing">
      <xdr:col>74</xdr:col>
      <xdr:colOff>31750</xdr:colOff>
      <xdr:row>57</xdr:row>
      <xdr:rowOff>22860</xdr:rowOff>
    </xdr:to>
    <xdr:sp macro="" textlink="">
      <xdr:nvSpPr>
        <xdr:cNvPr id="258" name="フローチャート: 判断 257"/>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7620</xdr:rowOff>
    </xdr:from>
    <xdr:ext cx="762000" cy="257810"/>
    <xdr:sp macro="" textlink="">
      <xdr:nvSpPr>
        <xdr:cNvPr id="259" name="テキスト ボックス 258"/>
        <xdr:cNvSpPr txBox="1"/>
      </xdr:nvSpPr>
      <xdr:spPr>
        <a:xfrm>
          <a:off x="14401800" y="9780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107950</xdr:rowOff>
    </xdr:from>
    <xdr:to xmlns:xdr="http://schemas.openxmlformats.org/drawingml/2006/spreadsheetDrawing">
      <xdr:col>69</xdr:col>
      <xdr:colOff>92075</xdr:colOff>
      <xdr:row>55</xdr:row>
      <xdr:rowOff>140335</xdr:rowOff>
    </xdr:to>
    <xdr:cxnSp macro="">
      <xdr:nvCxnSpPr>
        <xdr:cNvPr id="260" name="直線コネクタ 259"/>
        <xdr:cNvCxnSpPr/>
      </xdr:nvCxnSpPr>
      <xdr:spPr>
        <a:xfrm>
          <a:off x="13004800" y="9537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133350</xdr:rowOff>
    </xdr:from>
    <xdr:to xmlns:xdr="http://schemas.openxmlformats.org/drawingml/2006/spreadsheetDrawing">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48260</xdr:rowOff>
    </xdr:from>
    <xdr:ext cx="760730" cy="259080"/>
    <xdr:sp macro="" textlink="">
      <xdr:nvSpPr>
        <xdr:cNvPr id="262" name="テキスト ボックス 261"/>
        <xdr:cNvSpPr txBox="1"/>
      </xdr:nvSpPr>
      <xdr:spPr>
        <a:xfrm>
          <a:off x="13512800" y="964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166370</xdr:rowOff>
    </xdr:from>
    <xdr:to xmlns:xdr="http://schemas.openxmlformats.org/drawingml/2006/spreadsheetDrawing">
      <xdr:col>65</xdr:col>
      <xdr:colOff>53975</xdr:colOff>
      <xdr:row>56</xdr:row>
      <xdr:rowOff>95885</xdr:rowOff>
    </xdr:to>
    <xdr:sp macro="" textlink="">
      <xdr:nvSpPr>
        <xdr:cNvPr id="263" name="フローチャート: 判断 262"/>
        <xdr:cNvSpPr/>
      </xdr:nvSpPr>
      <xdr:spPr>
        <a:xfrm>
          <a:off x="12954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80645</xdr:rowOff>
    </xdr:from>
    <xdr:ext cx="762000" cy="259080"/>
    <xdr:sp macro="" textlink="">
      <xdr:nvSpPr>
        <xdr:cNvPr id="264" name="テキスト ボックス 263"/>
        <xdr:cNvSpPr txBox="1"/>
      </xdr:nvSpPr>
      <xdr:spPr>
        <a:xfrm>
          <a:off x="12623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109220</xdr:rowOff>
    </xdr:from>
    <xdr:to xmlns:xdr="http://schemas.openxmlformats.org/drawingml/2006/spreadsheetDrawing">
      <xdr:col>82</xdr:col>
      <xdr:colOff>158750</xdr:colOff>
      <xdr:row>55</xdr:row>
      <xdr:rowOff>38735</xdr:rowOff>
    </xdr:to>
    <xdr:sp macro="" textlink="">
      <xdr:nvSpPr>
        <xdr:cNvPr id="270" name="楕円 269"/>
        <xdr:cNvSpPr/>
      </xdr:nvSpPr>
      <xdr:spPr>
        <a:xfrm>
          <a:off x="164592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125095</xdr:rowOff>
    </xdr:from>
    <xdr:ext cx="762000" cy="258445"/>
    <xdr:sp macro="" textlink="">
      <xdr:nvSpPr>
        <xdr:cNvPr id="271" name="その他該当値テキスト"/>
        <xdr:cNvSpPr txBox="1"/>
      </xdr:nvSpPr>
      <xdr:spPr>
        <a:xfrm>
          <a:off x="16598900" y="921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120650</xdr:rowOff>
    </xdr:from>
    <xdr:to xmlns:xdr="http://schemas.openxmlformats.org/drawingml/2006/spreadsheetDrawing">
      <xdr:col>78</xdr:col>
      <xdr:colOff>120650</xdr:colOff>
      <xdr:row>55</xdr:row>
      <xdr:rowOff>50165</xdr:rowOff>
    </xdr:to>
    <xdr:sp macro="" textlink="">
      <xdr:nvSpPr>
        <xdr:cNvPr id="272" name="楕円 271"/>
        <xdr:cNvSpPr/>
      </xdr:nvSpPr>
      <xdr:spPr>
        <a:xfrm>
          <a:off x="15621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60325</xdr:rowOff>
    </xdr:from>
    <xdr:ext cx="736600" cy="259080"/>
    <xdr:sp macro="" textlink="">
      <xdr:nvSpPr>
        <xdr:cNvPr id="273" name="テキスト ボックス 272"/>
        <xdr:cNvSpPr txBox="1"/>
      </xdr:nvSpPr>
      <xdr:spPr>
        <a:xfrm>
          <a:off x="15290800" y="914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166370</xdr:rowOff>
    </xdr:from>
    <xdr:to xmlns:xdr="http://schemas.openxmlformats.org/drawingml/2006/spreadsheetDrawing">
      <xdr:col>74</xdr:col>
      <xdr:colOff>31750</xdr:colOff>
      <xdr:row>56</xdr:row>
      <xdr:rowOff>95885</xdr:rowOff>
    </xdr:to>
    <xdr:sp macro="" textlink="">
      <xdr:nvSpPr>
        <xdr:cNvPr id="274" name="楕円 273"/>
        <xdr:cNvSpPr/>
      </xdr:nvSpPr>
      <xdr:spPr>
        <a:xfrm>
          <a:off x="14732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106045</xdr:rowOff>
    </xdr:from>
    <xdr:ext cx="762000" cy="259080"/>
    <xdr:sp macro="" textlink="">
      <xdr:nvSpPr>
        <xdr:cNvPr id="275" name="テキスト ボックス 274"/>
        <xdr:cNvSpPr txBox="1"/>
      </xdr:nvSpPr>
      <xdr:spPr>
        <a:xfrm>
          <a:off x="14401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89535</xdr:rowOff>
    </xdr:from>
    <xdr:to xmlns:xdr="http://schemas.openxmlformats.org/drawingml/2006/spreadsheetDrawing">
      <xdr:col>69</xdr:col>
      <xdr:colOff>142875</xdr:colOff>
      <xdr:row>56</xdr:row>
      <xdr:rowOff>19685</xdr:rowOff>
    </xdr:to>
    <xdr:sp macro="" textlink="">
      <xdr:nvSpPr>
        <xdr:cNvPr id="276" name="楕円 275"/>
        <xdr:cNvSpPr/>
      </xdr:nvSpPr>
      <xdr:spPr>
        <a:xfrm>
          <a:off x="138430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29845</xdr:rowOff>
    </xdr:from>
    <xdr:ext cx="760730" cy="257810"/>
    <xdr:sp macro="" textlink="">
      <xdr:nvSpPr>
        <xdr:cNvPr id="277" name="テキスト ボックス 276"/>
        <xdr:cNvSpPr txBox="1"/>
      </xdr:nvSpPr>
      <xdr:spPr>
        <a:xfrm>
          <a:off x="13512800" y="92881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57150</xdr:rowOff>
    </xdr:from>
    <xdr:to xmlns:xdr="http://schemas.openxmlformats.org/drawingml/2006/spreadsheetDrawing">
      <xdr:col>65</xdr:col>
      <xdr:colOff>53975</xdr:colOff>
      <xdr:row>55</xdr:row>
      <xdr:rowOff>158750</xdr:rowOff>
    </xdr:to>
    <xdr:sp macro="" textlink="">
      <xdr:nvSpPr>
        <xdr:cNvPr id="278" name="楕円 277"/>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168910</xdr:rowOff>
    </xdr:from>
    <xdr:ext cx="762000" cy="257810"/>
    <xdr:sp macro="" textlink="">
      <xdr:nvSpPr>
        <xdr:cNvPr id="279" name="テキスト ボックス 278"/>
        <xdr:cNvSpPr txBox="1"/>
      </xdr:nvSpPr>
      <xdr:spPr>
        <a:xfrm>
          <a:off x="12623800" y="9255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a:t>
          </a:r>
          <a:r>
            <a:rPr kumimoji="1" lang="ja-JP" altLang="en-US"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ポイント上回り、昨年度より</a:t>
          </a:r>
          <a:r>
            <a:rPr kumimoji="1" lang="ja-JP" altLang="en-US" sz="1400">
              <a:solidFill>
                <a:schemeClr val="dk1"/>
              </a:solidFill>
              <a:effectLst/>
              <a:latin typeface="+mn-lt"/>
              <a:ea typeface="+mn-ea"/>
              <a:cs typeface="+mn-cs"/>
            </a:rPr>
            <a:t>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ポイント上昇した。補助費については、</a:t>
          </a:r>
          <a:r>
            <a:rPr kumimoji="1" lang="ja-JP" altLang="en-US" sz="1400">
              <a:solidFill>
                <a:schemeClr val="dk1"/>
              </a:solidFill>
              <a:effectLst/>
              <a:latin typeface="+mn-lt"/>
              <a:ea typeface="+mn-ea"/>
              <a:cs typeface="+mn-cs"/>
            </a:rPr>
            <a:t>工場立地奨励金の増加</a:t>
          </a:r>
          <a:r>
            <a:rPr kumimoji="1" lang="ja-JP" altLang="ja-JP" sz="1400">
              <a:solidFill>
                <a:schemeClr val="dk1"/>
              </a:solidFill>
              <a:effectLst/>
              <a:latin typeface="+mn-lt"/>
              <a:ea typeface="+mn-ea"/>
              <a:cs typeface="+mn-cs"/>
            </a:rPr>
            <a:t>や</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空き家改修補助金</a:t>
          </a:r>
          <a:r>
            <a:rPr kumimoji="1" lang="ja-JP" altLang="en-US" sz="1400">
              <a:solidFill>
                <a:schemeClr val="dk1"/>
              </a:solidFill>
              <a:effectLst/>
              <a:latin typeface="+mn-lt"/>
              <a:ea typeface="+mn-ea"/>
              <a:cs typeface="+mn-cs"/>
            </a:rPr>
            <a:t>、奨学金返還支援事業</a:t>
          </a:r>
          <a:r>
            <a:rPr kumimoji="1" lang="ja-JP" altLang="ja-JP" sz="1400">
              <a:solidFill>
                <a:schemeClr val="dk1"/>
              </a:solidFill>
              <a:effectLst/>
              <a:latin typeface="+mn-lt"/>
              <a:ea typeface="+mn-ea"/>
              <a:cs typeface="+mn-cs"/>
            </a:rPr>
            <a:t>等の定住促進施策の充実により</a:t>
          </a:r>
          <a:r>
            <a:rPr kumimoji="1" lang="ja-JP" altLang="en-US" sz="1400">
              <a:solidFill>
                <a:schemeClr val="dk1"/>
              </a:solidFill>
              <a:effectLst/>
              <a:latin typeface="+mn-lt"/>
              <a:ea typeface="+mn-ea"/>
              <a:cs typeface="+mn-cs"/>
            </a:rPr>
            <a:t>新規補助事業が</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する一方、事業廃止が進んでいない状況である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各種事業の効果検証を行い、事務経費負担の在り方や行政効果を検証し、経費の縮減に努めたい。</a:t>
          </a:r>
          <a:endParaRPr lang="ja-JP" altLang="ja-JP" sz="1800">
            <a:effectLst/>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99695</xdr:rowOff>
    </xdr:from>
    <xdr:to xmlns:xdr="http://schemas.openxmlformats.org/drawingml/2006/spreadsheetDrawing">
      <xdr:col>82</xdr:col>
      <xdr:colOff>107950</xdr:colOff>
      <xdr:row>40</xdr:row>
      <xdr:rowOff>8255</xdr:rowOff>
    </xdr:to>
    <xdr:cxnSp macro="">
      <xdr:nvCxnSpPr>
        <xdr:cNvPr id="304" name="直線コネクタ 303"/>
        <xdr:cNvCxnSpPr/>
      </xdr:nvCxnSpPr>
      <xdr:spPr>
        <a:xfrm flipV="1">
          <a:off x="16510000" y="592899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151765</xdr:rowOff>
    </xdr:from>
    <xdr:ext cx="762000" cy="259080"/>
    <xdr:sp macro="" textlink="">
      <xdr:nvSpPr>
        <xdr:cNvPr id="305" name="補助費等最小値テキスト"/>
        <xdr:cNvSpPr txBox="1"/>
      </xdr:nvSpPr>
      <xdr:spPr>
        <a:xfrm>
          <a:off x="16598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8255</xdr:rowOff>
    </xdr:from>
    <xdr:to xmlns:xdr="http://schemas.openxmlformats.org/drawingml/2006/spreadsheetDrawing">
      <xdr:col>82</xdr:col>
      <xdr:colOff>196850</xdr:colOff>
      <xdr:row>40</xdr:row>
      <xdr:rowOff>8255</xdr:rowOff>
    </xdr:to>
    <xdr:cxnSp macro="">
      <xdr:nvCxnSpPr>
        <xdr:cNvPr id="306" name="直線コネクタ 305"/>
        <xdr:cNvCxnSpPr/>
      </xdr:nvCxnSpPr>
      <xdr:spPr>
        <a:xfrm>
          <a:off x="16421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14605</xdr:rowOff>
    </xdr:from>
    <xdr:ext cx="762000" cy="259080"/>
    <xdr:sp macro="" textlink="">
      <xdr:nvSpPr>
        <xdr:cNvPr id="307" name="補助費等最大値テキスト"/>
        <xdr:cNvSpPr txBox="1"/>
      </xdr:nvSpPr>
      <xdr:spPr>
        <a:xfrm>
          <a:off x="16598900" y="567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99695</xdr:rowOff>
    </xdr:from>
    <xdr:to xmlns:xdr="http://schemas.openxmlformats.org/drawingml/2006/spreadsheetDrawing">
      <xdr:col>82</xdr:col>
      <xdr:colOff>196850</xdr:colOff>
      <xdr:row>34</xdr:row>
      <xdr:rowOff>99695</xdr:rowOff>
    </xdr:to>
    <xdr:cxnSp macro="">
      <xdr:nvCxnSpPr>
        <xdr:cNvPr id="308" name="直線コネクタ 307"/>
        <xdr:cNvCxnSpPr/>
      </xdr:nvCxnSpPr>
      <xdr:spPr>
        <a:xfrm>
          <a:off x="164211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52070</xdr:rowOff>
    </xdr:from>
    <xdr:to xmlns:xdr="http://schemas.openxmlformats.org/drawingml/2006/spreadsheetDrawing">
      <xdr:col>82</xdr:col>
      <xdr:colOff>107950</xdr:colOff>
      <xdr:row>37</xdr:row>
      <xdr:rowOff>97790</xdr:rowOff>
    </xdr:to>
    <xdr:cxnSp macro="">
      <xdr:nvCxnSpPr>
        <xdr:cNvPr id="309" name="直線コネクタ 308"/>
        <xdr:cNvCxnSpPr/>
      </xdr:nvCxnSpPr>
      <xdr:spPr>
        <a:xfrm>
          <a:off x="15671800" y="63957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161290</xdr:rowOff>
    </xdr:from>
    <xdr:ext cx="762000" cy="259080"/>
    <xdr:sp macro="" textlink="">
      <xdr:nvSpPr>
        <xdr:cNvPr id="310"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33020</xdr:rowOff>
    </xdr:from>
    <xdr:to xmlns:xdr="http://schemas.openxmlformats.org/drawingml/2006/spreadsheetDrawing">
      <xdr:col>78</xdr:col>
      <xdr:colOff>69850</xdr:colOff>
      <xdr:row>37</xdr:row>
      <xdr:rowOff>52070</xdr:rowOff>
    </xdr:to>
    <xdr:cxnSp macro="">
      <xdr:nvCxnSpPr>
        <xdr:cNvPr id="312" name="直線コネクタ 311"/>
        <xdr:cNvCxnSpPr/>
      </xdr:nvCxnSpPr>
      <xdr:spPr>
        <a:xfrm>
          <a:off x="14782800" y="637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13" name="フローチャート: 判断 312"/>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80645</xdr:rowOff>
    </xdr:from>
    <xdr:ext cx="736600" cy="259080"/>
    <xdr:sp macro="" textlink="">
      <xdr:nvSpPr>
        <xdr:cNvPr id="314" name="テキスト ボックス 313"/>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135890</xdr:rowOff>
    </xdr:from>
    <xdr:to xmlns:xdr="http://schemas.openxmlformats.org/drawingml/2006/spreadsheetDrawing">
      <xdr:col>73</xdr:col>
      <xdr:colOff>180975</xdr:colOff>
      <xdr:row>37</xdr:row>
      <xdr:rowOff>33020</xdr:rowOff>
    </xdr:to>
    <xdr:cxnSp macro="">
      <xdr:nvCxnSpPr>
        <xdr:cNvPr id="315" name="直線コネクタ 314"/>
        <xdr:cNvCxnSpPr/>
      </xdr:nvCxnSpPr>
      <xdr:spPr>
        <a:xfrm>
          <a:off x="13893800" y="63080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126365</xdr:rowOff>
    </xdr:from>
    <xdr:to xmlns:xdr="http://schemas.openxmlformats.org/drawingml/2006/spreadsheetDrawing">
      <xdr:col>74</xdr:col>
      <xdr:colOff>31750</xdr:colOff>
      <xdr:row>37</xdr:row>
      <xdr:rowOff>56515</xdr:rowOff>
    </xdr:to>
    <xdr:sp macro="" textlink="">
      <xdr:nvSpPr>
        <xdr:cNvPr id="316" name="フローチャート: 判断 315"/>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66675</xdr:rowOff>
    </xdr:from>
    <xdr:ext cx="762000" cy="257810"/>
    <xdr:sp macro="" textlink="">
      <xdr:nvSpPr>
        <xdr:cNvPr id="317" name="テキスト ボックス 316"/>
        <xdr:cNvSpPr txBox="1"/>
      </xdr:nvSpPr>
      <xdr:spPr>
        <a:xfrm>
          <a:off x="14401800" y="6067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135890</xdr:rowOff>
    </xdr:from>
    <xdr:to xmlns:xdr="http://schemas.openxmlformats.org/drawingml/2006/spreadsheetDrawing">
      <xdr:col>69</xdr:col>
      <xdr:colOff>92075</xdr:colOff>
      <xdr:row>37</xdr:row>
      <xdr:rowOff>1270</xdr:rowOff>
    </xdr:to>
    <xdr:cxnSp macro="">
      <xdr:nvCxnSpPr>
        <xdr:cNvPr id="318" name="直線コネクタ 317"/>
        <xdr:cNvCxnSpPr/>
      </xdr:nvCxnSpPr>
      <xdr:spPr>
        <a:xfrm flipV="1">
          <a:off x="13004800" y="6308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9" name="フローチャート: 判断 318"/>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0730" cy="257810"/>
    <xdr:sp macro="" textlink="">
      <xdr:nvSpPr>
        <xdr:cNvPr id="320" name="テキスト ボックス 319"/>
        <xdr:cNvSpPr txBox="1"/>
      </xdr:nvSpPr>
      <xdr:spPr>
        <a:xfrm>
          <a:off x="13512800" y="64217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21" name="フローチャート: 判断 320"/>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53340</xdr:rowOff>
    </xdr:from>
    <xdr:ext cx="762000" cy="257810"/>
    <xdr:sp macro="" textlink="">
      <xdr:nvSpPr>
        <xdr:cNvPr id="322" name="テキスト ボックス 321"/>
        <xdr:cNvSpPr txBox="1"/>
      </xdr:nvSpPr>
      <xdr:spPr>
        <a:xfrm>
          <a:off x="12623800" y="6054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46355</xdr:rowOff>
    </xdr:from>
    <xdr:to xmlns:xdr="http://schemas.openxmlformats.org/drawingml/2006/spreadsheetDrawing">
      <xdr:col>82</xdr:col>
      <xdr:colOff>158750</xdr:colOff>
      <xdr:row>37</xdr:row>
      <xdr:rowOff>147955</xdr:rowOff>
    </xdr:to>
    <xdr:sp macro="" textlink="">
      <xdr:nvSpPr>
        <xdr:cNvPr id="328" name="楕円 327"/>
        <xdr:cNvSpPr/>
      </xdr:nvSpPr>
      <xdr:spPr>
        <a:xfrm>
          <a:off x="16459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18415</xdr:rowOff>
    </xdr:from>
    <xdr:ext cx="762000" cy="257810"/>
    <xdr:sp macro="" textlink="">
      <xdr:nvSpPr>
        <xdr:cNvPr id="329" name="補助費等該当値テキスト"/>
        <xdr:cNvSpPr txBox="1"/>
      </xdr:nvSpPr>
      <xdr:spPr>
        <a:xfrm>
          <a:off x="16598900" y="636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30" name="楕円 329"/>
        <xdr:cNvSpPr/>
      </xdr:nvSpPr>
      <xdr:spPr>
        <a:xfrm>
          <a:off x="15621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7810"/>
    <xdr:sp macro="" textlink="">
      <xdr:nvSpPr>
        <xdr:cNvPr id="331" name="テキスト ボックス 330"/>
        <xdr:cNvSpPr txBox="1"/>
      </xdr:nvSpPr>
      <xdr:spPr>
        <a:xfrm>
          <a:off x="15290800" y="64306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153670</xdr:rowOff>
    </xdr:from>
    <xdr:to xmlns:xdr="http://schemas.openxmlformats.org/drawingml/2006/spreadsheetDrawing">
      <xdr:col>74</xdr:col>
      <xdr:colOff>31750</xdr:colOff>
      <xdr:row>37</xdr:row>
      <xdr:rowOff>83820</xdr:rowOff>
    </xdr:to>
    <xdr:sp macro="" textlink="">
      <xdr:nvSpPr>
        <xdr:cNvPr id="332" name="楕円 331"/>
        <xdr:cNvSpPr/>
      </xdr:nvSpPr>
      <xdr:spPr>
        <a:xfrm>
          <a:off x="14732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68580</xdr:rowOff>
    </xdr:from>
    <xdr:ext cx="762000" cy="259080"/>
    <xdr:sp macro="" textlink="">
      <xdr:nvSpPr>
        <xdr:cNvPr id="333" name="テキスト ボックス 332"/>
        <xdr:cNvSpPr txBox="1"/>
      </xdr:nvSpPr>
      <xdr:spPr>
        <a:xfrm>
          <a:off x="14401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34" name="楕円 333"/>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730" cy="259080"/>
    <xdr:sp macro="" textlink="">
      <xdr:nvSpPr>
        <xdr:cNvPr id="335" name="テキスト ボックス 334"/>
        <xdr:cNvSpPr txBox="1"/>
      </xdr:nvSpPr>
      <xdr:spPr>
        <a:xfrm>
          <a:off x="13512800" y="6026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121920</xdr:rowOff>
    </xdr:from>
    <xdr:to xmlns:xdr="http://schemas.openxmlformats.org/drawingml/2006/spreadsheetDrawing">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36830</xdr:rowOff>
    </xdr:from>
    <xdr:ext cx="762000" cy="259080"/>
    <xdr:sp macro="" textlink="">
      <xdr:nvSpPr>
        <xdr:cNvPr id="337" name="テキスト ボックス 336"/>
        <xdr:cNvSpPr txBox="1"/>
      </xdr:nvSpPr>
      <xdr:spPr>
        <a:xfrm>
          <a:off x="12623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平成初期から平成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年度にかけて、教育施設、福祉施設、道路・農村整備、公営住宅、中心市街地活性化事業など、集中的な公共施設整備を行った結果、町債が増加し、</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年度までは類似団体平均を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ポイント以上上回っていたが、年々改善し、平成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ポイント下回ることができた。</a:t>
          </a:r>
          <a:endParaRPr lang="ja-JP" altLang="ja-JP" sz="1400">
            <a:effectLst/>
          </a:endParaRPr>
        </a:p>
        <a:p>
          <a:r>
            <a:rPr kumimoji="1" lang="ja-JP" altLang="ja-JP" sz="1100">
              <a:solidFill>
                <a:schemeClr val="dk1"/>
              </a:solidFill>
              <a:effectLst/>
              <a:latin typeface="+mn-lt"/>
              <a:ea typeface="+mn-ea"/>
              <a:cs typeface="+mn-cs"/>
            </a:rPr>
            <a:t>　今後も計画的な償還に努めるとともに、財政措置が見込める起債の活用、金利の見直し、借り換え等の検討を行い、将来負担の軽減に努める。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3" name="テキスト ボックス 352"/>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5" name="テキスト ボックス 354"/>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7" name="テキスト ボックス 356"/>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9" name="テキスト ボックス 358"/>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1" name="テキスト ボックス 360"/>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3" name="テキスト ボックス 362"/>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27940</xdr:rowOff>
    </xdr:from>
    <xdr:to xmlns:xdr="http://schemas.openxmlformats.org/drawingml/2006/spreadsheetDrawing">
      <xdr:col>24</xdr:col>
      <xdr:colOff>25400</xdr:colOff>
      <xdr:row>81</xdr:row>
      <xdr:rowOff>153670</xdr:rowOff>
    </xdr:to>
    <xdr:cxnSp macro="">
      <xdr:nvCxnSpPr>
        <xdr:cNvPr id="365" name="直線コネクタ 364"/>
        <xdr:cNvCxnSpPr/>
      </xdr:nvCxnSpPr>
      <xdr:spPr>
        <a:xfrm flipV="1">
          <a:off x="4826000" y="127152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6"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7" name="直線コネクタ 366"/>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114300</xdr:rowOff>
    </xdr:from>
    <xdr:ext cx="762000" cy="259080"/>
    <xdr:sp macro="" textlink="">
      <xdr:nvSpPr>
        <xdr:cNvPr id="368" name="公債費最大値テキスト"/>
        <xdr:cNvSpPr txBox="1"/>
      </xdr:nvSpPr>
      <xdr:spPr>
        <a:xfrm>
          <a:off x="4914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27940</xdr:rowOff>
    </xdr:from>
    <xdr:to xmlns:xdr="http://schemas.openxmlformats.org/drawingml/2006/spreadsheetDrawing">
      <xdr:col>24</xdr:col>
      <xdr:colOff>114300</xdr:colOff>
      <xdr:row>74</xdr:row>
      <xdr:rowOff>27940</xdr:rowOff>
    </xdr:to>
    <xdr:cxnSp macro="">
      <xdr:nvCxnSpPr>
        <xdr:cNvPr id="369" name="直線コネクタ 368"/>
        <xdr:cNvCxnSpPr/>
      </xdr:nvCxnSpPr>
      <xdr:spPr>
        <a:xfrm>
          <a:off x="4737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142240</xdr:rowOff>
    </xdr:from>
    <xdr:to xmlns:xdr="http://schemas.openxmlformats.org/drawingml/2006/spreadsheetDrawing">
      <xdr:col>24</xdr:col>
      <xdr:colOff>25400</xdr:colOff>
      <xdr:row>77</xdr:row>
      <xdr:rowOff>24130</xdr:rowOff>
    </xdr:to>
    <xdr:cxnSp macro="">
      <xdr:nvCxnSpPr>
        <xdr:cNvPr id="370" name="直線コネクタ 369"/>
        <xdr:cNvCxnSpPr/>
      </xdr:nvCxnSpPr>
      <xdr:spPr>
        <a:xfrm flipV="1">
          <a:off x="3987800" y="131724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97790</xdr:rowOff>
    </xdr:from>
    <xdr:ext cx="762000" cy="257810"/>
    <xdr:sp macro="" textlink="">
      <xdr:nvSpPr>
        <xdr:cNvPr id="371" name="公債費平均値テキスト"/>
        <xdr:cNvSpPr txBox="1"/>
      </xdr:nvSpPr>
      <xdr:spPr>
        <a:xfrm>
          <a:off x="4914900" y="132994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187325</xdr:colOff>
      <xdr:row>77</xdr:row>
      <xdr:rowOff>115570</xdr:rowOff>
    </xdr:to>
    <xdr:cxnSp macro="">
      <xdr:nvCxnSpPr>
        <xdr:cNvPr id="373" name="直線コネクタ 372"/>
        <xdr:cNvCxnSpPr/>
      </xdr:nvCxnSpPr>
      <xdr:spPr>
        <a:xfrm flipV="1">
          <a:off x="3098800" y="132257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118110</xdr:rowOff>
    </xdr:from>
    <xdr:to xmlns:xdr="http://schemas.openxmlformats.org/drawingml/2006/spreadsheetDrawing">
      <xdr:col>20</xdr:col>
      <xdr:colOff>38100</xdr:colOff>
      <xdr:row>78</xdr:row>
      <xdr:rowOff>48260</xdr:rowOff>
    </xdr:to>
    <xdr:sp macro="" textlink="">
      <xdr:nvSpPr>
        <xdr:cNvPr id="374" name="フローチャート: 判断 373"/>
        <xdr:cNvSpPr/>
      </xdr:nvSpPr>
      <xdr:spPr>
        <a:xfrm>
          <a:off x="3937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33020</xdr:rowOff>
    </xdr:from>
    <xdr:ext cx="735330" cy="259080"/>
    <xdr:sp macro="" textlink="">
      <xdr:nvSpPr>
        <xdr:cNvPr id="375" name="テキスト ボックス 374"/>
        <xdr:cNvSpPr txBox="1"/>
      </xdr:nvSpPr>
      <xdr:spPr>
        <a:xfrm>
          <a:off x="3606800" y="13406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115570</xdr:rowOff>
    </xdr:from>
    <xdr:to xmlns:xdr="http://schemas.openxmlformats.org/drawingml/2006/spreadsheetDrawing">
      <xdr:col>15</xdr:col>
      <xdr:colOff>98425</xdr:colOff>
      <xdr:row>77</xdr:row>
      <xdr:rowOff>130810</xdr:rowOff>
    </xdr:to>
    <xdr:cxnSp macro="">
      <xdr:nvCxnSpPr>
        <xdr:cNvPr id="376" name="直線コネクタ 375"/>
        <xdr:cNvCxnSpPr/>
      </xdr:nvCxnSpPr>
      <xdr:spPr>
        <a:xfrm flipV="1">
          <a:off x="2209800" y="13317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110490</xdr:rowOff>
    </xdr:from>
    <xdr:to xmlns:xdr="http://schemas.openxmlformats.org/drawingml/2006/spreadsheetDrawing">
      <xdr:col>15</xdr:col>
      <xdr:colOff>149225</xdr:colOff>
      <xdr:row>78</xdr:row>
      <xdr:rowOff>40640</xdr:rowOff>
    </xdr:to>
    <xdr:sp macro="" textlink="">
      <xdr:nvSpPr>
        <xdr:cNvPr id="377" name="フローチャート: 判断 376"/>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25400</xdr:rowOff>
    </xdr:from>
    <xdr:ext cx="762000" cy="259080"/>
    <xdr:sp macro="" textlink="">
      <xdr:nvSpPr>
        <xdr:cNvPr id="378" name="テキスト ボックス 377"/>
        <xdr:cNvSpPr txBox="1"/>
      </xdr:nvSpPr>
      <xdr:spPr>
        <a:xfrm>
          <a:off x="2717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130810</xdr:rowOff>
    </xdr:from>
    <xdr:to xmlns:xdr="http://schemas.openxmlformats.org/drawingml/2006/spreadsheetDrawing">
      <xdr:col>11</xdr:col>
      <xdr:colOff>9525</xdr:colOff>
      <xdr:row>78</xdr:row>
      <xdr:rowOff>50800</xdr:rowOff>
    </xdr:to>
    <xdr:cxnSp macro="">
      <xdr:nvCxnSpPr>
        <xdr:cNvPr id="379" name="直線コネクタ 378"/>
        <xdr:cNvCxnSpPr/>
      </xdr:nvCxnSpPr>
      <xdr:spPr>
        <a:xfrm flipV="1">
          <a:off x="1320800" y="133324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80" name="フローチャート: 判断 379"/>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153670</xdr:rowOff>
    </xdr:from>
    <xdr:ext cx="760730" cy="259080"/>
    <xdr:sp macro="" textlink="">
      <xdr:nvSpPr>
        <xdr:cNvPr id="381" name="テキスト ボックス 380"/>
        <xdr:cNvSpPr txBox="1"/>
      </xdr:nvSpPr>
      <xdr:spPr>
        <a:xfrm>
          <a:off x="1828800" y="13012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22860</xdr:rowOff>
    </xdr:from>
    <xdr:to xmlns:xdr="http://schemas.openxmlformats.org/drawingml/2006/spreadsheetDrawing">
      <xdr:col>6</xdr:col>
      <xdr:colOff>171450</xdr:colOff>
      <xdr:row>78</xdr:row>
      <xdr:rowOff>124460</xdr:rowOff>
    </xdr:to>
    <xdr:sp macro="" textlink="">
      <xdr:nvSpPr>
        <xdr:cNvPr id="382" name="フローチャート: 判断 381"/>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109220</xdr:rowOff>
    </xdr:from>
    <xdr:ext cx="760730" cy="257810"/>
    <xdr:sp macro="" textlink="">
      <xdr:nvSpPr>
        <xdr:cNvPr id="383" name="テキスト ボックス 382"/>
        <xdr:cNvSpPr txBox="1"/>
      </xdr:nvSpPr>
      <xdr:spPr>
        <a:xfrm>
          <a:off x="939800" y="13482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91440</xdr:rowOff>
    </xdr:from>
    <xdr:to xmlns:xdr="http://schemas.openxmlformats.org/drawingml/2006/spreadsheetDrawing">
      <xdr:col>24</xdr:col>
      <xdr:colOff>76200</xdr:colOff>
      <xdr:row>77</xdr:row>
      <xdr:rowOff>21590</xdr:rowOff>
    </xdr:to>
    <xdr:sp macro="" textlink="">
      <xdr:nvSpPr>
        <xdr:cNvPr id="389" name="楕円 388"/>
        <xdr:cNvSpPr/>
      </xdr:nvSpPr>
      <xdr:spPr>
        <a:xfrm>
          <a:off x="47752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107950</xdr:rowOff>
    </xdr:from>
    <xdr:ext cx="762000" cy="259080"/>
    <xdr:sp macro="" textlink="">
      <xdr:nvSpPr>
        <xdr:cNvPr id="390" name="公債費該当値テキスト"/>
        <xdr:cNvSpPr txBox="1"/>
      </xdr:nvSpPr>
      <xdr:spPr>
        <a:xfrm>
          <a:off x="49149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35330" cy="259080"/>
    <xdr:sp macro="" textlink="">
      <xdr:nvSpPr>
        <xdr:cNvPr id="392" name="テキスト ボックス 391"/>
        <xdr:cNvSpPr txBox="1"/>
      </xdr:nvSpPr>
      <xdr:spPr>
        <a:xfrm>
          <a:off x="3606800" y="129438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93" name="楕円 39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94" name="テキスト ボックス 393"/>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80010</xdr:rowOff>
    </xdr:from>
    <xdr:to xmlns:xdr="http://schemas.openxmlformats.org/drawingml/2006/spreadsheetDrawing">
      <xdr:col>11</xdr:col>
      <xdr:colOff>60325</xdr:colOff>
      <xdr:row>78</xdr:row>
      <xdr:rowOff>10160</xdr:rowOff>
    </xdr:to>
    <xdr:sp macro="" textlink="">
      <xdr:nvSpPr>
        <xdr:cNvPr id="395" name="楕円 394"/>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166370</xdr:rowOff>
    </xdr:from>
    <xdr:ext cx="760730" cy="257810"/>
    <xdr:sp macro="" textlink="">
      <xdr:nvSpPr>
        <xdr:cNvPr id="396" name="テキスト ボックス 395"/>
        <xdr:cNvSpPr txBox="1"/>
      </xdr:nvSpPr>
      <xdr:spPr>
        <a:xfrm>
          <a:off x="1828800" y="133680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0</xdr:rowOff>
    </xdr:from>
    <xdr:to xmlns:xdr="http://schemas.openxmlformats.org/drawingml/2006/spreadsheetDrawing">
      <xdr:col>6</xdr:col>
      <xdr:colOff>171450</xdr:colOff>
      <xdr:row>78</xdr:row>
      <xdr:rowOff>101600</xdr:rowOff>
    </xdr:to>
    <xdr:sp macro="" textlink="">
      <xdr:nvSpPr>
        <xdr:cNvPr id="397" name="楕円 396"/>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111760</xdr:rowOff>
    </xdr:from>
    <xdr:ext cx="760730" cy="257810"/>
    <xdr:sp macro="" textlink="">
      <xdr:nvSpPr>
        <xdr:cNvPr id="398" name="テキスト ボックス 397"/>
        <xdr:cNvSpPr txBox="1"/>
      </xdr:nvSpPr>
      <xdr:spPr>
        <a:xfrm>
          <a:off x="939800" y="13141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公債費以外の経常収支比率は、類似団体平均を</a:t>
          </a:r>
          <a:r>
            <a:rPr kumimoji="1" lang="en-US" altLang="ja-JP" sz="1300">
              <a:latin typeface="ＭＳ Ｐゴシック"/>
              <a:ea typeface="ＭＳ Ｐゴシック"/>
            </a:rPr>
            <a:t>7.6</a:t>
          </a:r>
          <a:r>
            <a:rPr kumimoji="1" lang="ja-JP" altLang="en-US" sz="1300">
              <a:latin typeface="ＭＳ Ｐゴシック"/>
              <a:ea typeface="ＭＳ Ｐゴシック"/>
            </a:rPr>
            <a:t>ポイント上回り、全国及び県平均ともに上回っている。</a:t>
          </a:r>
        </a:p>
        <a:p>
          <a:r>
            <a:rPr kumimoji="1" lang="ja-JP" altLang="en-US" sz="1300">
              <a:latin typeface="ＭＳ Ｐゴシック"/>
              <a:ea typeface="ＭＳ Ｐゴシック"/>
            </a:rPr>
            <a:t>　物件費、扶助費、補助費の増加が比率上昇の要因となっている。扶助費については今後も増加が見込まれるため、物件費や補助費等において事務事業の見直しを行い、経費削減に努めていきたい。</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113030</xdr:rowOff>
    </xdr:from>
    <xdr:to xmlns:xdr="http://schemas.openxmlformats.org/drawingml/2006/spreadsheetDrawing">
      <xdr:col>82</xdr:col>
      <xdr:colOff>107950</xdr:colOff>
      <xdr:row>79</xdr:row>
      <xdr:rowOff>129540</xdr:rowOff>
    </xdr:to>
    <xdr:cxnSp macro="">
      <xdr:nvCxnSpPr>
        <xdr:cNvPr id="424" name="直線コネクタ 423"/>
        <xdr:cNvCxnSpPr/>
      </xdr:nvCxnSpPr>
      <xdr:spPr>
        <a:xfrm flipV="1">
          <a:off x="16510000" y="1245743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101600</xdr:rowOff>
    </xdr:from>
    <xdr:ext cx="762000" cy="259080"/>
    <xdr:sp macro="" textlink="">
      <xdr:nvSpPr>
        <xdr:cNvPr id="425" name="公債費以外最小値テキスト"/>
        <xdr:cNvSpPr txBox="1"/>
      </xdr:nvSpPr>
      <xdr:spPr>
        <a:xfrm>
          <a:off x="16598900" y="1364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129540</xdr:rowOff>
    </xdr:from>
    <xdr:to xmlns:xdr="http://schemas.openxmlformats.org/drawingml/2006/spreadsheetDrawing">
      <xdr:col>82</xdr:col>
      <xdr:colOff>196850</xdr:colOff>
      <xdr:row>79</xdr:row>
      <xdr:rowOff>129540</xdr:rowOff>
    </xdr:to>
    <xdr:cxnSp macro="">
      <xdr:nvCxnSpPr>
        <xdr:cNvPr id="426" name="直線コネクタ 425"/>
        <xdr:cNvCxnSpPr/>
      </xdr:nvCxnSpPr>
      <xdr:spPr>
        <a:xfrm>
          <a:off x="16421100" y="1367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27940</xdr:rowOff>
    </xdr:from>
    <xdr:ext cx="762000" cy="259080"/>
    <xdr:sp macro="" textlink="">
      <xdr:nvSpPr>
        <xdr:cNvPr id="427" name="公債費以外最大値テキスト"/>
        <xdr:cNvSpPr txBox="1"/>
      </xdr:nvSpPr>
      <xdr:spPr>
        <a:xfrm>
          <a:off x="16598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113030</xdr:rowOff>
    </xdr:from>
    <xdr:to xmlns:xdr="http://schemas.openxmlformats.org/drawingml/2006/spreadsheetDrawing">
      <xdr:col>82</xdr:col>
      <xdr:colOff>196850</xdr:colOff>
      <xdr:row>72</xdr:row>
      <xdr:rowOff>113030</xdr:rowOff>
    </xdr:to>
    <xdr:cxnSp macro="">
      <xdr:nvCxnSpPr>
        <xdr:cNvPr id="428" name="直線コネクタ 427"/>
        <xdr:cNvCxnSpPr/>
      </xdr:nvCxnSpPr>
      <xdr:spPr>
        <a:xfrm>
          <a:off x="16421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156845</xdr:rowOff>
    </xdr:from>
    <xdr:to xmlns:xdr="http://schemas.openxmlformats.org/drawingml/2006/spreadsheetDrawing">
      <xdr:col>82</xdr:col>
      <xdr:colOff>107950</xdr:colOff>
      <xdr:row>78</xdr:row>
      <xdr:rowOff>76835</xdr:rowOff>
    </xdr:to>
    <xdr:cxnSp macro="">
      <xdr:nvCxnSpPr>
        <xdr:cNvPr id="429" name="直線コネクタ 428"/>
        <xdr:cNvCxnSpPr/>
      </xdr:nvCxnSpPr>
      <xdr:spPr>
        <a:xfrm>
          <a:off x="15671800" y="1335849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38100</xdr:rowOff>
    </xdr:from>
    <xdr:ext cx="762000" cy="259080"/>
    <xdr:sp macro="" textlink="">
      <xdr:nvSpPr>
        <xdr:cNvPr id="430" name="公債費以外平均値テキスト"/>
        <xdr:cNvSpPr txBox="1"/>
      </xdr:nvSpPr>
      <xdr:spPr>
        <a:xfrm>
          <a:off x="16598900" y="12896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21590</xdr:rowOff>
    </xdr:from>
    <xdr:to xmlns:xdr="http://schemas.openxmlformats.org/drawingml/2006/spreadsheetDrawing">
      <xdr:col>82</xdr:col>
      <xdr:colOff>158750</xdr:colOff>
      <xdr:row>76</xdr:row>
      <xdr:rowOff>123190</xdr:rowOff>
    </xdr:to>
    <xdr:sp macro="" textlink="">
      <xdr:nvSpPr>
        <xdr:cNvPr id="431" name="フローチャート: 判断 430"/>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156845</xdr:rowOff>
    </xdr:from>
    <xdr:to xmlns:xdr="http://schemas.openxmlformats.org/drawingml/2006/spreadsheetDrawing">
      <xdr:col>78</xdr:col>
      <xdr:colOff>69850</xdr:colOff>
      <xdr:row>78</xdr:row>
      <xdr:rowOff>53975</xdr:rowOff>
    </xdr:to>
    <xdr:cxnSp macro="">
      <xdr:nvCxnSpPr>
        <xdr:cNvPr id="432" name="直線コネクタ 431"/>
        <xdr:cNvCxnSpPr/>
      </xdr:nvCxnSpPr>
      <xdr:spPr>
        <a:xfrm flipV="1">
          <a:off x="14782800" y="133584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7620</xdr:rowOff>
    </xdr:from>
    <xdr:to xmlns:xdr="http://schemas.openxmlformats.org/drawingml/2006/spreadsheetDrawing">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119380</xdr:rowOff>
    </xdr:from>
    <xdr:ext cx="736600" cy="259080"/>
    <xdr:sp macro="" textlink="">
      <xdr:nvSpPr>
        <xdr:cNvPr id="434" name="テキスト ボックス 433"/>
        <xdr:cNvSpPr txBox="1"/>
      </xdr:nvSpPr>
      <xdr:spPr>
        <a:xfrm>
          <a:off x="15290800" y="1280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65405</xdr:rowOff>
    </xdr:from>
    <xdr:to xmlns:xdr="http://schemas.openxmlformats.org/drawingml/2006/spreadsheetDrawing">
      <xdr:col>73</xdr:col>
      <xdr:colOff>180975</xdr:colOff>
      <xdr:row>78</xdr:row>
      <xdr:rowOff>53975</xdr:rowOff>
    </xdr:to>
    <xdr:cxnSp macro="">
      <xdr:nvCxnSpPr>
        <xdr:cNvPr id="435" name="直線コネクタ 434"/>
        <xdr:cNvCxnSpPr/>
      </xdr:nvCxnSpPr>
      <xdr:spPr>
        <a:xfrm>
          <a:off x="13893800" y="1326705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142240</xdr:rowOff>
    </xdr:from>
    <xdr:to xmlns:xdr="http://schemas.openxmlformats.org/drawingml/2006/spreadsheetDrawing">
      <xdr:col>74</xdr:col>
      <xdr:colOff>31750</xdr:colOff>
      <xdr:row>76</xdr:row>
      <xdr:rowOff>72390</xdr:rowOff>
    </xdr:to>
    <xdr:sp macro="" textlink="">
      <xdr:nvSpPr>
        <xdr:cNvPr id="436" name="フローチャート: 判断 435"/>
        <xdr:cNvSpPr/>
      </xdr:nvSpPr>
      <xdr:spPr>
        <a:xfrm>
          <a:off x="14732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82550</xdr:rowOff>
    </xdr:from>
    <xdr:ext cx="762000" cy="259080"/>
    <xdr:sp macro="" textlink="">
      <xdr:nvSpPr>
        <xdr:cNvPr id="437" name="テキスト ボックス 436"/>
        <xdr:cNvSpPr txBox="1"/>
      </xdr:nvSpPr>
      <xdr:spPr>
        <a:xfrm>
          <a:off x="14401800" y="1276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65405</xdr:rowOff>
    </xdr:from>
    <xdr:to xmlns:xdr="http://schemas.openxmlformats.org/drawingml/2006/spreadsheetDrawing">
      <xdr:col>69</xdr:col>
      <xdr:colOff>92075</xdr:colOff>
      <xdr:row>77</xdr:row>
      <xdr:rowOff>152400</xdr:rowOff>
    </xdr:to>
    <xdr:cxnSp macro="">
      <xdr:nvCxnSpPr>
        <xdr:cNvPr id="438" name="直線コネクタ 437"/>
        <xdr:cNvCxnSpPr/>
      </xdr:nvCxnSpPr>
      <xdr:spPr>
        <a:xfrm flipV="1">
          <a:off x="13004800" y="1326705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101600</xdr:rowOff>
    </xdr:from>
    <xdr:to xmlns:xdr="http://schemas.openxmlformats.org/drawingml/2006/spreadsheetDrawing">
      <xdr:col>69</xdr:col>
      <xdr:colOff>142875</xdr:colOff>
      <xdr:row>76</xdr:row>
      <xdr:rowOff>31750</xdr:rowOff>
    </xdr:to>
    <xdr:sp macro="" textlink="">
      <xdr:nvSpPr>
        <xdr:cNvPr id="439" name="フローチャート: 判断 438"/>
        <xdr:cNvSpPr/>
      </xdr:nvSpPr>
      <xdr:spPr>
        <a:xfrm>
          <a:off x="13843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41910</xdr:rowOff>
    </xdr:from>
    <xdr:ext cx="760730" cy="257810"/>
    <xdr:sp macro="" textlink="">
      <xdr:nvSpPr>
        <xdr:cNvPr id="440" name="テキスト ボックス 439"/>
        <xdr:cNvSpPr txBox="1"/>
      </xdr:nvSpPr>
      <xdr:spPr>
        <a:xfrm>
          <a:off x="13512800" y="127292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41" name="フローチャート: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42" name="テキスト ボックス 441"/>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26035</xdr:rowOff>
    </xdr:from>
    <xdr:to xmlns:xdr="http://schemas.openxmlformats.org/drawingml/2006/spreadsheetDrawing">
      <xdr:col>82</xdr:col>
      <xdr:colOff>158750</xdr:colOff>
      <xdr:row>78</xdr:row>
      <xdr:rowOff>127635</xdr:rowOff>
    </xdr:to>
    <xdr:sp macro="" textlink="">
      <xdr:nvSpPr>
        <xdr:cNvPr id="448" name="楕円 447"/>
        <xdr:cNvSpPr/>
      </xdr:nvSpPr>
      <xdr:spPr>
        <a:xfrm>
          <a:off x="164592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169545</xdr:rowOff>
    </xdr:from>
    <xdr:ext cx="762000" cy="257810"/>
    <xdr:sp macro="" textlink="">
      <xdr:nvSpPr>
        <xdr:cNvPr id="449" name="公債費以外該当値テキスト"/>
        <xdr:cNvSpPr txBox="1"/>
      </xdr:nvSpPr>
      <xdr:spPr>
        <a:xfrm>
          <a:off x="16598900" y="13371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106045</xdr:rowOff>
    </xdr:from>
    <xdr:to xmlns:xdr="http://schemas.openxmlformats.org/drawingml/2006/spreadsheetDrawing">
      <xdr:col>78</xdr:col>
      <xdr:colOff>120650</xdr:colOff>
      <xdr:row>78</xdr:row>
      <xdr:rowOff>36195</xdr:rowOff>
    </xdr:to>
    <xdr:sp macro="" textlink="">
      <xdr:nvSpPr>
        <xdr:cNvPr id="450" name="楕円 449"/>
        <xdr:cNvSpPr/>
      </xdr:nvSpPr>
      <xdr:spPr>
        <a:xfrm>
          <a:off x="15621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20955</xdr:rowOff>
    </xdr:from>
    <xdr:ext cx="736600" cy="257810"/>
    <xdr:sp macro="" textlink="">
      <xdr:nvSpPr>
        <xdr:cNvPr id="451" name="テキスト ボックス 450"/>
        <xdr:cNvSpPr txBox="1"/>
      </xdr:nvSpPr>
      <xdr:spPr>
        <a:xfrm>
          <a:off x="15290800" y="13394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3175</xdr:rowOff>
    </xdr:from>
    <xdr:to xmlns:xdr="http://schemas.openxmlformats.org/drawingml/2006/spreadsheetDrawing">
      <xdr:col>74</xdr:col>
      <xdr:colOff>31750</xdr:colOff>
      <xdr:row>78</xdr:row>
      <xdr:rowOff>104775</xdr:rowOff>
    </xdr:to>
    <xdr:sp macro="" textlink="">
      <xdr:nvSpPr>
        <xdr:cNvPr id="452" name="楕円 451"/>
        <xdr:cNvSpPr/>
      </xdr:nvSpPr>
      <xdr:spPr>
        <a:xfrm>
          <a:off x="14732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89535</xdr:rowOff>
    </xdr:from>
    <xdr:ext cx="762000" cy="257810"/>
    <xdr:sp macro="" textlink="">
      <xdr:nvSpPr>
        <xdr:cNvPr id="453" name="テキスト ボックス 452"/>
        <xdr:cNvSpPr txBox="1"/>
      </xdr:nvSpPr>
      <xdr:spPr>
        <a:xfrm>
          <a:off x="14401800" y="13462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54" name="楕円 453"/>
        <xdr:cNvSpPr/>
      </xdr:nvSpPr>
      <xdr:spPr>
        <a:xfrm>
          <a:off x="13843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60730" cy="257810"/>
    <xdr:sp macro="" textlink="">
      <xdr:nvSpPr>
        <xdr:cNvPr id="455" name="テキスト ボックス 454"/>
        <xdr:cNvSpPr txBox="1"/>
      </xdr:nvSpPr>
      <xdr:spPr>
        <a:xfrm>
          <a:off x="13512800" y="13302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101600</xdr:rowOff>
    </xdr:from>
    <xdr:to xmlns:xdr="http://schemas.openxmlformats.org/drawingml/2006/spreadsheetDrawing">
      <xdr:col>65</xdr:col>
      <xdr:colOff>53975</xdr:colOff>
      <xdr:row>78</xdr:row>
      <xdr:rowOff>31750</xdr:rowOff>
    </xdr:to>
    <xdr:sp macro="" textlink="">
      <xdr:nvSpPr>
        <xdr:cNvPr id="456" name="楕円 455"/>
        <xdr:cNvSpPr/>
      </xdr:nvSpPr>
      <xdr:spPr>
        <a:xfrm>
          <a:off x="12954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16510</xdr:rowOff>
    </xdr:from>
    <xdr:ext cx="762000" cy="259080"/>
    <xdr:sp macro="" textlink="">
      <xdr:nvSpPr>
        <xdr:cNvPr id="457" name="テキスト ボックス 456"/>
        <xdr:cNvSpPr txBox="1"/>
      </xdr:nvSpPr>
      <xdr:spPr>
        <a:xfrm>
          <a:off x="126238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14605</xdr:rowOff>
    </xdr:from>
    <xdr:to xmlns:xdr="http://schemas.openxmlformats.org/drawingml/2006/spreadsheetDrawing">
      <xdr:col>29</xdr:col>
      <xdr:colOff>127000</xdr:colOff>
      <xdr:row>19</xdr:row>
      <xdr:rowOff>140335</xdr:rowOff>
    </xdr:to>
    <xdr:cxnSp macro="">
      <xdr:nvCxnSpPr>
        <xdr:cNvPr id="47" name="直線コネクタ 46"/>
        <xdr:cNvCxnSpPr/>
      </xdr:nvCxnSpPr>
      <xdr:spPr>
        <a:xfrm flipV="1">
          <a:off x="5651500" y="1948180"/>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60730" cy="257810"/>
    <xdr:sp macro="" textlink="">
      <xdr:nvSpPr>
        <xdr:cNvPr id="48" name="人口1人当たり決算額の推移最小値テキスト130"/>
        <xdr:cNvSpPr txBox="1"/>
      </xdr:nvSpPr>
      <xdr:spPr>
        <a:xfrm>
          <a:off x="5740400" y="34175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9" name="直線コネクタ 48"/>
        <xdr:cNvCxnSpPr/>
      </xdr:nvCxnSpPr>
      <xdr:spPr>
        <a:xfrm>
          <a:off x="5562600" y="3445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100965</xdr:rowOff>
    </xdr:from>
    <xdr:ext cx="760730" cy="257810"/>
    <xdr:sp macro="" textlink="">
      <xdr:nvSpPr>
        <xdr:cNvPr id="50" name="人口1人当たり決算額の推移最大値テキスト130"/>
        <xdr:cNvSpPr txBox="1"/>
      </xdr:nvSpPr>
      <xdr:spPr>
        <a:xfrm>
          <a:off x="5740400" y="16916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14605</xdr:rowOff>
    </xdr:from>
    <xdr:to xmlns:xdr="http://schemas.openxmlformats.org/drawingml/2006/spreadsheetDrawing">
      <xdr:col>30</xdr:col>
      <xdr:colOff>25400</xdr:colOff>
      <xdr:row>11</xdr:row>
      <xdr:rowOff>14605</xdr:rowOff>
    </xdr:to>
    <xdr:cxnSp macro="">
      <xdr:nvCxnSpPr>
        <xdr:cNvPr id="51" name="直線コネクタ 50"/>
        <xdr:cNvCxnSpPr/>
      </xdr:nvCxnSpPr>
      <xdr:spPr>
        <a:xfrm>
          <a:off x="5562600" y="19481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16510</xdr:rowOff>
    </xdr:from>
    <xdr:to xmlns:xdr="http://schemas.openxmlformats.org/drawingml/2006/spreadsheetDrawing">
      <xdr:col>29</xdr:col>
      <xdr:colOff>127000</xdr:colOff>
      <xdr:row>18</xdr:row>
      <xdr:rowOff>66040</xdr:rowOff>
    </xdr:to>
    <xdr:cxnSp macro="">
      <xdr:nvCxnSpPr>
        <xdr:cNvPr id="52" name="直線コネクタ 51"/>
        <xdr:cNvCxnSpPr/>
      </xdr:nvCxnSpPr>
      <xdr:spPr>
        <a:xfrm flipV="1">
          <a:off x="5003800" y="3150235"/>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91440</xdr:rowOff>
    </xdr:from>
    <xdr:ext cx="760730" cy="259080"/>
    <xdr:sp macro="" textlink="">
      <xdr:nvSpPr>
        <xdr:cNvPr id="53" name="人口1人当たり決算額の推移平均値テキスト130"/>
        <xdr:cNvSpPr txBox="1"/>
      </xdr:nvSpPr>
      <xdr:spPr>
        <a:xfrm>
          <a:off x="5740400" y="27108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74930</xdr:rowOff>
    </xdr:from>
    <xdr:to xmlns:xdr="http://schemas.openxmlformats.org/drawingml/2006/spreadsheetDrawing">
      <xdr:col>29</xdr:col>
      <xdr:colOff>177800</xdr:colOff>
      <xdr:row>17</xdr:row>
      <xdr:rowOff>5080</xdr:rowOff>
    </xdr:to>
    <xdr:sp macro="" textlink="">
      <xdr:nvSpPr>
        <xdr:cNvPr id="54" name="フローチャート: 判断 53"/>
        <xdr:cNvSpPr/>
      </xdr:nvSpPr>
      <xdr:spPr>
        <a:xfrm>
          <a:off x="56007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66040</xdr:rowOff>
    </xdr:from>
    <xdr:to xmlns:xdr="http://schemas.openxmlformats.org/drawingml/2006/spreadsheetDrawing">
      <xdr:col>26</xdr:col>
      <xdr:colOff>50800</xdr:colOff>
      <xdr:row>18</xdr:row>
      <xdr:rowOff>114300</xdr:rowOff>
    </xdr:to>
    <xdr:cxnSp macro="">
      <xdr:nvCxnSpPr>
        <xdr:cNvPr id="55" name="直線コネクタ 54"/>
        <xdr:cNvCxnSpPr/>
      </xdr:nvCxnSpPr>
      <xdr:spPr>
        <a:xfrm flipV="1">
          <a:off x="4305300" y="319976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69850</xdr:rowOff>
    </xdr:from>
    <xdr:to xmlns:xdr="http://schemas.openxmlformats.org/drawingml/2006/spreadsheetDrawing">
      <xdr:col>26</xdr:col>
      <xdr:colOff>101600</xdr:colOff>
      <xdr:row>17</xdr:row>
      <xdr:rowOff>0</xdr:rowOff>
    </xdr:to>
    <xdr:sp macro="" textlink="">
      <xdr:nvSpPr>
        <xdr:cNvPr id="56" name="フローチャート: 判断 55"/>
        <xdr:cNvSpPr/>
      </xdr:nvSpPr>
      <xdr:spPr>
        <a:xfrm>
          <a:off x="4953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10160</xdr:rowOff>
    </xdr:from>
    <xdr:ext cx="736600" cy="259080"/>
    <xdr:sp macro="" textlink="">
      <xdr:nvSpPr>
        <xdr:cNvPr id="57" name="テキスト ボックス 56"/>
        <xdr:cNvSpPr txBox="1"/>
      </xdr:nvSpPr>
      <xdr:spPr>
        <a:xfrm>
          <a:off x="4622800" y="2629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109220</xdr:rowOff>
    </xdr:from>
    <xdr:to xmlns:xdr="http://schemas.openxmlformats.org/drawingml/2006/spreadsheetDrawing">
      <xdr:col>22</xdr:col>
      <xdr:colOff>114300</xdr:colOff>
      <xdr:row>18</xdr:row>
      <xdr:rowOff>114300</xdr:rowOff>
    </xdr:to>
    <xdr:cxnSp macro="">
      <xdr:nvCxnSpPr>
        <xdr:cNvPr id="58" name="直線コネクタ 57"/>
        <xdr:cNvCxnSpPr/>
      </xdr:nvCxnSpPr>
      <xdr:spPr>
        <a:xfrm>
          <a:off x="3606800" y="32429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7810"/>
    <xdr:sp macro="" textlink="">
      <xdr:nvSpPr>
        <xdr:cNvPr id="60" name="テキスト ボックス 59"/>
        <xdr:cNvSpPr txBox="1"/>
      </xdr:nvSpPr>
      <xdr:spPr>
        <a:xfrm>
          <a:off x="3924300" y="2707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98425</xdr:rowOff>
    </xdr:from>
    <xdr:to xmlns:xdr="http://schemas.openxmlformats.org/drawingml/2006/spreadsheetDrawing">
      <xdr:col>18</xdr:col>
      <xdr:colOff>177800</xdr:colOff>
      <xdr:row>18</xdr:row>
      <xdr:rowOff>109220</xdr:rowOff>
    </xdr:to>
    <xdr:cxnSp macro="">
      <xdr:nvCxnSpPr>
        <xdr:cNvPr id="61" name="直線コネクタ 60"/>
        <xdr:cNvCxnSpPr/>
      </xdr:nvCxnSpPr>
      <xdr:spPr>
        <a:xfrm>
          <a:off x="2908300" y="32321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20320</xdr:rowOff>
    </xdr:from>
    <xdr:to xmlns:xdr="http://schemas.openxmlformats.org/drawingml/2006/spreadsheetDrawing">
      <xdr:col>19</xdr:col>
      <xdr:colOff>38100</xdr:colOff>
      <xdr:row>17</xdr:row>
      <xdr:rowOff>121920</xdr:rowOff>
    </xdr:to>
    <xdr:sp macro="" textlink="">
      <xdr:nvSpPr>
        <xdr:cNvPr id="62" name="フローチャート: 判断 61"/>
        <xdr:cNvSpPr/>
      </xdr:nvSpPr>
      <xdr:spPr>
        <a:xfrm>
          <a:off x="3556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132715</xdr:rowOff>
    </xdr:from>
    <xdr:ext cx="762000" cy="257810"/>
    <xdr:sp macro="" textlink="">
      <xdr:nvSpPr>
        <xdr:cNvPr id="63" name="テキスト ボックス 62"/>
        <xdr:cNvSpPr txBox="1"/>
      </xdr:nvSpPr>
      <xdr:spPr>
        <a:xfrm>
          <a:off x="3225800" y="275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29210</xdr:rowOff>
    </xdr:from>
    <xdr:to xmlns:xdr="http://schemas.openxmlformats.org/drawingml/2006/spreadsheetDrawing">
      <xdr:col>15</xdr:col>
      <xdr:colOff>101600</xdr:colOff>
      <xdr:row>17</xdr:row>
      <xdr:rowOff>130810</xdr:rowOff>
    </xdr:to>
    <xdr:sp macro="" textlink="">
      <xdr:nvSpPr>
        <xdr:cNvPr id="64" name="フローチャート: 判断 63"/>
        <xdr:cNvSpPr/>
      </xdr:nvSpPr>
      <xdr:spPr>
        <a:xfrm>
          <a:off x="28575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140970</xdr:rowOff>
    </xdr:from>
    <xdr:ext cx="762000" cy="259080"/>
    <xdr:sp macro="" textlink="">
      <xdr:nvSpPr>
        <xdr:cNvPr id="65" name="テキスト ボックス 64"/>
        <xdr:cNvSpPr txBox="1"/>
      </xdr:nvSpPr>
      <xdr:spPr>
        <a:xfrm>
          <a:off x="2527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137160</xdr:rowOff>
    </xdr:from>
    <xdr:to xmlns:xdr="http://schemas.openxmlformats.org/drawingml/2006/spreadsheetDrawing">
      <xdr:col>29</xdr:col>
      <xdr:colOff>177800</xdr:colOff>
      <xdr:row>18</xdr:row>
      <xdr:rowOff>67310</xdr:rowOff>
    </xdr:to>
    <xdr:sp macro="" textlink="">
      <xdr:nvSpPr>
        <xdr:cNvPr id="71" name="楕円 70"/>
        <xdr:cNvSpPr/>
      </xdr:nvSpPr>
      <xdr:spPr>
        <a:xfrm>
          <a:off x="5600700" y="30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109220</xdr:rowOff>
    </xdr:from>
    <xdr:ext cx="760730" cy="257810"/>
    <xdr:sp macro="" textlink="">
      <xdr:nvSpPr>
        <xdr:cNvPr id="72" name="人口1人当たり決算額の推移該当値テキスト130"/>
        <xdr:cNvSpPr txBox="1"/>
      </xdr:nvSpPr>
      <xdr:spPr>
        <a:xfrm>
          <a:off x="5740400" y="30714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15240</xdr:rowOff>
    </xdr:from>
    <xdr:to xmlns:xdr="http://schemas.openxmlformats.org/drawingml/2006/spreadsheetDrawing">
      <xdr:col>26</xdr:col>
      <xdr:colOff>101600</xdr:colOff>
      <xdr:row>18</xdr:row>
      <xdr:rowOff>116840</xdr:rowOff>
    </xdr:to>
    <xdr:sp macro="" textlink="">
      <xdr:nvSpPr>
        <xdr:cNvPr id="73" name="楕円 72"/>
        <xdr:cNvSpPr/>
      </xdr:nvSpPr>
      <xdr:spPr>
        <a:xfrm>
          <a:off x="4953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101600</xdr:rowOff>
    </xdr:from>
    <xdr:ext cx="736600" cy="259080"/>
    <xdr:sp macro="" textlink="">
      <xdr:nvSpPr>
        <xdr:cNvPr id="74" name="テキスト ボックス 73"/>
        <xdr:cNvSpPr txBox="1"/>
      </xdr:nvSpPr>
      <xdr:spPr>
        <a:xfrm>
          <a:off x="4622800" y="3235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63500</xdr:rowOff>
    </xdr:from>
    <xdr:to xmlns:xdr="http://schemas.openxmlformats.org/drawingml/2006/spreadsheetDrawing">
      <xdr:col>22</xdr:col>
      <xdr:colOff>165100</xdr:colOff>
      <xdr:row>18</xdr:row>
      <xdr:rowOff>165100</xdr:rowOff>
    </xdr:to>
    <xdr:sp macro="" textlink="">
      <xdr:nvSpPr>
        <xdr:cNvPr id="75" name="楕円 74"/>
        <xdr:cNvSpPr/>
      </xdr:nvSpPr>
      <xdr:spPr>
        <a:xfrm>
          <a:off x="4254500" y="31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149860</xdr:rowOff>
    </xdr:from>
    <xdr:ext cx="762000" cy="259080"/>
    <xdr:sp macro="" textlink="">
      <xdr:nvSpPr>
        <xdr:cNvPr id="76" name="テキスト ボックス 75"/>
        <xdr:cNvSpPr txBox="1"/>
      </xdr:nvSpPr>
      <xdr:spPr>
        <a:xfrm>
          <a:off x="3924300" y="328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58420</xdr:rowOff>
    </xdr:from>
    <xdr:to xmlns:xdr="http://schemas.openxmlformats.org/drawingml/2006/spreadsheetDrawing">
      <xdr:col>19</xdr:col>
      <xdr:colOff>38100</xdr:colOff>
      <xdr:row>18</xdr:row>
      <xdr:rowOff>160020</xdr:rowOff>
    </xdr:to>
    <xdr:sp macro="" textlink="">
      <xdr:nvSpPr>
        <xdr:cNvPr id="77" name="楕円 76"/>
        <xdr:cNvSpPr/>
      </xdr:nvSpPr>
      <xdr:spPr>
        <a:xfrm>
          <a:off x="355600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144780</xdr:rowOff>
    </xdr:from>
    <xdr:ext cx="762000" cy="257810"/>
    <xdr:sp macro="" textlink="">
      <xdr:nvSpPr>
        <xdr:cNvPr id="78" name="テキスト ボックス 77"/>
        <xdr:cNvSpPr txBox="1"/>
      </xdr:nvSpPr>
      <xdr:spPr>
        <a:xfrm>
          <a:off x="3225800" y="3278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47625</xdr:rowOff>
    </xdr:from>
    <xdr:to xmlns:xdr="http://schemas.openxmlformats.org/drawingml/2006/spreadsheetDrawing">
      <xdr:col>15</xdr:col>
      <xdr:colOff>101600</xdr:colOff>
      <xdr:row>18</xdr:row>
      <xdr:rowOff>149225</xdr:rowOff>
    </xdr:to>
    <xdr:sp macro="" textlink="">
      <xdr:nvSpPr>
        <xdr:cNvPr id="79" name="楕円 78"/>
        <xdr:cNvSpPr/>
      </xdr:nvSpPr>
      <xdr:spPr>
        <a:xfrm>
          <a:off x="2857500" y="318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133985</xdr:rowOff>
    </xdr:from>
    <xdr:ext cx="762000" cy="257810"/>
    <xdr:sp macro="" textlink="">
      <xdr:nvSpPr>
        <xdr:cNvPr id="80" name="テキスト ボックス 79"/>
        <xdr:cNvSpPr txBox="1"/>
      </xdr:nvSpPr>
      <xdr:spPr>
        <a:xfrm>
          <a:off x="2527300" y="3267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255270</xdr:rowOff>
    </xdr:from>
    <xdr:to xmlns:xdr="http://schemas.openxmlformats.org/drawingml/2006/spreadsheetDrawing">
      <xdr:col>29</xdr:col>
      <xdr:colOff>127000</xdr:colOff>
      <xdr:row>38</xdr:row>
      <xdr:rowOff>120650</xdr:rowOff>
    </xdr:to>
    <xdr:cxnSp macro="">
      <xdr:nvCxnSpPr>
        <xdr:cNvPr id="107" name="直線コネクタ 106"/>
        <xdr:cNvCxnSpPr/>
      </xdr:nvCxnSpPr>
      <xdr:spPr>
        <a:xfrm flipV="1">
          <a:off x="5651500" y="6179820"/>
          <a:ext cx="0" cy="1408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92710</xdr:rowOff>
    </xdr:from>
    <xdr:ext cx="760730" cy="259080"/>
    <xdr:sp macro="" textlink="">
      <xdr:nvSpPr>
        <xdr:cNvPr id="108" name="人口1人当たり決算額の推移最小値テキスト445"/>
        <xdr:cNvSpPr txBox="1"/>
      </xdr:nvSpPr>
      <xdr:spPr>
        <a:xfrm>
          <a:off x="5740400" y="7560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120650</xdr:rowOff>
    </xdr:from>
    <xdr:to xmlns:xdr="http://schemas.openxmlformats.org/drawingml/2006/spreadsheetDrawing">
      <xdr:col>30</xdr:col>
      <xdr:colOff>25400</xdr:colOff>
      <xdr:row>38</xdr:row>
      <xdr:rowOff>120650</xdr:rowOff>
    </xdr:to>
    <xdr:cxnSp macro="">
      <xdr:nvCxnSpPr>
        <xdr:cNvPr id="109" name="直線コネクタ 108"/>
        <xdr:cNvCxnSpPr/>
      </xdr:nvCxnSpPr>
      <xdr:spPr>
        <a:xfrm>
          <a:off x="5562600" y="7588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170180</xdr:rowOff>
    </xdr:from>
    <xdr:ext cx="760730" cy="256540"/>
    <xdr:sp macro="" textlink="">
      <xdr:nvSpPr>
        <xdr:cNvPr id="110" name="人口1人当たり決算額の推移最大値テキスト445"/>
        <xdr:cNvSpPr txBox="1"/>
      </xdr:nvSpPr>
      <xdr:spPr>
        <a:xfrm>
          <a:off x="5740400" y="59232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255270</xdr:rowOff>
    </xdr:from>
    <xdr:to xmlns:xdr="http://schemas.openxmlformats.org/drawingml/2006/spreadsheetDrawing">
      <xdr:col>30</xdr:col>
      <xdr:colOff>25400</xdr:colOff>
      <xdr:row>33</xdr:row>
      <xdr:rowOff>255270</xdr:rowOff>
    </xdr:to>
    <xdr:cxnSp macro="">
      <xdr:nvCxnSpPr>
        <xdr:cNvPr id="111" name="直線コネクタ 110"/>
        <xdr:cNvCxnSpPr/>
      </xdr:nvCxnSpPr>
      <xdr:spPr>
        <a:xfrm>
          <a:off x="5562600" y="6179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13335</xdr:rowOff>
    </xdr:from>
    <xdr:to xmlns:xdr="http://schemas.openxmlformats.org/drawingml/2006/spreadsheetDrawing">
      <xdr:col>29</xdr:col>
      <xdr:colOff>127000</xdr:colOff>
      <xdr:row>36</xdr:row>
      <xdr:rowOff>53340</xdr:rowOff>
    </xdr:to>
    <xdr:cxnSp macro="">
      <xdr:nvCxnSpPr>
        <xdr:cNvPr id="112" name="直線コネクタ 111"/>
        <xdr:cNvCxnSpPr/>
      </xdr:nvCxnSpPr>
      <xdr:spPr>
        <a:xfrm flipV="1">
          <a:off x="5003800" y="6966585"/>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114300</xdr:rowOff>
    </xdr:from>
    <xdr:ext cx="760730" cy="259080"/>
    <xdr:sp macro="" textlink="">
      <xdr:nvSpPr>
        <xdr:cNvPr id="113" name="人口1人当たり決算額の推移平均値テキスト445"/>
        <xdr:cNvSpPr txBox="1"/>
      </xdr:nvSpPr>
      <xdr:spPr>
        <a:xfrm>
          <a:off x="5740400" y="67246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269240</xdr:rowOff>
    </xdr:from>
    <xdr:to xmlns:xdr="http://schemas.openxmlformats.org/drawingml/2006/spreadsheetDrawing">
      <xdr:col>29</xdr:col>
      <xdr:colOff>177800</xdr:colOff>
      <xdr:row>36</xdr:row>
      <xdr:rowOff>27305</xdr:rowOff>
    </xdr:to>
    <xdr:sp macro="" textlink="">
      <xdr:nvSpPr>
        <xdr:cNvPr id="114" name="フローチャート: 判断 113"/>
        <xdr:cNvSpPr/>
      </xdr:nvSpPr>
      <xdr:spPr>
        <a:xfrm>
          <a:off x="56007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53340</xdr:rowOff>
    </xdr:from>
    <xdr:to xmlns:xdr="http://schemas.openxmlformats.org/drawingml/2006/spreadsheetDrawing">
      <xdr:col>26</xdr:col>
      <xdr:colOff>50800</xdr:colOff>
      <xdr:row>36</xdr:row>
      <xdr:rowOff>117475</xdr:rowOff>
    </xdr:to>
    <xdr:cxnSp macro="">
      <xdr:nvCxnSpPr>
        <xdr:cNvPr id="115" name="直線コネクタ 114"/>
        <xdr:cNvCxnSpPr/>
      </xdr:nvCxnSpPr>
      <xdr:spPr>
        <a:xfrm flipV="1">
          <a:off x="4305300" y="7006590"/>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266065</xdr:rowOff>
    </xdr:from>
    <xdr:to xmlns:xdr="http://schemas.openxmlformats.org/drawingml/2006/spreadsheetDrawing">
      <xdr:col>26</xdr:col>
      <xdr:colOff>101600</xdr:colOff>
      <xdr:row>36</xdr:row>
      <xdr:rowOff>24765</xdr:rowOff>
    </xdr:to>
    <xdr:sp macro="" textlink="">
      <xdr:nvSpPr>
        <xdr:cNvPr id="116" name="フローチャート: 判断 115"/>
        <xdr:cNvSpPr/>
      </xdr:nvSpPr>
      <xdr:spPr>
        <a:xfrm>
          <a:off x="49530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34925</xdr:rowOff>
    </xdr:from>
    <xdr:ext cx="736600" cy="259715"/>
    <xdr:sp macro="" textlink="">
      <xdr:nvSpPr>
        <xdr:cNvPr id="117" name="テキスト ボックス 116"/>
        <xdr:cNvSpPr txBox="1"/>
      </xdr:nvSpPr>
      <xdr:spPr>
        <a:xfrm>
          <a:off x="4622800" y="664527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117475</xdr:rowOff>
    </xdr:from>
    <xdr:to xmlns:xdr="http://schemas.openxmlformats.org/drawingml/2006/spreadsheetDrawing">
      <xdr:col>22</xdr:col>
      <xdr:colOff>114300</xdr:colOff>
      <xdr:row>37</xdr:row>
      <xdr:rowOff>2540</xdr:rowOff>
    </xdr:to>
    <xdr:cxnSp macro="">
      <xdr:nvCxnSpPr>
        <xdr:cNvPr id="118" name="直線コネクタ 117"/>
        <xdr:cNvCxnSpPr/>
      </xdr:nvCxnSpPr>
      <xdr:spPr>
        <a:xfrm flipV="1">
          <a:off x="3606800" y="7070725"/>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274320</xdr:rowOff>
    </xdr:from>
    <xdr:to xmlns:xdr="http://schemas.openxmlformats.org/drawingml/2006/spreadsheetDrawing">
      <xdr:col>22</xdr:col>
      <xdr:colOff>165100</xdr:colOff>
      <xdr:row>36</xdr:row>
      <xdr:rowOff>33020</xdr:rowOff>
    </xdr:to>
    <xdr:sp macro="" textlink="">
      <xdr:nvSpPr>
        <xdr:cNvPr id="119" name="フローチャート: 判断 118"/>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43180</xdr:rowOff>
    </xdr:from>
    <xdr:ext cx="762000" cy="256540"/>
    <xdr:sp macro="" textlink="">
      <xdr:nvSpPr>
        <xdr:cNvPr id="120" name="テキスト ボックス 119"/>
        <xdr:cNvSpPr txBox="1"/>
      </xdr:nvSpPr>
      <xdr:spPr>
        <a:xfrm>
          <a:off x="3924300" y="6653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167640</xdr:rowOff>
    </xdr:from>
    <xdr:to xmlns:xdr="http://schemas.openxmlformats.org/drawingml/2006/spreadsheetDrawing">
      <xdr:col>18</xdr:col>
      <xdr:colOff>177800</xdr:colOff>
      <xdr:row>37</xdr:row>
      <xdr:rowOff>2540</xdr:rowOff>
    </xdr:to>
    <xdr:cxnSp macro="">
      <xdr:nvCxnSpPr>
        <xdr:cNvPr id="121" name="直線コネクタ 120"/>
        <xdr:cNvCxnSpPr/>
      </xdr:nvCxnSpPr>
      <xdr:spPr>
        <a:xfrm>
          <a:off x="2908300" y="71208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10160</xdr:rowOff>
    </xdr:from>
    <xdr:to xmlns:xdr="http://schemas.openxmlformats.org/drawingml/2006/spreadsheetDrawing">
      <xdr:col>19</xdr:col>
      <xdr:colOff>38100</xdr:colOff>
      <xdr:row>36</xdr:row>
      <xdr:rowOff>111760</xdr:rowOff>
    </xdr:to>
    <xdr:sp macro="" textlink="">
      <xdr:nvSpPr>
        <xdr:cNvPr id="122" name="フローチャート: 判断 121"/>
        <xdr:cNvSpPr/>
      </xdr:nvSpPr>
      <xdr:spPr>
        <a:xfrm>
          <a:off x="3556000" y="696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122555</xdr:rowOff>
    </xdr:from>
    <xdr:ext cx="762000" cy="257810"/>
    <xdr:sp macro="" textlink="">
      <xdr:nvSpPr>
        <xdr:cNvPr id="123" name="テキスト ボックス 122"/>
        <xdr:cNvSpPr txBox="1"/>
      </xdr:nvSpPr>
      <xdr:spPr>
        <a:xfrm>
          <a:off x="3225800" y="6732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299720</xdr:rowOff>
    </xdr:from>
    <xdr:to xmlns:xdr="http://schemas.openxmlformats.org/drawingml/2006/spreadsheetDrawing">
      <xdr:col>15</xdr:col>
      <xdr:colOff>101600</xdr:colOff>
      <xdr:row>36</xdr:row>
      <xdr:rowOff>59055</xdr:rowOff>
    </xdr:to>
    <xdr:sp macro="" textlink="">
      <xdr:nvSpPr>
        <xdr:cNvPr id="124" name="フローチャート: 判断 123"/>
        <xdr:cNvSpPr/>
      </xdr:nvSpPr>
      <xdr:spPr>
        <a:xfrm>
          <a:off x="2857500" y="69100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68580</xdr:rowOff>
    </xdr:from>
    <xdr:ext cx="762000" cy="259715"/>
    <xdr:sp macro="" textlink="">
      <xdr:nvSpPr>
        <xdr:cNvPr id="125" name="テキスト ボックス 124"/>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305435</xdr:rowOff>
    </xdr:from>
    <xdr:to xmlns:xdr="http://schemas.openxmlformats.org/drawingml/2006/spreadsheetDrawing">
      <xdr:col>29</xdr:col>
      <xdr:colOff>177800</xdr:colOff>
      <xdr:row>36</xdr:row>
      <xdr:rowOff>64135</xdr:rowOff>
    </xdr:to>
    <xdr:sp macro="" textlink="">
      <xdr:nvSpPr>
        <xdr:cNvPr id="131" name="楕円 130"/>
        <xdr:cNvSpPr/>
      </xdr:nvSpPr>
      <xdr:spPr>
        <a:xfrm>
          <a:off x="56007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276860</xdr:rowOff>
    </xdr:from>
    <xdr:ext cx="760730" cy="259080"/>
    <xdr:sp macro="" textlink="">
      <xdr:nvSpPr>
        <xdr:cNvPr id="132" name="人口1人当たり決算額の推移該当値テキスト445"/>
        <xdr:cNvSpPr txBox="1"/>
      </xdr:nvSpPr>
      <xdr:spPr>
        <a:xfrm>
          <a:off x="5740400" y="6887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2540</xdr:rowOff>
    </xdr:from>
    <xdr:to xmlns:xdr="http://schemas.openxmlformats.org/drawingml/2006/spreadsheetDrawing">
      <xdr:col>26</xdr:col>
      <xdr:colOff>101600</xdr:colOff>
      <xdr:row>36</xdr:row>
      <xdr:rowOff>104140</xdr:rowOff>
    </xdr:to>
    <xdr:sp macro="" textlink="">
      <xdr:nvSpPr>
        <xdr:cNvPr id="133" name="楕円 132"/>
        <xdr:cNvSpPr/>
      </xdr:nvSpPr>
      <xdr:spPr>
        <a:xfrm>
          <a:off x="4953000" y="69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88900</xdr:rowOff>
    </xdr:from>
    <xdr:ext cx="736600" cy="257175"/>
    <xdr:sp macro="" textlink="">
      <xdr:nvSpPr>
        <xdr:cNvPr id="134" name="テキスト ボックス 133"/>
        <xdr:cNvSpPr txBox="1"/>
      </xdr:nvSpPr>
      <xdr:spPr>
        <a:xfrm>
          <a:off x="4622800" y="70421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66675</xdr:rowOff>
    </xdr:from>
    <xdr:to xmlns:xdr="http://schemas.openxmlformats.org/drawingml/2006/spreadsheetDrawing">
      <xdr:col>22</xdr:col>
      <xdr:colOff>165100</xdr:colOff>
      <xdr:row>36</xdr:row>
      <xdr:rowOff>168275</xdr:rowOff>
    </xdr:to>
    <xdr:sp macro="" textlink="">
      <xdr:nvSpPr>
        <xdr:cNvPr id="135" name="楕円 134"/>
        <xdr:cNvSpPr/>
      </xdr:nvSpPr>
      <xdr:spPr>
        <a:xfrm>
          <a:off x="42545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153035</xdr:rowOff>
    </xdr:from>
    <xdr:ext cx="762000" cy="259080"/>
    <xdr:sp macro="" textlink="">
      <xdr:nvSpPr>
        <xdr:cNvPr id="136" name="テキスト ボックス 135"/>
        <xdr:cNvSpPr txBox="1"/>
      </xdr:nvSpPr>
      <xdr:spPr>
        <a:xfrm>
          <a:off x="3924300"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123825</xdr:rowOff>
    </xdr:from>
    <xdr:to xmlns:xdr="http://schemas.openxmlformats.org/drawingml/2006/spreadsheetDrawing">
      <xdr:col>19</xdr:col>
      <xdr:colOff>38100</xdr:colOff>
      <xdr:row>37</xdr:row>
      <xdr:rowOff>53975</xdr:rowOff>
    </xdr:to>
    <xdr:sp macro="" textlink="">
      <xdr:nvSpPr>
        <xdr:cNvPr id="137" name="楕円 136"/>
        <xdr:cNvSpPr/>
      </xdr:nvSpPr>
      <xdr:spPr>
        <a:xfrm>
          <a:off x="355600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38735</xdr:rowOff>
    </xdr:from>
    <xdr:ext cx="762000" cy="258445"/>
    <xdr:sp macro="" textlink="">
      <xdr:nvSpPr>
        <xdr:cNvPr id="138" name="テキスト ボックス 137"/>
        <xdr:cNvSpPr txBox="1"/>
      </xdr:nvSpPr>
      <xdr:spPr>
        <a:xfrm>
          <a:off x="32258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46990</xdr:rowOff>
    </xdr:to>
    <xdr:sp macro="" textlink="">
      <xdr:nvSpPr>
        <xdr:cNvPr id="139" name="楕円 138"/>
        <xdr:cNvSpPr/>
      </xdr:nvSpPr>
      <xdr:spPr>
        <a:xfrm>
          <a:off x="2857500" y="707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32385</xdr:rowOff>
    </xdr:from>
    <xdr:ext cx="762000" cy="256540"/>
    <xdr:sp macro="" textlink="">
      <xdr:nvSpPr>
        <xdr:cNvPr id="140" name="テキスト ボックス 139"/>
        <xdr:cNvSpPr txBox="1"/>
      </xdr:nvSpPr>
      <xdr:spPr>
        <a:xfrm>
          <a:off x="2527300" y="71570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161290</xdr:rowOff>
    </xdr:from>
    <xdr:to xmlns:xdr="http://schemas.openxmlformats.org/drawingml/2006/spreadsheetDrawing">
      <xdr:col>24</xdr:col>
      <xdr:colOff>62865</xdr:colOff>
      <xdr:row>38</xdr:row>
      <xdr:rowOff>64770</xdr:rowOff>
    </xdr:to>
    <xdr:cxnSp macro="">
      <xdr:nvCxnSpPr>
        <xdr:cNvPr id="58" name="直線コネクタ 57"/>
        <xdr:cNvCxnSpPr/>
      </xdr:nvCxnSpPr>
      <xdr:spPr>
        <a:xfrm flipV="1">
          <a:off x="4633595" y="513334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68580</xdr:rowOff>
    </xdr:from>
    <xdr:ext cx="534670" cy="259080"/>
    <xdr:sp macro="" textlink="">
      <xdr:nvSpPr>
        <xdr:cNvPr id="59" name="人件費最小値テキスト"/>
        <xdr:cNvSpPr txBox="1"/>
      </xdr:nvSpPr>
      <xdr:spPr>
        <a:xfrm>
          <a:off x="4686300" y="658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64770</xdr:rowOff>
    </xdr:from>
    <xdr:to xmlns:xdr="http://schemas.openxmlformats.org/drawingml/2006/spreadsheetDrawing">
      <xdr:col>24</xdr:col>
      <xdr:colOff>152400</xdr:colOff>
      <xdr:row>38</xdr:row>
      <xdr:rowOff>64770</xdr:rowOff>
    </xdr:to>
    <xdr:cxnSp macro="">
      <xdr:nvCxnSpPr>
        <xdr:cNvPr id="60" name="直線コネクタ 59"/>
        <xdr:cNvCxnSpPr/>
      </xdr:nvCxnSpPr>
      <xdr:spPr>
        <a:xfrm>
          <a:off x="45466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107950</xdr:rowOff>
    </xdr:from>
    <xdr:ext cx="598805" cy="259080"/>
    <xdr:sp macro="" textlink="">
      <xdr:nvSpPr>
        <xdr:cNvPr id="61" name="人件費最大値テキスト"/>
        <xdr:cNvSpPr txBox="1"/>
      </xdr:nvSpPr>
      <xdr:spPr>
        <a:xfrm>
          <a:off x="4686300" y="4908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161290</xdr:rowOff>
    </xdr:from>
    <xdr:to xmlns:xdr="http://schemas.openxmlformats.org/drawingml/2006/spreadsheetDrawing">
      <xdr:col>24</xdr:col>
      <xdr:colOff>152400</xdr:colOff>
      <xdr:row>29</xdr:row>
      <xdr:rowOff>161290</xdr:rowOff>
    </xdr:to>
    <xdr:cxnSp macro="">
      <xdr:nvCxnSpPr>
        <xdr:cNvPr id="62" name="直線コネクタ 61"/>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67310</xdr:rowOff>
    </xdr:from>
    <xdr:to xmlns:xdr="http://schemas.openxmlformats.org/drawingml/2006/spreadsheetDrawing">
      <xdr:col>24</xdr:col>
      <xdr:colOff>63500</xdr:colOff>
      <xdr:row>36</xdr:row>
      <xdr:rowOff>105410</xdr:rowOff>
    </xdr:to>
    <xdr:cxnSp macro="">
      <xdr:nvCxnSpPr>
        <xdr:cNvPr id="63" name="直線コネクタ 62"/>
        <xdr:cNvCxnSpPr/>
      </xdr:nvCxnSpPr>
      <xdr:spPr>
        <a:xfrm flipV="1">
          <a:off x="3797300" y="62395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73025</xdr:rowOff>
    </xdr:from>
    <xdr:ext cx="534670" cy="259080"/>
    <xdr:sp macro="" textlink="">
      <xdr:nvSpPr>
        <xdr:cNvPr id="64" name="人件費平均値テキスト"/>
        <xdr:cNvSpPr txBox="1"/>
      </xdr:nvSpPr>
      <xdr:spPr>
        <a:xfrm>
          <a:off x="4686300" y="590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50165</xdr:rowOff>
    </xdr:from>
    <xdr:to xmlns:xdr="http://schemas.openxmlformats.org/drawingml/2006/spreadsheetDrawing">
      <xdr:col>24</xdr:col>
      <xdr:colOff>114300</xdr:colOff>
      <xdr:row>35</xdr:row>
      <xdr:rowOff>151765</xdr:rowOff>
    </xdr:to>
    <xdr:sp macro="" textlink="">
      <xdr:nvSpPr>
        <xdr:cNvPr id="65" name="フローチャート: 判断 64"/>
        <xdr:cNvSpPr/>
      </xdr:nvSpPr>
      <xdr:spPr>
        <a:xfrm>
          <a:off x="45847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105410</xdr:rowOff>
    </xdr:from>
    <xdr:to xmlns:xdr="http://schemas.openxmlformats.org/drawingml/2006/spreadsheetDrawing">
      <xdr:col>19</xdr:col>
      <xdr:colOff>177800</xdr:colOff>
      <xdr:row>36</xdr:row>
      <xdr:rowOff>145415</xdr:rowOff>
    </xdr:to>
    <xdr:cxnSp macro="">
      <xdr:nvCxnSpPr>
        <xdr:cNvPr id="66" name="直線コネクタ 65"/>
        <xdr:cNvCxnSpPr/>
      </xdr:nvCxnSpPr>
      <xdr:spPr>
        <a:xfrm flipV="1">
          <a:off x="2908300" y="6277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161925</xdr:rowOff>
    </xdr:to>
    <xdr:sp macro="" textlink="">
      <xdr:nvSpPr>
        <xdr:cNvPr id="67" name="フローチャート: 判断 66"/>
        <xdr:cNvSpPr/>
      </xdr:nvSpPr>
      <xdr:spPr>
        <a:xfrm>
          <a:off x="3746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6985</xdr:rowOff>
    </xdr:from>
    <xdr:ext cx="533400" cy="257810"/>
    <xdr:sp macro="" textlink="">
      <xdr:nvSpPr>
        <xdr:cNvPr id="68" name="テキスト ボックス 67"/>
        <xdr:cNvSpPr txBox="1"/>
      </xdr:nvSpPr>
      <xdr:spPr>
        <a:xfrm>
          <a:off x="3529965" y="5836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106680</xdr:rowOff>
    </xdr:from>
    <xdr:to xmlns:xdr="http://schemas.openxmlformats.org/drawingml/2006/spreadsheetDrawing">
      <xdr:col>15</xdr:col>
      <xdr:colOff>50800</xdr:colOff>
      <xdr:row>36</xdr:row>
      <xdr:rowOff>145415</xdr:rowOff>
    </xdr:to>
    <xdr:cxnSp macro="">
      <xdr:nvCxnSpPr>
        <xdr:cNvPr id="69" name="直線コネクタ 68"/>
        <xdr:cNvCxnSpPr/>
      </xdr:nvCxnSpPr>
      <xdr:spPr>
        <a:xfrm>
          <a:off x="2019300" y="62788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13970</xdr:rowOff>
    </xdr:to>
    <xdr:sp macro="" textlink="">
      <xdr:nvSpPr>
        <xdr:cNvPr id="70" name="フローチャート: 判断 69"/>
        <xdr:cNvSpPr/>
      </xdr:nvSpPr>
      <xdr:spPr>
        <a:xfrm>
          <a:off x="2857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30480</xdr:rowOff>
    </xdr:from>
    <xdr:ext cx="533400" cy="257810"/>
    <xdr:sp macro="" textlink="">
      <xdr:nvSpPr>
        <xdr:cNvPr id="71" name="テキスト ボックス 70"/>
        <xdr:cNvSpPr txBox="1"/>
      </xdr:nvSpPr>
      <xdr:spPr>
        <a:xfrm>
          <a:off x="2640965" y="5859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106680</xdr:rowOff>
    </xdr:from>
    <xdr:to xmlns:xdr="http://schemas.openxmlformats.org/drawingml/2006/spreadsheetDrawing">
      <xdr:col>10</xdr:col>
      <xdr:colOff>114300</xdr:colOff>
      <xdr:row>36</xdr:row>
      <xdr:rowOff>107315</xdr:rowOff>
    </xdr:to>
    <xdr:cxnSp macro="">
      <xdr:nvCxnSpPr>
        <xdr:cNvPr id="72" name="直線コネクタ 71"/>
        <xdr:cNvCxnSpPr/>
      </xdr:nvCxnSpPr>
      <xdr:spPr>
        <a:xfrm flipV="1">
          <a:off x="1130300" y="6278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125730</xdr:rowOff>
    </xdr:from>
    <xdr:to xmlns:xdr="http://schemas.openxmlformats.org/drawingml/2006/spreadsheetDrawing">
      <xdr:col>10</xdr:col>
      <xdr:colOff>165100</xdr:colOff>
      <xdr:row>36</xdr:row>
      <xdr:rowOff>55880</xdr:rowOff>
    </xdr:to>
    <xdr:sp macro="" textlink="">
      <xdr:nvSpPr>
        <xdr:cNvPr id="73" name="フローチャート: 判断 72"/>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72390</xdr:rowOff>
    </xdr:from>
    <xdr:ext cx="533400" cy="259080"/>
    <xdr:sp macro="" textlink="">
      <xdr:nvSpPr>
        <xdr:cNvPr id="74" name="テキスト ボックス 73"/>
        <xdr:cNvSpPr txBox="1"/>
      </xdr:nvSpPr>
      <xdr:spPr>
        <a:xfrm>
          <a:off x="1751965" y="5901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116840</xdr:rowOff>
    </xdr:from>
    <xdr:to xmlns:xdr="http://schemas.openxmlformats.org/drawingml/2006/spreadsheetDrawing">
      <xdr:col>6</xdr:col>
      <xdr:colOff>38100</xdr:colOff>
      <xdr:row>36</xdr:row>
      <xdr:rowOff>46990</xdr:rowOff>
    </xdr:to>
    <xdr:sp macro="" textlink="">
      <xdr:nvSpPr>
        <xdr:cNvPr id="75" name="フローチャート: 判断 74"/>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63500</xdr:rowOff>
    </xdr:from>
    <xdr:ext cx="533400" cy="257810"/>
    <xdr:sp macro="" textlink="">
      <xdr:nvSpPr>
        <xdr:cNvPr id="76" name="テキスト ボックス 75"/>
        <xdr:cNvSpPr txBox="1"/>
      </xdr:nvSpPr>
      <xdr:spPr>
        <a:xfrm>
          <a:off x="862965" y="5892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xdr:rowOff>
    </xdr:from>
    <xdr:to xmlns:xdr="http://schemas.openxmlformats.org/drawingml/2006/spreadsheetDrawing">
      <xdr:col>24</xdr:col>
      <xdr:colOff>114300</xdr:colOff>
      <xdr:row>36</xdr:row>
      <xdr:rowOff>118110</xdr:rowOff>
    </xdr:to>
    <xdr:sp macro="" textlink="">
      <xdr:nvSpPr>
        <xdr:cNvPr id="82" name="楕円 81"/>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166370</xdr:rowOff>
    </xdr:from>
    <xdr:ext cx="534670" cy="257810"/>
    <xdr:sp macro="" textlink="">
      <xdr:nvSpPr>
        <xdr:cNvPr id="83" name="人件費該当値テキスト"/>
        <xdr:cNvSpPr txBox="1"/>
      </xdr:nvSpPr>
      <xdr:spPr>
        <a:xfrm>
          <a:off x="4686300" y="61671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54610</xdr:rowOff>
    </xdr:from>
    <xdr:to xmlns:xdr="http://schemas.openxmlformats.org/drawingml/2006/spreadsheetDrawing">
      <xdr:col>20</xdr:col>
      <xdr:colOff>38100</xdr:colOff>
      <xdr:row>36</xdr:row>
      <xdr:rowOff>156210</xdr:rowOff>
    </xdr:to>
    <xdr:sp macro="" textlink="">
      <xdr:nvSpPr>
        <xdr:cNvPr id="84" name="楕円 83"/>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147320</xdr:rowOff>
    </xdr:from>
    <xdr:ext cx="533400" cy="259080"/>
    <xdr:sp macro="" textlink="">
      <xdr:nvSpPr>
        <xdr:cNvPr id="85" name="テキスト ボックス 84"/>
        <xdr:cNvSpPr txBox="1"/>
      </xdr:nvSpPr>
      <xdr:spPr>
        <a:xfrm>
          <a:off x="3529965" y="6319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94615</xdr:rowOff>
    </xdr:from>
    <xdr:to xmlns:xdr="http://schemas.openxmlformats.org/drawingml/2006/spreadsheetDrawing">
      <xdr:col>15</xdr:col>
      <xdr:colOff>101600</xdr:colOff>
      <xdr:row>37</xdr:row>
      <xdr:rowOff>24765</xdr:rowOff>
    </xdr:to>
    <xdr:sp macro="" textlink="">
      <xdr:nvSpPr>
        <xdr:cNvPr id="86" name="楕円 85"/>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15875</xdr:rowOff>
    </xdr:from>
    <xdr:ext cx="533400" cy="259080"/>
    <xdr:sp macro="" textlink="">
      <xdr:nvSpPr>
        <xdr:cNvPr id="87" name="テキスト ボックス 86"/>
        <xdr:cNvSpPr txBox="1"/>
      </xdr:nvSpPr>
      <xdr:spPr>
        <a:xfrm>
          <a:off x="2640965" y="6359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55880</xdr:rowOff>
    </xdr:from>
    <xdr:to xmlns:xdr="http://schemas.openxmlformats.org/drawingml/2006/spreadsheetDrawing">
      <xdr:col>10</xdr:col>
      <xdr:colOff>165100</xdr:colOff>
      <xdr:row>36</xdr:row>
      <xdr:rowOff>157480</xdr:rowOff>
    </xdr:to>
    <xdr:sp macro="" textlink="">
      <xdr:nvSpPr>
        <xdr:cNvPr id="88" name="楕円 87"/>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148590</xdr:rowOff>
    </xdr:from>
    <xdr:ext cx="533400" cy="259080"/>
    <xdr:sp macro="" textlink="">
      <xdr:nvSpPr>
        <xdr:cNvPr id="89" name="テキスト ボックス 88"/>
        <xdr:cNvSpPr txBox="1"/>
      </xdr:nvSpPr>
      <xdr:spPr>
        <a:xfrm>
          <a:off x="1751965" y="6320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56515</xdr:rowOff>
    </xdr:from>
    <xdr:to xmlns:xdr="http://schemas.openxmlformats.org/drawingml/2006/spreadsheetDrawing">
      <xdr:col>6</xdr:col>
      <xdr:colOff>38100</xdr:colOff>
      <xdr:row>36</xdr:row>
      <xdr:rowOff>158115</xdr:rowOff>
    </xdr:to>
    <xdr:sp macro="" textlink="">
      <xdr:nvSpPr>
        <xdr:cNvPr id="90" name="楕円 89"/>
        <xdr:cNvSpPr/>
      </xdr:nvSpPr>
      <xdr:spPr>
        <a:xfrm>
          <a:off x="107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149225</xdr:rowOff>
    </xdr:from>
    <xdr:ext cx="533400" cy="259080"/>
    <xdr:sp macro="" textlink="">
      <xdr:nvSpPr>
        <xdr:cNvPr id="91" name="テキスト ボックス 90"/>
        <xdr:cNvSpPr txBox="1"/>
      </xdr:nvSpPr>
      <xdr:spPr>
        <a:xfrm>
          <a:off x="862965" y="6321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3" name="テキスト ボックス 102"/>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5" name="テキスト ボックス 104"/>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7" name="テキスト ボックス 106"/>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9" name="テキスト ボックス 108"/>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55</xdr:row>
      <xdr:rowOff>63500</xdr:rowOff>
    </xdr:from>
    <xdr:to xmlns:xdr="http://schemas.openxmlformats.org/drawingml/2006/spreadsheetDrawing">
      <xdr:col>24</xdr:col>
      <xdr:colOff>62865</xdr:colOff>
      <xdr:row>57</xdr:row>
      <xdr:rowOff>88265</xdr:rowOff>
    </xdr:to>
    <xdr:cxnSp macro="">
      <xdr:nvCxnSpPr>
        <xdr:cNvPr id="113" name="直線コネクタ 112"/>
        <xdr:cNvCxnSpPr/>
      </xdr:nvCxnSpPr>
      <xdr:spPr>
        <a:xfrm flipV="1">
          <a:off x="4633595" y="9493250"/>
          <a:ext cx="1270" cy="367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92075</xdr:rowOff>
    </xdr:from>
    <xdr:ext cx="534670" cy="259080"/>
    <xdr:sp macro="" textlink="">
      <xdr:nvSpPr>
        <xdr:cNvPr id="114" name="物件費最小値テキスト"/>
        <xdr:cNvSpPr txBox="1"/>
      </xdr:nvSpPr>
      <xdr:spPr>
        <a:xfrm>
          <a:off x="468630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88265</xdr:rowOff>
    </xdr:from>
    <xdr:to xmlns:xdr="http://schemas.openxmlformats.org/drawingml/2006/spreadsheetDrawing">
      <xdr:col>24</xdr:col>
      <xdr:colOff>152400</xdr:colOff>
      <xdr:row>57</xdr:row>
      <xdr:rowOff>88265</xdr:rowOff>
    </xdr:to>
    <xdr:cxnSp macro="">
      <xdr:nvCxnSpPr>
        <xdr:cNvPr id="115" name="直線コネクタ 114"/>
        <xdr:cNvCxnSpPr/>
      </xdr:nvCxnSpPr>
      <xdr:spPr>
        <a:xfrm>
          <a:off x="4546600" y="986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9525</xdr:rowOff>
    </xdr:from>
    <xdr:ext cx="598805" cy="257810"/>
    <xdr:sp macro="" textlink="">
      <xdr:nvSpPr>
        <xdr:cNvPr id="116" name="物件費最大値テキスト"/>
        <xdr:cNvSpPr txBox="1"/>
      </xdr:nvSpPr>
      <xdr:spPr>
        <a:xfrm>
          <a:off x="4686300" y="92678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63500</xdr:rowOff>
    </xdr:from>
    <xdr:to xmlns:xdr="http://schemas.openxmlformats.org/drawingml/2006/spreadsheetDrawing">
      <xdr:col>24</xdr:col>
      <xdr:colOff>152400</xdr:colOff>
      <xdr:row>55</xdr:row>
      <xdr:rowOff>63500</xdr:rowOff>
    </xdr:to>
    <xdr:cxnSp macro="">
      <xdr:nvCxnSpPr>
        <xdr:cNvPr id="117" name="直線コネクタ 116"/>
        <xdr:cNvCxnSpPr/>
      </xdr:nvCxnSpPr>
      <xdr:spPr>
        <a:xfrm>
          <a:off x="4546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63500</xdr:rowOff>
    </xdr:from>
    <xdr:to xmlns:xdr="http://schemas.openxmlformats.org/drawingml/2006/spreadsheetDrawing">
      <xdr:col>24</xdr:col>
      <xdr:colOff>63500</xdr:colOff>
      <xdr:row>56</xdr:row>
      <xdr:rowOff>34925</xdr:rowOff>
    </xdr:to>
    <xdr:cxnSp macro="">
      <xdr:nvCxnSpPr>
        <xdr:cNvPr id="118" name="直線コネクタ 117"/>
        <xdr:cNvCxnSpPr/>
      </xdr:nvCxnSpPr>
      <xdr:spPr>
        <a:xfrm flipV="1">
          <a:off x="3797300" y="9493250"/>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37465</xdr:rowOff>
    </xdr:from>
    <xdr:ext cx="534670" cy="259080"/>
    <xdr:sp macro="" textlink="">
      <xdr:nvSpPr>
        <xdr:cNvPr id="119" name="物件費平均値テキスト"/>
        <xdr:cNvSpPr txBox="1"/>
      </xdr:nvSpPr>
      <xdr:spPr>
        <a:xfrm>
          <a:off x="4686300" y="9638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59055</xdr:rowOff>
    </xdr:from>
    <xdr:to xmlns:xdr="http://schemas.openxmlformats.org/drawingml/2006/spreadsheetDrawing">
      <xdr:col>24</xdr:col>
      <xdr:colOff>114300</xdr:colOff>
      <xdr:row>56</xdr:row>
      <xdr:rowOff>160655</xdr:rowOff>
    </xdr:to>
    <xdr:sp macro="" textlink="">
      <xdr:nvSpPr>
        <xdr:cNvPr id="120" name="フローチャート: 判断 119"/>
        <xdr:cNvSpPr/>
      </xdr:nvSpPr>
      <xdr:spPr>
        <a:xfrm>
          <a:off x="45847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160020</xdr:rowOff>
    </xdr:from>
    <xdr:to xmlns:xdr="http://schemas.openxmlformats.org/drawingml/2006/spreadsheetDrawing">
      <xdr:col>19</xdr:col>
      <xdr:colOff>177800</xdr:colOff>
      <xdr:row>56</xdr:row>
      <xdr:rowOff>34925</xdr:rowOff>
    </xdr:to>
    <xdr:cxnSp macro="">
      <xdr:nvCxnSpPr>
        <xdr:cNvPr id="121" name="直線コネクタ 120"/>
        <xdr:cNvCxnSpPr/>
      </xdr:nvCxnSpPr>
      <xdr:spPr>
        <a:xfrm>
          <a:off x="2908300" y="9075420"/>
          <a:ext cx="8890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73025</xdr:rowOff>
    </xdr:from>
    <xdr:to xmlns:xdr="http://schemas.openxmlformats.org/drawingml/2006/spreadsheetDrawing">
      <xdr:col>20</xdr:col>
      <xdr:colOff>38100</xdr:colOff>
      <xdr:row>57</xdr:row>
      <xdr:rowOff>3175</xdr:rowOff>
    </xdr:to>
    <xdr:sp macro="" textlink="">
      <xdr:nvSpPr>
        <xdr:cNvPr id="122" name="フローチャート: 判断 121"/>
        <xdr:cNvSpPr/>
      </xdr:nvSpPr>
      <xdr:spPr>
        <a:xfrm>
          <a:off x="3746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166370</xdr:rowOff>
    </xdr:from>
    <xdr:ext cx="533400" cy="257810"/>
    <xdr:sp macro="" textlink="">
      <xdr:nvSpPr>
        <xdr:cNvPr id="123" name="テキスト ボックス 122"/>
        <xdr:cNvSpPr txBox="1"/>
      </xdr:nvSpPr>
      <xdr:spPr>
        <a:xfrm>
          <a:off x="3529965" y="9767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159385</xdr:rowOff>
    </xdr:from>
    <xdr:to xmlns:xdr="http://schemas.openxmlformats.org/drawingml/2006/spreadsheetDrawing">
      <xdr:col>15</xdr:col>
      <xdr:colOff>50800</xdr:colOff>
      <xdr:row>52</xdr:row>
      <xdr:rowOff>160020</xdr:rowOff>
    </xdr:to>
    <xdr:cxnSp macro="">
      <xdr:nvCxnSpPr>
        <xdr:cNvPr id="124" name="直線コネクタ 123"/>
        <xdr:cNvCxnSpPr/>
      </xdr:nvCxnSpPr>
      <xdr:spPr>
        <a:xfrm>
          <a:off x="2019300" y="890333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63500</xdr:rowOff>
    </xdr:from>
    <xdr:to xmlns:xdr="http://schemas.openxmlformats.org/drawingml/2006/spreadsheetDrawing">
      <xdr:col>15</xdr:col>
      <xdr:colOff>101600</xdr:colOff>
      <xdr:row>56</xdr:row>
      <xdr:rowOff>165100</xdr:rowOff>
    </xdr:to>
    <xdr:sp macro="" textlink="">
      <xdr:nvSpPr>
        <xdr:cNvPr id="125" name="フローチャート: 判断 124"/>
        <xdr:cNvSpPr/>
      </xdr:nvSpPr>
      <xdr:spPr>
        <a:xfrm>
          <a:off x="2857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156210</xdr:rowOff>
    </xdr:from>
    <xdr:ext cx="533400" cy="257810"/>
    <xdr:sp macro="" textlink="">
      <xdr:nvSpPr>
        <xdr:cNvPr id="126" name="テキスト ボックス 125"/>
        <xdr:cNvSpPr txBox="1"/>
      </xdr:nvSpPr>
      <xdr:spPr>
        <a:xfrm>
          <a:off x="2640965" y="9757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51</xdr:row>
      <xdr:rowOff>79375</xdr:rowOff>
    </xdr:from>
    <xdr:to xmlns:xdr="http://schemas.openxmlformats.org/drawingml/2006/spreadsheetDrawing">
      <xdr:col>10</xdr:col>
      <xdr:colOff>114300</xdr:colOff>
      <xdr:row>51</xdr:row>
      <xdr:rowOff>159385</xdr:rowOff>
    </xdr:to>
    <xdr:cxnSp macro="">
      <xdr:nvCxnSpPr>
        <xdr:cNvPr id="127" name="直線コネクタ 126"/>
        <xdr:cNvCxnSpPr/>
      </xdr:nvCxnSpPr>
      <xdr:spPr>
        <a:xfrm>
          <a:off x="1130300" y="882332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87630</xdr:rowOff>
    </xdr:from>
    <xdr:to xmlns:xdr="http://schemas.openxmlformats.org/drawingml/2006/spreadsheetDrawing">
      <xdr:col>10</xdr:col>
      <xdr:colOff>165100</xdr:colOff>
      <xdr:row>57</xdr:row>
      <xdr:rowOff>17780</xdr:rowOff>
    </xdr:to>
    <xdr:sp macro="" textlink="">
      <xdr:nvSpPr>
        <xdr:cNvPr id="128" name="フローチャート: 判断 127"/>
        <xdr:cNvSpPr/>
      </xdr:nvSpPr>
      <xdr:spPr>
        <a:xfrm>
          <a:off x="1968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8890</xdr:rowOff>
    </xdr:from>
    <xdr:ext cx="533400" cy="257810"/>
    <xdr:sp macro="" textlink="">
      <xdr:nvSpPr>
        <xdr:cNvPr id="129" name="テキスト ボックス 128"/>
        <xdr:cNvSpPr txBox="1"/>
      </xdr:nvSpPr>
      <xdr:spPr>
        <a:xfrm>
          <a:off x="1751965" y="9781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109220</xdr:rowOff>
    </xdr:from>
    <xdr:to xmlns:xdr="http://schemas.openxmlformats.org/drawingml/2006/spreadsheetDrawing">
      <xdr:col>6</xdr:col>
      <xdr:colOff>38100</xdr:colOff>
      <xdr:row>57</xdr:row>
      <xdr:rowOff>38735</xdr:rowOff>
    </xdr:to>
    <xdr:sp macro="" textlink="">
      <xdr:nvSpPr>
        <xdr:cNvPr id="130" name="フローチャート: 判断 129"/>
        <xdr:cNvSpPr/>
      </xdr:nvSpPr>
      <xdr:spPr>
        <a:xfrm>
          <a:off x="1079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29845</xdr:rowOff>
    </xdr:from>
    <xdr:ext cx="533400" cy="257810"/>
    <xdr:sp macro="" textlink="">
      <xdr:nvSpPr>
        <xdr:cNvPr id="131" name="テキスト ボックス 130"/>
        <xdr:cNvSpPr txBox="1"/>
      </xdr:nvSpPr>
      <xdr:spPr>
        <a:xfrm>
          <a:off x="862965" y="9802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12065</xdr:rowOff>
    </xdr:from>
    <xdr:to xmlns:xdr="http://schemas.openxmlformats.org/drawingml/2006/spreadsheetDrawing">
      <xdr:col>24</xdr:col>
      <xdr:colOff>114300</xdr:colOff>
      <xdr:row>55</xdr:row>
      <xdr:rowOff>113665</xdr:rowOff>
    </xdr:to>
    <xdr:sp macro="" textlink="">
      <xdr:nvSpPr>
        <xdr:cNvPr id="137" name="楕円 136"/>
        <xdr:cNvSpPr/>
      </xdr:nvSpPr>
      <xdr:spPr>
        <a:xfrm>
          <a:off x="45847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136525</xdr:rowOff>
    </xdr:from>
    <xdr:ext cx="598805" cy="258445"/>
    <xdr:sp macro="" textlink="">
      <xdr:nvSpPr>
        <xdr:cNvPr id="138" name="物件費該当値テキスト"/>
        <xdr:cNvSpPr txBox="1"/>
      </xdr:nvSpPr>
      <xdr:spPr>
        <a:xfrm>
          <a:off x="4686300" y="9394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155575</xdr:rowOff>
    </xdr:from>
    <xdr:to xmlns:xdr="http://schemas.openxmlformats.org/drawingml/2006/spreadsheetDrawing">
      <xdr:col>20</xdr:col>
      <xdr:colOff>38100</xdr:colOff>
      <xdr:row>56</xdr:row>
      <xdr:rowOff>86360</xdr:rowOff>
    </xdr:to>
    <xdr:sp macro="" textlink="">
      <xdr:nvSpPr>
        <xdr:cNvPr id="139" name="楕円 138"/>
        <xdr:cNvSpPr/>
      </xdr:nvSpPr>
      <xdr:spPr>
        <a:xfrm>
          <a:off x="374650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102235</xdr:rowOff>
    </xdr:from>
    <xdr:ext cx="533400" cy="258445"/>
    <xdr:sp macro="" textlink="">
      <xdr:nvSpPr>
        <xdr:cNvPr id="140" name="テキスト ボックス 139"/>
        <xdr:cNvSpPr txBox="1"/>
      </xdr:nvSpPr>
      <xdr:spPr>
        <a:xfrm>
          <a:off x="3529965" y="9360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109220</xdr:rowOff>
    </xdr:from>
    <xdr:to xmlns:xdr="http://schemas.openxmlformats.org/drawingml/2006/spreadsheetDrawing">
      <xdr:col>15</xdr:col>
      <xdr:colOff>101600</xdr:colOff>
      <xdr:row>53</xdr:row>
      <xdr:rowOff>39370</xdr:rowOff>
    </xdr:to>
    <xdr:sp macro="" textlink="">
      <xdr:nvSpPr>
        <xdr:cNvPr id="141" name="楕円 140"/>
        <xdr:cNvSpPr/>
      </xdr:nvSpPr>
      <xdr:spPr>
        <a:xfrm>
          <a:off x="2857500" y="90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55880</xdr:rowOff>
    </xdr:from>
    <xdr:ext cx="597535" cy="259080"/>
    <xdr:sp macro="" textlink="">
      <xdr:nvSpPr>
        <xdr:cNvPr id="142" name="テキスト ボックス 141"/>
        <xdr:cNvSpPr txBox="1"/>
      </xdr:nvSpPr>
      <xdr:spPr>
        <a:xfrm>
          <a:off x="2608580" y="8799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51</xdr:row>
      <xdr:rowOff>109220</xdr:rowOff>
    </xdr:from>
    <xdr:to xmlns:xdr="http://schemas.openxmlformats.org/drawingml/2006/spreadsheetDrawing">
      <xdr:col>10</xdr:col>
      <xdr:colOff>165100</xdr:colOff>
      <xdr:row>52</xdr:row>
      <xdr:rowOff>38735</xdr:rowOff>
    </xdr:to>
    <xdr:sp macro="" textlink="">
      <xdr:nvSpPr>
        <xdr:cNvPr id="143" name="楕円 142"/>
        <xdr:cNvSpPr/>
      </xdr:nvSpPr>
      <xdr:spPr>
        <a:xfrm>
          <a:off x="1968500" y="8853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50</xdr:row>
      <xdr:rowOff>55245</xdr:rowOff>
    </xdr:from>
    <xdr:ext cx="597535" cy="257810"/>
    <xdr:sp macro="" textlink="">
      <xdr:nvSpPr>
        <xdr:cNvPr id="144" name="テキスト ボックス 143"/>
        <xdr:cNvSpPr txBox="1"/>
      </xdr:nvSpPr>
      <xdr:spPr>
        <a:xfrm>
          <a:off x="1719580" y="86277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29210</xdr:rowOff>
    </xdr:from>
    <xdr:to xmlns:xdr="http://schemas.openxmlformats.org/drawingml/2006/spreadsheetDrawing">
      <xdr:col>6</xdr:col>
      <xdr:colOff>38100</xdr:colOff>
      <xdr:row>51</xdr:row>
      <xdr:rowOff>130175</xdr:rowOff>
    </xdr:to>
    <xdr:sp macro="" textlink="">
      <xdr:nvSpPr>
        <xdr:cNvPr id="145" name="楕円 144"/>
        <xdr:cNvSpPr/>
      </xdr:nvSpPr>
      <xdr:spPr>
        <a:xfrm>
          <a:off x="1079500" y="8773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49</xdr:row>
      <xdr:rowOff>146685</xdr:rowOff>
    </xdr:from>
    <xdr:ext cx="597535" cy="257810"/>
    <xdr:sp macro="" textlink="">
      <xdr:nvSpPr>
        <xdr:cNvPr id="146" name="テキスト ボックス 145"/>
        <xdr:cNvSpPr txBox="1"/>
      </xdr:nvSpPr>
      <xdr:spPr>
        <a:xfrm>
          <a:off x="830580" y="85477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5" name="テキスト ボックス 154"/>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58" name="テキスト ボックス 157"/>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0" name="テキスト ボックス 159"/>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2" name="テキスト ボックス 161"/>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4" name="テキスト ボックス 163"/>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6" name="テキスト ボックス 165"/>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54610</xdr:rowOff>
    </xdr:from>
    <xdr:to xmlns:xdr="http://schemas.openxmlformats.org/drawingml/2006/spreadsheetDrawing">
      <xdr:col>24</xdr:col>
      <xdr:colOff>62865</xdr:colOff>
      <xdr:row>78</xdr:row>
      <xdr:rowOff>74930</xdr:rowOff>
    </xdr:to>
    <xdr:cxnSp macro="">
      <xdr:nvCxnSpPr>
        <xdr:cNvPr id="168" name="直線コネクタ 167"/>
        <xdr:cNvCxnSpPr/>
      </xdr:nvCxnSpPr>
      <xdr:spPr>
        <a:xfrm flipV="1">
          <a:off x="4633595" y="1205611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78740</xdr:rowOff>
    </xdr:from>
    <xdr:ext cx="469900" cy="259080"/>
    <xdr:sp macro="" textlink="">
      <xdr:nvSpPr>
        <xdr:cNvPr id="169" name="維持補修費最小値テキスト"/>
        <xdr:cNvSpPr txBox="1"/>
      </xdr:nvSpPr>
      <xdr:spPr>
        <a:xfrm>
          <a:off x="4686300" y="1345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0" name="直線コネクタ 169"/>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xdr:rowOff>
    </xdr:from>
    <xdr:ext cx="534670" cy="259080"/>
    <xdr:sp macro="" textlink="">
      <xdr:nvSpPr>
        <xdr:cNvPr id="171" name="維持補修費最大値テキスト"/>
        <xdr:cNvSpPr txBox="1"/>
      </xdr:nvSpPr>
      <xdr:spPr>
        <a:xfrm>
          <a:off x="4686300" y="1183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54610</xdr:rowOff>
    </xdr:from>
    <xdr:to xmlns:xdr="http://schemas.openxmlformats.org/drawingml/2006/spreadsheetDrawing">
      <xdr:col>24</xdr:col>
      <xdr:colOff>152400</xdr:colOff>
      <xdr:row>70</xdr:row>
      <xdr:rowOff>54610</xdr:rowOff>
    </xdr:to>
    <xdr:cxnSp macro="">
      <xdr:nvCxnSpPr>
        <xdr:cNvPr id="172" name="直線コネクタ 171"/>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99695</xdr:rowOff>
    </xdr:from>
    <xdr:to xmlns:xdr="http://schemas.openxmlformats.org/drawingml/2006/spreadsheetDrawing">
      <xdr:col>24</xdr:col>
      <xdr:colOff>63500</xdr:colOff>
      <xdr:row>77</xdr:row>
      <xdr:rowOff>167005</xdr:rowOff>
    </xdr:to>
    <xdr:cxnSp macro="">
      <xdr:nvCxnSpPr>
        <xdr:cNvPr id="173" name="直線コネクタ 172"/>
        <xdr:cNvCxnSpPr/>
      </xdr:nvCxnSpPr>
      <xdr:spPr>
        <a:xfrm>
          <a:off x="3797300" y="13129895"/>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141605</xdr:rowOff>
    </xdr:from>
    <xdr:ext cx="469900" cy="259080"/>
    <xdr:sp macro="" textlink="">
      <xdr:nvSpPr>
        <xdr:cNvPr id="174" name="維持補修費平均値テキスト"/>
        <xdr:cNvSpPr txBox="1"/>
      </xdr:nvSpPr>
      <xdr:spPr>
        <a:xfrm>
          <a:off x="4686300" y="13000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118745</xdr:rowOff>
    </xdr:from>
    <xdr:to xmlns:xdr="http://schemas.openxmlformats.org/drawingml/2006/spreadsheetDrawing">
      <xdr:col>24</xdr:col>
      <xdr:colOff>114300</xdr:colOff>
      <xdr:row>77</xdr:row>
      <xdr:rowOff>48895</xdr:rowOff>
    </xdr:to>
    <xdr:sp macro="" textlink="">
      <xdr:nvSpPr>
        <xdr:cNvPr id="175" name="フローチャート: 判断 174"/>
        <xdr:cNvSpPr/>
      </xdr:nvSpPr>
      <xdr:spPr>
        <a:xfrm>
          <a:off x="45847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79375</xdr:rowOff>
    </xdr:from>
    <xdr:to xmlns:xdr="http://schemas.openxmlformats.org/drawingml/2006/spreadsheetDrawing">
      <xdr:col>19</xdr:col>
      <xdr:colOff>177800</xdr:colOff>
      <xdr:row>76</xdr:row>
      <xdr:rowOff>99695</xdr:rowOff>
    </xdr:to>
    <xdr:cxnSp macro="">
      <xdr:nvCxnSpPr>
        <xdr:cNvPr id="176" name="直線コネクタ 175"/>
        <xdr:cNvCxnSpPr/>
      </xdr:nvCxnSpPr>
      <xdr:spPr>
        <a:xfrm>
          <a:off x="2908300" y="131095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43815</xdr:rowOff>
    </xdr:from>
    <xdr:to xmlns:xdr="http://schemas.openxmlformats.org/drawingml/2006/spreadsheetDrawing">
      <xdr:col>20</xdr:col>
      <xdr:colOff>38100</xdr:colOff>
      <xdr:row>76</xdr:row>
      <xdr:rowOff>145415</xdr:rowOff>
    </xdr:to>
    <xdr:sp macro="" textlink="">
      <xdr:nvSpPr>
        <xdr:cNvPr id="177" name="フローチャート: 判断 176"/>
        <xdr:cNvSpPr/>
      </xdr:nvSpPr>
      <xdr:spPr>
        <a:xfrm>
          <a:off x="3746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161925</xdr:rowOff>
    </xdr:from>
    <xdr:ext cx="468630" cy="259080"/>
    <xdr:sp macro="" textlink="">
      <xdr:nvSpPr>
        <xdr:cNvPr id="178" name="テキスト ボックス 177"/>
        <xdr:cNvSpPr txBox="1"/>
      </xdr:nvSpPr>
      <xdr:spPr>
        <a:xfrm>
          <a:off x="3562350" y="128492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79375</xdr:rowOff>
    </xdr:from>
    <xdr:to xmlns:xdr="http://schemas.openxmlformats.org/drawingml/2006/spreadsheetDrawing">
      <xdr:col>15</xdr:col>
      <xdr:colOff>50800</xdr:colOff>
      <xdr:row>76</xdr:row>
      <xdr:rowOff>135890</xdr:rowOff>
    </xdr:to>
    <xdr:cxnSp macro="">
      <xdr:nvCxnSpPr>
        <xdr:cNvPr id="179" name="直線コネクタ 178"/>
        <xdr:cNvCxnSpPr/>
      </xdr:nvCxnSpPr>
      <xdr:spPr>
        <a:xfrm flipV="1">
          <a:off x="2019300" y="1310957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84455</xdr:rowOff>
    </xdr:from>
    <xdr:to xmlns:xdr="http://schemas.openxmlformats.org/drawingml/2006/spreadsheetDrawing">
      <xdr:col>15</xdr:col>
      <xdr:colOff>101600</xdr:colOff>
      <xdr:row>77</xdr:row>
      <xdr:rowOff>14605</xdr:rowOff>
    </xdr:to>
    <xdr:sp macro="" textlink="">
      <xdr:nvSpPr>
        <xdr:cNvPr id="180" name="フローチャート: 判断 179"/>
        <xdr:cNvSpPr/>
      </xdr:nvSpPr>
      <xdr:spPr>
        <a:xfrm>
          <a:off x="2857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6350</xdr:rowOff>
    </xdr:from>
    <xdr:ext cx="468630" cy="257810"/>
    <xdr:sp macro="" textlink="">
      <xdr:nvSpPr>
        <xdr:cNvPr id="181" name="テキスト ボックス 180"/>
        <xdr:cNvSpPr txBox="1"/>
      </xdr:nvSpPr>
      <xdr:spPr>
        <a:xfrm>
          <a:off x="2673350" y="13208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18415</xdr:rowOff>
    </xdr:from>
    <xdr:to xmlns:xdr="http://schemas.openxmlformats.org/drawingml/2006/spreadsheetDrawing">
      <xdr:col>10</xdr:col>
      <xdr:colOff>114300</xdr:colOff>
      <xdr:row>76</xdr:row>
      <xdr:rowOff>135890</xdr:rowOff>
    </xdr:to>
    <xdr:cxnSp macro="">
      <xdr:nvCxnSpPr>
        <xdr:cNvPr id="182" name="直線コネクタ 181"/>
        <xdr:cNvCxnSpPr/>
      </xdr:nvCxnSpPr>
      <xdr:spPr>
        <a:xfrm>
          <a:off x="1130300" y="1304861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47625</xdr:rowOff>
    </xdr:from>
    <xdr:to xmlns:xdr="http://schemas.openxmlformats.org/drawingml/2006/spreadsheetDrawing">
      <xdr:col>10</xdr:col>
      <xdr:colOff>165100</xdr:colOff>
      <xdr:row>77</xdr:row>
      <xdr:rowOff>149225</xdr:rowOff>
    </xdr:to>
    <xdr:sp macro="" textlink="">
      <xdr:nvSpPr>
        <xdr:cNvPr id="183" name="フローチャート: 判断 182"/>
        <xdr:cNvSpPr/>
      </xdr:nvSpPr>
      <xdr:spPr>
        <a:xfrm>
          <a:off x="19685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140335</xdr:rowOff>
    </xdr:from>
    <xdr:ext cx="468630" cy="259080"/>
    <xdr:sp macro="" textlink="">
      <xdr:nvSpPr>
        <xdr:cNvPr id="184" name="テキスト ボックス 183"/>
        <xdr:cNvSpPr txBox="1"/>
      </xdr:nvSpPr>
      <xdr:spPr>
        <a:xfrm>
          <a:off x="1784350" y="133419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31115</xdr:rowOff>
    </xdr:from>
    <xdr:to xmlns:xdr="http://schemas.openxmlformats.org/drawingml/2006/spreadsheetDrawing">
      <xdr:col>6</xdr:col>
      <xdr:colOff>38100</xdr:colOff>
      <xdr:row>77</xdr:row>
      <xdr:rowOff>132715</xdr:rowOff>
    </xdr:to>
    <xdr:sp macro="" textlink="">
      <xdr:nvSpPr>
        <xdr:cNvPr id="185" name="フローチャート: 判断 184"/>
        <xdr:cNvSpPr/>
      </xdr:nvSpPr>
      <xdr:spPr>
        <a:xfrm>
          <a:off x="1079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123825</xdr:rowOff>
    </xdr:from>
    <xdr:ext cx="468630" cy="257810"/>
    <xdr:sp macro="" textlink="">
      <xdr:nvSpPr>
        <xdr:cNvPr id="186" name="テキスト ボックス 185"/>
        <xdr:cNvSpPr txBox="1"/>
      </xdr:nvSpPr>
      <xdr:spPr>
        <a:xfrm>
          <a:off x="895350" y="13325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116205</xdr:rowOff>
    </xdr:from>
    <xdr:to xmlns:xdr="http://schemas.openxmlformats.org/drawingml/2006/spreadsheetDrawing">
      <xdr:col>24</xdr:col>
      <xdr:colOff>114300</xdr:colOff>
      <xdr:row>78</xdr:row>
      <xdr:rowOff>46355</xdr:rowOff>
    </xdr:to>
    <xdr:sp macro="" textlink="">
      <xdr:nvSpPr>
        <xdr:cNvPr id="192" name="楕円 191"/>
        <xdr:cNvSpPr/>
      </xdr:nvSpPr>
      <xdr:spPr>
        <a:xfrm>
          <a:off x="45847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31115</xdr:rowOff>
    </xdr:from>
    <xdr:ext cx="469900" cy="257810"/>
    <xdr:sp macro="" textlink="">
      <xdr:nvSpPr>
        <xdr:cNvPr id="193" name="維持補修費該当値テキスト"/>
        <xdr:cNvSpPr txBox="1"/>
      </xdr:nvSpPr>
      <xdr:spPr>
        <a:xfrm>
          <a:off x="4686300" y="132327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94" name="楕円 193"/>
        <xdr:cNvSpPr/>
      </xdr:nvSpPr>
      <xdr:spPr>
        <a:xfrm>
          <a:off x="3746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141605</xdr:rowOff>
    </xdr:from>
    <xdr:ext cx="468630" cy="259080"/>
    <xdr:sp macro="" textlink="">
      <xdr:nvSpPr>
        <xdr:cNvPr id="195" name="テキスト ボックス 194"/>
        <xdr:cNvSpPr txBox="1"/>
      </xdr:nvSpPr>
      <xdr:spPr>
        <a:xfrm>
          <a:off x="3562350" y="131718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29210</xdr:rowOff>
    </xdr:from>
    <xdr:to xmlns:xdr="http://schemas.openxmlformats.org/drawingml/2006/spreadsheetDrawing">
      <xdr:col>15</xdr:col>
      <xdr:colOff>101600</xdr:colOff>
      <xdr:row>76</xdr:row>
      <xdr:rowOff>130175</xdr:rowOff>
    </xdr:to>
    <xdr:sp macro="" textlink="">
      <xdr:nvSpPr>
        <xdr:cNvPr id="196" name="楕円 195"/>
        <xdr:cNvSpPr/>
      </xdr:nvSpPr>
      <xdr:spPr>
        <a:xfrm>
          <a:off x="28575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146685</xdr:rowOff>
    </xdr:from>
    <xdr:ext cx="468630" cy="257810"/>
    <xdr:sp macro="" textlink="">
      <xdr:nvSpPr>
        <xdr:cNvPr id="197" name="テキスト ボックス 196"/>
        <xdr:cNvSpPr txBox="1"/>
      </xdr:nvSpPr>
      <xdr:spPr>
        <a:xfrm>
          <a:off x="2673350" y="12833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85090</xdr:rowOff>
    </xdr:from>
    <xdr:to xmlns:xdr="http://schemas.openxmlformats.org/drawingml/2006/spreadsheetDrawing">
      <xdr:col>10</xdr:col>
      <xdr:colOff>165100</xdr:colOff>
      <xdr:row>77</xdr:row>
      <xdr:rowOff>15240</xdr:rowOff>
    </xdr:to>
    <xdr:sp macro="" textlink="">
      <xdr:nvSpPr>
        <xdr:cNvPr id="198" name="楕円 197"/>
        <xdr:cNvSpPr/>
      </xdr:nvSpPr>
      <xdr:spPr>
        <a:xfrm>
          <a:off x="1968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31750</xdr:rowOff>
    </xdr:from>
    <xdr:ext cx="468630" cy="257810"/>
    <xdr:sp macro="" textlink="">
      <xdr:nvSpPr>
        <xdr:cNvPr id="199" name="テキスト ボックス 198"/>
        <xdr:cNvSpPr txBox="1"/>
      </xdr:nvSpPr>
      <xdr:spPr>
        <a:xfrm>
          <a:off x="1784350" y="12890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139065</xdr:rowOff>
    </xdr:from>
    <xdr:to xmlns:xdr="http://schemas.openxmlformats.org/drawingml/2006/spreadsheetDrawing">
      <xdr:col>6</xdr:col>
      <xdr:colOff>38100</xdr:colOff>
      <xdr:row>76</xdr:row>
      <xdr:rowOff>69215</xdr:rowOff>
    </xdr:to>
    <xdr:sp macro="" textlink="">
      <xdr:nvSpPr>
        <xdr:cNvPr id="200" name="楕円 199"/>
        <xdr:cNvSpPr/>
      </xdr:nvSpPr>
      <xdr:spPr>
        <a:xfrm>
          <a:off x="1079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86360</xdr:rowOff>
    </xdr:from>
    <xdr:ext cx="533400" cy="257810"/>
    <xdr:sp macro="" textlink="">
      <xdr:nvSpPr>
        <xdr:cNvPr id="201" name="テキスト ボックス 200"/>
        <xdr:cNvSpPr txBox="1"/>
      </xdr:nvSpPr>
      <xdr:spPr>
        <a:xfrm>
          <a:off x="862965" y="12773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0" name="テキスト ボックス 209"/>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2" name="テキスト ボックス 211"/>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810"/>
    <xdr:sp macro="" textlink="">
      <xdr:nvSpPr>
        <xdr:cNvPr id="214" name="テキスト ボックス 213"/>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810"/>
    <xdr:sp macro="" textlink="">
      <xdr:nvSpPr>
        <xdr:cNvPr id="216" name="テキスト ボックス 215"/>
        <xdr:cNvSpPr txBox="1"/>
      </xdr:nvSpPr>
      <xdr:spPr>
        <a:xfrm>
          <a:off x="230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7810"/>
    <xdr:sp macro="" textlink="">
      <xdr:nvSpPr>
        <xdr:cNvPr id="218" name="テキスト ボックス 217"/>
        <xdr:cNvSpPr txBox="1"/>
      </xdr:nvSpPr>
      <xdr:spPr>
        <a:xfrm>
          <a:off x="230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360" cy="257810"/>
    <xdr:sp macro="" textlink="">
      <xdr:nvSpPr>
        <xdr:cNvPr id="220" name="テキスト ボックス 219"/>
        <xdr:cNvSpPr txBox="1"/>
      </xdr:nvSpPr>
      <xdr:spPr>
        <a:xfrm>
          <a:off x="166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2" name="テキスト ボックス 221"/>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99</xdr:row>
      <xdr:rowOff>37465</xdr:rowOff>
    </xdr:to>
    <xdr:cxnSp macro="">
      <xdr:nvCxnSpPr>
        <xdr:cNvPr id="224" name="直線コネクタ 223"/>
        <xdr:cNvCxnSpPr/>
      </xdr:nvCxnSpPr>
      <xdr:spPr>
        <a:xfrm flipV="1">
          <a:off x="4633595" y="1565910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41275</xdr:rowOff>
    </xdr:from>
    <xdr:ext cx="534670" cy="257810"/>
    <xdr:sp macro="" textlink="">
      <xdr:nvSpPr>
        <xdr:cNvPr id="225" name="扶助費最小値テキスト"/>
        <xdr:cNvSpPr txBox="1"/>
      </xdr:nvSpPr>
      <xdr:spPr>
        <a:xfrm>
          <a:off x="4686300" y="170148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37465</xdr:rowOff>
    </xdr:from>
    <xdr:to xmlns:xdr="http://schemas.openxmlformats.org/drawingml/2006/spreadsheetDrawing">
      <xdr:col>24</xdr:col>
      <xdr:colOff>152400</xdr:colOff>
      <xdr:row>99</xdr:row>
      <xdr:rowOff>37465</xdr:rowOff>
    </xdr:to>
    <xdr:cxnSp macro="">
      <xdr:nvCxnSpPr>
        <xdr:cNvPr id="226" name="直線コネクタ 225"/>
        <xdr:cNvCxnSpPr/>
      </xdr:nvCxnSpPr>
      <xdr:spPr>
        <a:xfrm>
          <a:off x="4546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34670" cy="259080"/>
    <xdr:sp macro="" textlink="">
      <xdr:nvSpPr>
        <xdr:cNvPr id="227" name="扶助費最大値テキスト"/>
        <xdr:cNvSpPr txBox="1"/>
      </xdr:nvSpPr>
      <xdr:spPr>
        <a:xfrm>
          <a:off x="4686300" y="1543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28" name="直線コネクタ 227"/>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17780</xdr:rowOff>
    </xdr:from>
    <xdr:to xmlns:xdr="http://schemas.openxmlformats.org/drawingml/2006/spreadsheetDrawing">
      <xdr:col>24</xdr:col>
      <xdr:colOff>63500</xdr:colOff>
      <xdr:row>98</xdr:row>
      <xdr:rowOff>26670</xdr:rowOff>
    </xdr:to>
    <xdr:cxnSp macro="">
      <xdr:nvCxnSpPr>
        <xdr:cNvPr id="229" name="直線コネクタ 228"/>
        <xdr:cNvCxnSpPr/>
      </xdr:nvCxnSpPr>
      <xdr:spPr>
        <a:xfrm>
          <a:off x="3797300" y="168198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22225</xdr:rowOff>
    </xdr:from>
    <xdr:ext cx="534670" cy="258445"/>
    <xdr:sp macro="" textlink="">
      <xdr:nvSpPr>
        <xdr:cNvPr id="230" name="扶助費平均値テキスト"/>
        <xdr:cNvSpPr txBox="1"/>
      </xdr:nvSpPr>
      <xdr:spPr>
        <a:xfrm>
          <a:off x="4686300" y="16309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170815</xdr:rowOff>
    </xdr:from>
    <xdr:to xmlns:xdr="http://schemas.openxmlformats.org/drawingml/2006/spreadsheetDrawing">
      <xdr:col>24</xdr:col>
      <xdr:colOff>114300</xdr:colOff>
      <xdr:row>96</xdr:row>
      <xdr:rowOff>100965</xdr:rowOff>
    </xdr:to>
    <xdr:sp macro="" textlink="">
      <xdr:nvSpPr>
        <xdr:cNvPr id="231" name="フローチャート: 判断 230"/>
        <xdr:cNvSpPr/>
      </xdr:nvSpPr>
      <xdr:spPr>
        <a:xfrm>
          <a:off x="4584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127635</xdr:rowOff>
    </xdr:from>
    <xdr:to xmlns:xdr="http://schemas.openxmlformats.org/drawingml/2006/spreadsheetDrawing">
      <xdr:col>19</xdr:col>
      <xdr:colOff>177800</xdr:colOff>
      <xdr:row>98</xdr:row>
      <xdr:rowOff>17780</xdr:rowOff>
    </xdr:to>
    <xdr:cxnSp macro="">
      <xdr:nvCxnSpPr>
        <xdr:cNvPr id="232" name="直線コネクタ 231"/>
        <xdr:cNvCxnSpPr/>
      </xdr:nvCxnSpPr>
      <xdr:spPr>
        <a:xfrm>
          <a:off x="2908300" y="167582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160020</xdr:rowOff>
    </xdr:from>
    <xdr:to xmlns:xdr="http://schemas.openxmlformats.org/drawingml/2006/spreadsheetDrawing">
      <xdr:col>20</xdr:col>
      <xdr:colOff>38100</xdr:colOff>
      <xdr:row>96</xdr:row>
      <xdr:rowOff>90170</xdr:rowOff>
    </xdr:to>
    <xdr:sp macro="" textlink="">
      <xdr:nvSpPr>
        <xdr:cNvPr id="233" name="フローチャート: 判断 232"/>
        <xdr:cNvSpPr/>
      </xdr:nvSpPr>
      <xdr:spPr>
        <a:xfrm>
          <a:off x="3746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106680</xdr:rowOff>
    </xdr:from>
    <xdr:ext cx="533400" cy="259080"/>
    <xdr:sp macro="" textlink="">
      <xdr:nvSpPr>
        <xdr:cNvPr id="234" name="テキスト ボックス 233"/>
        <xdr:cNvSpPr txBox="1"/>
      </xdr:nvSpPr>
      <xdr:spPr>
        <a:xfrm>
          <a:off x="3529965" y="16222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127635</xdr:rowOff>
    </xdr:from>
    <xdr:to xmlns:xdr="http://schemas.openxmlformats.org/drawingml/2006/spreadsheetDrawing">
      <xdr:col>15</xdr:col>
      <xdr:colOff>50800</xdr:colOff>
      <xdr:row>98</xdr:row>
      <xdr:rowOff>45720</xdr:rowOff>
    </xdr:to>
    <xdr:cxnSp macro="">
      <xdr:nvCxnSpPr>
        <xdr:cNvPr id="235" name="直線コネクタ 234"/>
        <xdr:cNvCxnSpPr/>
      </xdr:nvCxnSpPr>
      <xdr:spPr>
        <a:xfrm flipV="1">
          <a:off x="2019300" y="1675828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153670</xdr:rowOff>
    </xdr:from>
    <xdr:to xmlns:xdr="http://schemas.openxmlformats.org/drawingml/2006/spreadsheetDrawing">
      <xdr:col>15</xdr:col>
      <xdr:colOff>101600</xdr:colOff>
      <xdr:row>96</xdr:row>
      <xdr:rowOff>83820</xdr:rowOff>
    </xdr:to>
    <xdr:sp macro="" textlink="">
      <xdr:nvSpPr>
        <xdr:cNvPr id="236" name="フローチャート: 判断 235"/>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100330</xdr:rowOff>
    </xdr:from>
    <xdr:ext cx="533400" cy="257810"/>
    <xdr:sp macro="" textlink="">
      <xdr:nvSpPr>
        <xdr:cNvPr id="237" name="テキスト ボックス 236"/>
        <xdr:cNvSpPr txBox="1"/>
      </xdr:nvSpPr>
      <xdr:spPr>
        <a:xfrm>
          <a:off x="2640965" y="16216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25400</xdr:rowOff>
    </xdr:from>
    <xdr:to xmlns:xdr="http://schemas.openxmlformats.org/drawingml/2006/spreadsheetDrawing">
      <xdr:col>10</xdr:col>
      <xdr:colOff>114300</xdr:colOff>
      <xdr:row>98</xdr:row>
      <xdr:rowOff>45720</xdr:rowOff>
    </xdr:to>
    <xdr:cxnSp macro="">
      <xdr:nvCxnSpPr>
        <xdr:cNvPr id="238" name="直線コネクタ 237"/>
        <xdr:cNvCxnSpPr/>
      </xdr:nvCxnSpPr>
      <xdr:spPr>
        <a:xfrm>
          <a:off x="1130300" y="16827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63500</xdr:rowOff>
    </xdr:from>
    <xdr:to xmlns:xdr="http://schemas.openxmlformats.org/drawingml/2006/spreadsheetDrawing">
      <xdr:col>10</xdr:col>
      <xdr:colOff>165100</xdr:colOff>
      <xdr:row>96</xdr:row>
      <xdr:rowOff>164465</xdr:rowOff>
    </xdr:to>
    <xdr:sp macro="" textlink="">
      <xdr:nvSpPr>
        <xdr:cNvPr id="239" name="フローチャート: 判断 238"/>
        <xdr:cNvSpPr/>
      </xdr:nvSpPr>
      <xdr:spPr>
        <a:xfrm>
          <a:off x="1968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9525</xdr:rowOff>
    </xdr:from>
    <xdr:ext cx="533400" cy="257810"/>
    <xdr:sp macro="" textlink="">
      <xdr:nvSpPr>
        <xdr:cNvPr id="240" name="テキスト ボックス 239"/>
        <xdr:cNvSpPr txBox="1"/>
      </xdr:nvSpPr>
      <xdr:spPr>
        <a:xfrm>
          <a:off x="1751965" y="16297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141605</xdr:rowOff>
    </xdr:from>
    <xdr:to xmlns:xdr="http://schemas.openxmlformats.org/drawingml/2006/spreadsheetDrawing">
      <xdr:col>6</xdr:col>
      <xdr:colOff>38100</xdr:colOff>
      <xdr:row>96</xdr:row>
      <xdr:rowOff>71755</xdr:rowOff>
    </xdr:to>
    <xdr:sp macro="" textlink="">
      <xdr:nvSpPr>
        <xdr:cNvPr id="241" name="フローチャート: 判断 240"/>
        <xdr:cNvSpPr/>
      </xdr:nvSpPr>
      <xdr:spPr>
        <a:xfrm>
          <a:off x="1079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88265</xdr:rowOff>
    </xdr:from>
    <xdr:ext cx="533400" cy="257810"/>
    <xdr:sp macro="" textlink="">
      <xdr:nvSpPr>
        <xdr:cNvPr id="242" name="テキスト ボックス 241"/>
        <xdr:cNvSpPr txBox="1"/>
      </xdr:nvSpPr>
      <xdr:spPr>
        <a:xfrm>
          <a:off x="862965" y="16204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147320</xdr:rowOff>
    </xdr:from>
    <xdr:to xmlns:xdr="http://schemas.openxmlformats.org/drawingml/2006/spreadsheetDrawing">
      <xdr:col>24</xdr:col>
      <xdr:colOff>114300</xdr:colOff>
      <xdr:row>98</xdr:row>
      <xdr:rowOff>77470</xdr:rowOff>
    </xdr:to>
    <xdr:sp macro="" textlink="">
      <xdr:nvSpPr>
        <xdr:cNvPr id="248" name="楕円 247"/>
        <xdr:cNvSpPr/>
      </xdr:nvSpPr>
      <xdr:spPr>
        <a:xfrm>
          <a:off x="45847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125730</xdr:rowOff>
    </xdr:from>
    <xdr:ext cx="534670" cy="259080"/>
    <xdr:sp macro="" textlink="">
      <xdr:nvSpPr>
        <xdr:cNvPr id="249" name="扶助費該当値テキスト"/>
        <xdr:cNvSpPr txBox="1"/>
      </xdr:nvSpPr>
      <xdr:spPr>
        <a:xfrm>
          <a:off x="4686300" y="1675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137795</xdr:rowOff>
    </xdr:from>
    <xdr:to xmlns:xdr="http://schemas.openxmlformats.org/drawingml/2006/spreadsheetDrawing">
      <xdr:col>20</xdr:col>
      <xdr:colOff>38100</xdr:colOff>
      <xdr:row>98</xdr:row>
      <xdr:rowOff>67945</xdr:rowOff>
    </xdr:to>
    <xdr:sp macro="" textlink="">
      <xdr:nvSpPr>
        <xdr:cNvPr id="250" name="楕円 249"/>
        <xdr:cNvSpPr/>
      </xdr:nvSpPr>
      <xdr:spPr>
        <a:xfrm>
          <a:off x="3746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59055</xdr:rowOff>
    </xdr:from>
    <xdr:ext cx="533400" cy="259080"/>
    <xdr:sp macro="" textlink="">
      <xdr:nvSpPr>
        <xdr:cNvPr id="251" name="テキスト ボックス 250"/>
        <xdr:cNvSpPr txBox="1"/>
      </xdr:nvSpPr>
      <xdr:spPr>
        <a:xfrm>
          <a:off x="3529965" y="16861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76835</xdr:rowOff>
    </xdr:from>
    <xdr:to xmlns:xdr="http://schemas.openxmlformats.org/drawingml/2006/spreadsheetDrawing">
      <xdr:col>15</xdr:col>
      <xdr:colOff>101600</xdr:colOff>
      <xdr:row>98</xdr:row>
      <xdr:rowOff>6985</xdr:rowOff>
    </xdr:to>
    <xdr:sp macro="" textlink="">
      <xdr:nvSpPr>
        <xdr:cNvPr id="252" name="楕円 251"/>
        <xdr:cNvSpPr/>
      </xdr:nvSpPr>
      <xdr:spPr>
        <a:xfrm>
          <a:off x="2857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169545</xdr:rowOff>
    </xdr:from>
    <xdr:ext cx="533400" cy="257810"/>
    <xdr:sp macro="" textlink="">
      <xdr:nvSpPr>
        <xdr:cNvPr id="253" name="テキスト ボックス 252"/>
        <xdr:cNvSpPr txBox="1"/>
      </xdr:nvSpPr>
      <xdr:spPr>
        <a:xfrm>
          <a:off x="2640965" y="16800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166370</xdr:rowOff>
    </xdr:from>
    <xdr:to xmlns:xdr="http://schemas.openxmlformats.org/drawingml/2006/spreadsheetDrawing">
      <xdr:col>10</xdr:col>
      <xdr:colOff>165100</xdr:colOff>
      <xdr:row>98</xdr:row>
      <xdr:rowOff>96520</xdr:rowOff>
    </xdr:to>
    <xdr:sp macro="" textlink="">
      <xdr:nvSpPr>
        <xdr:cNvPr id="254" name="楕円 253"/>
        <xdr:cNvSpPr/>
      </xdr:nvSpPr>
      <xdr:spPr>
        <a:xfrm>
          <a:off x="1968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87630</xdr:rowOff>
    </xdr:from>
    <xdr:ext cx="533400" cy="257810"/>
    <xdr:sp macro="" textlink="">
      <xdr:nvSpPr>
        <xdr:cNvPr id="255" name="テキスト ボックス 254"/>
        <xdr:cNvSpPr txBox="1"/>
      </xdr:nvSpPr>
      <xdr:spPr>
        <a:xfrm>
          <a:off x="1751965" y="1688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146050</xdr:rowOff>
    </xdr:from>
    <xdr:to xmlns:xdr="http://schemas.openxmlformats.org/drawingml/2006/spreadsheetDrawing">
      <xdr:col>6</xdr:col>
      <xdr:colOff>38100</xdr:colOff>
      <xdr:row>98</xdr:row>
      <xdr:rowOff>76200</xdr:rowOff>
    </xdr:to>
    <xdr:sp macro="" textlink="">
      <xdr:nvSpPr>
        <xdr:cNvPr id="256" name="楕円 255"/>
        <xdr:cNvSpPr/>
      </xdr:nvSpPr>
      <xdr:spPr>
        <a:xfrm>
          <a:off x="107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67310</xdr:rowOff>
    </xdr:from>
    <xdr:ext cx="533400" cy="259080"/>
    <xdr:sp macro="" textlink="">
      <xdr:nvSpPr>
        <xdr:cNvPr id="257" name="テキスト ボックス 256"/>
        <xdr:cNvSpPr txBox="1"/>
      </xdr:nvSpPr>
      <xdr:spPr>
        <a:xfrm>
          <a:off x="862965" y="1686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6" name="テキスト ボックス 265"/>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69" name="テキスト ボックス 268"/>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1" name="テキスト ボックス 270"/>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73" name="テキスト ボックス 272"/>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5" name="テキスト ボックス 274"/>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7" name="テキスト ボックス 276"/>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4530" cy="257810"/>
    <xdr:sp macro="" textlink="">
      <xdr:nvSpPr>
        <xdr:cNvPr id="279" name="テキスト ボックス 278"/>
        <xdr:cNvSpPr txBox="1"/>
      </xdr:nvSpPr>
      <xdr:spPr>
        <a:xfrm>
          <a:off x="5918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168910</xdr:rowOff>
    </xdr:from>
    <xdr:to xmlns:xdr="http://schemas.openxmlformats.org/drawingml/2006/spreadsheetDrawing">
      <xdr:col>54</xdr:col>
      <xdr:colOff>189865</xdr:colOff>
      <xdr:row>38</xdr:row>
      <xdr:rowOff>147955</xdr:rowOff>
    </xdr:to>
    <xdr:cxnSp macro="">
      <xdr:nvCxnSpPr>
        <xdr:cNvPr id="281" name="直線コネクタ 280"/>
        <xdr:cNvCxnSpPr/>
      </xdr:nvCxnSpPr>
      <xdr:spPr>
        <a:xfrm flipV="1">
          <a:off x="10475595" y="53124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151765</xdr:rowOff>
    </xdr:from>
    <xdr:ext cx="534670" cy="259080"/>
    <xdr:sp macro="" textlink="">
      <xdr:nvSpPr>
        <xdr:cNvPr id="282" name="補助費等最小値テキスト"/>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147955</xdr:rowOff>
    </xdr:from>
    <xdr:to xmlns:xdr="http://schemas.openxmlformats.org/drawingml/2006/spreadsheetDrawing">
      <xdr:col>55</xdr:col>
      <xdr:colOff>88900</xdr:colOff>
      <xdr:row>38</xdr:row>
      <xdr:rowOff>147955</xdr:rowOff>
    </xdr:to>
    <xdr:cxnSp macro="">
      <xdr:nvCxnSpPr>
        <xdr:cNvPr id="283" name="直線コネクタ 282"/>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115570</xdr:rowOff>
    </xdr:from>
    <xdr:ext cx="598805" cy="259080"/>
    <xdr:sp macro="" textlink="">
      <xdr:nvSpPr>
        <xdr:cNvPr id="284" name="補助費等最大値テキスト"/>
        <xdr:cNvSpPr txBox="1"/>
      </xdr:nvSpPr>
      <xdr:spPr>
        <a:xfrm>
          <a:off x="10528300" y="5087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168910</xdr:rowOff>
    </xdr:from>
    <xdr:to xmlns:xdr="http://schemas.openxmlformats.org/drawingml/2006/spreadsheetDrawing">
      <xdr:col>55</xdr:col>
      <xdr:colOff>88900</xdr:colOff>
      <xdr:row>30</xdr:row>
      <xdr:rowOff>168910</xdr:rowOff>
    </xdr:to>
    <xdr:cxnSp macro="">
      <xdr:nvCxnSpPr>
        <xdr:cNvPr id="285" name="直線コネクタ 284"/>
        <xdr:cNvCxnSpPr/>
      </xdr:nvCxnSpPr>
      <xdr:spPr>
        <a:xfrm>
          <a:off x="10388600" y="531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90170</xdr:rowOff>
    </xdr:from>
    <xdr:to xmlns:xdr="http://schemas.openxmlformats.org/drawingml/2006/spreadsheetDrawing">
      <xdr:col>55</xdr:col>
      <xdr:colOff>0</xdr:colOff>
      <xdr:row>38</xdr:row>
      <xdr:rowOff>94615</xdr:rowOff>
    </xdr:to>
    <xdr:cxnSp macro="">
      <xdr:nvCxnSpPr>
        <xdr:cNvPr id="286" name="直線コネクタ 285"/>
        <xdr:cNvCxnSpPr/>
      </xdr:nvCxnSpPr>
      <xdr:spPr>
        <a:xfrm flipV="1">
          <a:off x="9639300" y="66052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2540</xdr:rowOff>
    </xdr:from>
    <xdr:ext cx="534670" cy="259080"/>
    <xdr:sp macro="" textlink="">
      <xdr:nvSpPr>
        <xdr:cNvPr id="287" name="補助費等平均値テキスト"/>
        <xdr:cNvSpPr txBox="1"/>
      </xdr:nvSpPr>
      <xdr:spPr>
        <a:xfrm>
          <a:off x="10528300" y="634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151130</xdr:rowOff>
    </xdr:from>
    <xdr:to xmlns:xdr="http://schemas.openxmlformats.org/drawingml/2006/spreadsheetDrawing">
      <xdr:col>55</xdr:col>
      <xdr:colOff>50800</xdr:colOff>
      <xdr:row>38</xdr:row>
      <xdr:rowOff>81280</xdr:rowOff>
    </xdr:to>
    <xdr:sp macro="" textlink="">
      <xdr:nvSpPr>
        <xdr:cNvPr id="288" name="フローチャート: 判断 287"/>
        <xdr:cNvSpPr/>
      </xdr:nvSpPr>
      <xdr:spPr>
        <a:xfrm>
          <a:off x="10426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94615</xdr:rowOff>
    </xdr:from>
    <xdr:to xmlns:xdr="http://schemas.openxmlformats.org/drawingml/2006/spreadsheetDrawing">
      <xdr:col>50</xdr:col>
      <xdr:colOff>114300</xdr:colOff>
      <xdr:row>38</xdr:row>
      <xdr:rowOff>104140</xdr:rowOff>
    </xdr:to>
    <xdr:cxnSp macro="">
      <xdr:nvCxnSpPr>
        <xdr:cNvPr id="289" name="直線コネクタ 288"/>
        <xdr:cNvCxnSpPr/>
      </xdr:nvCxnSpPr>
      <xdr:spPr>
        <a:xfrm flipV="1">
          <a:off x="8750300" y="66097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290" name="フローチャート: 判断 289"/>
        <xdr:cNvSpPr/>
      </xdr:nvSpPr>
      <xdr:spPr>
        <a:xfrm>
          <a:off x="9588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132080</xdr:rowOff>
    </xdr:from>
    <xdr:ext cx="533400" cy="257810"/>
    <xdr:sp macro="" textlink="">
      <xdr:nvSpPr>
        <xdr:cNvPr id="291" name="テキスト ボックス 290"/>
        <xdr:cNvSpPr txBox="1"/>
      </xdr:nvSpPr>
      <xdr:spPr>
        <a:xfrm>
          <a:off x="9371965" y="6304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102235</xdr:rowOff>
    </xdr:from>
    <xdr:to xmlns:xdr="http://schemas.openxmlformats.org/drawingml/2006/spreadsheetDrawing">
      <xdr:col>45</xdr:col>
      <xdr:colOff>177800</xdr:colOff>
      <xdr:row>38</xdr:row>
      <xdr:rowOff>104140</xdr:rowOff>
    </xdr:to>
    <xdr:cxnSp macro="">
      <xdr:nvCxnSpPr>
        <xdr:cNvPr id="292" name="直線コネクタ 291"/>
        <xdr:cNvCxnSpPr/>
      </xdr:nvCxnSpPr>
      <xdr:spPr>
        <a:xfrm>
          <a:off x="7861300" y="6617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18415</xdr:rowOff>
    </xdr:from>
    <xdr:to xmlns:xdr="http://schemas.openxmlformats.org/drawingml/2006/spreadsheetDrawing">
      <xdr:col>46</xdr:col>
      <xdr:colOff>38100</xdr:colOff>
      <xdr:row>38</xdr:row>
      <xdr:rowOff>120650</xdr:rowOff>
    </xdr:to>
    <xdr:sp macro="" textlink="">
      <xdr:nvSpPr>
        <xdr:cNvPr id="293" name="フローチャート: 判断 292"/>
        <xdr:cNvSpPr/>
      </xdr:nvSpPr>
      <xdr:spPr>
        <a:xfrm>
          <a:off x="8699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136525</xdr:rowOff>
    </xdr:from>
    <xdr:ext cx="533400" cy="258445"/>
    <xdr:sp macro="" textlink="">
      <xdr:nvSpPr>
        <xdr:cNvPr id="294" name="テキスト ボックス 293"/>
        <xdr:cNvSpPr txBox="1"/>
      </xdr:nvSpPr>
      <xdr:spPr>
        <a:xfrm>
          <a:off x="8482965" y="63087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102235</xdr:rowOff>
    </xdr:from>
    <xdr:to xmlns:xdr="http://schemas.openxmlformats.org/drawingml/2006/spreadsheetDrawing">
      <xdr:col>41</xdr:col>
      <xdr:colOff>50800</xdr:colOff>
      <xdr:row>38</xdr:row>
      <xdr:rowOff>109855</xdr:rowOff>
    </xdr:to>
    <xdr:cxnSp macro="">
      <xdr:nvCxnSpPr>
        <xdr:cNvPr id="295" name="直線コネクタ 294"/>
        <xdr:cNvCxnSpPr/>
      </xdr:nvCxnSpPr>
      <xdr:spPr>
        <a:xfrm flipV="1">
          <a:off x="6972300" y="66173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27305</xdr:rowOff>
    </xdr:from>
    <xdr:to xmlns:xdr="http://schemas.openxmlformats.org/drawingml/2006/spreadsheetDrawing">
      <xdr:col>41</xdr:col>
      <xdr:colOff>101600</xdr:colOff>
      <xdr:row>38</xdr:row>
      <xdr:rowOff>128905</xdr:rowOff>
    </xdr:to>
    <xdr:sp macro="" textlink="">
      <xdr:nvSpPr>
        <xdr:cNvPr id="296" name="フローチャート: 判断 295"/>
        <xdr:cNvSpPr/>
      </xdr:nvSpPr>
      <xdr:spPr>
        <a:xfrm>
          <a:off x="781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145415</xdr:rowOff>
    </xdr:from>
    <xdr:ext cx="533400" cy="257810"/>
    <xdr:sp macro="" textlink="">
      <xdr:nvSpPr>
        <xdr:cNvPr id="297" name="テキスト ボックス 296"/>
        <xdr:cNvSpPr txBox="1"/>
      </xdr:nvSpPr>
      <xdr:spPr>
        <a:xfrm>
          <a:off x="7593965" y="6317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50165</xdr:rowOff>
    </xdr:from>
    <xdr:to xmlns:xdr="http://schemas.openxmlformats.org/drawingml/2006/spreadsheetDrawing">
      <xdr:col>36</xdr:col>
      <xdr:colOff>165100</xdr:colOff>
      <xdr:row>38</xdr:row>
      <xdr:rowOff>151765</xdr:rowOff>
    </xdr:to>
    <xdr:sp macro="" textlink="">
      <xdr:nvSpPr>
        <xdr:cNvPr id="298" name="フローチャート: 判断 297"/>
        <xdr:cNvSpPr/>
      </xdr:nvSpPr>
      <xdr:spPr>
        <a:xfrm>
          <a:off x="6921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168275</xdr:rowOff>
    </xdr:from>
    <xdr:ext cx="533400" cy="257810"/>
    <xdr:sp macro="" textlink="">
      <xdr:nvSpPr>
        <xdr:cNvPr id="299" name="テキスト ボックス 298"/>
        <xdr:cNvSpPr txBox="1"/>
      </xdr:nvSpPr>
      <xdr:spPr>
        <a:xfrm>
          <a:off x="6704965" y="6340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39370</xdr:rowOff>
    </xdr:from>
    <xdr:to xmlns:xdr="http://schemas.openxmlformats.org/drawingml/2006/spreadsheetDrawing">
      <xdr:col>55</xdr:col>
      <xdr:colOff>50800</xdr:colOff>
      <xdr:row>38</xdr:row>
      <xdr:rowOff>140970</xdr:rowOff>
    </xdr:to>
    <xdr:sp macro="" textlink="">
      <xdr:nvSpPr>
        <xdr:cNvPr id="305" name="楕円 304"/>
        <xdr:cNvSpPr/>
      </xdr:nvSpPr>
      <xdr:spPr>
        <a:xfrm>
          <a:off x="10426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129540</xdr:rowOff>
    </xdr:from>
    <xdr:ext cx="534670" cy="259080"/>
    <xdr:sp macro="" textlink="">
      <xdr:nvSpPr>
        <xdr:cNvPr id="306" name="補助費等該当値テキスト"/>
        <xdr:cNvSpPr txBox="1"/>
      </xdr:nvSpPr>
      <xdr:spPr>
        <a:xfrm>
          <a:off x="10528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43815</xdr:rowOff>
    </xdr:from>
    <xdr:to xmlns:xdr="http://schemas.openxmlformats.org/drawingml/2006/spreadsheetDrawing">
      <xdr:col>50</xdr:col>
      <xdr:colOff>165100</xdr:colOff>
      <xdr:row>38</xdr:row>
      <xdr:rowOff>145415</xdr:rowOff>
    </xdr:to>
    <xdr:sp macro="" textlink="">
      <xdr:nvSpPr>
        <xdr:cNvPr id="307" name="楕円 306"/>
        <xdr:cNvSpPr/>
      </xdr:nvSpPr>
      <xdr:spPr>
        <a:xfrm>
          <a:off x="9588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136525</xdr:rowOff>
    </xdr:from>
    <xdr:ext cx="533400" cy="258445"/>
    <xdr:sp macro="" textlink="">
      <xdr:nvSpPr>
        <xdr:cNvPr id="308" name="テキスト ボックス 307"/>
        <xdr:cNvSpPr txBox="1"/>
      </xdr:nvSpPr>
      <xdr:spPr>
        <a:xfrm>
          <a:off x="9371965" y="6651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53340</xdr:rowOff>
    </xdr:from>
    <xdr:to xmlns:xdr="http://schemas.openxmlformats.org/drawingml/2006/spreadsheetDrawing">
      <xdr:col>46</xdr:col>
      <xdr:colOff>38100</xdr:colOff>
      <xdr:row>38</xdr:row>
      <xdr:rowOff>154940</xdr:rowOff>
    </xdr:to>
    <xdr:sp macro="" textlink="">
      <xdr:nvSpPr>
        <xdr:cNvPr id="309" name="楕円 308"/>
        <xdr:cNvSpPr/>
      </xdr:nvSpPr>
      <xdr:spPr>
        <a:xfrm>
          <a:off x="869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146050</xdr:rowOff>
    </xdr:from>
    <xdr:ext cx="533400" cy="257810"/>
    <xdr:sp macro="" textlink="">
      <xdr:nvSpPr>
        <xdr:cNvPr id="310" name="テキスト ボックス 309"/>
        <xdr:cNvSpPr txBox="1"/>
      </xdr:nvSpPr>
      <xdr:spPr>
        <a:xfrm>
          <a:off x="8482965" y="66611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52070</xdr:rowOff>
    </xdr:from>
    <xdr:to xmlns:xdr="http://schemas.openxmlformats.org/drawingml/2006/spreadsheetDrawing">
      <xdr:col>41</xdr:col>
      <xdr:colOff>101600</xdr:colOff>
      <xdr:row>38</xdr:row>
      <xdr:rowOff>153035</xdr:rowOff>
    </xdr:to>
    <xdr:sp macro="" textlink="">
      <xdr:nvSpPr>
        <xdr:cNvPr id="311" name="楕円 310"/>
        <xdr:cNvSpPr/>
      </xdr:nvSpPr>
      <xdr:spPr>
        <a:xfrm>
          <a:off x="7810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144145</xdr:rowOff>
    </xdr:from>
    <xdr:ext cx="533400" cy="257810"/>
    <xdr:sp macro="" textlink="">
      <xdr:nvSpPr>
        <xdr:cNvPr id="312" name="テキスト ボックス 311"/>
        <xdr:cNvSpPr txBox="1"/>
      </xdr:nvSpPr>
      <xdr:spPr>
        <a:xfrm>
          <a:off x="7593965" y="6659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59055</xdr:rowOff>
    </xdr:from>
    <xdr:to xmlns:xdr="http://schemas.openxmlformats.org/drawingml/2006/spreadsheetDrawing">
      <xdr:col>36</xdr:col>
      <xdr:colOff>165100</xdr:colOff>
      <xdr:row>38</xdr:row>
      <xdr:rowOff>160655</xdr:rowOff>
    </xdr:to>
    <xdr:sp macro="" textlink="">
      <xdr:nvSpPr>
        <xdr:cNvPr id="313" name="楕円 312"/>
        <xdr:cNvSpPr/>
      </xdr:nvSpPr>
      <xdr:spPr>
        <a:xfrm>
          <a:off x="6921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151765</xdr:rowOff>
    </xdr:from>
    <xdr:ext cx="533400" cy="259080"/>
    <xdr:sp macro="" textlink="">
      <xdr:nvSpPr>
        <xdr:cNvPr id="314" name="テキスト ボックス 313"/>
        <xdr:cNvSpPr txBox="1"/>
      </xdr:nvSpPr>
      <xdr:spPr>
        <a:xfrm>
          <a:off x="6704965" y="6666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3" name="テキスト ボックス 32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26" name="テキスト ボックス 325"/>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360" cy="257810"/>
    <xdr:sp macro="" textlink="">
      <xdr:nvSpPr>
        <xdr:cNvPr id="328" name="テキスト ボックス 327"/>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360" cy="259080"/>
    <xdr:sp macro="" textlink="">
      <xdr:nvSpPr>
        <xdr:cNvPr id="330" name="テキスト ボックス 329"/>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360" cy="257810"/>
    <xdr:sp macro="" textlink="">
      <xdr:nvSpPr>
        <xdr:cNvPr id="332" name="テキスト ボックス 331"/>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34" name="テキスト ボックス 333"/>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4530" cy="259080"/>
    <xdr:sp macro="" textlink="">
      <xdr:nvSpPr>
        <xdr:cNvPr id="336" name="テキスト ボックス 335"/>
        <xdr:cNvSpPr txBox="1"/>
      </xdr:nvSpPr>
      <xdr:spPr>
        <a:xfrm>
          <a:off x="5918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38" name="テキスト ボックス 337"/>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46355</xdr:rowOff>
    </xdr:from>
    <xdr:to xmlns:xdr="http://schemas.openxmlformats.org/drawingml/2006/spreadsheetDrawing">
      <xdr:col>54</xdr:col>
      <xdr:colOff>189865</xdr:colOff>
      <xdr:row>59</xdr:row>
      <xdr:rowOff>64135</xdr:rowOff>
    </xdr:to>
    <xdr:cxnSp macro="">
      <xdr:nvCxnSpPr>
        <xdr:cNvPr id="340" name="直線コネクタ 339"/>
        <xdr:cNvCxnSpPr/>
      </xdr:nvCxnSpPr>
      <xdr:spPr>
        <a:xfrm flipV="1">
          <a:off x="10475595" y="8618855"/>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67945</xdr:rowOff>
    </xdr:from>
    <xdr:ext cx="534670" cy="258445"/>
    <xdr:sp macro="" textlink="">
      <xdr:nvSpPr>
        <xdr:cNvPr id="341"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64135</xdr:rowOff>
    </xdr:from>
    <xdr:to xmlns:xdr="http://schemas.openxmlformats.org/drawingml/2006/spreadsheetDrawing">
      <xdr:col>55</xdr:col>
      <xdr:colOff>88900</xdr:colOff>
      <xdr:row>59</xdr:row>
      <xdr:rowOff>64135</xdr:rowOff>
    </xdr:to>
    <xdr:cxnSp macro="">
      <xdr:nvCxnSpPr>
        <xdr:cNvPr id="342" name="直線コネクタ 341"/>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164465</xdr:rowOff>
    </xdr:from>
    <xdr:ext cx="598805" cy="259080"/>
    <xdr:sp macro="" textlink="">
      <xdr:nvSpPr>
        <xdr:cNvPr id="343" name="普通建設事業費最大値テキスト"/>
        <xdr:cNvSpPr txBox="1"/>
      </xdr:nvSpPr>
      <xdr:spPr>
        <a:xfrm>
          <a:off x="10528300" y="8394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46355</xdr:rowOff>
    </xdr:from>
    <xdr:to xmlns:xdr="http://schemas.openxmlformats.org/drawingml/2006/spreadsheetDrawing">
      <xdr:col>55</xdr:col>
      <xdr:colOff>88900</xdr:colOff>
      <xdr:row>50</xdr:row>
      <xdr:rowOff>46355</xdr:rowOff>
    </xdr:to>
    <xdr:cxnSp macro="">
      <xdr:nvCxnSpPr>
        <xdr:cNvPr id="344" name="直線コネクタ 343"/>
        <xdr:cNvCxnSpPr/>
      </xdr:nvCxnSpPr>
      <xdr:spPr>
        <a:xfrm>
          <a:off x="10388600" y="861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20955</xdr:rowOff>
    </xdr:from>
    <xdr:to xmlns:xdr="http://schemas.openxmlformats.org/drawingml/2006/spreadsheetDrawing">
      <xdr:col>55</xdr:col>
      <xdr:colOff>0</xdr:colOff>
      <xdr:row>59</xdr:row>
      <xdr:rowOff>21590</xdr:rowOff>
    </xdr:to>
    <xdr:cxnSp macro="">
      <xdr:nvCxnSpPr>
        <xdr:cNvPr id="345" name="直線コネクタ 344"/>
        <xdr:cNvCxnSpPr/>
      </xdr:nvCxnSpPr>
      <xdr:spPr>
        <a:xfrm>
          <a:off x="9639300" y="101365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670" cy="259080"/>
    <xdr:sp macro="" textlink="">
      <xdr:nvSpPr>
        <xdr:cNvPr id="346"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7" name="フローチャート: 判断 346"/>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4445</xdr:rowOff>
    </xdr:from>
    <xdr:to xmlns:xdr="http://schemas.openxmlformats.org/drawingml/2006/spreadsheetDrawing">
      <xdr:col>50</xdr:col>
      <xdr:colOff>114300</xdr:colOff>
      <xdr:row>59</xdr:row>
      <xdr:rowOff>20955</xdr:rowOff>
    </xdr:to>
    <xdr:cxnSp macro="">
      <xdr:nvCxnSpPr>
        <xdr:cNvPr id="348" name="直線コネクタ 347"/>
        <xdr:cNvCxnSpPr/>
      </xdr:nvCxnSpPr>
      <xdr:spPr>
        <a:xfrm>
          <a:off x="8750300" y="101199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57785</xdr:rowOff>
    </xdr:from>
    <xdr:to xmlns:xdr="http://schemas.openxmlformats.org/drawingml/2006/spreadsheetDrawing">
      <xdr:col>50</xdr:col>
      <xdr:colOff>165100</xdr:colOff>
      <xdr:row>58</xdr:row>
      <xdr:rowOff>159385</xdr:rowOff>
    </xdr:to>
    <xdr:sp macro="" textlink="">
      <xdr:nvSpPr>
        <xdr:cNvPr id="349" name="フローチャート: 判断 348"/>
        <xdr:cNvSpPr/>
      </xdr:nvSpPr>
      <xdr:spPr>
        <a:xfrm>
          <a:off x="958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4445</xdr:rowOff>
    </xdr:from>
    <xdr:ext cx="533400" cy="259080"/>
    <xdr:sp macro="" textlink="">
      <xdr:nvSpPr>
        <xdr:cNvPr id="350" name="テキスト ボックス 349"/>
        <xdr:cNvSpPr txBox="1"/>
      </xdr:nvSpPr>
      <xdr:spPr>
        <a:xfrm>
          <a:off x="9371965" y="9777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166370</xdr:rowOff>
    </xdr:from>
    <xdr:to xmlns:xdr="http://schemas.openxmlformats.org/drawingml/2006/spreadsheetDrawing">
      <xdr:col>45</xdr:col>
      <xdr:colOff>177800</xdr:colOff>
      <xdr:row>59</xdr:row>
      <xdr:rowOff>4445</xdr:rowOff>
    </xdr:to>
    <xdr:cxnSp macro="">
      <xdr:nvCxnSpPr>
        <xdr:cNvPr id="351" name="直線コネクタ 350"/>
        <xdr:cNvCxnSpPr/>
      </xdr:nvCxnSpPr>
      <xdr:spPr>
        <a:xfrm>
          <a:off x="7861300" y="10110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31750</xdr:rowOff>
    </xdr:from>
    <xdr:to xmlns:xdr="http://schemas.openxmlformats.org/drawingml/2006/spreadsheetDrawing">
      <xdr:col>46</xdr:col>
      <xdr:colOff>38100</xdr:colOff>
      <xdr:row>58</xdr:row>
      <xdr:rowOff>133350</xdr:rowOff>
    </xdr:to>
    <xdr:sp macro="" textlink="">
      <xdr:nvSpPr>
        <xdr:cNvPr id="352" name="フローチャート: 判断 351"/>
        <xdr:cNvSpPr/>
      </xdr:nvSpPr>
      <xdr:spPr>
        <a:xfrm>
          <a:off x="8699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149860</xdr:rowOff>
    </xdr:from>
    <xdr:ext cx="597535" cy="259080"/>
    <xdr:sp macro="" textlink="">
      <xdr:nvSpPr>
        <xdr:cNvPr id="353" name="テキスト ボックス 352"/>
        <xdr:cNvSpPr txBox="1"/>
      </xdr:nvSpPr>
      <xdr:spPr>
        <a:xfrm>
          <a:off x="8450580" y="9751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100965</xdr:rowOff>
    </xdr:from>
    <xdr:to xmlns:xdr="http://schemas.openxmlformats.org/drawingml/2006/spreadsheetDrawing">
      <xdr:col>41</xdr:col>
      <xdr:colOff>50800</xdr:colOff>
      <xdr:row>58</xdr:row>
      <xdr:rowOff>166370</xdr:rowOff>
    </xdr:to>
    <xdr:cxnSp macro="">
      <xdr:nvCxnSpPr>
        <xdr:cNvPr id="354" name="直線コネクタ 353"/>
        <xdr:cNvCxnSpPr/>
      </xdr:nvCxnSpPr>
      <xdr:spPr>
        <a:xfrm>
          <a:off x="6972300" y="100450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92710</xdr:rowOff>
    </xdr:from>
    <xdr:to xmlns:xdr="http://schemas.openxmlformats.org/drawingml/2006/spreadsheetDrawing">
      <xdr:col>41</xdr:col>
      <xdr:colOff>101600</xdr:colOff>
      <xdr:row>59</xdr:row>
      <xdr:rowOff>22860</xdr:rowOff>
    </xdr:to>
    <xdr:sp macro="" textlink="">
      <xdr:nvSpPr>
        <xdr:cNvPr id="355" name="フローチャート: 判断 354"/>
        <xdr:cNvSpPr/>
      </xdr:nvSpPr>
      <xdr:spPr>
        <a:xfrm>
          <a:off x="7810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39370</xdr:rowOff>
    </xdr:from>
    <xdr:ext cx="533400" cy="259080"/>
    <xdr:sp macro="" textlink="">
      <xdr:nvSpPr>
        <xdr:cNvPr id="356" name="テキスト ボックス 355"/>
        <xdr:cNvSpPr txBox="1"/>
      </xdr:nvSpPr>
      <xdr:spPr>
        <a:xfrm>
          <a:off x="7593965" y="9812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80645</xdr:rowOff>
    </xdr:from>
    <xdr:to xmlns:xdr="http://schemas.openxmlformats.org/drawingml/2006/spreadsheetDrawing">
      <xdr:col>36</xdr:col>
      <xdr:colOff>165100</xdr:colOff>
      <xdr:row>59</xdr:row>
      <xdr:rowOff>10795</xdr:rowOff>
    </xdr:to>
    <xdr:sp macro="" textlink="">
      <xdr:nvSpPr>
        <xdr:cNvPr id="357" name="フローチャート: 判断 356"/>
        <xdr:cNvSpPr/>
      </xdr:nvSpPr>
      <xdr:spPr>
        <a:xfrm>
          <a:off x="6921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1905</xdr:rowOff>
    </xdr:from>
    <xdr:ext cx="533400" cy="259080"/>
    <xdr:sp macro="" textlink="">
      <xdr:nvSpPr>
        <xdr:cNvPr id="358" name="テキスト ボックス 357"/>
        <xdr:cNvSpPr txBox="1"/>
      </xdr:nvSpPr>
      <xdr:spPr>
        <a:xfrm>
          <a:off x="6704965" y="10117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142240</xdr:rowOff>
    </xdr:from>
    <xdr:to xmlns:xdr="http://schemas.openxmlformats.org/drawingml/2006/spreadsheetDrawing">
      <xdr:col>55</xdr:col>
      <xdr:colOff>50800</xdr:colOff>
      <xdr:row>59</xdr:row>
      <xdr:rowOff>72390</xdr:rowOff>
    </xdr:to>
    <xdr:sp macro="" textlink="">
      <xdr:nvSpPr>
        <xdr:cNvPr id="364" name="楕円 363"/>
        <xdr:cNvSpPr/>
      </xdr:nvSpPr>
      <xdr:spPr>
        <a:xfrm>
          <a:off x="10426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57150</xdr:rowOff>
    </xdr:from>
    <xdr:ext cx="534670" cy="259080"/>
    <xdr:sp macro="" textlink="">
      <xdr:nvSpPr>
        <xdr:cNvPr id="365" name="普通建設事業費該当値テキスト"/>
        <xdr:cNvSpPr txBox="1"/>
      </xdr:nvSpPr>
      <xdr:spPr>
        <a:xfrm>
          <a:off x="10528300" y="10001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141605</xdr:rowOff>
    </xdr:from>
    <xdr:to xmlns:xdr="http://schemas.openxmlformats.org/drawingml/2006/spreadsheetDrawing">
      <xdr:col>50</xdr:col>
      <xdr:colOff>165100</xdr:colOff>
      <xdr:row>59</xdr:row>
      <xdr:rowOff>71755</xdr:rowOff>
    </xdr:to>
    <xdr:sp macro="" textlink="">
      <xdr:nvSpPr>
        <xdr:cNvPr id="366" name="楕円 365"/>
        <xdr:cNvSpPr/>
      </xdr:nvSpPr>
      <xdr:spPr>
        <a:xfrm>
          <a:off x="958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63500</xdr:rowOff>
    </xdr:from>
    <xdr:ext cx="533400" cy="257810"/>
    <xdr:sp macro="" textlink="">
      <xdr:nvSpPr>
        <xdr:cNvPr id="367" name="テキスト ボックス 366"/>
        <xdr:cNvSpPr txBox="1"/>
      </xdr:nvSpPr>
      <xdr:spPr>
        <a:xfrm>
          <a:off x="9371965" y="10179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125095</xdr:rowOff>
    </xdr:from>
    <xdr:to xmlns:xdr="http://schemas.openxmlformats.org/drawingml/2006/spreadsheetDrawing">
      <xdr:col>46</xdr:col>
      <xdr:colOff>38100</xdr:colOff>
      <xdr:row>59</xdr:row>
      <xdr:rowOff>55245</xdr:rowOff>
    </xdr:to>
    <xdr:sp macro="" textlink="">
      <xdr:nvSpPr>
        <xdr:cNvPr id="368" name="楕円 367"/>
        <xdr:cNvSpPr/>
      </xdr:nvSpPr>
      <xdr:spPr>
        <a:xfrm>
          <a:off x="8699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46355</xdr:rowOff>
    </xdr:from>
    <xdr:ext cx="533400" cy="259080"/>
    <xdr:sp macro="" textlink="">
      <xdr:nvSpPr>
        <xdr:cNvPr id="369" name="テキスト ボックス 368"/>
        <xdr:cNvSpPr txBox="1"/>
      </xdr:nvSpPr>
      <xdr:spPr>
        <a:xfrm>
          <a:off x="8482965" y="10161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114935</xdr:rowOff>
    </xdr:from>
    <xdr:to xmlns:xdr="http://schemas.openxmlformats.org/drawingml/2006/spreadsheetDrawing">
      <xdr:col>41</xdr:col>
      <xdr:colOff>101600</xdr:colOff>
      <xdr:row>59</xdr:row>
      <xdr:rowOff>45085</xdr:rowOff>
    </xdr:to>
    <xdr:sp macro="" textlink="">
      <xdr:nvSpPr>
        <xdr:cNvPr id="370" name="楕円 369"/>
        <xdr:cNvSpPr/>
      </xdr:nvSpPr>
      <xdr:spPr>
        <a:xfrm>
          <a:off x="781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36195</xdr:rowOff>
    </xdr:from>
    <xdr:ext cx="533400" cy="259080"/>
    <xdr:sp macro="" textlink="">
      <xdr:nvSpPr>
        <xdr:cNvPr id="371" name="テキスト ボックス 370"/>
        <xdr:cNvSpPr txBox="1"/>
      </xdr:nvSpPr>
      <xdr:spPr>
        <a:xfrm>
          <a:off x="7593965" y="10151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50165</xdr:rowOff>
    </xdr:from>
    <xdr:to xmlns:xdr="http://schemas.openxmlformats.org/drawingml/2006/spreadsheetDrawing">
      <xdr:col>36</xdr:col>
      <xdr:colOff>165100</xdr:colOff>
      <xdr:row>58</xdr:row>
      <xdr:rowOff>151765</xdr:rowOff>
    </xdr:to>
    <xdr:sp macro="" textlink="">
      <xdr:nvSpPr>
        <xdr:cNvPr id="372" name="楕円 371"/>
        <xdr:cNvSpPr/>
      </xdr:nvSpPr>
      <xdr:spPr>
        <a:xfrm>
          <a:off x="692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168275</xdr:rowOff>
    </xdr:from>
    <xdr:ext cx="597535" cy="257810"/>
    <xdr:sp macro="" textlink="">
      <xdr:nvSpPr>
        <xdr:cNvPr id="373" name="テキスト ボックス 372"/>
        <xdr:cNvSpPr txBox="1"/>
      </xdr:nvSpPr>
      <xdr:spPr>
        <a:xfrm>
          <a:off x="6672580" y="9769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5" name="テキスト ボックス 384"/>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360" cy="257810"/>
    <xdr:sp macro="" textlink="">
      <xdr:nvSpPr>
        <xdr:cNvPr id="387" name="テキスト ボックス 386"/>
        <xdr:cNvSpPr txBox="1"/>
      </xdr:nvSpPr>
      <xdr:spPr>
        <a:xfrm>
          <a:off x="6008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360" cy="259080"/>
    <xdr:sp macro="" textlink="">
      <xdr:nvSpPr>
        <xdr:cNvPr id="389" name="テキスト ボックス 388"/>
        <xdr:cNvSpPr txBox="1"/>
      </xdr:nvSpPr>
      <xdr:spPr>
        <a:xfrm>
          <a:off x="6008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360" cy="257810"/>
    <xdr:sp macro="" textlink="">
      <xdr:nvSpPr>
        <xdr:cNvPr id="391" name="テキスト ボックス 390"/>
        <xdr:cNvSpPr txBox="1"/>
      </xdr:nvSpPr>
      <xdr:spPr>
        <a:xfrm>
          <a:off x="6008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393" name="テキスト ボックス 392"/>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4530" cy="259080"/>
    <xdr:sp macro="" textlink="">
      <xdr:nvSpPr>
        <xdr:cNvPr id="395" name="テキスト ボックス 394"/>
        <xdr:cNvSpPr txBox="1"/>
      </xdr:nvSpPr>
      <xdr:spPr>
        <a:xfrm>
          <a:off x="5918200" y="1186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397" name="テキスト ボックス 396"/>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39370</xdr:rowOff>
    </xdr:from>
    <xdr:to xmlns:xdr="http://schemas.openxmlformats.org/drawingml/2006/spreadsheetDrawing">
      <xdr:col>54</xdr:col>
      <xdr:colOff>189865</xdr:colOff>
      <xdr:row>79</xdr:row>
      <xdr:rowOff>99060</xdr:rowOff>
    </xdr:to>
    <xdr:cxnSp macro="">
      <xdr:nvCxnSpPr>
        <xdr:cNvPr id="399" name="直線コネクタ 398"/>
        <xdr:cNvCxnSpPr/>
      </xdr:nvCxnSpPr>
      <xdr:spPr>
        <a:xfrm flipV="1">
          <a:off x="10475595" y="1221232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98805" cy="257810"/>
    <xdr:sp macro="" textlink="">
      <xdr:nvSpPr>
        <xdr:cNvPr id="402" name="普通建設事業費 （ うち新規整備　）最大値テキスト"/>
        <xdr:cNvSpPr txBox="1"/>
      </xdr:nvSpPr>
      <xdr:spPr>
        <a:xfrm>
          <a:off x="10528300" y="11987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39370</xdr:rowOff>
    </xdr:from>
    <xdr:to xmlns:xdr="http://schemas.openxmlformats.org/drawingml/2006/spreadsheetDrawing">
      <xdr:col>55</xdr:col>
      <xdr:colOff>88900</xdr:colOff>
      <xdr:row>71</xdr:row>
      <xdr:rowOff>39370</xdr:rowOff>
    </xdr:to>
    <xdr:cxnSp macro="">
      <xdr:nvCxnSpPr>
        <xdr:cNvPr id="403" name="直線コネクタ 402"/>
        <xdr:cNvCxnSpPr/>
      </xdr:nvCxnSpPr>
      <xdr:spPr>
        <a:xfrm>
          <a:off x="10388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90170</xdr:rowOff>
    </xdr:from>
    <xdr:to xmlns:xdr="http://schemas.openxmlformats.org/drawingml/2006/spreadsheetDrawing">
      <xdr:col>55</xdr:col>
      <xdr:colOff>0</xdr:colOff>
      <xdr:row>79</xdr:row>
      <xdr:rowOff>92075</xdr:rowOff>
    </xdr:to>
    <xdr:cxnSp macro="">
      <xdr:nvCxnSpPr>
        <xdr:cNvPr id="404" name="直線コネクタ 403"/>
        <xdr:cNvCxnSpPr/>
      </xdr:nvCxnSpPr>
      <xdr:spPr>
        <a:xfrm flipV="1">
          <a:off x="9639300" y="136347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167640</xdr:rowOff>
    </xdr:from>
    <xdr:ext cx="534670" cy="257810"/>
    <xdr:sp macro="" textlink="">
      <xdr:nvSpPr>
        <xdr:cNvPr id="405" name="普通建設事業費 （ うち新規整備　）平均値テキスト"/>
        <xdr:cNvSpPr txBox="1"/>
      </xdr:nvSpPr>
      <xdr:spPr>
        <a:xfrm>
          <a:off x="10528300" y="133692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06" name="フローチャート: 判断 405"/>
        <xdr:cNvSpPr/>
      </xdr:nvSpPr>
      <xdr:spPr>
        <a:xfrm>
          <a:off x="104267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74930</xdr:rowOff>
    </xdr:from>
    <xdr:to xmlns:xdr="http://schemas.openxmlformats.org/drawingml/2006/spreadsheetDrawing">
      <xdr:col>50</xdr:col>
      <xdr:colOff>114300</xdr:colOff>
      <xdr:row>79</xdr:row>
      <xdr:rowOff>92075</xdr:rowOff>
    </xdr:to>
    <xdr:cxnSp macro="">
      <xdr:nvCxnSpPr>
        <xdr:cNvPr id="407" name="直線コネクタ 406"/>
        <xdr:cNvCxnSpPr/>
      </xdr:nvCxnSpPr>
      <xdr:spPr>
        <a:xfrm>
          <a:off x="8750300" y="13619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137160</xdr:rowOff>
    </xdr:from>
    <xdr:to xmlns:xdr="http://schemas.openxmlformats.org/drawingml/2006/spreadsheetDrawing">
      <xdr:col>50</xdr:col>
      <xdr:colOff>165100</xdr:colOff>
      <xdr:row>79</xdr:row>
      <xdr:rowOff>67310</xdr:rowOff>
    </xdr:to>
    <xdr:sp macro="" textlink="">
      <xdr:nvSpPr>
        <xdr:cNvPr id="408" name="フローチャート: 判断 407"/>
        <xdr:cNvSpPr/>
      </xdr:nvSpPr>
      <xdr:spPr>
        <a:xfrm>
          <a:off x="9588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83820</xdr:rowOff>
    </xdr:from>
    <xdr:ext cx="533400" cy="259080"/>
    <xdr:sp macro="" textlink="">
      <xdr:nvSpPr>
        <xdr:cNvPr id="409" name="テキスト ボックス 408"/>
        <xdr:cNvSpPr txBox="1"/>
      </xdr:nvSpPr>
      <xdr:spPr>
        <a:xfrm>
          <a:off x="9371965" y="13285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41910</xdr:rowOff>
    </xdr:from>
    <xdr:to xmlns:xdr="http://schemas.openxmlformats.org/drawingml/2006/spreadsheetDrawing">
      <xdr:col>45</xdr:col>
      <xdr:colOff>177800</xdr:colOff>
      <xdr:row>79</xdr:row>
      <xdr:rowOff>74930</xdr:rowOff>
    </xdr:to>
    <xdr:cxnSp macro="">
      <xdr:nvCxnSpPr>
        <xdr:cNvPr id="410" name="直線コネクタ 409"/>
        <xdr:cNvCxnSpPr/>
      </xdr:nvCxnSpPr>
      <xdr:spPr>
        <a:xfrm>
          <a:off x="7861300" y="135864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120650</xdr:rowOff>
    </xdr:from>
    <xdr:to xmlns:xdr="http://schemas.openxmlformats.org/drawingml/2006/spreadsheetDrawing">
      <xdr:col>46</xdr:col>
      <xdr:colOff>38100</xdr:colOff>
      <xdr:row>79</xdr:row>
      <xdr:rowOff>50165</xdr:rowOff>
    </xdr:to>
    <xdr:sp macro="" textlink="">
      <xdr:nvSpPr>
        <xdr:cNvPr id="411" name="フローチャート: 判断 410"/>
        <xdr:cNvSpPr/>
      </xdr:nvSpPr>
      <xdr:spPr>
        <a:xfrm>
          <a:off x="8699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66675</xdr:rowOff>
    </xdr:from>
    <xdr:ext cx="533400" cy="257810"/>
    <xdr:sp macro="" textlink="">
      <xdr:nvSpPr>
        <xdr:cNvPr id="412" name="テキスト ボックス 411"/>
        <xdr:cNvSpPr txBox="1"/>
      </xdr:nvSpPr>
      <xdr:spPr>
        <a:xfrm>
          <a:off x="8482965" y="13268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151765</xdr:rowOff>
    </xdr:from>
    <xdr:to xmlns:xdr="http://schemas.openxmlformats.org/drawingml/2006/spreadsheetDrawing">
      <xdr:col>41</xdr:col>
      <xdr:colOff>50800</xdr:colOff>
      <xdr:row>79</xdr:row>
      <xdr:rowOff>41910</xdr:rowOff>
    </xdr:to>
    <xdr:cxnSp macro="">
      <xdr:nvCxnSpPr>
        <xdr:cNvPr id="413" name="直線コネクタ 412"/>
        <xdr:cNvCxnSpPr/>
      </xdr:nvCxnSpPr>
      <xdr:spPr>
        <a:xfrm>
          <a:off x="6972300" y="1352486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154940</xdr:rowOff>
    </xdr:from>
    <xdr:to xmlns:xdr="http://schemas.openxmlformats.org/drawingml/2006/spreadsheetDrawing">
      <xdr:col>41</xdr:col>
      <xdr:colOff>101600</xdr:colOff>
      <xdr:row>79</xdr:row>
      <xdr:rowOff>85090</xdr:rowOff>
    </xdr:to>
    <xdr:sp macro="" textlink="">
      <xdr:nvSpPr>
        <xdr:cNvPr id="414" name="フローチャート: 判断 413"/>
        <xdr:cNvSpPr/>
      </xdr:nvSpPr>
      <xdr:spPr>
        <a:xfrm>
          <a:off x="7810500" y="135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101600</xdr:rowOff>
    </xdr:from>
    <xdr:ext cx="533400" cy="259080"/>
    <xdr:sp macro="" textlink="">
      <xdr:nvSpPr>
        <xdr:cNvPr id="415" name="テキスト ボックス 414"/>
        <xdr:cNvSpPr txBox="1"/>
      </xdr:nvSpPr>
      <xdr:spPr>
        <a:xfrm>
          <a:off x="7593965" y="13303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153670</xdr:rowOff>
    </xdr:from>
    <xdr:to xmlns:xdr="http://schemas.openxmlformats.org/drawingml/2006/spreadsheetDrawing">
      <xdr:col>36</xdr:col>
      <xdr:colOff>165100</xdr:colOff>
      <xdr:row>79</xdr:row>
      <xdr:rowOff>83820</xdr:rowOff>
    </xdr:to>
    <xdr:sp macro="" textlink="">
      <xdr:nvSpPr>
        <xdr:cNvPr id="416" name="フローチャート: 判断 415"/>
        <xdr:cNvSpPr/>
      </xdr:nvSpPr>
      <xdr:spPr>
        <a:xfrm>
          <a:off x="69215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74930</xdr:rowOff>
    </xdr:from>
    <xdr:ext cx="533400" cy="257810"/>
    <xdr:sp macro="" textlink="">
      <xdr:nvSpPr>
        <xdr:cNvPr id="417" name="テキスト ボックス 416"/>
        <xdr:cNvSpPr txBox="1"/>
      </xdr:nvSpPr>
      <xdr:spPr>
        <a:xfrm>
          <a:off x="6704965" y="13619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39370</xdr:rowOff>
    </xdr:from>
    <xdr:to xmlns:xdr="http://schemas.openxmlformats.org/drawingml/2006/spreadsheetDrawing">
      <xdr:col>55</xdr:col>
      <xdr:colOff>50800</xdr:colOff>
      <xdr:row>79</xdr:row>
      <xdr:rowOff>140970</xdr:rowOff>
    </xdr:to>
    <xdr:sp macro="" textlink="">
      <xdr:nvSpPr>
        <xdr:cNvPr id="423" name="楕円 422"/>
        <xdr:cNvSpPr/>
      </xdr:nvSpPr>
      <xdr:spPr>
        <a:xfrm>
          <a:off x="104267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125730</xdr:rowOff>
    </xdr:from>
    <xdr:ext cx="469900" cy="259080"/>
    <xdr:sp macro="" textlink="">
      <xdr:nvSpPr>
        <xdr:cNvPr id="424" name="普通建設事業費 （ うち新規整備　）該当値テキスト"/>
        <xdr:cNvSpPr txBox="1"/>
      </xdr:nvSpPr>
      <xdr:spPr>
        <a:xfrm>
          <a:off x="10528300" y="1349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41275</xdr:rowOff>
    </xdr:from>
    <xdr:to xmlns:xdr="http://schemas.openxmlformats.org/drawingml/2006/spreadsheetDrawing">
      <xdr:col>50</xdr:col>
      <xdr:colOff>165100</xdr:colOff>
      <xdr:row>79</xdr:row>
      <xdr:rowOff>143510</xdr:rowOff>
    </xdr:to>
    <xdr:sp macro="" textlink="">
      <xdr:nvSpPr>
        <xdr:cNvPr id="425" name="楕円 424"/>
        <xdr:cNvSpPr/>
      </xdr:nvSpPr>
      <xdr:spPr>
        <a:xfrm>
          <a:off x="9588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133985</xdr:rowOff>
    </xdr:from>
    <xdr:ext cx="468630" cy="257810"/>
    <xdr:sp macro="" textlink="">
      <xdr:nvSpPr>
        <xdr:cNvPr id="426" name="テキスト ボックス 425"/>
        <xdr:cNvSpPr txBox="1"/>
      </xdr:nvSpPr>
      <xdr:spPr>
        <a:xfrm>
          <a:off x="9404350" y="13678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23495</xdr:rowOff>
    </xdr:from>
    <xdr:to xmlns:xdr="http://schemas.openxmlformats.org/drawingml/2006/spreadsheetDrawing">
      <xdr:col>46</xdr:col>
      <xdr:colOff>38100</xdr:colOff>
      <xdr:row>79</xdr:row>
      <xdr:rowOff>125095</xdr:rowOff>
    </xdr:to>
    <xdr:sp macro="" textlink="">
      <xdr:nvSpPr>
        <xdr:cNvPr id="427" name="楕円 426"/>
        <xdr:cNvSpPr/>
      </xdr:nvSpPr>
      <xdr:spPr>
        <a:xfrm>
          <a:off x="869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116205</xdr:rowOff>
    </xdr:from>
    <xdr:ext cx="533400" cy="259080"/>
    <xdr:sp macro="" textlink="">
      <xdr:nvSpPr>
        <xdr:cNvPr id="428" name="テキスト ボックス 427"/>
        <xdr:cNvSpPr txBox="1"/>
      </xdr:nvSpPr>
      <xdr:spPr>
        <a:xfrm>
          <a:off x="8482965" y="13660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162560</xdr:rowOff>
    </xdr:from>
    <xdr:to xmlns:xdr="http://schemas.openxmlformats.org/drawingml/2006/spreadsheetDrawing">
      <xdr:col>41</xdr:col>
      <xdr:colOff>101600</xdr:colOff>
      <xdr:row>79</xdr:row>
      <xdr:rowOff>92710</xdr:rowOff>
    </xdr:to>
    <xdr:sp macro="" textlink="">
      <xdr:nvSpPr>
        <xdr:cNvPr id="429" name="楕円 428"/>
        <xdr:cNvSpPr/>
      </xdr:nvSpPr>
      <xdr:spPr>
        <a:xfrm>
          <a:off x="781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83820</xdr:rowOff>
    </xdr:from>
    <xdr:ext cx="533400" cy="259080"/>
    <xdr:sp macro="" textlink="">
      <xdr:nvSpPr>
        <xdr:cNvPr id="430" name="テキスト ボックス 429"/>
        <xdr:cNvSpPr txBox="1"/>
      </xdr:nvSpPr>
      <xdr:spPr>
        <a:xfrm>
          <a:off x="7593965" y="13628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100965</xdr:rowOff>
    </xdr:from>
    <xdr:to xmlns:xdr="http://schemas.openxmlformats.org/drawingml/2006/spreadsheetDrawing">
      <xdr:col>36</xdr:col>
      <xdr:colOff>165100</xdr:colOff>
      <xdr:row>79</xdr:row>
      <xdr:rowOff>31115</xdr:rowOff>
    </xdr:to>
    <xdr:sp macro="" textlink="">
      <xdr:nvSpPr>
        <xdr:cNvPr id="431" name="楕円 430"/>
        <xdr:cNvSpPr/>
      </xdr:nvSpPr>
      <xdr:spPr>
        <a:xfrm>
          <a:off x="6921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48260</xdr:rowOff>
    </xdr:from>
    <xdr:ext cx="533400" cy="259080"/>
    <xdr:sp macro="" textlink="">
      <xdr:nvSpPr>
        <xdr:cNvPr id="432" name="テキスト ボックス 431"/>
        <xdr:cNvSpPr txBox="1"/>
      </xdr:nvSpPr>
      <xdr:spPr>
        <a:xfrm>
          <a:off x="6704965" y="13249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1" name="テキスト ボックス 44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4" name="テキスト ボックス 443"/>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6" name="テキスト ボックス 445"/>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0" name="テキスト ボックス 449"/>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2" name="テキスト ボックス 451"/>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4" name="テキスト ボックス 453"/>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6" name="テキスト ボックス 45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89535</xdr:rowOff>
    </xdr:from>
    <xdr:to xmlns:xdr="http://schemas.openxmlformats.org/drawingml/2006/spreadsheetDrawing">
      <xdr:col>54</xdr:col>
      <xdr:colOff>189865</xdr:colOff>
      <xdr:row>98</xdr:row>
      <xdr:rowOff>127000</xdr:rowOff>
    </xdr:to>
    <xdr:cxnSp macro="">
      <xdr:nvCxnSpPr>
        <xdr:cNvPr id="458" name="直線コネクタ 457"/>
        <xdr:cNvCxnSpPr/>
      </xdr:nvCxnSpPr>
      <xdr:spPr>
        <a:xfrm flipV="1">
          <a:off x="10475595" y="1534858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900" cy="259080"/>
    <xdr:sp macro="" textlink="">
      <xdr:nvSpPr>
        <xdr:cNvPr id="459"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0" name="直線コネクタ 459"/>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36195</xdr:rowOff>
    </xdr:from>
    <xdr:ext cx="598805" cy="259080"/>
    <xdr:sp macro="" textlink="">
      <xdr:nvSpPr>
        <xdr:cNvPr id="461" name="普通建設事業費 （ うち更新整備　）最大値テキスト"/>
        <xdr:cNvSpPr txBox="1"/>
      </xdr:nvSpPr>
      <xdr:spPr>
        <a:xfrm>
          <a:off x="10528300" y="15123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89535</xdr:rowOff>
    </xdr:from>
    <xdr:to xmlns:xdr="http://schemas.openxmlformats.org/drawingml/2006/spreadsheetDrawing">
      <xdr:col>55</xdr:col>
      <xdr:colOff>88900</xdr:colOff>
      <xdr:row>89</xdr:row>
      <xdr:rowOff>89535</xdr:rowOff>
    </xdr:to>
    <xdr:cxnSp macro="">
      <xdr:nvCxnSpPr>
        <xdr:cNvPr id="462" name="直線コネクタ 461"/>
        <xdr:cNvCxnSpPr/>
      </xdr:nvCxnSpPr>
      <xdr:spPr>
        <a:xfrm>
          <a:off x="10388600" y="1534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93345</xdr:rowOff>
    </xdr:from>
    <xdr:to xmlns:xdr="http://schemas.openxmlformats.org/drawingml/2006/spreadsheetDrawing">
      <xdr:col>55</xdr:col>
      <xdr:colOff>0</xdr:colOff>
      <xdr:row>95</xdr:row>
      <xdr:rowOff>147955</xdr:rowOff>
    </xdr:to>
    <xdr:cxnSp macro="">
      <xdr:nvCxnSpPr>
        <xdr:cNvPr id="463" name="直線コネクタ 462"/>
        <xdr:cNvCxnSpPr/>
      </xdr:nvCxnSpPr>
      <xdr:spPr>
        <a:xfrm>
          <a:off x="9639300" y="1638109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127000</xdr:rowOff>
    </xdr:from>
    <xdr:ext cx="534670" cy="259080"/>
    <xdr:sp macro="" textlink="">
      <xdr:nvSpPr>
        <xdr:cNvPr id="464" name="普通建設事業費 （ うち更新整備　）平均値テキスト"/>
        <xdr:cNvSpPr txBox="1"/>
      </xdr:nvSpPr>
      <xdr:spPr>
        <a:xfrm>
          <a:off x="10528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148590</xdr:rowOff>
    </xdr:from>
    <xdr:to xmlns:xdr="http://schemas.openxmlformats.org/drawingml/2006/spreadsheetDrawing">
      <xdr:col>55</xdr:col>
      <xdr:colOff>50800</xdr:colOff>
      <xdr:row>96</xdr:row>
      <xdr:rowOff>78740</xdr:rowOff>
    </xdr:to>
    <xdr:sp macro="" textlink="">
      <xdr:nvSpPr>
        <xdr:cNvPr id="465" name="フローチャート: 判断 464"/>
        <xdr:cNvSpPr/>
      </xdr:nvSpPr>
      <xdr:spPr>
        <a:xfrm>
          <a:off x="104267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92710</xdr:rowOff>
    </xdr:from>
    <xdr:to xmlns:xdr="http://schemas.openxmlformats.org/drawingml/2006/spreadsheetDrawing">
      <xdr:col>50</xdr:col>
      <xdr:colOff>114300</xdr:colOff>
      <xdr:row>95</xdr:row>
      <xdr:rowOff>93345</xdr:rowOff>
    </xdr:to>
    <xdr:cxnSp macro="">
      <xdr:nvCxnSpPr>
        <xdr:cNvPr id="466" name="直線コネクタ 465"/>
        <xdr:cNvCxnSpPr/>
      </xdr:nvCxnSpPr>
      <xdr:spPr>
        <a:xfrm>
          <a:off x="8750300" y="16380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125095</xdr:rowOff>
    </xdr:from>
    <xdr:to xmlns:xdr="http://schemas.openxmlformats.org/drawingml/2006/spreadsheetDrawing">
      <xdr:col>50</xdr:col>
      <xdr:colOff>165100</xdr:colOff>
      <xdr:row>96</xdr:row>
      <xdr:rowOff>55245</xdr:rowOff>
    </xdr:to>
    <xdr:sp macro="" textlink="">
      <xdr:nvSpPr>
        <xdr:cNvPr id="467" name="フローチャート: 判断 466"/>
        <xdr:cNvSpPr/>
      </xdr:nvSpPr>
      <xdr:spPr>
        <a:xfrm>
          <a:off x="9588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46355</xdr:rowOff>
    </xdr:from>
    <xdr:ext cx="533400" cy="259080"/>
    <xdr:sp macro="" textlink="">
      <xdr:nvSpPr>
        <xdr:cNvPr id="468" name="テキスト ボックス 467"/>
        <xdr:cNvSpPr txBox="1"/>
      </xdr:nvSpPr>
      <xdr:spPr>
        <a:xfrm>
          <a:off x="9371965" y="16505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92710</xdr:rowOff>
    </xdr:from>
    <xdr:to xmlns:xdr="http://schemas.openxmlformats.org/drawingml/2006/spreadsheetDrawing">
      <xdr:col>45</xdr:col>
      <xdr:colOff>177800</xdr:colOff>
      <xdr:row>96</xdr:row>
      <xdr:rowOff>137795</xdr:rowOff>
    </xdr:to>
    <xdr:cxnSp macro="">
      <xdr:nvCxnSpPr>
        <xdr:cNvPr id="469" name="直線コネクタ 468"/>
        <xdr:cNvCxnSpPr/>
      </xdr:nvCxnSpPr>
      <xdr:spPr>
        <a:xfrm flipV="1">
          <a:off x="7861300" y="1638046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86360</xdr:rowOff>
    </xdr:from>
    <xdr:to xmlns:xdr="http://schemas.openxmlformats.org/drawingml/2006/spreadsheetDrawing">
      <xdr:col>46</xdr:col>
      <xdr:colOff>38100</xdr:colOff>
      <xdr:row>97</xdr:row>
      <xdr:rowOff>15875</xdr:rowOff>
    </xdr:to>
    <xdr:sp macro="" textlink="">
      <xdr:nvSpPr>
        <xdr:cNvPr id="470" name="フローチャート: 判断 469"/>
        <xdr:cNvSpPr/>
      </xdr:nvSpPr>
      <xdr:spPr>
        <a:xfrm>
          <a:off x="8699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6985</xdr:rowOff>
    </xdr:from>
    <xdr:ext cx="533400" cy="257810"/>
    <xdr:sp macro="" textlink="">
      <xdr:nvSpPr>
        <xdr:cNvPr id="471" name="テキスト ボックス 470"/>
        <xdr:cNvSpPr txBox="1"/>
      </xdr:nvSpPr>
      <xdr:spPr>
        <a:xfrm>
          <a:off x="8482965" y="16637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137795</xdr:rowOff>
    </xdr:from>
    <xdr:to xmlns:xdr="http://schemas.openxmlformats.org/drawingml/2006/spreadsheetDrawing">
      <xdr:col>41</xdr:col>
      <xdr:colOff>50800</xdr:colOff>
      <xdr:row>97</xdr:row>
      <xdr:rowOff>3175</xdr:rowOff>
    </xdr:to>
    <xdr:cxnSp macro="">
      <xdr:nvCxnSpPr>
        <xdr:cNvPr id="472" name="直線コネクタ 471"/>
        <xdr:cNvCxnSpPr/>
      </xdr:nvCxnSpPr>
      <xdr:spPr>
        <a:xfrm flipV="1">
          <a:off x="6972300" y="165969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100330</xdr:rowOff>
    </xdr:from>
    <xdr:to xmlns:xdr="http://schemas.openxmlformats.org/drawingml/2006/spreadsheetDrawing">
      <xdr:col>41</xdr:col>
      <xdr:colOff>101600</xdr:colOff>
      <xdr:row>97</xdr:row>
      <xdr:rowOff>30480</xdr:rowOff>
    </xdr:to>
    <xdr:sp macro="" textlink="">
      <xdr:nvSpPr>
        <xdr:cNvPr id="473" name="フローチャート: 判断 472"/>
        <xdr:cNvSpPr/>
      </xdr:nvSpPr>
      <xdr:spPr>
        <a:xfrm>
          <a:off x="7810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21590</xdr:rowOff>
    </xdr:from>
    <xdr:ext cx="533400" cy="259080"/>
    <xdr:sp macro="" textlink="">
      <xdr:nvSpPr>
        <xdr:cNvPr id="474" name="テキスト ボックス 473"/>
        <xdr:cNvSpPr txBox="1"/>
      </xdr:nvSpPr>
      <xdr:spPr>
        <a:xfrm>
          <a:off x="7593965" y="16652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45720</xdr:rowOff>
    </xdr:from>
    <xdr:to xmlns:xdr="http://schemas.openxmlformats.org/drawingml/2006/spreadsheetDrawing">
      <xdr:col>36</xdr:col>
      <xdr:colOff>165100</xdr:colOff>
      <xdr:row>96</xdr:row>
      <xdr:rowOff>147320</xdr:rowOff>
    </xdr:to>
    <xdr:sp macro="" textlink="">
      <xdr:nvSpPr>
        <xdr:cNvPr id="475" name="フローチャート: 判断 474"/>
        <xdr:cNvSpPr/>
      </xdr:nvSpPr>
      <xdr:spPr>
        <a:xfrm>
          <a:off x="6921500"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163830</xdr:rowOff>
    </xdr:from>
    <xdr:ext cx="533400" cy="259080"/>
    <xdr:sp macro="" textlink="">
      <xdr:nvSpPr>
        <xdr:cNvPr id="476" name="テキスト ボックス 475"/>
        <xdr:cNvSpPr txBox="1"/>
      </xdr:nvSpPr>
      <xdr:spPr>
        <a:xfrm>
          <a:off x="6704965" y="16280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97790</xdr:rowOff>
    </xdr:from>
    <xdr:to xmlns:xdr="http://schemas.openxmlformats.org/drawingml/2006/spreadsheetDrawing">
      <xdr:col>55</xdr:col>
      <xdr:colOff>50800</xdr:colOff>
      <xdr:row>96</xdr:row>
      <xdr:rowOff>27305</xdr:rowOff>
    </xdr:to>
    <xdr:sp macro="" textlink="">
      <xdr:nvSpPr>
        <xdr:cNvPr id="482" name="楕円 481"/>
        <xdr:cNvSpPr/>
      </xdr:nvSpPr>
      <xdr:spPr>
        <a:xfrm>
          <a:off x="10426700" y="16385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120650</xdr:rowOff>
    </xdr:from>
    <xdr:ext cx="534670" cy="257810"/>
    <xdr:sp macro="" textlink="">
      <xdr:nvSpPr>
        <xdr:cNvPr id="483" name="普通建設事業費 （ うち更新整備　）該当値テキスト"/>
        <xdr:cNvSpPr txBox="1"/>
      </xdr:nvSpPr>
      <xdr:spPr>
        <a:xfrm>
          <a:off x="10528300" y="16236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42545</xdr:rowOff>
    </xdr:from>
    <xdr:to xmlns:xdr="http://schemas.openxmlformats.org/drawingml/2006/spreadsheetDrawing">
      <xdr:col>50</xdr:col>
      <xdr:colOff>165100</xdr:colOff>
      <xdr:row>95</xdr:row>
      <xdr:rowOff>144145</xdr:rowOff>
    </xdr:to>
    <xdr:sp macro="" textlink="">
      <xdr:nvSpPr>
        <xdr:cNvPr id="484" name="楕円 483"/>
        <xdr:cNvSpPr/>
      </xdr:nvSpPr>
      <xdr:spPr>
        <a:xfrm>
          <a:off x="95885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160655</xdr:rowOff>
    </xdr:from>
    <xdr:ext cx="533400" cy="259080"/>
    <xdr:sp macro="" textlink="">
      <xdr:nvSpPr>
        <xdr:cNvPr id="485" name="テキスト ボックス 484"/>
        <xdr:cNvSpPr txBox="1"/>
      </xdr:nvSpPr>
      <xdr:spPr>
        <a:xfrm>
          <a:off x="9371965" y="16105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41910</xdr:rowOff>
    </xdr:from>
    <xdr:to xmlns:xdr="http://schemas.openxmlformats.org/drawingml/2006/spreadsheetDrawing">
      <xdr:col>46</xdr:col>
      <xdr:colOff>38100</xdr:colOff>
      <xdr:row>95</xdr:row>
      <xdr:rowOff>143510</xdr:rowOff>
    </xdr:to>
    <xdr:sp macro="" textlink="">
      <xdr:nvSpPr>
        <xdr:cNvPr id="486" name="楕円 485"/>
        <xdr:cNvSpPr/>
      </xdr:nvSpPr>
      <xdr:spPr>
        <a:xfrm>
          <a:off x="86995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160020</xdr:rowOff>
    </xdr:from>
    <xdr:ext cx="533400" cy="259080"/>
    <xdr:sp macro="" textlink="">
      <xdr:nvSpPr>
        <xdr:cNvPr id="487" name="テキスト ボックス 486"/>
        <xdr:cNvSpPr txBox="1"/>
      </xdr:nvSpPr>
      <xdr:spPr>
        <a:xfrm>
          <a:off x="8482965" y="16104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86995</xdr:rowOff>
    </xdr:from>
    <xdr:to xmlns:xdr="http://schemas.openxmlformats.org/drawingml/2006/spreadsheetDrawing">
      <xdr:col>41</xdr:col>
      <xdr:colOff>101600</xdr:colOff>
      <xdr:row>97</xdr:row>
      <xdr:rowOff>17780</xdr:rowOff>
    </xdr:to>
    <xdr:sp macro="" textlink="">
      <xdr:nvSpPr>
        <xdr:cNvPr id="488" name="楕円 487"/>
        <xdr:cNvSpPr/>
      </xdr:nvSpPr>
      <xdr:spPr>
        <a:xfrm>
          <a:off x="7810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33655</xdr:rowOff>
    </xdr:from>
    <xdr:ext cx="533400" cy="258445"/>
    <xdr:sp macro="" textlink="">
      <xdr:nvSpPr>
        <xdr:cNvPr id="489" name="テキスト ボックス 488"/>
        <xdr:cNvSpPr txBox="1"/>
      </xdr:nvSpPr>
      <xdr:spPr>
        <a:xfrm>
          <a:off x="7593965" y="16321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123825</xdr:rowOff>
    </xdr:from>
    <xdr:to xmlns:xdr="http://schemas.openxmlformats.org/drawingml/2006/spreadsheetDrawing">
      <xdr:col>36</xdr:col>
      <xdr:colOff>165100</xdr:colOff>
      <xdr:row>97</xdr:row>
      <xdr:rowOff>53975</xdr:rowOff>
    </xdr:to>
    <xdr:sp macro="" textlink="">
      <xdr:nvSpPr>
        <xdr:cNvPr id="490" name="楕円 489"/>
        <xdr:cNvSpPr/>
      </xdr:nvSpPr>
      <xdr:spPr>
        <a:xfrm>
          <a:off x="6921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45085</xdr:rowOff>
    </xdr:from>
    <xdr:ext cx="533400" cy="258445"/>
    <xdr:sp macro="" textlink="">
      <xdr:nvSpPr>
        <xdr:cNvPr id="491" name="テキスト ボックス 490"/>
        <xdr:cNvSpPr txBox="1"/>
      </xdr:nvSpPr>
      <xdr:spPr>
        <a:xfrm>
          <a:off x="6704965" y="16675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0" name="テキスト ボックス 49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3" name="テキスト ボックス 502"/>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7" name="テキスト ボックス 506"/>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1" name="テキスト ボックス 51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122555</xdr:rowOff>
    </xdr:from>
    <xdr:to xmlns:xdr="http://schemas.openxmlformats.org/drawingml/2006/spreadsheetDrawing">
      <xdr:col>85</xdr:col>
      <xdr:colOff>126365</xdr:colOff>
      <xdr:row>39</xdr:row>
      <xdr:rowOff>44450</xdr:rowOff>
    </xdr:to>
    <xdr:cxnSp macro="">
      <xdr:nvCxnSpPr>
        <xdr:cNvPr id="515" name="直線コネクタ 514"/>
        <xdr:cNvCxnSpPr/>
      </xdr:nvCxnSpPr>
      <xdr:spPr>
        <a:xfrm flipV="1">
          <a:off x="16317595" y="5437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7" name="直線コネクタ 51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69215</xdr:rowOff>
    </xdr:from>
    <xdr:ext cx="534670" cy="259080"/>
    <xdr:sp macro="" textlink="">
      <xdr:nvSpPr>
        <xdr:cNvPr id="518" name="災害復旧事業費最大値テキスト"/>
        <xdr:cNvSpPr txBox="1"/>
      </xdr:nvSpPr>
      <xdr:spPr>
        <a:xfrm>
          <a:off x="16370300" y="521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122555</xdr:rowOff>
    </xdr:from>
    <xdr:to xmlns:xdr="http://schemas.openxmlformats.org/drawingml/2006/spreadsheetDrawing">
      <xdr:col>86</xdr:col>
      <xdr:colOff>25400</xdr:colOff>
      <xdr:row>31</xdr:row>
      <xdr:rowOff>122555</xdr:rowOff>
    </xdr:to>
    <xdr:cxnSp macro="">
      <xdr:nvCxnSpPr>
        <xdr:cNvPr id="519" name="直線コネクタ 518"/>
        <xdr:cNvCxnSpPr/>
      </xdr:nvCxnSpPr>
      <xdr:spPr>
        <a:xfrm>
          <a:off x="16230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23495</xdr:rowOff>
    </xdr:from>
    <xdr:to xmlns:xdr="http://schemas.openxmlformats.org/drawingml/2006/spreadsheetDrawing">
      <xdr:col>85</xdr:col>
      <xdr:colOff>127000</xdr:colOff>
      <xdr:row>39</xdr:row>
      <xdr:rowOff>31750</xdr:rowOff>
    </xdr:to>
    <xdr:cxnSp macro="">
      <xdr:nvCxnSpPr>
        <xdr:cNvPr id="520" name="直線コネクタ 519"/>
        <xdr:cNvCxnSpPr/>
      </xdr:nvCxnSpPr>
      <xdr:spPr>
        <a:xfrm>
          <a:off x="15481300" y="67100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43180</xdr:rowOff>
    </xdr:from>
    <xdr:ext cx="469900" cy="257810"/>
    <xdr:sp macro="" textlink="">
      <xdr:nvSpPr>
        <xdr:cNvPr id="521" name="災害復旧事業費平均値テキスト"/>
        <xdr:cNvSpPr txBox="1"/>
      </xdr:nvSpPr>
      <xdr:spPr>
        <a:xfrm>
          <a:off x="16370300" y="63868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20320</xdr:rowOff>
    </xdr:from>
    <xdr:to xmlns:xdr="http://schemas.openxmlformats.org/drawingml/2006/spreadsheetDrawing">
      <xdr:col>85</xdr:col>
      <xdr:colOff>177800</xdr:colOff>
      <xdr:row>38</xdr:row>
      <xdr:rowOff>121920</xdr:rowOff>
    </xdr:to>
    <xdr:sp macro="" textlink="">
      <xdr:nvSpPr>
        <xdr:cNvPr id="522" name="フローチャート: 判断 521"/>
        <xdr:cNvSpPr/>
      </xdr:nvSpPr>
      <xdr:spPr>
        <a:xfrm>
          <a:off x="162687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23495</xdr:rowOff>
    </xdr:from>
    <xdr:to xmlns:xdr="http://schemas.openxmlformats.org/drawingml/2006/spreadsheetDrawing">
      <xdr:col>81</xdr:col>
      <xdr:colOff>50800</xdr:colOff>
      <xdr:row>39</xdr:row>
      <xdr:rowOff>40640</xdr:rowOff>
    </xdr:to>
    <xdr:cxnSp macro="">
      <xdr:nvCxnSpPr>
        <xdr:cNvPr id="523" name="直線コネクタ 522"/>
        <xdr:cNvCxnSpPr/>
      </xdr:nvCxnSpPr>
      <xdr:spPr>
        <a:xfrm flipV="1">
          <a:off x="14592300" y="6710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166370</xdr:rowOff>
    </xdr:from>
    <xdr:ext cx="468630" cy="257810"/>
    <xdr:sp macro="" textlink="">
      <xdr:nvSpPr>
        <xdr:cNvPr id="525" name="テキスト ボックス 524"/>
        <xdr:cNvSpPr txBox="1"/>
      </xdr:nvSpPr>
      <xdr:spPr>
        <a:xfrm>
          <a:off x="15246350" y="6338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29210</xdr:rowOff>
    </xdr:from>
    <xdr:to xmlns:xdr="http://schemas.openxmlformats.org/drawingml/2006/spreadsheetDrawing">
      <xdr:col>76</xdr:col>
      <xdr:colOff>114300</xdr:colOff>
      <xdr:row>39</xdr:row>
      <xdr:rowOff>40640</xdr:rowOff>
    </xdr:to>
    <xdr:cxnSp macro="">
      <xdr:nvCxnSpPr>
        <xdr:cNvPr id="526" name="直線コネクタ 525"/>
        <xdr:cNvCxnSpPr/>
      </xdr:nvCxnSpPr>
      <xdr:spPr>
        <a:xfrm>
          <a:off x="13703300" y="6715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26035</xdr:rowOff>
    </xdr:from>
    <xdr:to xmlns:xdr="http://schemas.openxmlformats.org/drawingml/2006/spreadsheetDrawing">
      <xdr:col>76</xdr:col>
      <xdr:colOff>165100</xdr:colOff>
      <xdr:row>38</xdr:row>
      <xdr:rowOff>127635</xdr:rowOff>
    </xdr:to>
    <xdr:sp macro="" textlink="">
      <xdr:nvSpPr>
        <xdr:cNvPr id="527" name="フローチャート: 判断 526"/>
        <xdr:cNvSpPr/>
      </xdr:nvSpPr>
      <xdr:spPr>
        <a:xfrm>
          <a:off x="14541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144145</xdr:rowOff>
    </xdr:from>
    <xdr:ext cx="468630" cy="257810"/>
    <xdr:sp macro="" textlink="">
      <xdr:nvSpPr>
        <xdr:cNvPr id="528" name="テキスト ボックス 527"/>
        <xdr:cNvSpPr txBox="1"/>
      </xdr:nvSpPr>
      <xdr:spPr>
        <a:xfrm>
          <a:off x="14357350" y="6316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164465</xdr:rowOff>
    </xdr:from>
    <xdr:to xmlns:xdr="http://schemas.openxmlformats.org/drawingml/2006/spreadsheetDrawing">
      <xdr:col>71</xdr:col>
      <xdr:colOff>177800</xdr:colOff>
      <xdr:row>39</xdr:row>
      <xdr:rowOff>29210</xdr:rowOff>
    </xdr:to>
    <xdr:cxnSp macro="">
      <xdr:nvCxnSpPr>
        <xdr:cNvPr id="529" name="直線コネクタ 528"/>
        <xdr:cNvCxnSpPr/>
      </xdr:nvCxnSpPr>
      <xdr:spPr>
        <a:xfrm>
          <a:off x="12814300" y="66795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103505</xdr:rowOff>
    </xdr:from>
    <xdr:to xmlns:xdr="http://schemas.openxmlformats.org/drawingml/2006/spreadsheetDrawing">
      <xdr:col>72</xdr:col>
      <xdr:colOff>38100</xdr:colOff>
      <xdr:row>39</xdr:row>
      <xdr:rowOff>33655</xdr:rowOff>
    </xdr:to>
    <xdr:sp macro="" textlink="">
      <xdr:nvSpPr>
        <xdr:cNvPr id="530" name="フローチャート: 判断 529"/>
        <xdr:cNvSpPr/>
      </xdr:nvSpPr>
      <xdr:spPr>
        <a:xfrm>
          <a:off x="1365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50165</xdr:rowOff>
    </xdr:from>
    <xdr:ext cx="468630" cy="259080"/>
    <xdr:sp macro="" textlink="">
      <xdr:nvSpPr>
        <xdr:cNvPr id="531" name="テキスト ボックス 530"/>
        <xdr:cNvSpPr txBox="1"/>
      </xdr:nvSpPr>
      <xdr:spPr>
        <a:xfrm>
          <a:off x="13468350" y="6393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97790</xdr:rowOff>
    </xdr:from>
    <xdr:to xmlns:xdr="http://schemas.openxmlformats.org/drawingml/2006/spreadsheetDrawing">
      <xdr:col>67</xdr:col>
      <xdr:colOff>101600</xdr:colOff>
      <xdr:row>39</xdr:row>
      <xdr:rowOff>27940</xdr:rowOff>
    </xdr:to>
    <xdr:sp macro="" textlink="">
      <xdr:nvSpPr>
        <xdr:cNvPr id="532" name="フローチャート: 判断 531"/>
        <xdr:cNvSpPr/>
      </xdr:nvSpPr>
      <xdr:spPr>
        <a:xfrm>
          <a:off x="1276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44450</xdr:rowOff>
    </xdr:from>
    <xdr:ext cx="468630" cy="259080"/>
    <xdr:sp macro="" textlink="">
      <xdr:nvSpPr>
        <xdr:cNvPr id="533" name="テキスト ボックス 532"/>
        <xdr:cNvSpPr txBox="1"/>
      </xdr:nvSpPr>
      <xdr:spPr>
        <a:xfrm>
          <a:off x="12579350" y="6388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152400</xdr:rowOff>
    </xdr:from>
    <xdr:to xmlns:xdr="http://schemas.openxmlformats.org/drawingml/2006/spreadsheetDrawing">
      <xdr:col>85</xdr:col>
      <xdr:colOff>177800</xdr:colOff>
      <xdr:row>39</xdr:row>
      <xdr:rowOff>82550</xdr:rowOff>
    </xdr:to>
    <xdr:sp macro="" textlink="">
      <xdr:nvSpPr>
        <xdr:cNvPr id="539" name="楕円 538"/>
        <xdr:cNvSpPr/>
      </xdr:nvSpPr>
      <xdr:spPr>
        <a:xfrm>
          <a:off x="16268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67310</xdr:rowOff>
    </xdr:from>
    <xdr:ext cx="378460" cy="259080"/>
    <xdr:sp macro="" textlink="">
      <xdr:nvSpPr>
        <xdr:cNvPr id="540" name="災害復旧事業費該当値テキスト"/>
        <xdr:cNvSpPr txBox="1"/>
      </xdr:nvSpPr>
      <xdr:spPr>
        <a:xfrm>
          <a:off x="16370300" y="6582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74930</xdr:rowOff>
    </xdr:to>
    <xdr:sp macro="" textlink="">
      <xdr:nvSpPr>
        <xdr:cNvPr id="541" name="楕円 540"/>
        <xdr:cNvSpPr/>
      </xdr:nvSpPr>
      <xdr:spPr>
        <a:xfrm>
          <a:off x="15430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65405</xdr:rowOff>
    </xdr:from>
    <xdr:ext cx="468630" cy="257810"/>
    <xdr:sp macro="" textlink="">
      <xdr:nvSpPr>
        <xdr:cNvPr id="542" name="テキスト ボックス 541"/>
        <xdr:cNvSpPr txBox="1"/>
      </xdr:nvSpPr>
      <xdr:spPr>
        <a:xfrm>
          <a:off x="15246350" y="6751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543" name="楕円 542"/>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81915</xdr:rowOff>
    </xdr:from>
    <xdr:ext cx="378460" cy="259080"/>
    <xdr:sp macro="" textlink="">
      <xdr:nvSpPr>
        <xdr:cNvPr id="544" name="テキスト ボックス 543"/>
        <xdr:cNvSpPr txBox="1"/>
      </xdr:nvSpPr>
      <xdr:spPr>
        <a:xfrm>
          <a:off x="14403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149860</xdr:rowOff>
    </xdr:from>
    <xdr:to xmlns:xdr="http://schemas.openxmlformats.org/drawingml/2006/spreadsheetDrawing">
      <xdr:col>72</xdr:col>
      <xdr:colOff>38100</xdr:colOff>
      <xdr:row>39</xdr:row>
      <xdr:rowOff>80010</xdr:rowOff>
    </xdr:to>
    <xdr:sp macro="" textlink="">
      <xdr:nvSpPr>
        <xdr:cNvPr id="545" name="楕円 544"/>
        <xdr:cNvSpPr/>
      </xdr:nvSpPr>
      <xdr:spPr>
        <a:xfrm>
          <a:off x="1365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71120</xdr:rowOff>
    </xdr:from>
    <xdr:ext cx="378460" cy="259080"/>
    <xdr:sp macro="" textlink="">
      <xdr:nvSpPr>
        <xdr:cNvPr id="546" name="テキスト ボックス 545"/>
        <xdr:cNvSpPr txBox="1"/>
      </xdr:nvSpPr>
      <xdr:spPr>
        <a:xfrm>
          <a:off x="13514070"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113665</xdr:rowOff>
    </xdr:from>
    <xdr:to xmlns:xdr="http://schemas.openxmlformats.org/drawingml/2006/spreadsheetDrawing">
      <xdr:col>67</xdr:col>
      <xdr:colOff>101600</xdr:colOff>
      <xdr:row>39</xdr:row>
      <xdr:rowOff>43815</xdr:rowOff>
    </xdr:to>
    <xdr:sp macro="" textlink="">
      <xdr:nvSpPr>
        <xdr:cNvPr id="547" name="楕円 546"/>
        <xdr:cNvSpPr/>
      </xdr:nvSpPr>
      <xdr:spPr>
        <a:xfrm>
          <a:off x="12763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34925</xdr:rowOff>
    </xdr:from>
    <xdr:ext cx="468630" cy="259080"/>
    <xdr:sp macro="" textlink="">
      <xdr:nvSpPr>
        <xdr:cNvPr id="548" name="テキスト ボックス 547"/>
        <xdr:cNvSpPr txBox="1"/>
      </xdr:nvSpPr>
      <xdr:spPr>
        <a:xfrm>
          <a:off x="12579350" y="6721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60" name="テキスト ボックス 559"/>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9080"/>
    <xdr:sp macro="" textlink="">
      <xdr:nvSpPr>
        <xdr:cNvPr id="562" name="テキスト ボックス 561"/>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4" name="テキスト ボックス 563"/>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66" name="テキスト ボックス 565"/>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7650" cy="259080"/>
    <xdr:sp macro="" textlink="">
      <xdr:nvSpPr>
        <xdr:cNvPr id="568" name="テキスト ボックス 567"/>
        <xdr:cNvSpPr txBox="1"/>
      </xdr:nvSpPr>
      <xdr:spPr>
        <a:xfrm>
          <a:off x="12197080" y="8493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7810"/>
    <xdr:sp macro="" textlink="">
      <xdr:nvSpPr>
        <xdr:cNvPr id="570" name="テキスト ボックス 569"/>
        <xdr:cNvSpPr txBox="1"/>
      </xdr:nvSpPr>
      <xdr:spPr>
        <a:xfrm>
          <a:off x="12132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72" name="直線コネクタ 571"/>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7810"/>
    <xdr:sp macro="" textlink="">
      <xdr:nvSpPr>
        <xdr:cNvPr id="573" name="失業対策事業費最小値テキスト"/>
        <xdr:cNvSpPr txBox="1"/>
      </xdr:nvSpPr>
      <xdr:spPr>
        <a:xfrm>
          <a:off x="16370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4" name="直線コネクタ 573"/>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7810"/>
    <xdr:sp macro="" textlink="">
      <xdr:nvSpPr>
        <xdr:cNvPr id="575" name="失業対策事業費最大値テキスト"/>
        <xdr:cNvSpPr txBox="1"/>
      </xdr:nvSpPr>
      <xdr:spPr>
        <a:xfrm>
          <a:off x="16370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6" name="直線コネクタ 575"/>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7" name="直線コネクタ 576"/>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7810"/>
    <xdr:sp macro="" textlink="">
      <xdr:nvSpPr>
        <xdr:cNvPr id="578" name="失業対策事業費平均値テキスト"/>
        <xdr:cNvSpPr txBox="1"/>
      </xdr:nvSpPr>
      <xdr:spPr>
        <a:xfrm>
          <a:off x="16370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9" name="フローチャート: 判断 57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80" name="直線コネクタ 579"/>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1" name="フローチャート: 判断 58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285" cy="257810"/>
    <xdr:sp macro="" textlink="">
      <xdr:nvSpPr>
        <xdr:cNvPr id="582" name="テキスト ボックス 581"/>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3" name="直線コネクタ 582"/>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4" name="フローチャート: 判断 583"/>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285" cy="257810"/>
    <xdr:sp macro="" textlink="">
      <xdr:nvSpPr>
        <xdr:cNvPr id="585" name="テキスト ボックス 584"/>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6" name="直線コネクタ 585"/>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7" name="フローチャート: 判断 586"/>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285" cy="257810"/>
    <xdr:sp macro="" textlink="">
      <xdr:nvSpPr>
        <xdr:cNvPr id="588" name="テキスト ボックス 587"/>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9" name="フローチャート: 判断 588"/>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8285" cy="259080"/>
    <xdr:sp macro="" textlink="">
      <xdr:nvSpPr>
        <xdr:cNvPr id="590" name="テキスト ボックス 589"/>
        <xdr:cNvSpPr txBox="1"/>
      </xdr:nvSpPr>
      <xdr:spPr>
        <a:xfrm>
          <a:off x="12689840" y="855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6" name="楕円 59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7810"/>
    <xdr:sp macro="" textlink="">
      <xdr:nvSpPr>
        <xdr:cNvPr id="597" name="失業対策事業費該当値テキスト"/>
        <xdr:cNvSpPr txBox="1"/>
      </xdr:nvSpPr>
      <xdr:spPr>
        <a:xfrm>
          <a:off x="16370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8" name="楕円 59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285" cy="257810"/>
    <xdr:sp macro="" textlink="">
      <xdr:nvSpPr>
        <xdr:cNvPr id="599" name="テキスト ボックス 598"/>
        <xdr:cNvSpPr txBox="1"/>
      </xdr:nvSpPr>
      <xdr:spPr>
        <a:xfrm>
          <a:off x="15356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600" name="楕円 59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285" cy="257810"/>
    <xdr:sp macro="" textlink="">
      <xdr:nvSpPr>
        <xdr:cNvPr id="601" name="テキスト ボックス 600"/>
        <xdr:cNvSpPr txBox="1"/>
      </xdr:nvSpPr>
      <xdr:spPr>
        <a:xfrm>
          <a:off x="14467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02" name="楕円 60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285" cy="257810"/>
    <xdr:sp macro="" textlink="">
      <xdr:nvSpPr>
        <xdr:cNvPr id="603" name="テキスト ボックス 602"/>
        <xdr:cNvSpPr txBox="1"/>
      </xdr:nvSpPr>
      <xdr:spPr>
        <a:xfrm>
          <a:off x="13578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4" name="楕円 60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285" cy="257810"/>
    <xdr:sp macro="" textlink="">
      <xdr:nvSpPr>
        <xdr:cNvPr id="605" name="テキスト ボックス 604"/>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4" name="テキスト ボックス 61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650" cy="257810"/>
    <xdr:sp macro="" textlink="">
      <xdr:nvSpPr>
        <xdr:cNvPr id="616" name="テキスト ボックス 615"/>
        <xdr:cNvSpPr txBox="1"/>
      </xdr:nvSpPr>
      <xdr:spPr>
        <a:xfrm>
          <a:off x="12197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18" name="テキスト ボックス 617"/>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2" name="テキスト ボックス 621"/>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24" name="テキスト ボックス 623"/>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6" name="テキスト ボックス 625"/>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8" name="テキスト ボックス 62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123190</xdr:rowOff>
    </xdr:from>
    <xdr:to xmlns:xdr="http://schemas.openxmlformats.org/drawingml/2006/spreadsheetDrawing">
      <xdr:col>85</xdr:col>
      <xdr:colOff>126365</xdr:colOff>
      <xdr:row>79</xdr:row>
      <xdr:rowOff>137795</xdr:rowOff>
    </xdr:to>
    <xdr:cxnSp macro="">
      <xdr:nvCxnSpPr>
        <xdr:cNvPr id="630" name="直線コネクタ 629"/>
        <xdr:cNvCxnSpPr/>
      </xdr:nvCxnSpPr>
      <xdr:spPr>
        <a:xfrm flipV="1">
          <a:off x="16317595" y="1212469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34670" cy="259080"/>
    <xdr:sp macro="" textlink="">
      <xdr:nvSpPr>
        <xdr:cNvPr id="631"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32" name="直線コネクタ 631"/>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69850</xdr:rowOff>
    </xdr:from>
    <xdr:ext cx="598805" cy="259080"/>
    <xdr:sp macro="" textlink="">
      <xdr:nvSpPr>
        <xdr:cNvPr id="633" name="公債費最大値テキスト"/>
        <xdr:cNvSpPr txBox="1"/>
      </xdr:nvSpPr>
      <xdr:spPr>
        <a:xfrm>
          <a:off x="16370300" y="11899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123190</xdr:rowOff>
    </xdr:from>
    <xdr:to xmlns:xdr="http://schemas.openxmlformats.org/drawingml/2006/spreadsheetDrawing">
      <xdr:col>86</xdr:col>
      <xdr:colOff>25400</xdr:colOff>
      <xdr:row>70</xdr:row>
      <xdr:rowOff>123190</xdr:rowOff>
    </xdr:to>
    <xdr:cxnSp macro="">
      <xdr:nvCxnSpPr>
        <xdr:cNvPr id="634" name="直線コネクタ 633"/>
        <xdr:cNvCxnSpPr/>
      </xdr:nvCxnSpPr>
      <xdr:spPr>
        <a:xfrm>
          <a:off x="16230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74930</xdr:rowOff>
    </xdr:from>
    <xdr:to xmlns:xdr="http://schemas.openxmlformats.org/drawingml/2006/spreadsheetDrawing">
      <xdr:col>85</xdr:col>
      <xdr:colOff>127000</xdr:colOff>
      <xdr:row>78</xdr:row>
      <xdr:rowOff>97790</xdr:rowOff>
    </xdr:to>
    <xdr:cxnSp macro="">
      <xdr:nvCxnSpPr>
        <xdr:cNvPr id="635" name="直線コネクタ 634"/>
        <xdr:cNvCxnSpPr/>
      </xdr:nvCxnSpPr>
      <xdr:spPr>
        <a:xfrm>
          <a:off x="15481300" y="13448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34290</xdr:rowOff>
    </xdr:from>
    <xdr:ext cx="534670" cy="259080"/>
    <xdr:sp macro="" textlink="">
      <xdr:nvSpPr>
        <xdr:cNvPr id="636" name="公債費平均値テキスト"/>
        <xdr:cNvSpPr txBox="1"/>
      </xdr:nvSpPr>
      <xdr:spPr>
        <a:xfrm>
          <a:off x="16370300" y="13064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11430</xdr:rowOff>
    </xdr:from>
    <xdr:to xmlns:xdr="http://schemas.openxmlformats.org/drawingml/2006/spreadsheetDrawing">
      <xdr:col>85</xdr:col>
      <xdr:colOff>177800</xdr:colOff>
      <xdr:row>77</xdr:row>
      <xdr:rowOff>113030</xdr:rowOff>
    </xdr:to>
    <xdr:sp macro="" textlink="">
      <xdr:nvSpPr>
        <xdr:cNvPr id="637" name="フローチャート: 判断 636"/>
        <xdr:cNvSpPr/>
      </xdr:nvSpPr>
      <xdr:spPr>
        <a:xfrm>
          <a:off x="162687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63500</xdr:rowOff>
    </xdr:from>
    <xdr:to xmlns:xdr="http://schemas.openxmlformats.org/drawingml/2006/spreadsheetDrawing">
      <xdr:col>81</xdr:col>
      <xdr:colOff>50800</xdr:colOff>
      <xdr:row>78</xdr:row>
      <xdr:rowOff>74930</xdr:rowOff>
    </xdr:to>
    <xdr:cxnSp macro="">
      <xdr:nvCxnSpPr>
        <xdr:cNvPr id="638" name="直線コネクタ 637"/>
        <xdr:cNvCxnSpPr/>
      </xdr:nvCxnSpPr>
      <xdr:spPr>
        <a:xfrm>
          <a:off x="14592300" y="13436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22860</xdr:rowOff>
    </xdr:from>
    <xdr:to xmlns:xdr="http://schemas.openxmlformats.org/drawingml/2006/spreadsheetDrawing">
      <xdr:col>81</xdr:col>
      <xdr:colOff>101600</xdr:colOff>
      <xdr:row>77</xdr:row>
      <xdr:rowOff>124460</xdr:rowOff>
    </xdr:to>
    <xdr:sp macro="" textlink="">
      <xdr:nvSpPr>
        <xdr:cNvPr id="639" name="フローチャート: 判断 638"/>
        <xdr:cNvSpPr/>
      </xdr:nvSpPr>
      <xdr:spPr>
        <a:xfrm>
          <a:off x="15430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140970</xdr:rowOff>
    </xdr:from>
    <xdr:ext cx="533400" cy="259080"/>
    <xdr:sp macro="" textlink="">
      <xdr:nvSpPr>
        <xdr:cNvPr id="640" name="テキスト ボックス 639"/>
        <xdr:cNvSpPr txBox="1"/>
      </xdr:nvSpPr>
      <xdr:spPr>
        <a:xfrm>
          <a:off x="15213965" y="12999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53975</xdr:rowOff>
    </xdr:from>
    <xdr:to xmlns:xdr="http://schemas.openxmlformats.org/drawingml/2006/spreadsheetDrawing">
      <xdr:col>76</xdr:col>
      <xdr:colOff>114300</xdr:colOff>
      <xdr:row>78</xdr:row>
      <xdr:rowOff>63500</xdr:rowOff>
    </xdr:to>
    <xdr:cxnSp macro="">
      <xdr:nvCxnSpPr>
        <xdr:cNvPr id="641" name="直線コネクタ 640"/>
        <xdr:cNvCxnSpPr/>
      </xdr:nvCxnSpPr>
      <xdr:spPr>
        <a:xfrm>
          <a:off x="13703300" y="13427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23495</xdr:rowOff>
    </xdr:from>
    <xdr:to xmlns:xdr="http://schemas.openxmlformats.org/drawingml/2006/spreadsheetDrawing">
      <xdr:col>76</xdr:col>
      <xdr:colOff>165100</xdr:colOff>
      <xdr:row>77</xdr:row>
      <xdr:rowOff>125095</xdr:rowOff>
    </xdr:to>
    <xdr:sp macro="" textlink="">
      <xdr:nvSpPr>
        <xdr:cNvPr id="642" name="フローチャート: 判断 641"/>
        <xdr:cNvSpPr/>
      </xdr:nvSpPr>
      <xdr:spPr>
        <a:xfrm>
          <a:off x="14541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141605</xdr:rowOff>
    </xdr:from>
    <xdr:ext cx="533400" cy="259080"/>
    <xdr:sp macro="" textlink="">
      <xdr:nvSpPr>
        <xdr:cNvPr id="643" name="テキスト ボックス 642"/>
        <xdr:cNvSpPr txBox="1"/>
      </xdr:nvSpPr>
      <xdr:spPr>
        <a:xfrm>
          <a:off x="14324965" y="13000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27940</xdr:rowOff>
    </xdr:from>
    <xdr:to xmlns:xdr="http://schemas.openxmlformats.org/drawingml/2006/spreadsheetDrawing">
      <xdr:col>71</xdr:col>
      <xdr:colOff>177800</xdr:colOff>
      <xdr:row>78</xdr:row>
      <xdr:rowOff>53975</xdr:rowOff>
    </xdr:to>
    <xdr:cxnSp macro="">
      <xdr:nvCxnSpPr>
        <xdr:cNvPr id="644" name="直線コネクタ 643"/>
        <xdr:cNvCxnSpPr/>
      </xdr:nvCxnSpPr>
      <xdr:spPr>
        <a:xfrm>
          <a:off x="12814300" y="13401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62230</xdr:rowOff>
    </xdr:from>
    <xdr:to xmlns:xdr="http://schemas.openxmlformats.org/drawingml/2006/spreadsheetDrawing">
      <xdr:col>72</xdr:col>
      <xdr:colOff>38100</xdr:colOff>
      <xdr:row>77</xdr:row>
      <xdr:rowOff>163830</xdr:rowOff>
    </xdr:to>
    <xdr:sp macro="" textlink="">
      <xdr:nvSpPr>
        <xdr:cNvPr id="645" name="フローチャート: 判断 644"/>
        <xdr:cNvSpPr/>
      </xdr:nvSpPr>
      <xdr:spPr>
        <a:xfrm>
          <a:off x="13652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8890</xdr:rowOff>
    </xdr:from>
    <xdr:ext cx="533400" cy="257810"/>
    <xdr:sp macro="" textlink="">
      <xdr:nvSpPr>
        <xdr:cNvPr id="646" name="テキスト ボックス 645"/>
        <xdr:cNvSpPr txBox="1"/>
      </xdr:nvSpPr>
      <xdr:spPr>
        <a:xfrm>
          <a:off x="13435965" y="13039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23495</xdr:rowOff>
    </xdr:from>
    <xdr:to xmlns:xdr="http://schemas.openxmlformats.org/drawingml/2006/spreadsheetDrawing">
      <xdr:col>67</xdr:col>
      <xdr:colOff>101600</xdr:colOff>
      <xdr:row>77</xdr:row>
      <xdr:rowOff>125095</xdr:rowOff>
    </xdr:to>
    <xdr:sp macro="" textlink="">
      <xdr:nvSpPr>
        <xdr:cNvPr id="647" name="フローチャート: 判断 646"/>
        <xdr:cNvSpPr/>
      </xdr:nvSpPr>
      <xdr:spPr>
        <a:xfrm>
          <a:off x="12763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141605</xdr:rowOff>
    </xdr:from>
    <xdr:ext cx="533400" cy="259080"/>
    <xdr:sp macro="" textlink="">
      <xdr:nvSpPr>
        <xdr:cNvPr id="648" name="テキスト ボックス 647"/>
        <xdr:cNvSpPr txBox="1"/>
      </xdr:nvSpPr>
      <xdr:spPr>
        <a:xfrm>
          <a:off x="12546965" y="13000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46990</xdr:rowOff>
    </xdr:from>
    <xdr:to xmlns:xdr="http://schemas.openxmlformats.org/drawingml/2006/spreadsheetDrawing">
      <xdr:col>85</xdr:col>
      <xdr:colOff>177800</xdr:colOff>
      <xdr:row>78</xdr:row>
      <xdr:rowOff>148590</xdr:rowOff>
    </xdr:to>
    <xdr:sp macro="" textlink="">
      <xdr:nvSpPr>
        <xdr:cNvPr id="654" name="楕円 653"/>
        <xdr:cNvSpPr/>
      </xdr:nvSpPr>
      <xdr:spPr>
        <a:xfrm>
          <a:off x="16268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25400</xdr:rowOff>
    </xdr:from>
    <xdr:ext cx="534670" cy="259080"/>
    <xdr:sp macro="" textlink="">
      <xdr:nvSpPr>
        <xdr:cNvPr id="655" name="公債費該当値テキスト"/>
        <xdr:cNvSpPr txBox="1"/>
      </xdr:nvSpPr>
      <xdr:spPr>
        <a:xfrm>
          <a:off x="16370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23495</xdr:rowOff>
    </xdr:from>
    <xdr:to xmlns:xdr="http://schemas.openxmlformats.org/drawingml/2006/spreadsheetDrawing">
      <xdr:col>81</xdr:col>
      <xdr:colOff>101600</xdr:colOff>
      <xdr:row>78</xdr:row>
      <xdr:rowOff>125095</xdr:rowOff>
    </xdr:to>
    <xdr:sp macro="" textlink="">
      <xdr:nvSpPr>
        <xdr:cNvPr id="656" name="楕円 655"/>
        <xdr:cNvSpPr/>
      </xdr:nvSpPr>
      <xdr:spPr>
        <a:xfrm>
          <a:off x="15430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116205</xdr:rowOff>
    </xdr:from>
    <xdr:ext cx="533400" cy="259080"/>
    <xdr:sp macro="" textlink="">
      <xdr:nvSpPr>
        <xdr:cNvPr id="657" name="テキスト ボックス 656"/>
        <xdr:cNvSpPr txBox="1"/>
      </xdr:nvSpPr>
      <xdr:spPr>
        <a:xfrm>
          <a:off x="15213965" y="13489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12065</xdr:rowOff>
    </xdr:from>
    <xdr:to xmlns:xdr="http://schemas.openxmlformats.org/drawingml/2006/spreadsheetDrawing">
      <xdr:col>76</xdr:col>
      <xdr:colOff>165100</xdr:colOff>
      <xdr:row>78</xdr:row>
      <xdr:rowOff>113665</xdr:rowOff>
    </xdr:to>
    <xdr:sp macro="" textlink="">
      <xdr:nvSpPr>
        <xdr:cNvPr id="658" name="楕円 657"/>
        <xdr:cNvSpPr/>
      </xdr:nvSpPr>
      <xdr:spPr>
        <a:xfrm>
          <a:off x="14541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104775</xdr:rowOff>
    </xdr:from>
    <xdr:ext cx="533400" cy="259080"/>
    <xdr:sp macro="" textlink="">
      <xdr:nvSpPr>
        <xdr:cNvPr id="659" name="テキスト ボックス 658"/>
        <xdr:cNvSpPr txBox="1"/>
      </xdr:nvSpPr>
      <xdr:spPr>
        <a:xfrm>
          <a:off x="14324965" y="13477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3175</xdr:rowOff>
    </xdr:from>
    <xdr:to xmlns:xdr="http://schemas.openxmlformats.org/drawingml/2006/spreadsheetDrawing">
      <xdr:col>72</xdr:col>
      <xdr:colOff>38100</xdr:colOff>
      <xdr:row>78</xdr:row>
      <xdr:rowOff>104775</xdr:rowOff>
    </xdr:to>
    <xdr:sp macro="" textlink="">
      <xdr:nvSpPr>
        <xdr:cNvPr id="660" name="楕円 659"/>
        <xdr:cNvSpPr/>
      </xdr:nvSpPr>
      <xdr:spPr>
        <a:xfrm>
          <a:off x="13652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95885</xdr:rowOff>
    </xdr:from>
    <xdr:ext cx="533400" cy="259080"/>
    <xdr:sp macro="" textlink="">
      <xdr:nvSpPr>
        <xdr:cNvPr id="661" name="テキスト ボックス 660"/>
        <xdr:cNvSpPr txBox="1"/>
      </xdr:nvSpPr>
      <xdr:spPr>
        <a:xfrm>
          <a:off x="13435965" y="13468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148590</xdr:rowOff>
    </xdr:from>
    <xdr:to xmlns:xdr="http://schemas.openxmlformats.org/drawingml/2006/spreadsheetDrawing">
      <xdr:col>67</xdr:col>
      <xdr:colOff>101600</xdr:colOff>
      <xdr:row>78</xdr:row>
      <xdr:rowOff>78740</xdr:rowOff>
    </xdr:to>
    <xdr:sp macro="" textlink="">
      <xdr:nvSpPr>
        <xdr:cNvPr id="662" name="楕円 661"/>
        <xdr:cNvSpPr/>
      </xdr:nvSpPr>
      <xdr:spPr>
        <a:xfrm>
          <a:off x="12763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69850</xdr:rowOff>
    </xdr:from>
    <xdr:ext cx="533400" cy="259080"/>
    <xdr:sp macro="" textlink="">
      <xdr:nvSpPr>
        <xdr:cNvPr id="663" name="テキスト ボックス 662"/>
        <xdr:cNvSpPr txBox="1"/>
      </xdr:nvSpPr>
      <xdr:spPr>
        <a:xfrm>
          <a:off x="12546965" y="13442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4" name="直線コネクタ 67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75" name="テキスト ボックス 674"/>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6" name="直線コネクタ 67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77" name="テキスト ボックス 676"/>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8" name="直線コネクタ 67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810"/>
    <xdr:sp macro="" textlink="">
      <xdr:nvSpPr>
        <xdr:cNvPr id="679" name="テキスト ボックス 678"/>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0" name="直線コネクタ 67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810"/>
    <xdr:sp macro="" textlink="">
      <xdr:nvSpPr>
        <xdr:cNvPr id="681" name="テキスト ボックス 680"/>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3" name="テキスト ボックス 682"/>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20955</xdr:rowOff>
    </xdr:from>
    <xdr:to xmlns:xdr="http://schemas.openxmlformats.org/drawingml/2006/spreadsheetDrawing">
      <xdr:col>85</xdr:col>
      <xdr:colOff>126365</xdr:colOff>
      <xdr:row>98</xdr:row>
      <xdr:rowOff>128270</xdr:rowOff>
    </xdr:to>
    <xdr:cxnSp macro="">
      <xdr:nvCxnSpPr>
        <xdr:cNvPr id="685" name="直線コネクタ 684"/>
        <xdr:cNvCxnSpPr/>
      </xdr:nvCxnSpPr>
      <xdr:spPr>
        <a:xfrm flipV="1">
          <a:off x="16317595" y="1545145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132080</xdr:rowOff>
    </xdr:from>
    <xdr:ext cx="469900" cy="257810"/>
    <xdr:sp macro="" textlink="">
      <xdr:nvSpPr>
        <xdr:cNvPr id="686" name="積立金最小値テキスト"/>
        <xdr:cNvSpPr txBox="1"/>
      </xdr:nvSpPr>
      <xdr:spPr>
        <a:xfrm>
          <a:off x="16370300" y="16934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128270</xdr:rowOff>
    </xdr:from>
    <xdr:to xmlns:xdr="http://schemas.openxmlformats.org/drawingml/2006/spreadsheetDrawing">
      <xdr:col>86</xdr:col>
      <xdr:colOff>25400</xdr:colOff>
      <xdr:row>98</xdr:row>
      <xdr:rowOff>128270</xdr:rowOff>
    </xdr:to>
    <xdr:cxnSp macro="">
      <xdr:nvCxnSpPr>
        <xdr:cNvPr id="687" name="直線コネクタ 686"/>
        <xdr:cNvCxnSpPr/>
      </xdr:nvCxnSpPr>
      <xdr:spPr>
        <a:xfrm>
          <a:off x="16230600" y="1693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139065</xdr:rowOff>
    </xdr:from>
    <xdr:ext cx="598805" cy="259080"/>
    <xdr:sp macro="" textlink="">
      <xdr:nvSpPr>
        <xdr:cNvPr id="688" name="積立金最大値テキスト"/>
        <xdr:cNvSpPr txBox="1"/>
      </xdr:nvSpPr>
      <xdr:spPr>
        <a:xfrm>
          <a:off x="16370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20955</xdr:rowOff>
    </xdr:from>
    <xdr:to xmlns:xdr="http://schemas.openxmlformats.org/drawingml/2006/spreadsheetDrawing">
      <xdr:col>86</xdr:col>
      <xdr:colOff>25400</xdr:colOff>
      <xdr:row>90</xdr:row>
      <xdr:rowOff>20955</xdr:rowOff>
    </xdr:to>
    <xdr:cxnSp macro="">
      <xdr:nvCxnSpPr>
        <xdr:cNvPr id="689" name="直線コネクタ 688"/>
        <xdr:cNvCxnSpPr/>
      </xdr:nvCxnSpPr>
      <xdr:spPr>
        <a:xfrm>
          <a:off x="16230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113665</xdr:rowOff>
    </xdr:from>
    <xdr:to xmlns:xdr="http://schemas.openxmlformats.org/drawingml/2006/spreadsheetDrawing">
      <xdr:col>85</xdr:col>
      <xdr:colOff>127000</xdr:colOff>
      <xdr:row>97</xdr:row>
      <xdr:rowOff>171450</xdr:rowOff>
    </xdr:to>
    <xdr:cxnSp macro="">
      <xdr:nvCxnSpPr>
        <xdr:cNvPr id="690" name="直線コネクタ 689"/>
        <xdr:cNvCxnSpPr/>
      </xdr:nvCxnSpPr>
      <xdr:spPr>
        <a:xfrm flipV="1">
          <a:off x="15481300" y="1674431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57150</xdr:rowOff>
    </xdr:from>
    <xdr:ext cx="534670" cy="259080"/>
    <xdr:sp macro="" textlink="">
      <xdr:nvSpPr>
        <xdr:cNvPr id="691" name="積立金平均値テキスト"/>
        <xdr:cNvSpPr txBox="1"/>
      </xdr:nvSpPr>
      <xdr:spPr>
        <a:xfrm>
          <a:off x="16370300" y="16687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78740</xdr:rowOff>
    </xdr:from>
    <xdr:to xmlns:xdr="http://schemas.openxmlformats.org/drawingml/2006/spreadsheetDrawing">
      <xdr:col>85</xdr:col>
      <xdr:colOff>177800</xdr:colOff>
      <xdr:row>98</xdr:row>
      <xdr:rowOff>8890</xdr:rowOff>
    </xdr:to>
    <xdr:sp macro="" textlink="">
      <xdr:nvSpPr>
        <xdr:cNvPr id="692" name="フローチャート: 判断 691"/>
        <xdr:cNvSpPr/>
      </xdr:nvSpPr>
      <xdr:spPr>
        <a:xfrm>
          <a:off x="162687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84455</xdr:rowOff>
    </xdr:from>
    <xdr:to xmlns:xdr="http://schemas.openxmlformats.org/drawingml/2006/spreadsheetDrawing">
      <xdr:col>81</xdr:col>
      <xdr:colOff>50800</xdr:colOff>
      <xdr:row>97</xdr:row>
      <xdr:rowOff>171450</xdr:rowOff>
    </xdr:to>
    <xdr:cxnSp macro="">
      <xdr:nvCxnSpPr>
        <xdr:cNvPr id="693" name="直線コネクタ 692"/>
        <xdr:cNvCxnSpPr/>
      </xdr:nvCxnSpPr>
      <xdr:spPr>
        <a:xfrm>
          <a:off x="14592300" y="167151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61595</xdr:rowOff>
    </xdr:from>
    <xdr:to xmlns:xdr="http://schemas.openxmlformats.org/drawingml/2006/spreadsheetDrawing">
      <xdr:col>81</xdr:col>
      <xdr:colOff>101600</xdr:colOff>
      <xdr:row>97</xdr:row>
      <xdr:rowOff>163195</xdr:rowOff>
    </xdr:to>
    <xdr:sp macro="" textlink="">
      <xdr:nvSpPr>
        <xdr:cNvPr id="694" name="フローチャート: 判断 693"/>
        <xdr:cNvSpPr/>
      </xdr:nvSpPr>
      <xdr:spPr>
        <a:xfrm>
          <a:off x="15430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8255</xdr:rowOff>
    </xdr:from>
    <xdr:ext cx="533400" cy="257810"/>
    <xdr:sp macro="" textlink="">
      <xdr:nvSpPr>
        <xdr:cNvPr id="695" name="テキスト ボックス 694"/>
        <xdr:cNvSpPr txBox="1"/>
      </xdr:nvSpPr>
      <xdr:spPr>
        <a:xfrm>
          <a:off x="15213965" y="16467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52705</xdr:rowOff>
    </xdr:from>
    <xdr:to xmlns:xdr="http://schemas.openxmlformats.org/drawingml/2006/spreadsheetDrawing">
      <xdr:col>76</xdr:col>
      <xdr:colOff>114300</xdr:colOff>
      <xdr:row>97</xdr:row>
      <xdr:rowOff>84455</xdr:rowOff>
    </xdr:to>
    <xdr:cxnSp macro="">
      <xdr:nvCxnSpPr>
        <xdr:cNvPr id="696" name="直線コネクタ 695"/>
        <xdr:cNvCxnSpPr/>
      </xdr:nvCxnSpPr>
      <xdr:spPr>
        <a:xfrm>
          <a:off x="13703300" y="166833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78105</xdr:rowOff>
    </xdr:from>
    <xdr:to xmlns:xdr="http://schemas.openxmlformats.org/drawingml/2006/spreadsheetDrawing">
      <xdr:col>76</xdr:col>
      <xdr:colOff>165100</xdr:colOff>
      <xdr:row>97</xdr:row>
      <xdr:rowOff>8255</xdr:rowOff>
    </xdr:to>
    <xdr:sp macro="" textlink="">
      <xdr:nvSpPr>
        <xdr:cNvPr id="697" name="フローチャート: 判断 696"/>
        <xdr:cNvSpPr/>
      </xdr:nvSpPr>
      <xdr:spPr>
        <a:xfrm>
          <a:off x="14541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25400</xdr:rowOff>
    </xdr:from>
    <xdr:ext cx="533400" cy="259080"/>
    <xdr:sp macro="" textlink="">
      <xdr:nvSpPr>
        <xdr:cNvPr id="698" name="テキスト ボックス 697"/>
        <xdr:cNvSpPr txBox="1"/>
      </xdr:nvSpPr>
      <xdr:spPr>
        <a:xfrm>
          <a:off x="14324965" y="16313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52705</xdr:rowOff>
    </xdr:from>
    <xdr:to xmlns:xdr="http://schemas.openxmlformats.org/drawingml/2006/spreadsheetDrawing">
      <xdr:col>71</xdr:col>
      <xdr:colOff>177800</xdr:colOff>
      <xdr:row>98</xdr:row>
      <xdr:rowOff>45720</xdr:rowOff>
    </xdr:to>
    <xdr:cxnSp macro="">
      <xdr:nvCxnSpPr>
        <xdr:cNvPr id="699" name="直線コネクタ 698"/>
        <xdr:cNvCxnSpPr/>
      </xdr:nvCxnSpPr>
      <xdr:spPr>
        <a:xfrm flipV="1">
          <a:off x="12814300" y="1668335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74930</xdr:rowOff>
    </xdr:from>
    <xdr:to xmlns:xdr="http://schemas.openxmlformats.org/drawingml/2006/spreadsheetDrawing">
      <xdr:col>72</xdr:col>
      <xdr:colOff>38100</xdr:colOff>
      <xdr:row>98</xdr:row>
      <xdr:rowOff>5080</xdr:rowOff>
    </xdr:to>
    <xdr:sp macro="" textlink="">
      <xdr:nvSpPr>
        <xdr:cNvPr id="700" name="フローチャート: 判断 699"/>
        <xdr:cNvSpPr/>
      </xdr:nvSpPr>
      <xdr:spPr>
        <a:xfrm>
          <a:off x="13652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167640</xdr:rowOff>
    </xdr:from>
    <xdr:ext cx="533400" cy="257810"/>
    <xdr:sp macro="" textlink="">
      <xdr:nvSpPr>
        <xdr:cNvPr id="701" name="テキスト ボックス 700"/>
        <xdr:cNvSpPr txBox="1"/>
      </xdr:nvSpPr>
      <xdr:spPr>
        <a:xfrm>
          <a:off x="13435965" y="16798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60960</xdr:rowOff>
    </xdr:from>
    <xdr:to xmlns:xdr="http://schemas.openxmlformats.org/drawingml/2006/spreadsheetDrawing">
      <xdr:col>67</xdr:col>
      <xdr:colOff>101600</xdr:colOff>
      <xdr:row>97</xdr:row>
      <xdr:rowOff>162560</xdr:rowOff>
    </xdr:to>
    <xdr:sp macro="" textlink="">
      <xdr:nvSpPr>
        <xdr:cNvPr id="702" name="フローチャート: 判断 701"/>
        <xdr:cNvSpPr/>
      </xdr:nvSpPr>
      <xdr:spPr>
        <a:xfrm>
          <a:off x="12763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7620</xdr:rowOff>
    </xdr:from>
    <xdr:ext cx="533400" cy="257810"/>
    <xdr:sp macro="" textlink="">
      <xdr:nvSpPr>
        <xdr:cNvPr id="703" name="テキスト ボックス 702"/>
        <xdr:cNvSpPr txBox="1"/>
      </xdr:nvSpPr>
      <xdr:spPr>
        <a:xfrm>
          <a:off x="12546965" y="16466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63500</xdr:rowOff>
    </xdr:from>
    <xdr:to xmlns:xdr="http://schemas.openxmlformats.org/drawingml/2006/spreadsheetDrawing">
      <xdr:col>85</xdr:col>
      <xdr:colOff>177800</xdr:colOff>
      <xdr:row>97</xdr:row>
      <xdr:rowOff>164465</xdr:rowOff>
    </xdr:to>
    <xdr:sp macro="" textlink="">
      <xdr:nvSpPr>
        <xdr:cNvPr id="709" name="楕円 708"/>
        <xdr:cNvSpPr/>
      </xdr:nvSpPr>
      <xdr:spPr>
        <a:xfrm>
          <a:off x="162687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86360</xdr:rowOff>
    </xdr:from>
    <xdr:ext cx="534670" cy="257810"/>
    <xdr:sp macro="" textlink="">
      <xdr:nvSpPr>
        <xdr:cNvPr id="710" name="積立金該当値テキスト"/>
        <xdr:cNvSpPr txBox="1"/>
      </xdr:nvSpPr>
      <xdr:spPr>
        <a:xfrm>
          <a:off x="16370300" y="16545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120650</xdr:rowOff>
    </xdr:from>
    <xdr:to xmlns:xdr="http://schemas.openxmlformats.org/drawingml/2006/spreadsheetDrawing">
      <xdr:col>81</xdr:col>
      <xdr:colOff>101600</xdr:colOff>
      <xdr:row>98</xdr:row>
      <xdr:rowOff>50800</xdr:rowOff>
    </xdr:to>
    <xdr:sp macro="" textlink="">
      <xdr:nvSpPr>
        <xdr:cNvPr id="711" name="楕円 710"/>
        <xdr:cNvSpPr/>
      </xdr:nvSpPr>
      <xdr:spPr>
        <a:xfrm>
          <a:off x="15430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41910</xdr:rowOff>
    </xdr:from>
    <xdr:ext cx="533400" cy="257810"/>
    <xdr:sp macro="" textlink="">
      <xdr:nvSpPr>
        <xdr:cNvPr id="712" name="テキスト ボックス 711"/>
        <xdr:cNvSpPr txBox="1"/>
      </xdr:nvSpPr>
      <xdr:spPr>
        <a:xfrm>
          <a:off x="15213965" y="16844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33655</xdr:rowOff>
    </xdr:from>
    <xdr:to xmlns:xdr="http://schemas.openxmlformats.org/drawingml/2006/spreadsheetDrawing">
      <xdr:col>76</xdr:col>
      <xdr:colOff>165100</xdr:colOff>
      <xdr:row>97</xdr:row>
      <xdr:rowOff>135255</xdr:rowOff>
    </xdr:to>
    <xdr:sp macro="" textlink="">
      <xdr:nvSpPr>
        <xdr:cNvPr id="713" name="楕円 712"/>
        <xdr:cNvSpPr/>
      </xdr:nvSpPr>
      <xdr:spPr>
        <a:xfrm>
          <a:off x="14541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127000</xdr:rowOff>
    </xdr:from>
    <xdr:ext cx="533400" cy="259080"/>
    <xdr:sp macro="" textlink="">
      <xdr:nvSpPr>
        <xdr:cNvPr id="714" name="テキスト ボックス 713"/>
        <xdr:cNvSpPr txBox="1"/>
      </xdr:nvSpPr>
      <xdr:spPr>
        <a:xfrm>
          <a:off x="14324965" y="16757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1905</xdr:rowOff>
    </xdr:from>
    <xdr:to xmlns:xdr="http://schemas.openxmlformats.org/drawingml/2006/spreadsheetDrawing">
      <xdr:col>72</xdr:col>
      <xdr:colOff>38100</xdr:colOff>
      <xdr:row>97</xdr:row>
      <xdr:rowOff>103505</xdr:rowOff>
    </xdr:to>
    <xdr:sp macro="" textlink="">
      <xdr:nvSpPr>
        <xdr:cNvPr id="715" name="楕円 714"/>
        <xdr:cNvSpPr/>
      </xdr:nvSpPr>
      <xdr:spPr>
        <a:xfrm>
          <a:off x="13652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120650</xdr:rowOff>
    </xdr:from>
    <xdr:ext cx="533400" cy="257810"/>
    <xdr:sp macro="" textlink="">
      <xdr:nvSpPr>
        <xdr:cNvPr id="716" name="テキスト ボックス 715"/>
        <xdr:cNvSpPr txBox="1"/>
      </xdr:nvSpPr>
      <xdr:spPr>
        <a:xfrm>
          <a:off x="13435965" y="164084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166370</xdr:rowOff>
    </xdr:from>
    <xdr:to xmlns:xdr="http://schemas.openxmlformats.org/drawingml/2006/spreadsheetDrawing">
      <xdr:col>67</xdr:col>
      <xdr:colOff>101600</xdr:colOff>
      <xdr:row>98</xdr:row>
      <xdr:rowOff>96520</xdr:rowOff>
    </xdr:to>
    <xdr:sp macro="" textlink="">
      <xdr:nvSpPr>
        <xdr:cNvPr id="717" name="楕円 716"/>
        <xdr:cNvSpPr/>
      </xdr:nvSpPr>
      <xdr:spPr>
        <a:xfrm>
          <a:off x="12763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87630</xdr:rowOff>
    </xdr:from>
    <xdr:ext cx="533400" cy="257810"/>
    <xdr:sp macro="" textlink="">
      <xdr:nvSpPr>
        <xdr:cNvPr id="718" name="テキスト ボックス 717"/>
        <xdr:cNvSpPr txBox="1"/>
      </xdr:nvSpPr>
      <xdr:spPr>
        <a:xfrm>
          <a:off x="12546965" y="1688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7" name="テキスト ボックス 726"/>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9" name="直線コネクタ 728"/>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7650" cy="257810"/>
    <xdr:sp macro="" textlink="">
      <xdr:nvSpPr>
        <xdr:cNvPr id="730" name="テキスト ボックス 729"/>
        <xdr:cNvSpPr txBox="1"/>
      </xdr:nvSpPr>
      <xdr:spPr>
        <a:xfrm>
          <a:off x="1803908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32" name="テキスト ボックス 731"/>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3" name="直線コネクタ 732"/>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7810"/>
    <xdr:sp macro="" textlink="">
      <xdr:nvSpPr>
        <xdr:cNvPr id="734" name="テキスト ボックス 733"/>
        <xdr:cNvSpPr txBox="1"/>
      </xdr:nvSpPr>
      <xdr:spPr>
        <a:xfrm>
          <a:off x="17756505" y="525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6" name="テキスト ボックス 73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71120</xdr:rowOff>
    </xdr:from>
    <xdr:to xmlns:xdr="http://schemas.openxmlformats.org/drawingml/2006/spreadsheetDrawing">
      <xdr:col>116</xdr:col>
      <xdr:colOff>62865</xdr:colOff>
      <xdr:row>38</xdr:row>
      <xdr:rowOff>25400</xdr:rowOff>
    </xdr:to>
    <xdr:cxnSp macro="">
      <xdr:nvCxnSpPr>
        <xdr:cNvPr id="738" name="直線コネクタ 737"/>
        <xdr:cNvCxnSpPr/>
      </xdr:nvCxnSpPr>
      <xdr:spPr>
        <a:xfrm flipV="1">
          <a:off x="22159595" y="538607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7810"/>
    <xdr:sp macro="" textlink="">
      <xdr:nvSpPr>
        <xdr:cNvPr id="739" name="投資及び出資金最小値テキスト"/>
        <xdr:cNvSpPr txBox="1"/>
      </xdr:nvSpPr>
      <xdr:spPr>
        <a:xfrm>
          <a:off x="22212300" y="6544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0" name="直線コネクタ 739"/>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17780</xdr:rowOff>
    </xdr:from>
    <xdr:ext cx="534670" cy="257810"/>
    <xdr:sp macro="" textlink="">
      <xdr:nvSpPr>
        <xdr:cNvPr id="741" name="投資及び出資金最大値テキスト"/>
        <xdr:cNvSpPr txBox="1"/>
      </xdr:nvSpPr>
      <xdr:spPr>
        <a:xfrm>
          <a:off x="22212300" y="5161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71120</xdr:rowOff>
    </xdr:from>
    <xdr:to xmlns:xdr="http://schemas.openxmlformats.org/drawingml/2006/spreadsheetDrawing">
      <xdr:col>116</xdr:col>
      <xdr:colOff>152400</xdr:colOff>
      <xdr:row>31</xdr:row>
      <xdr:rowOff>71120</xdr:rowOff>
    </xdr:to>
    <xdr:cxnSp macro="">
      <xdr:nvCxnSpPr>
        <xdr:cNvPr id="742" name="直線コネクタ 741"/>
        <xdr:cNvCxnSpPr/>
      </xdr:nvCxnSpPr>
      <xdr:spPr>
        <a:xfrm>
          <a:off x="22072600" y="538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34</xdr:row>
      <xdr:rowOff>94615</xdr:rowOff>
    </xdr:from>
    <xdr:to xmlns:xdr="http://schemas.openxmlformats.org/drawingml/2006/spreadsheetDrawing">
      <xdr:col>116</xdr:col>
      <xdr:colOff>63500</xdr:colOff>
      <xdr:row>34</xdr:row>
      <xdr:rowOff>139065</xdr:rowOff>
    </xdr:to>
    <xdr:cxnSp macro="">
      <xdr:nvCxnSpPr>
        <xdr:cNvPr id="743" name="直線コネクタ 742"/>
        <xdr:cNvCxnSpPr/>
      </xdr:nvCxnSpPr>
      <xdr:spPr>
        <a:xfrm>
          <a:off x="21323300" y="592391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122555</xdr:rowOff>
    </xdr:from>
    <xdr:ext cx="469900" cy="257810"/>
    <xdr:sp macro="" textlink="">
      <xdr:nvSpPr>
        <xdr:cNvPr id="744" name="投資及び出資金平均値テキスト"/>
        <xdr:cNvSpPr txBox="1"/>
      </xdr:nvSpPr>
      <xdr:spPr>
        <a:xfrm>
          <a:off x="22212300" y="62947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144145</xdr:rowOff>
    </xdr:from>
    <xdr:to xmlns:xdr="http://schemas.openxmlformats.org/drawingml/2006/spreadsheetDrawing">
      <xdr:col>116</xdr:col>
      <xdr:colOff>114300</xdr:colOff>
      <xdr:row>37</xdr:row>
      <xdr:rowOff>74930</xdr:rowOff>
    </xdr:to>
    <xdr:sp macro="" textlink="">
      <xdr:nvSpPr>
        <xdr:cNvPr id="745" name="フローチャート: 判断 744"/>
        <xdr:cNvSpPr/>
      </xdr:nvSpPr>
      <xdr:spPr>
        <a:xfrm>
          <a:off x="221107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94615</xdr:rowOff>
    </xdr:from>
    <xdr:to xmlns:xdr="http://schemas.openxmlformats.org/drawingml/2006/spreadsheetDrawing">
      <xdr:col>111</xdr:col>
      <xdr:colOff>177800</xdr:colOff>
      <xdr:row>34</xdr:row>
      <xdr:rowOff>158115</xdr:rowOff>
    </xdr:to>
    <xdr:cxnSp macro="">
      <xdr:nvCxnSpPr>
        <xdr:cNvPr id="746" name="直線コネクタ 745"/>
        <xdr:cNvCxnSpPr/>
      </xdr:nvCxnSpPr>
      <xdr:spPr>
        <a:xfrm flipV="1">
          <a:off x="20434300" y="592391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155575</xdr:rowOff>
    </xdr:from>
    <xdr:to xmlns:xdr="http://schemas.openxmlformats.org/drawingml/2006/spreadsheetDrawing">
      <xdr:col>112</xdr:col>
      <xdr:colOff>38100</xdr:colOff>
      <xdr:row>37</xdr:row>
      <xdr:rowOff>86360</xdr:rowOff>
    </xdr:to>
    <xdr:sp macro="" textlink="">
      <xdr:nvSpPr>
        <xdr:cNvPr id="747" name="フローチャート: 判断 746"/>
        <xdr:cNvSpPr/>
      </xdr:nvSpPr>
      <xdr:spPr>
        <a:xfrm>
          <a:off x="2127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77470</xdr:rowOff>
    </xdr:from>
    <xdr:ext cx="468630" cy="257810"/>
    <xdr:sp macro="" textlink="">
      <xdr:nvSpPr>
        <xdr:cNvPr id="748" name="テキスト ボックス 747"/>
        <xdr:cNvSpPr txBox="1"/>
      </xdr:nvSpPr>
      <xdr:spPr>
        <a:xfrm>
          <a:off x="21088350" y="6421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158115</xdr:rowOff>
    </xdr:from>
    <xdr:to xmlns:xdr="http://schemas.openxmlformats.org/drawingml/2006/spreadsheetDrawing">
      <xdr:col>107</xdr:col>
      <xdr:colOff>50800</xdr:colOff>
      <xdr:row>35</xdr:row>
      <xdr:rowOff>124460</xdr:rowOff>
    </xdr:to>
    <xdr:cxnSp macro="">
      <xdr:nvCxnSpPr>
        <xdr:cNvPr id="749" name="直線コネクタ 748"/>
        <xdr:cNvCxnSpPr/>
      </xdr:nvCxnSpPr>
      <xdr:spPr>
        <a:xfrm flipV="1">
          <a:off x="19545300" y="598741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50" name="フローチャート: 判断 749"/>
        <xdr:cNvSpPr/>
      </xdr:nvSpPr>
      <xdr:spPr>
        <a:xfrm>
          <a:off x="20383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83820</xdr:rowOff>
    </xdr:from>
    <xdr:ext cx="468630" cy="259080"/>
    <xdr:sp macro="" textlink="">
      <xdr:nvSpPr>
        <xdr:cNvPr id="751" name="テキスト ボックス 750"/>
        <xdr:cNvSpPr txBox="1"/>
      </xdr:nvSpPr>
      <xdr:spPr>
        <a:xfrm>
          <a:off x="20199350" y="6427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124460</xdr:rowOff>
    </xdr:from>
    <xdr:to xmlns:xdr="http://schemas.openxmlformats.org/drawingml/2006/spreadsheetDrawing">
      <xdr:col>102</xdr:col>
      <xdr:colOff>114300</xdr:colOff>
      <xdr:row>36</xdr:row>
      <xdr:rowOff>81915</xdr:rowOff>
    </xdr:to>
    <xdr:cxnSp macro="">
      <xdr:nvCxnSpPr>
        <xdr:cNvPr id="752" name="直線コネクタ 751"/>
        <xdr:cNvCxnSpPr/>
      </xdr:nvCxnSpPr>
      <xdr:spPr>
        <a:xfrm flipV="1">
          <a:off x="18656300" y="612521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27940</xdr:rowOff>
    </xdr:from>
    <xdr:to xmlns:xdr="http://schemas.openxmlformats.org/drawingml/2006/spreadsheetDrawing">
      <xdr:col>102</xdr:col>
      <xdr:colOff>165100</xdr:colOff>
      <xdr:row>37</xdr:row>
      <xdr:rowOff>129540</xdr:rowOff>
    </xdr:to>
    <xdr:sp macro="" textlink="">
      <xdr:nvSpPr>
        <xdr:cNvPr id="753" name="フローチャート: 判断 752"/>
        <xdr:cNvSpPr/>
      </xdr:nvSpPr>
      <xdr:spPr>
        <a:xfrm>
          <a:off x="19494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120650</xdr:rowOff>
    </xdr:from>
    <xdr:ext cx="468630" cy="257810"/>
    <xdr:sp macro="" textlink="">
      <xdr:nvSpPr>
        <xdr:cNvPr id="754" name="テキスト ボックス 753"/>
        <xdr:cNvSpPr txBox="1"/>
      </xdr:nvSpPr>
      <xdr:spPr>
        <a:xfrm>
          <a:off x="19310350" y="6464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88900</xdr:rowOff>
    </xdr:from>
    <xdr:to xmlns:xdr="http://schemas.openxmlformats.org/drawingml/2006/spreadsheetDrawing">
      <xdr:col>98</xdr:col>
      <xdr:colOff>38100</xdr:colOff>
      <xdr:row>38</xdr:row>
      <xdr:rowOff>19050</xdr:rowOff>
    </xdr:to>
    <xdr:sp macro="" textlink="">
      <xdr:nvSpPr>
        <xdr:cNvPr id="755" name="フローチャート: 判断 754"/>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10160</xdr:rowOff>
    </xdr:from>
    <xdr:ext cx="378460" cy="259080"/>
    <xdr:sp macro="" textlink="">
      <xdr:nvSpPr>
        <xdr:cNvPr id="756" name="テキスト ボックス 755"/>
        <xdr:cNvSpPr txBox="1"/>
      </xdr:nvSpPr>
      <xdr:spPr>
        <a:xfrm>
          <a:off x="18467070" y="6525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88265</xdr:rowOff>
    </xdr:from>
    <xdr:to xmlns:xdr="http://schemas.openxmlformats.org/drawingml/2006/spreadsheetDrawing">
      <xdr:col>116</xdr:col>
      <xdr:colOff>114300</xdr:colOff>
      <xdr:row>35</xdr:row>
      <xdr:rowOff>18415</xdr:rowOff>
    </xdr:to>
    <xdr:sp macro="" textlink="">
      <xdr:nvSpPr>
        <xdr:cNvPr id="762" name="楕円 761"/>
        <xdr:cNvSpPr/>
      </xdr:nvSpPr>
      <xdr:spPr>
        <a:xfrm>
          <a:off x="22110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111125</xdr:rowOff>
    </xdr:from>
    <xdr:ext cx="534670" cy="257810"/>
    <xdr:sp macro="" textlink="">
      <xdr:nvSpPr>
        <xdr:cNvPr id="763" name="投資及び出資金該当値テキスト"/>
        <xdr:cNvSpPr txBox="1"/>
      </xdr:nvSpPr>
      <xdr:spPr>
        <a:xfrm>
          <a:off x="22212300" y="57689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43815</xdr:rowOff>
    </xdr:from>
    <xdr:to xmlns:xdr="http://schemas.openxmlformats.org/drawingml/2006/spreadsheetDrawing">
      <xdr:col>112</xdr:col>
      <xdr:colOff>38100</xdr:colOff>
      <xdr:row>34</xdr:row>
      <xdr:rowOff>145415</xdr:rowOff>
    </xdr:to>
    <xdr:sp macro="" textlink="">
      <xdr:nvSpPr>
        <xdr:cNvPr id="764" name="楕円 763"/>
        <xdr:cNvSpPr/>
      </xdr:nvSpPr>
      <xdr:spPr>
        <a:xfrm>
          <a:off x="21272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32</xdr:row>
      <xdr:rowOff>161925</xdr:rowOff>
    </xdr:from>
    <xdr:ext cx="533400" cy="259080"/>
    <xdr:sp macro="" textlink="">
      <xdr:nvSpPr>
        <xdr:cNvPr id="765" name="テキスト ボックス 764"/>
        <xdr:cNvSpPr txBox="1"/>
      </xdr:nvSpPr>
      <xdr:spPr>
        <a:xfrm>
          <a:off x="21055965" y="5648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107315</xdr:rowOff>
    </xdr:from>
    <xdr:to xmlns:xdr="http://schemas.openxmlformats.org/drawingml/2006/spreadsheetDrawing">
      <xdr:col>107</xdr:col>
      <xdr:colOff>101600</xdr:colOff>
      <xdr:row>35</xdr:row>
      <xdr:rowOff>37465</xdr:rowOff>
    </xdr:to>
    <xdr:sp macro="" textlink="">
      <xdr:nvSpPr>
        <xdr:cNvPr id="766" name="楕円 765"/>
        <xdr:cNvSpPr/>
      </xdr:nvSpPr>
      <xdr:spPr>
        <a:xfrm>
          <a:off x="20383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53975</xdr:rowOff>
    </xdr:from>
    <xdr:ext cx="468630" cy="257810"/>
    <xdr:sp macro="" textlink="">
      <xdr:nvSpPr>
        <xdr:cNvPr id="767" name="テキスト ボックス 766"/>
        <xdr:cNvSpPr txBox="1"/>
      </xdr:nvSpPr>
      <xdr:spPr>
        <a:xfrm>
          <a:off x="20199350" y="5711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73660</xdr:rowOff>
    </xdr:from>
    <xdr:to xmlns:xdr="http://schemas.openxmlformats.org/drawingml/2006/spreadsheetDrawing">
      <xdr:col>102</xdr:col>
      <xdr:colOff>165100</xdr:colOff>
      <xdr:row>36</xdr:row>
      <xdr:rowOff>3810</xdr:rowOff>
    </xdr:to>
    <xdr:sp macro="" textlink="">
      <xdr:nvSpPr>
        <xdr:cNvPr id="768" name="楕円 767"/>
        <xdr:cNvSpPr/>
      </xdr:nvSpPr>
      <xdr:spPr>
        <a:xfrm>
          <a:off x="19494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20320</xdr:rowOff>
    </xdr:from>
    <xdr:ext cx="468630" cy="257810"/>
    <xdr:sp macro="" textlink="">
      <xdr:nvSpPr>
        <xdr:cNvPr id="769" name="テキスト ボックス 768"/>
        <xdr:cNvSpPr txBox="1"/>
      </xdr:nvSpPr>
      <xdr:spPr>
        <a:xfrm>
          <a:off x="19310350" y="5849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31115</xdr:rowOff>
    </xdr:from>
    <xdr:to xmlns:xdr="http://schemas.openxmlformats.org/drawingml/2006/spreadsheetDrawing">
      <xdr:col>98</xdr:col>
      <xdr:colOff>38100</xdr:colOff>
      <xdr:row>36</xdr:row>
      <xdr:rowOff>132715</xdr:rowOff>
    </xdr:to>
    <xdr:sp macro="" textlink="">
      <xdr:nvSpPr>
        <xdr:cNvPr id="770" name="楕円 769"/>
        <xdr:cNvSpPr/>
      </xdr:nvSpPr>
      <xdr:spPr>
        <a:xfrm>
          <a:off x="18605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149225</xdr:rowOff>
    </xdr:from>
    <xdr:ext cx="468630" cy="259080"/>
    <xdr:sp macro="" textlink="">
      <xdr:nvSpPr>
        <xdr:cNvPr id="771" name="テキスト ボックス 770"/>
        <xdr:cNvSpPr txBox="1"/>
      </xdr:nvSpPr>
      <xdr:spPr>
        <a:xfrm>
          <a:off x="18421350" y="5978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0" name="テキスト ボックス 77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2" name="直線コネクタ 781"/>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7650" cy="257810"/>
    <xdr:sp macro="" textlink="">
      <xdr:nvSpPr>
        <xdr:cNvPr id="783" name="テキスト ボックス 782"/>
        <xdr:cNvSpPr txBox="1"/>
      </xdr:nvSpPr>
      <xdr:spPr>
        <a:xfrm>
          <a:off x="18039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85" name="テキスト ボックス 784"/>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6" name="直線コネクタ 785"/>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7810"/>
    <xdr:sp macro="" textlink="">
      <xdr:nvSpPr>
        <xdr:cNvPr id="787" name="テキスト ボックス 786"/>
        <xdr:cNvSpPr txBox="1"/>
      </xdr:nvSpPr>
      <xdr:spPr>
        <a:xfrm>
          <a:off x="177565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89" name="テキスト ボックス 788"/>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97790</xdr:rowOff>
    </xdr:from>
    <xdr:to xmlns:xdr="http://schemas.openxmlformats.org/drawingml/2006/spreadsheetDrawing">
      <xdr:col>116</xdr:col>
      <xdr:colOff>62865</xdr:colOff>
      <xdr:row>58</xdr:row>
      <xdr:rowOff>25400</xdr:rowOff>
    </xdr:to>
    <xdr:cxnSp macro="">
      <xdr:nvCxnSpPr>
        <xdr:cNvPr id="791" name="直線コネクタ 790"/>
        <xdr:cNvCxnSpPr/>
      </xdr:nvCxnSpPr>
      <xdr:spPr>
        <a:xfrm flipV="1">
          <a:off x="22159595" y="86702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9555" cy="257810"/>
    <xdr:sp macro="" textlink="">
      <xdr:nvSpPr>
        <xdr:cNvPr id="792" name="貸付金最小値テキスト"/>
        <xdr:cNvSpPr txBox="1"/>
      </xdr:nvSpPr>
      <xdr:spPr>
        <a:xfrm>
          <a:off x="22212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3" name="直線コネクタ 792"/>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44450</xdr:rowOff>
    </xdr:from>
    <xdr:ext cx="534670" cy="259080"/>
    <xdr:sp macro="" textlink="">
      <xdr:nvSpPr>
        <xdr:cNvPr id="794" name="貸付金最大値テキスト"/>
        <xdr:cNvSpPr txBox="1"/>
      </xdr:nvSpPr>
      <xdr:spPr>
        <a:xfrm>
          <a:off x="22212300" y="844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97790</xdr:rowOff>
    </xdr:from>
    <xdr:to xmlns:xdr="http://schemas.openxmlformats.org/drawingml/2006/spreadsheetDrawing">
      <xdr:col>116</xdr:col>
      <xdr:colOff>152400</xdr:colOff>
      <xdr:row>50</xdr:row>
      <xdr:rowOff>97790</xdr:rowOff>
    </xdr:to>
    <xdr:cxnSp macro="">
      <xdr:nvCxnSpPr>
        <xdr:cNvPr id="795" name="直線コネクタ 794"/>
        <xdr:cNvCxnSpPr/>
      </xdr:nvCxnSpPr>
      <xdr:spPr>
        <a:xfrm>
          <a:off x="22072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90805</xdr:rowOff>
    </xdr:from>
    <xdr:to xmlns:xdr="http://schemas.openxmlformats.org/drawingml/2006/spreadsheetDrawing">
      <xdr:col>116</xdr:col>
      <xdr:colOff>63500</xdr:colOff>
      <xdr:row>57</xdr:row>
      <xdr:rowOff>91440</xdr:rowOff>
    </xdr:to>
    <xdr:cxnSp macro="">
      <xdr:nvCxnSpPr>
        <xdr:cNvPr id="796" name="直線コネクタ 795"/>
        <xdr:cNvCxnSpPr/>
      </xdr:nvCxnSpPr>
      <xdr:spPr>
        <a:xfrm flipV="1">
          <a:off x="21323300" y="98634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156845</xdr:rowOff>
    </xdr:from>
    <xdr:ext cx="469900" cy="257810"/>
    <xdr:sp macro="" textlink="">
      <xdr:nvSpPr>
        <xdr:cNvPr id="797" name="貸付金平均値テキスト"/>
        <xdr:cNvSpPr txBox="1"/>
      </xdr:nvSpPr>
      <xdr:spPr>
        <a:xfrm>
          <a:off x="22212300" y="95865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133985</xdr:rowOff>
    </xdr:from>
    <xdr:to xmlns:xdr="http://schemas.openxmlformats.org/drawingml/2006/spreadsheetDrawing">
      <xdr:col>116</xdr:col>
      <xdr:colOff>114300</xdr:colOff>
      <xdr:row>57</xdr:row>
      <xdr:rowOff>64135</xdr:rowOff>
    </xdr:to>
    <xdr:sp macro="" textlink="">
      <xdr:nvSpPr>
        <xdr:cNvPr id="798" name="フローチャート: 判断 797"/>
        <xdr:cNvSpPr/>
      </xdr:nvSpPr>
      <xdr:spPr>
        <a:xfrm>
          <a:off x="221107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91440</xdr:rowOff>
    </xdr:from>
    <xdr:to xmlns:xdr="http://schemas.openxmlformats.org/drawingml/2006/spreadsheetDrawing">
      <xdr:col>111</xdr:col>
      <xdr:colOff>177800</xdr:colOff>
      <xdr:row>57</xdr:row>
      <xdr:rowOff>106045</xdr:rowOff>
    </xdr:to>
    <xdr:cxnSp macro="">
      <xdr:nvCxnSpPr>
        <xdr:cNvPr id="799" name="直線コネクタ 798"/>
        <xdr:cNvCxnSpPr/>
      </xdr:nvCxnSpPr>
      <xdr:spPr>
        <a:xfrm flipV="1">
          <a:off x="20434300" y="9864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1270</xdr:rowOff>
    </xdr:from>
    <xdr:to xmlns:xdr="http://schemas.openxmlformats.org/drawingml/2006/spreadsheetDrawing">
      <xdr:col>112</xdr:col>
      <xdr:colOff>38100</xdr:colOff>
      <xdr:row>57</xdr:row>
      <xdr:rowOff>102870</xdr:rowOff>
    </xdr:to>
    <xdr:sp macro="" textlink="">
      <xdr:nvSpPr>
        <xdr:cNvPr id="800" name="フローチャート: 判断 799"/>
        <xdr:cNvSpPr/>
      </xdr:nvSpPr>
      <xdr:spPr>
        <a:xfrm>
          <a:off x="21272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119380</xdr:rowOff>
    </xdr:from>
    <xdr:ext cx="468630" cy="259080"/>
    <xdr:sp macro="" textlink="">
      <xdr:nvSpPr>
        <xdr:cNvPr id="801" name="テキスト ボックス 800"/>
        <xdr:cNvSpPr txBox="1"/>
      </xdr:nvSpPr>
      <xdr:spPr>
        <a:xfrm>
          <a:off x="21088350" y="9549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106045</xdr:rowOff>
    </xdr:from>
    <xdr:to xmlns:xdr="http://schemas.openxmlformats.org/drawingml/2006/spreadsheetDrawing">
      <xdr:col>107</xdr:col>
      <xdr:colOff>50800</xdr:colOff>
      <xdr:row>57</xdr:row>
      <xdr:rowOff>116205</xdr:rowOff>
    </xdr:to>
    <xdr:cxnSp macro="">
      <xdr:nvCxnSpPr>
        <xdr:cNvPr id="802" name="直線コネクタ 801"/>
        <xdr:cNvCxnSpPr/>
      </xdr:nvCxnSpPr>
      <xdr:spPr>
        <a:xfrm flipV="1">
          <a:off x="19545300" y="98786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140335</xdr:rowOff>
    </xdr:from>
    <xdr:to xmlns:xdr="http://schemas.openxmlformats.org/drawingml/2006/spreadsheetDrawing">
      <xdr:col>107</xdr:col>
      <xdr:colOff>101600</xdr:colOff>
      <xdr:row>57</xdr:row>
      <xdr:rowOff>70485</xdr:rowOff>
    </xdr:to>
    <xdr:sp macro="" textlink="">
      <xdr:nvSpPr>
        <xdr:cNvPr id="803" name="フローチャート: 判断 802"/>
        <xdr:cNvSpPr/>
      </xdr:nvSpPr>
      <xdr:spPr>
        <a:xfrm>
          <a:off x="2038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86995</xdr:rowOff>
    </xdr:from>
    <xdr:ext cx="468630" cy="257810"/>
    <xdr:sp macro="" textlink="">
      <xdr:nvSpPr>
        <xdr:cNvPr id="804" name="テキスト ボックス 803"/>
        <xdr:cNvSpPr txBox="1"/>
      </xdr:nvSpPr>
      <xdr:spPr>
        <a:xfrm>
          <a:off x="20199350" y="9516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116205</xdr:rowOff>
    </xdr:from>
    <xdr:to xmlns:xdr="http://schemas.openxmlformats.org/drawingml/2006/spreadsheetDrawing">
      <xdr:col>102</xdr:col>
      <xdr:colOff>114300</xdr:colOff>
      <xdr:row>57</xdr:row>
      <xdr:rowOff>136525</xdr:rowOff>
    </xdr:to>
    <xdr:cxnSp macro="">
      <xdr:nvCxnSpPr>
        <xdr:cNvPr id="805" name="直線コネクタ 804"/>
        <xdr:cNvCxnSpPr/>
      </xdr:nvCxnSpPr>
      <xdr:spPr>
        <a:xfrm flipV="1">
          <a:off x="18656300" y="98888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110490</xdr:rowOff>
    </xdr:from>
    <xdr:to xmlns:xdr="http://schemas.openxmlformats.org/drawingml/2006/spreadsheetDrawing">
      <xdr:col>102</xdr:col>
      <xdr:colOff>165100</xdr:colOff>
      <xdr:row>57</xdr:row>
      <xdr:rowOff>40640</xdr:rowOff>
    </xdr:to>
    <xdr:sp macro="" textlink="">
      <xdr:nvSpPr>
        <xdr:cNvPr id="806" name="フローチャート: 判断 805"/>
        <xdr:cNvSpPr/>
      </xdr:nvSpPr>
      <xdr:spPr>
        <a:xfrm>
          <a:off x="19494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57150</xdr:rowOff>
    </xdr:from>
    <xdr:ext cx="468630" cy="259080"/>
    <xdr:sp macro="" textlink="">
      <xdr:nvSpPr>
        <xdr:cNvPr id="807" name="テキスト ボックス 806"/>
        <xdr:cNvSpPr txBox="1"/>
      </xdr:nvSpPr>
      <xdr:spPr>
        <a:xfrm>
          <a:off x="19310350" y="9486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45085</xdr:rowOff>
    </xdr:from>
    <xdr:to xmlns:xdr="http://schemas.openxmlformats.org/drawingml/2006/spreadsheetDrawing">
      <xdr:col>98</xdr:col>
      <xdr:colOff>38100</xdr:colOff>
      <xdr:row>57</xdr:row>
      <xdr:rowOff>146685</xdr:rowOff>
    </xdr:to>
    <xdr:sp macro="" textlink="">
      <xdr:nvSpPr>
        <xdr:cNvPr id="808" name="フローチャート: 判断 807"/>
        <xdr:cNvSpPr/>
      </xdr:nvSpPr>
      <xdr:spPr>
        <a:xfrm>
          <a:off x="18605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163195</xdr:rowOff>
    </xdr:from>
    <xdr:ext cx="468630" cy="259080"/>
    <xdr:sp macro="" textlink="">
      <xdr:nvSpPr>
        <xdr:cNvPr id="809" name="テキスト ボックス 808"/>
        <xdr:cNvSpPr txBox="1"/>
      </xdr:nvSpPr>
      <xdr:spPr>
        <a:xfrm>
          <a:off x="18421350" y="9592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40640</xdr:rowOff>
    </xdr:from>
    <xdr:to xmlns:xdr="http://schemas.openxmlformats.org/drawingml/2006/spreadsheetDrawing">
      <xdr:col>116</xdr:col>
      <xdr:colOff>114300</xdr:colOff>
      <xdr:row>57</xdr:row>
      <xdr:rowOff>141605</xdr:rowOff>
    </xdr:to>
    <xdr:sp macro="" textlink="">
      <xdr:nvSpPr>
        <xdr:cNvPr id="815" name="楕円 814"/>
        <xdr:cNvSpPr/>
      </xdr:nvSpPr>
      <xdr:spPr>
        <a:xfrm>
          <a:off x="221107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126365</xdr:rowOff>
    </xdr:from>
    <xdr:ext cx="469900" cy="259080"/>
    <xdr:sp macro="" textlink="">
      <xdr:nvSpPr>
        <xdr:cNvPr id="816" name="貸付金該当値テキスト"/>
        <xdr:cNvSpPr txBox="1"/>
      </xdr:nvSpPr>
      <xdr:spPr>
        <a:xfrm>
          <a:off x="22212300" y="9727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40640</xdr:rowOff>
    </xdr:from>
    <xdr:to xmlns:xdr="http://schemas.openxmlformats.org/drawingml/2006/spreadsheetDrawing">
      <xdr:col>112</xdr:col>
      <xdr:colOff>38100</xdr:colOff>
      <xdr:row>57</xdr:row>
      <xdr:rowOff>142240</xdr:rowOff>
    </xdr:to>
    <xdr:sp macro="" textlink="">
      <xdr:nvSpPr>
        <xdr:cNvPr id="817" name="楕円 816"/>
        <xdr:cNvSpPr/>
      </xdr:nvSpPr>
      <xdr:spPr>
        <a:xfrm>
          <a:off x="2127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133985</xdr:rowOff>
    </xdr:from>
    <xdr:ext cx="468630" cy="257810"/>
    <xdr:sp macro="" textlink="">
      <xdr:nvSpPr>
        <xdr:cNvPr id="818" name="テキスト ボックス 817"/>
        <xdr:cNvSpPr txBox="1"/>
      </xdr:nvSpPr>
      <xdr:spPr>
        <a:xfrm>
          <a:off x="21088350" y="99066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55245</xdr:rowOff>
    </xdr:from>
    <xdr:to xmlns:xdr="http://schemas.openxmlformats.org/drawingml/2006/spreadsheetDrawing">
      <xdr:col>107</xdr:col>
      <xdr:colOff>101600</xdr:colOff>
      <xdr:row>57</xdr:row>
      <xdr:rowOff>156845</xdr:rowOff>
    </xdr:to>
    <xdr:sp macro="" textlink="">
      <xdr:nvSpPr>
        <xdr:cNvPr id="819" name="楕円 818"/>
        <xdr:cNvSpPr/>
      </xdr:nvSpPr>
      <xdr:spPr>
        <a:xfrm>
          <a:off x="20383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147955</xdr:rowOff>
    </xdr:from>
    <xdr:ext cx="468630" cy="258445"/>
    <xdr:sp macro="" textlink="">
      <xdr:nvSpPr>
        <xdr:cNvPr id="820" name="テキスト ボックス 819"/>
        <xdr:cNvSpPr txBox="1"/>
      </xdr:nvSpPr>
      <xdr:spPr>
        <a:xfrm>
          <a:off x="20199350" y="99206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65405</xdr:rowOff>
    </xdr:from>
    <xdr:to xmlns:xdr="http://schemas.openxmlformats.org/drawingml/2006/spreadsheetDrawing">
      <xdr:col>102</xdr:col>
      <xdr:colOff>165100</xdr:colOff>
      <xdr:row>57</xdr:row>
      <xdr:rowOff>167005</xdr:rowOff>
    </xdr:to>
    <xdr:sp macro="" textlink="">
      <xdr:nvSpPr>
        <xdr:cNvPr id="821" name="楕円 820"/>
        <xdr:cNvSpPr/>
      </xdr:nvSpPr>
      <xdr:spPr>
        <a:xfrm>
          <a:off x="19494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158115</xdr:rowOff>
    </xdr:from>
    <xdr:ext cx="468630" cy="257810"/>
    <xdr:sp macro="" textlink="">
      <xdr:nvSpPr>
        <xdr:cNvPr id="822" name="テキスト ボックス 821"/>
        <xdr:cNvSpPr txBox="1"/>
      </xdr:nvSpPr>
      <xdr:spPr>
        <a:xfrm>
          <a:off x="19310350" y="9930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86360</xdr:rowOff>
    </xdr:from>
    <xdr:to xmlns:xdr="http://schemas.openxmlformats.org/drawingml/2006/spreadsheetDrawing">
      <xdr:col>98</xdr:col>
      <xdr:colOff>38100</xdr:colOff>
      <xdr:row>58</xdr:row>
      <xdr:rowOff>15875</xdr:rowOff>
    </xdr:to>
    <xdr:sp macro="" textlink="">
      <xdr:nvSpPr>
        <xdr:cNvPr id="823" name="楕円 822"/>
        <xdr:cNvSpPr/>
      </xdr:nvSpPr>
      <xdr:spPr>
        <a:xfrm>
          <a:off x="18605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6985</xdr:rowOff>
    </xdr:from>
    <xdr:ext cx="468630" cy="257810"/>
    <xdr:sp macro="" textlink="">
      <xdr:nvSpPr>
        <xdr:cNvPr id="824" name="テキスト ボックス 823"/>
        <xdr:cNvSpPr txBox="1"/>
      </xdr:nvSpPr>
      <xdr:spPr>
        <a:xfrm>
          <a:off x="18421350" y="9951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3" name="テキスト ボックス 832"/>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5" name="テキスト ボックス 834"/>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1" name="テキスト ボックス 840"/>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5" name="テキスト ボックス 844"/>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47" name="テキスト ボックス 846"/>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31750</xdr:rowOff>
    </xdr:from>
    <xdr:to xmlns:xdr="http://schemas.openxmlformats.org/drawingml/2006/spreadsheetDrawing">
      <xdr:col>116</xdr:col>
      <xdr:colOff>62865</xdr:colOff>
      <xdr:row>78</xdr:row>
      <xdr:rowOff>161925</xdr:rowOff>
    </xdr:to>
    <xdr:cxnSp macro="">
      <xdr:nvCxnSpPr>
        <xdr:cNvPr id="849" name="直線コネクタ 848"/>
        <xdr:cNvCxnSpPr/>
      </xdr:nvCxnSpPr>
      <xdr:spPr>
        <a:xfrm flipV="1">
          <a:off x="22159595" y="120332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166370</xdr:rowOff>
    </xdr:from>
    <xdr:ext cx="534670" cy="257810"/>
    <xdr:sp macro="" textlink="">
      <xdr:nvSpPr>
        <xdr:cNvPr id="850" name="繰出金最小値テキスト"/>
        <xdr:cNvSpPr txBox="1"/>
      </xdr:nvSpPr>
      <xdr:spPr>
        <a:xfrm>
          <a:off x="22212300" y="13539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161925</xdr:rowOff>
    </xdr:from>
    <xdr:to xmlns:xdr="http://schemas.openxmlformats.org/drawingml/2006/spreadsheetDrawing">
      <xdr:col>116</xdr:col>
      <xdr:colOff>152400</xdr:colOff>
      <xdr:row>78</xdr:row>
      <xdr:rowOff>161925</xdr:rowOff>
    </xdr:to>
    <xdr:cxnSp macro="">
      <xdr:nvCxnSpPr>
        <xdr:cNvPr id="851" name="直線コネクタ 850"/>
        <xdr:cNvCxnSpPr/>
      </xdr:nvCxnSpPr>
      <xdr:spPr>
        <a:xfrm>
          <a:off x="22072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149860</xdr:rowOff>
    </xdr:from>
    <xdr:ext cx="598805" cy="259080"/>
    <xdr:sp macro="" textlink="">
      <xdr:nvSpPr>
        <xdr:cNvPr id="852" name="繰出金最大値テキスト"/>
        <xdr:cNvSpPr txBox="1"/>
      </xdr:nvSpPr>
      <xdr:spPr>
        <a:xfrm>
          <a:off x="22212300" y="11808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31750</xdr:rowOff>
    </xdr:from>
    <xdr:to xmlns:xdr="http://schemas.openxmlformats.org/drawingml/2006/spreadsheetDrawing">
      <xdr:col>116</xdr:col>
      <xdr:colOff>152400</xdr:colOff>
      <xdr:row>70</xdr:row>
      <xdr:rowOff>31750</xdr:rowOff>
    </xdr:to>
    <xdr:cxnSp macro="">
      <xdr:nvCxnSpPr>
        <xdr:cNvPr id="853" name="直線コネクタ 852"/>
        <xdr:cNvCxnSpPr/>
      </xdr:nvCxnSpPr>
      <xdr:spPr>
        <a:xfrm>
          <a:off x="22072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20955</xdr:rowOff>
    </xdr:from>
    <xdr:to xmlns:xdr="http://schemas.openxmlformats.org/drawingml/2006/spreadsheetDrawing">
      <xdr:col>116</xdr:col>
      <xdr:colOff>63500</xdr:colOff>
      <xdr:row>77</xdr:row>
      <xdr:rowOff>59055</xdr:rowOff>
    </xdr:to>
    <xdr:cxnSp macro="">
      <xdr:nvCxnSpPr>
        <xdr:cNvPr id="854" name="直線コネクタ 853"/>
        <xdr:cNvCxnSpPr/>
      </xdr:nvCxnSpPr>
      <xdr:spPr>
        <a:xfrm flipV="1">
          <a:off x="21323300" y="132226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169545</xdr:rowOff>
    </xdr:from>
    <xdr:ext cx="534670" cy="257810"/>
    <xdr:sp macro="" textlink="">
      <xdr:nvSpPr>
        <xdr:cNvPr id="855" name="繰出金平均値テキスト"/>
        <xdr:cNvSpPr txBox="1"/>
      </xdr:nvSpPr>
      <xdr:spPr>
        <a:xfrm>
          <a:off x="22212300" y="126853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146685</xdr:rowOff>
    </xdr:from>
    <xdr:to xmlns:xdr="http://schemas.openxmlformats.org/drawingml/2006/spreadsheetDrawing">
      <xdr:col>116</xdr:col>
      <xdr:colOff>114300</xdr:colOff>
      <xdr:row>75</xdr:row>
      <xdr:rowOff>76835</xdr:rowOff>
    </xdr:to>
    <xdr:sp macro="" textlink="">
      <xdr:nvSpPr>
        <xdr:cNvPr id="856" name="フローチャート: 判断 855"/>
        <xdr:cNvSpPr/>
      </xdr:nvSpPr>
      <xdr:spPr>
        <a:xfrm>
          <a:off x="22110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59055</xdr:rowOff>
    </xdr:from>
    <xdr:to xmlns:xdr="http://schemas.openxmlformats.org/drawingml/2006/spreadsheetDrawing">
      <xdr:col>111</xdr:col>
      <xdr:colOff>177800</xdr:colOff>
      <xdr:row>77</xdr:row>
      <xdr:rowOff>66675</xdr:rowOff>
    </xdr:to>
    <xdr:cxnSp macro="">
      <xdr:nvCxnSpPr>
        <xdr:cNvPr id="857" name="直線コネクタ 856"/>
        <xdr:cNvCxnSpPr/>
      </xdr:nvCxnSpPr>
      <xdr:spPr>
        <a:xfrm flipV="1">
          <a:off x="20434300" y="132607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73660</xdr:rowOff>
    </xdr:to>
    <xdr:sp macro="" textlink="">
      <xdr:nvSpPr>
        <xdr:cNvPr id="858" name="フローチャート: 判断 857"/>
        <xdr:cNvSpPr/>
      </xdr:nvSpPr>
      <xdr:spPr>
        <a:xfrm>
          <a:off x="21272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90170</xdr:rowOff>
    </xdr:from>
    <xdr:ext cx="533400" cy="259080"/>
    <xdr:sp macro="" textlink="">
      <xdr:nvSpPr>
        <xdr:cNvPr id="859" name="テキスト ボックス 858"/>
        <xdr:cNvSpPr txBox="1"/>
      </xdr:nvSpPr>
      <xdr:spPr>
        <a:xfrm>
          <a:off x="21055965" y="12606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66040</xdr:rowOff>
    </xdr:from>
    <xdr:to xmlns:xdr="http://schemas.openxmlformats.org/drawingml/2006/spreadsheetDrawing">
      <xdr:col>107</xdr:col>
      <xdr:colOff>50800</xdr:colOff>
      <xdr:row>77</xdr:row>
      <xdr:rowOff>66675</xdr:rowOff>
    </xdr:to>
    <xdr:cxnSp macro="">
      <xdr:nvCxnSpPr>
        <xdr:cNvPr id="860" name="直線コネクタ 859"/>
        <xdr:cNvCxnSpPr/>
      </xdr:nvCxnSpPr>
      <xdr:spPr>
        <a:xfrm>
          <a:off x="19545300" y="132676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99695</xdr:rowOff>
    </xdr:from>
    <xdr:to xmlns:xdr="http://schemas.openxmlformats.org/drawingml/2006/spreadsheetDrawing">
      <xdr:col>107</xdr:col>
      <xdr:colOff>101600</xdr:colOff>
      <xdr:row>75</xdr:row>
      <xdr:rowOff>29845</xdr:rowOff>
    </xdr:to>
    <xdr:sp macro="" textlink="">
      <xdr:nvSpPr>
        <xdr:cNvPr id="861" name="フローチャート: 判断 860"/>
        <xdr:cNvSpPr/>
      </xdr:nvSpPr>
      <xdr:spPr>
        <a:xfrm>
          <a:off x="20383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46355</xdr:rowOff>
    </xdr:from>
    <xdr:ext cx="533400" cy="259080"/>
    <xdr:sp macro="" textlink="">
      <xdr:nvSpPr>
        <xdr:cNvPr id="862" name="テキスト ボックス 861"/>
        <xdr:cNvSpPr txBox="1"/>
      </xdr:nvSpPr>
      <xdr:spPr>
        <a:xfrm>
          <a:off x="20166965" y="12562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66040</xdr:rowOff>
    </xdr:from>
    <xdr:to xmlns:xdr="http://schemas.openxmlformats.org/drawingml/2006/spreadsheetDrawing">
      <xdr:col>102</xdr:col>
      <xdr:colOff>114300</xdr:colOff>
      <xdr:row>77</xdr:row>
      <xdr:rowOff>118110</xdr:rowOff>
    </xdr:to>
    <xdr:cxnSp macro="">
      <xdr:nvCxnSpPr>
        <xdr:cNvPr id="863" name="直線コネクタ 862"/>
        <xdr:cNvCxnSpPr/>
      </xdr:nvCxnSpPr>
      <xdr:spPr>
        <a:xfrm flipV="1">
          <a:off x="18656300" y="132676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118110</xdr:rowOff>
    </xdr:from>
    <xdr:to xmlns:xdr="http://schemas.openxmlformats.org/drawingml/2006/spreadsheetDrawing">
      <xdr:col>102</xdr:col>
      <xdr:colOff>165100</xdr:colOff>
      <xdr:row>75</xdr:row>
      <xdr:rowOff>48260</xdr:rowOff>
    </xdr:to>
    <xdr:sp macro="" textlink="">
      <xdr:nvSpPr>
        <xdr:cNvPr id="864" name="フローチャート: 判断 863"/>
        <xdr:cNvSpPr/>
      </xdr:nvSpPr>
      <xdr:spPr>
        <a:xfrm>
          <a:off x="194945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64770</xdr:rowOff>
    </xdr:from>
    <xdr:ext cx="533400" cy="257810"/>
    <xdr:sp macro="" textlink="">
      <xdr:nvSpPr>
        <xdr:cNvPr id="865" name="テキスト ボックス 864"/>
        <xdr:cNvSpPr txBox="1"/>
      </xdr:nvSpPr>
      <xdr:spPr>
        <a:xfrm>
          <a:off x="19277965" y="12580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146050</xdr:rowOff>
    </xdr:from>
    <xdr:to xmlns:xdr="http://schemas.openxmlformats.org/drawingml/2006/spreadsheetDrawing">
      <xdr:col>98</xdr:col>
      <xdr:colOff>38100</xdr:colOff>
      <xdr:row>75</xdr:row>
      <xdr:rowOff>76200</xdr:rowOff>
    </xdr:to>
    <xdr:sp macro="" textlink="">
      <xdr:nvSpPr>
        <xdr:cNvPr id="866" name="フローチャート: 判断 865"/>
        <xdr:cNvSpPr/>
      </xdr:nvSpPr>
      <xdr:spPr>
        <a:xfrm>
          <a:off x="18605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92710</xdr:rowOff>
    </xdr:from>
    <xdr:ext cx="533400" cy="259080"/>
    <xdr:sp macro="" textlink="">
      <xdr:nvSpPr>
        <xdr:cNvPr id="867" name="テキスト ボックス 866"/>
        <xdr:cNvSpPr txBox="1"/>
      </xdr:nvSpPr>
      <xdr:spPr>
        <a:xfrm>
          <a:off x="18388965" y="12608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141605</xdr:rowOff>
    </xdr:from>
    <xdr:to xmlns:xdr="http://schemas.openxmlformats.org/drawingml/2006/spreadsheetDrawing">
      <xdr:col>116</xdr:col>
      <xdr:colOff>114300</xdr:colOff>
      <xdr:row>77</xdr:row>
      <xdr:rowOff>71755</xdr:rowOff>
    </xdr:to>
    <xdr:sp macro="" textlink="">
      <xdr:nvSpPr>
        <xdr:cNvPr id="873" name="楕円 872"/>
        <xdr:cNvSpPr/>
      </xdr:nvSpPr>
      <xdr:spPr>
        <a:xfrm>
          <a:off x="22110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120650</xdr:rowOff>
    </xdr:from>
    <xdr:ext cx="534670" cy="257810"/>
    <xdr:sp macro="" textlink="">
      <xdr:nvSpPr>
        <xdr:cNvPr id="874" name="繰出金該当値テキスト"/>
        <xdr:cNvSpPr txBox="1"/>
      </xdr:nvSpPr>
      <xdr:spPr>
        <a:xfrm>
          <a:off x="22212300" y="13150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8255</xdr:rowOff>
    </xdr:from>
    <xdr:to xmlns:xdr="http://schemas.openxmlformats.org/drawingml/2006/spreadsheetDrawing">
      <xdr:col>112</xdr:col>
      <xdr:colOff>38100</xdr:colOff>
      <xdr:row>77</xdr:row>
      <xdr:rowOff>109855</xdr:rowOff>
    </xdr:to>
    <xdr:sp macro="" textlink="">
      <xdr:nvSpPr>
        <xdr:cNvPr id="875" name="楕円 874"/>
        <xdr:cNvSpPr/>
      </xdr:nvSpPr>
      <xdr:spPr>
        <a:xfrm>
          <a:off x="21272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100965</xdr:rowOff>
    </xdr:from>
    <xdr:ext cx="533400" cy="257810"/>
    <xdr:sp macro="" textlink="">
      <xdr:nvSpPr>
        <xdr:cNvPr id="876" name="テキスト ボックス 875"/>
        <xdr:cNvSpPr txBox="1"/>
      </xdr:nvSpPr>
      <xdr:spPr>
        <a:xfrm>
          <a:off x="21055965" y="13302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15875</xdr:rowOff>
    </xdr:from>
    <xdr:to xmlns:xdr="http://schemas.openxmlformats.org/drawingml/2006/spreadsheetDrawing">
      <xdr:col>107</xdr:col>
      <xdr:colOff>101600</xdr:colOff>
      <xdr:row>77</xdr:row>
      <xdr:rowOff>117475</xdr:rowOff>
    </xdr:to>
    <xdr:sp macro="" textlink="">
      <xdr:nvSpPr>
        <xdr:cNvPr id="877" name="楕円 876"/>
        <xdr:cNvSpPr/>
      </xdr:nvSpPr>
      <xdr:spPr>
        <a:xfrm>
          <a:off x="20383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109220</xdr:rowOff>
    </xdr:from>
    <xdr:ext cx="533400" cy="257810"/>
    <xdr:sp macro="" textlink="">
      <xdr:nvSpPr>
        <xdr:cNvPr id="878" name="テキスト ボックス 877"/>
        <xdr:cNvSpPr txBox="1"/>
      </xdr:nvSpPr>
      <xdr:spPr>
        <a:xfrm>
          <a:off x="20166965" y="13310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15240</xdr:rowOff>
    </xdr:from>
    <xdr:to xmlns:xdr="http://schemas.openxmlformats.org/drawingml/2006/spreadsheetDrawing">
      <xdr:col>102</xdr:col>
      <xdr:colOff>165100</xdr:colOff>
      <xdr:row>77</xdr:row>
      <xdr:rowOff>116840</xdr:rowOff>
    </xdr:to>
    <xdr:sp macro="" textlink="">
      <xdr:nvSpPr>
        <xdr:cNvPr id="879" name="楕円 878"/>
        <xdr:cNvSpPr/>
      </xdr:nvSpPr>
      <xdr:spPr>
        <a:xfrm>
          <a:off x="19494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107950</xdr:rowOff>
    </xdr:from>
    <xdr:ext cx="533400" cy="259080"/>
    <xdr:sp macro="" textlink="">
      <xdr:nvSpPr>
        <xdr:cNvPr id="880" name="テキスト ボックス 879"/>
        <xdr:cNvSpPr txBox="1"/>
      </xdr:nvSpPr>
      <xdr:spPr>
        <a:xfrm>
          <a:off x="19277965" y="13309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67310</xdr:rowOff>
    </xdr:from>
    <xdr:to xmlns:xdr="http://schemas.openxmlformats.org/drawingml/2006/spreadsheetDrawing">
      <xdr:col>98</xdr:col>
      <xdr:colOff>38100</xdr:colOff>
      <xdr:row>77</xdr:row>
      <xdr:rowOff>168910</xdr:rowOff>
    </xdr:to>
    <xdr:sp macro="" textlink="">
      <xdr:nvSpPr>
        <xdr:cNvPr id="881" name="楕円 880"/>
        <xdr:cNvSpPr/>
      </xdr:nvSpPr>
      <xdr:spPr>
        <a:xfrm>
          <a:off x="18605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160020</xdr:rowOff>
    </xdr:from>
    <xdr:ext cx="533400" cy="259080"/>
    <xdr:sp macro="" textlink="">
      <xdr:nvSpPr>
        <xdr:cNvPr id="882" name="テキスト ボックス 881"/>
        <xdr:cNvSpPr txBox="1"/>
      </xdr:nvSpPr>
      <xdr:spPr>
        <a:xfrm>
          <a:off x="18388965" y="13361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1" name="テキスト ボックス 890"/>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4" name="テキスト ボックス 893"/>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96" name="テキスト ボックス 895"/>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8" name="テキスト ボックス 907"/>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1" name="テキスト ボックス 910"/>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4" name="テキスト ボックス 913"/>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6" name="テキスト ボックス 915"/>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5" name="テキスト ボックス 924"/>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7" name="テキスト ボックス 926"/>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29" name="テキスト ボックス 928"/>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1" name="テキスト ボックス 930"/>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478,875</a:t>
          </a:r>
          <a:r>
            <a:rPr kumimoji="1" lang="ja-JP" altLang="ja-JP" sz="1100">
              <a:solidFill>
                <a:schemeClr val="dk1"/>
              </a:solidFill>
              <a:effectLst/>
              <a:latin typeface="+mn-lt"/>
              <a:ea typeface="+mn-ea"/>
              <a:cs typeface="+mn-cs"/>
            </a:rPr>
            <a:t>円で昨年度と比較して</a:t>
          </a:r>
          <a:r>
            <a:rPr kumimoji="1" lang="en-US" altLang="ja-JP" sz="1100">
              <a:solidFill>
                <a:schemeClr val="dk1"/>
              </a:solidFill>
              <a:effectLst/>
              <a:latin typeface="+mn-lt"/>
              <a:ea typeface="+mn-ea"/>
              <a:cs typeface="+mn-cs"/>
            </a:rPr>
            <a:t>37,511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原子力災害に伴う、除染廃棄物の搬出作業が開始したことなど</a:t>
          </a:r>
          <a:r>
            <a:rPr kumimoji="1" lang="ja-JP" altLang="ja-JP" sz="1100">
              <a:solidFill>
                <a:schemeClr val="dk1"/>
              </a:solidFill>
              <a:effectLst/>
              <a:latin typeface="+mn-lt"/>
              <a:ea typeface="+mn-ea"/>
              <a:cs typeface="+mn-cs"/>
            </a:rPr>
            <a:t>により物件費が</a:t>
          </a:r>
          <a:r>
            <a:rPr kumimoji="1" lang="en-US" altLang="ja-JP" sz="1100">
              <a:solidFill>
                <a:schemeClr val="dk1"/>
              </a:solidFill>
              <a:effectLst/>
              <a:latin typeface="+mn-lt"/>
              <a:ea typeface="+mn-ea"/>
              <a:cs typeface="+mn-cs"/>
            </a:rPr>
            <a:t>31,380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しているのが主な要因である。</a:t>
          </a:r>
          <a:endParaRPr lang="ja-JP" altLang="ja-JP" sz="1400">
            <a:effectLst/>
          </a:endParaRPr>
        </a:p>
        <a:p>
          <a:r>
            <a:rPr kumimoji="1" lang="ja-JP" altLang="ja-JP" sz="1100">
              <a:solidFill>
                <a:schemeClr val="dk1"/>
              </a:solidFill>
              <a:effectLst/>
              <a:latin typeface="+mn-lt"/>
              <a:ea typeface="+mn-ea"/>
              <a:cs typeface="+mn-cs"/>
            </a:rPr>
            <a:t>構成項目別に類似団体と比較すると、上回っているものが、物件費、投資及び出資金</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である。物件費については、上記のとおり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除染廃棄物の維持管理経費や搬出に係る経費が引き続き見込まれる。投資及び出資金については、上水道及び下水道事業会計への企業債の元金償還金に対する出資金として支出しているもので、今後も同額程度の出資が見込まれ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普通建設事業費については、役場新庁舎の建設や老朽化した公共施設の更新等が予定されており、今後増加が見込まれるため、物件費や補助費等の削減に取り組んでいく。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17,199
17,129
72.76
8,547,922
8,202,653
342,362
4,793,137
6,979,251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24.6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090" cy="259080"/>
    <xdr:sp macro="" textlink="">
      <xdr:nvSpPr>
        <xdr:cNvPr id="52" name="テキスト ボックス 51"/>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4" name="テキスト ボックス 53"/>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24765</xdr:rowOff>
    </xdr:from>
    <xdr:to xmlns:xdr="http://schemas.openxmlformats.org/drawingml/2006/spreadsheetDrawing">
      <xdr:col>24</xdr:col>
      <xdr:colOff>62865</xdr:colOff>
      <xdr:row>38</xdr:row>
      <xdr:rowOff>163195</xdr:rowOff>
    </xdr:to>
    <xdr:cxnSp macro="">
      <xdr:nvCxnSpPr>
        <xdr:cNvPr id="56" name="直線コネクタ 55"/>
        <xdr:cNvCxnSpPr/>
      </xdr:nvCxnSpPr>
      <xdr:spPr>
        <a:xfrm flipV="1">
          <a:off x="4633595" y="516826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167005</xdr:rowOff>
    </xdr:from>
    <xdr:ext cx="469900" cy="257810"/>
    <xdr:sp macro="" textlink="">
      <xdr:nvSpPr>
        <xdr:cNvPr id="57" name="議会費最小値テキスト"/>
        <xdr:cNvSpPr txBox="1"/>
      </xdr:nvSpPr>
      <xdr:spPr>
        <a:xfrm>
          <a:off x="4686300" y="6682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163195</xdr:rowOff>
    </xdr:from>
    <xdr:to xmlns:xdr="http://schemas.openxmlformats.org/drawingml/2006/spreadsheetDrawing">
      <xdr:col>24</xdr:col>
      <xdr:colOff>152400</xdr:colOff>
      <xdr:row>38</xdr:row>
      <xdr:rowOff>163195</xdr:rowOff>
    </xdr:to>
    <xdr:cxnSp macro="">
      <xdr:nvCxnSpPr>
        <xdr:cNvPr id="58" name="直線コネクタ 57"/>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143510</xdr:rowOff>
    </xdr:from>
    <xdr:ext cx="469900" cy="257810"/>
    <xdr:sp macro="" textlink="">
      <xdr:nvSpPr>
        <xdr:cNvPr id="59" name="議会費最大値テキスト"/>
        <xdr:cNvSpPr txBox="1"/>
      </xdr:nvSpPr>
      <xdr:spPr>
        <a:xfrm>
          <a:off x="4686300" y="4944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24765</xdr:rowOff>
    </xdr:from>
    <xdr:to xmlns:xdr="http://schemas.openxmlformats.org/drawingml/2006/spreadsheetDrawing">
      <xdr:col>24</xdr:col>
      <xdr:colOff>152400</xdr:colOff>
      <xdr:row>30</xdr:row>
      <xdr:rowOff>24765</xdr:rowOff>
    </xdr:to>
    <xdr:cxnSp macro="">
      <xdr:nvCxnSpPr>
        <xdr:cNvPr id="60" name="直線コネクタ 59"/>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123825</xdr:rowOff>
    </xdr:from>
    <xdr:to xmlns:xdr="http://schemas.openxmlformats.org/drawingml/2006/spreadsheetDrawing">
      <xdr:col>24</xdr:col>
      <xdr:colOff>63500</xdr:colOff>
      <xdr:row>34</xdr:row>
      <xdr:rowOff>133350</xdr:rowOff>
    </xdr:to>
    <xdr:cxnSp macro="">
      <xdr:nvCxnSpPr>
        <xdr:cNvPr id="61" name="直線コネクタ 60"/>
        <xdr:cNvCxnSpPr/>
      </xdr:nvCxnSpPr>
      <xdr:spPr>
        <a:xfrm flipV="1">
          <a:off x="3797300" y="59531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127000</xdr:rowOff>
    </xdr:from>
    <xdr:ext cx="469900" cy="259080"/>
    <xdr:sp macro="" textlink="">
      <xdr:nvSpPr>
        <xdr:cNvPr id="62" name="議会費平均値テキスト"/>
        <xdr:cNvSpPr txBox="1"/>
      </xdr:nvSpPr>
      <xdr:spPr>
        <a:xfrm>
          <a:off x="4686300" y="5956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148590</xdr:rowOff>
    </xdr:from>
    <xdr:to xmlns:xdr="http://schemas.openxmlformats.org/drawingml/2006/spreadsheetDrawing">
      <xdr:col>24</xdr:col>
      <xdr:colOff>114300</xdr:colOff>
      <xdr:row>35</xdr:row>
      <xdr:rowOff>78740</xdr:rowOff>
    </xdr:to>
    <xdr:sp macro="" textlink="">
      <xdr:nvSpPr>
        <xdr:cNvPr id="63" name="フローチャート: 判断 62"/>
        <xdr:cNvSpPr/>
      </xdr:nvSpPr>
      <xdr:spPr>
        <a:xfrm>
          <a:off x="45847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133350</xdr:rowOff>
    </xdr:from>
    <xdr:to xmlns:xdr="http://schemas.openxmlformats.org/drawingml/2006/spreadsheetDrawing">
      <xdr:col>19</xdr:col>
      <xdr:colOff>177800</xdr:colOff>
      <xdr:row>35</xdr:row>
      <xdr:rowOff>59690</xdr:rowOff>
    </xdr:to>
    <xdr:cxnSp macro="">
      <xdr:nvCxnSpPr>
        <xdr:cNvPr id="64" name="直線コネクタ 63"/>
        <xdr:cNvCxnSpPr/>
      </xdr:nvCxnSpPr>
      <xdr:spPr>
        <a:xfrm flipV="1">
          <a:off x="2908300" y="59626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165100</xdr:rowOff>
    </xdr:from>
    <xdr:to xmlns:xdr="http://schemas.openxmlformats.org/drawingml/2006/spreadsheetDrawing">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86360</xdr:rowOff>
    </xdr:from>
    <xdr:ext cx="468630" cy="257810"/>
    <xdr:sp macro="" textlink="">
      <xdr:nvSpPr>
        <xdr:cNvPr id="66" name="テキスト ボックス 65"/>
        <xdr:cNvSpPr txBox="1"/>
      </xdr:nvSpPr>
      <xdr:spPr>
        <a:xfrm>
          <a:off x="3562350" y="6087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158750</xdr:rowOff>
    </xdr:from>
    <xdr:to xmlns:xdr="http://schemas.openxmlformats.org/drawingml/2006/spreadsheetDrawing">
      <xdr:col>15</xdr:col>
      <xdr:colOff>50800</xdr:colOff>
      <xdr:row>35</xdr:row>
      <xdr:rowOff>59690</xdr:rowOff>
    </xdr:to>
    <xdr:cxnSp macro="">
      <xdr:nvCxnSpPr>
        <xdr:cNvPr id="67" name="直線コネクタ 66"/>
        <xdr:cNvCxnSpPr/>
      </xdr:nvCxnSpPr>
      <xdr:spPr>
        <a:xfrm>
          <a:off x="2019300" y="58166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30480</xdr:rowOff>
    </xdr:from>
    <xdr:to xmlns:xdr="http://schemas.openxmlformats.org/drawingml/2006/spreadsheetDrawing">
      <xdr:col>15</xdr:col>
      <xdr:colOff>101600</xdr:colOff>
      <xdr:row>35</xdr:row>
      <xdr:rowOff>132080</xdr:rowOff>
    </xdr:to>
    <xdr:sp macro="" textlink="">
      <xdr:nvSpPr>
        <xdr:cNvPr id="68" name="フローチャート: 判断 67"/>
        <xdr:cNvSpPr/>
      </xdr:nvSpPr>
      <xdr:spPr>
        <a:xfrm>
          <a:off x="2857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123190</xdr:rowOff>
    </xdr:from>
    <xdr:ext cx="468630" cy="257810"/>
    <xdr:sp macro="" textlink="">
      <xdr:nvSpPr>
        <xdr:cNvPr id="69" name="テキスト ボックス 68"/>
        <xdr:cNvSpPr txBox="1"/>
      </xdr:nvSpPr>
      <xdr:spPr>
        <a:xfrm>
          <a:off x="2673350" y="61239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158750</xdr:rowOff>
    </xdr:from>
    <xdr:to xmlns:xdr="http://schemas.openxmlformats.org/drawingml/2006/spreadsheetDrawing">
      <xdr:col>10</xdr:col>
      <xdr:colOff>114300</xdr:colOff>
      <xdr:row>34</xdr:row>
      <xdr:rowOff>169545</xdr:rowOff>
    </xdr:to>
    <xdr:cxnSp macro="">
      <xdr:nvCxnSpPr>
        <xdr:cNvPr id="70" name="直線コネクタ 69"/>
        <xdr:cNvCxnSpPr/>
      </xdr:nvCxnSpPr>
      <xdr:spPr>
        <a:xfrm flipV="1">
          <a:off x="1130300" y="581660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81915</xdr:rowOff>
    </xdr:from>
    <xdr:to xmlns:xdr="http://schemas.openxmlformats.org/drawingml/2006/spreadsheetDrawing">
      <xdr:col>10</xdr:col>
      <xdr:colOff>165100</xdr:colOff>
      <xdr:row>35</xdr:row>
      <xdr:rowOff>12065</xdr:rowOff>
    </xdr:to>
    <xdr:sp macro="" textlink="">
      <xdr:nvSpPr>
        <xdr:cNvPr id="71" name="フローチャート: 判断 70"/>
        <xdr:cNvSpPr/>
      </xdr:nvSpPr>
      <xdr:spPr>
        <a:xfrm>
          <a:off x="19685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3175</xdr:rowOff>
    </xdr:from>
    <xdr:ext cx="468630" cy="259080"/>
    <xdr:sp macro="" textlink="">
      <xdr:nvSpPr>
        <xdr:cNvPr id="72" name="テキスト ボックス 71"/>
        <xdr:cNvSpPr txBox="1"/>
      </xdr:nvSpPr>
      <xdr:spPr>
        <a:xfrm>
          <a:off x="1784350" y="6003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100330</xdr:rowOff>
    </xdr:from>
    <xdr:to xmlns:xdr="http://schemas.openxmlformats.org/drawingml/2006/spreadsheetDrawing">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46990</xdr:rowOff>
    </xdr:from>
    <xdr:ext cx="468630" cy="259080"/>
    <xdr:sp macro="" textlink="">
      <xdr:nvSpPr>
        <xdr:cNvPr id="74" name="テキスト ボックス 73"/>
        <xdr:cNvSpPr txBox="1"/>
      </xdr:nvSpPr>
      <xdr:spPr>
        <a:xfrm>
          <a:off x="895350" y="5704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73025</xdr:rowOff>
    </xdr:from>
    <xdr:to xmlns:xdr="http://schemas.openxmlformats.org/drawingml/2006/spreadsheetDrawing">
      <xdr:col>24</xdr:col>
      <xdr:colOff>114300</xdr:colOff>
      <xdr:row>35</xdr:row>
      <xdr:rowOff>3175</xdr:rowOff>
    </xdr:to>
    <xdr:sp macro="" textlink="">
      <xdr:nvSpPr>
        <xdr:cNvPr id="80" name="楕円 79"/>
        <xdr:cNvSpPr/>
      </xdr:nvSpPr>
      <xdr:spPr>
        <a:xfrm>
          <a:off x="4584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95885</xdr:rowOff>
    </xdr:from>
    <xdr:ext cx="469900" cy="259080"/>
    <xdr:sp macro="" textlink="">
      <xdr:nvSpPr>
        <xdr:cNvPr id="81" name="議会費該当値テキスト"/>
        <xdr:cNvSpPr txBox="1"/>
      </xdr:nvSpPr>
      <xdr:spPr>
        <a:xfrm>
          <a:off x="4686300" y="575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82550</xdr:rowOff>
    </xdr:from>
    <xdr:to xmlns:xdr="http://schemas.openxmlformats.org/drawingml/2006/spreadsheetDrawing">
      <xdr:col>20</xdr:col>
      <xdr:colOff>38100</xdr:colOff>
      <xdr:row>35</xdr:row>
      <xdr:rowOff>12700</xdr:rowOff>
    </xdr:to>
    <xdr:sp macro="" textlink="">
      <xdr:nvSpPr>
        <xdr:cNvPr id="82" name="楕円 81"/>
        <xdr:cNvSpPr/>
      </xdr:nvSpPr>
      <xdr:spPr>
        <a:xfrm>
          <a:off x="374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29210</xdr:rowOff>
    </xdr:from>
    <xdr:ext cx="468630" cy="257810"/>
    <xdr:sp macro="" textlink="">
      <xdr:nvSpPr>
        <xdr:cNvPr id="83" name="テキスト ボックス 82"/>
        <xdr:cNvSpPr txBox="1"/>
      </xdr:nvSpPr>
      <xdr:spPr>
        <a:xfrm>
          <a:off x="3562350" y="5687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8890</xdr:rowOff>
    </xdr:from>
    <xdr:to xmlns:xdr="http://schemas.openxmlformats.org/drawingml/2006/spreadsheetDrawing">
      <xdr:col>15</xdr:col>
      <xdr:colOff>101600</xdr:colOff>
      <xdr:row>35</xdr:row>
      <xdr:rowOff>110490</xdr:rowOff>
    </xdr:to>
    <xdr:sp macro="" textlink="">
      <xdr:nvSpPr>
        <xdr:cNvPr id="84" name="楕円 83"/>
        <xdr:cNvSpPr/>
      </xdr:nvSpPr>
      <xdr:spPr>
        <a:xfrm>
          <a:off x="2857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127000</xdr:rowOff>
    </xdr:from>
    <xdr:ext cx="468630" cy="259080"/>
    <xdr:sp macro="" textlink="">
      <xdr:nvSpPr>
        <xdr:cNvPr id="85" name="テキスト ボックス 84"/>
        <xdr:cNvSpPr txBox="1"/>
      </xdr:nvSpPr>
      <xdr:spPr>
        <a:xfrm>
          <a:off x="2673350" y="5784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107950</xdr:rowOff>
    </xdr:from>
    <xdr:to xmlns:xdr="http://schemas.openxmlformats.org/drawingml/2006/spreadsheetDrawing">
      <xdr:col>10</xdr:col>
      <xdr:colOff>165100</xdr:colOff>
      <xdr:row>34</xdr:row>
      <xdr:rowOff>38100</xdr:rowOff>
    </xdr:to>
    <xdr:sp macro="" textlink="">
      <xdr:nvSpPr>
        <xdr:cNvPr id="86" name="楕円 85"/>
        <xdr:cNvSpPr/>
      </xdr:nvSpPr>
      <xdr:spPr>
        <a:xfrm>
          <a:off x="196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54610</xdr:rowOff>
    </xdr:from>
    <xdr:ext cx="468630" cy="257810"/>
    <xdr:sp macro="" textlink="">
      <xdr:nvSpPr>
        <xdr:cNvPr id="87" name="テキスト ボックス 86"/>
        <xdr:cNvSpPr txBox="1"/>
      </xdr:nvSpPr>
      <xdr:spPr>
        <a:xfrm>
          <a:off x="1784350" y="5541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118745</xdr:rowOff>
    </xdr:from>
    <xdr:to xmlns:xdr="http://schemas.openxmlformats.org/drawingml/2006/spreadsheetDrawing">
      <xdr:col>6</xdr:col>
      <xdr:colOff>38100</xdr:colOff>
      <xdr:row>35</xdr:row>
      <xdr:rowOff>48895</xdr:rowOff>
    </xdr:to>
    <xdr:sp macro="" textlink="">
      <xdr:nvSpPr>
        <xdr:cNvPr id="88" name="楕円 87"/>
        <xdr:cNvSpPr/>
      </xdr:nvSpPr>
      <xdr:spPr>
        <a:xfrm>
          <a:off x="1079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40640</xdr:rowOff>
    </xdr:from>
    <xdr:ext cx="468630" cy="257810"/>
    <xdr:sp macro="" textlink="">
      <xdr:nvSpPr>
        <xdr:cNvPr id="89" name="テキスト ボックス 88"/>
        <xdr:cNvSpPr txBox="1"/>
      </xdr:nvSpPr>
      <xdr:spPr>
        <a:xfrm>
          <a:off x="895350" y="6041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1" name="テキスト ボックス 100"/>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3" name="テキスト ボックス 102"/>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5" name="テキスト ボックス 104"/>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7" name="テキスト ボックス 106"/>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9" name="テキスト ボックス 108"/>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4530" cy="259080"/>
    <xdr:sp macro="" textlink="">
      <xdr:nvSpPr>
        <xdr:cNvPr id="111" name="テキスト ボックス 110"/>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3" name="テキスト ボックス 112"/>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57785</xdr:rowOff>
    </xdr:from>
    <xdr:to xmlns:xdr="http://schemas.openxmlformats.org/drawingml/2006/spreadsheetDrawing">
      <xdr:col>24</xdr:col>
      <xdr:colOff>62865</xdr:colOff>
      <xdr:row>59</xdr:row>
      <xdr:rowOff>29210</xdr:rowOff>
    </xdr:to>
    <xdr:cxnSp macro="">
      <xdr:nvCxnSpPr>
        <xdr:cNvPr id="115" name="直線コネクタ 114"/>
        <xdr:cNvCxnSpPr/>
      </xdr:nvCxnSpPr>
      <xdr:spPr>
        <a:xfrm flipV="1">
          <a:off x="4633595" y="880173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33020</xdr:rowOff>
    </xdr:from>
    <xdr:ext cx="534670" cy="259080"/>
    <xdr:sp macro="" textlink="">
      <xdr:nvSpPr>
        <xdr:cNvPr id="116" name="総務費最小値テキスト"/>
        <xdr:cNvSpPr txBox="1"/>
      </xdr:nvSpPr>
      <xdr:spPr>
        <a:xfrm>
          <a:off x="4686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29210</xdr:rowOff>
    </xdr:from>
    <xdr:to xmlns:xdr="http://schemas.openxmlformats.org/drawingml/2006/spreadsheetDrawing">
      <xdr:col>24</xdr:col>
      <xdr:colOff>152400</xdr:colOff>
      <xdr:row>59</xdr:row>
      <xdr:rowOff>29210</xdr:rowOff>
    </xdr:to>
    <xdr:cxnSp macro="">
      <xdr:nvCxnSpPr>
        <xdr:cNvPr id="117" name="直線コネクタ 116"/>
        <xdr:cNvCxnSpPr/>
      </xdr:nvCxnSpPr>
      <xdr:spPr>
        <a:xfrm>
          <a:off x="4546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4445</xdr:rowOff>
    </xdr:from>
    <xdr:ext cx="598805" cy="259080"/>
    <xdr:sp macro="" textlink="">
      <xdr:nvSpPr>
        <xdr:cNvPr id="118" name="総務費最大値テキスト"/>
        <xdr:cNvSpPr txBox="1"/>
      </xdr:nvSpPr>
      <xdr:spPr>
        <a:xfrm>
          <a:off x="4686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864,995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57785</xdr:rowOff>
    </xdr:from>
    <xdr:to xmlns:xdr="http://schemas.openxmlformats.org/drawingml/2006/spreadsheetDrawing">
      <xdr:col>24</xdr:col>
      <xdr:colOff>152400</xdr:colOff>
      <xdr:row>51</xdr:row>
      <xdr:rowOff>57785</xdr:rowOff>
    </xdr:to>
    <xdr:cxnSp macro="">
      <xdr:nvCxnSpPr>
        <xdr:cNvPr id="119" name="直線コネクタ 118"/>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151130</xdr:rowOff>
    </xdr:from>
    <xdr:to xmlns:xdr="http://schemas.openxmlformats.org/drawingml/2006/spreadsheetDrawing">
      <xdr:col>24</xdr:col>
      <xdr:colOff>63500</xdr:colOff>
      <xdr:row>59</xdr:row>
      <xdr:rowOff>6985</xdr:rowOff>
    </xdr:to>
    <xdr:cxnSp macro="">
      <xdr:nvCxnSpPr>
        <xdr:cNvPr id="120" name="直線コネクタ 119"/>
        <xdr:cNvCxnSpPr/>
      </xdr:nvCxnSpPr>
      <xdr:spPr>
        <a:xfrm flipV="1">
          <a:off x="3797300" y="1009523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75565</xdr:rowOff>
    </xdr:from>
    <xdr:ext cx="598805" cy="257810"/>
    <xdr:sp macro="" textlink="">
      <xdr:nvSpPr>
        <xdr:cNvPr id="121" name="総務費平均値テキスト"/>
        <xdr:cNvSpPr txBox="1"/>
      </xdr:nvSpPr>
      <xdr:spPr>
        <a:xfrm>
          <a:off x="4686300" y="98482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52705</xdr:rowOff>
    </xdr:from>
    <xdr:to xmlns:xdr="http://schemas.openxmlformats.org/drawingml/2006/spreadsheetDrawing">
      <xdr:col>24</xdr:col>
      <xdr:colOff>114300</xdr:colOff>
      <xdr:row>58</xdr:row>
      <xdr:rowOff>154940</xdr:rowOff>
    </xdr:to>
    <xdr:sp macro="" textlink="">
      <xdr:nvSpPr>
        <xdr:cNvPr id="122" name="フローチャート: 判断 121"/>
        <xdr:cNvSpPr/>
      </xdr:nvSpPr>
      <xdr:spPr>
        <a:xfrm>
          <a:off x="45847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6350</xdr:rowOff>
    </xdr:from>
    <xdr:to xmlns:xdr="http://schemas.openxmlformats.org/drawingml/2006/spreadsheetDrawing">
      <xdr:col>19</xdr:col>
      <xdr:colOff>177800</xdr:colOff>
      <xdr:row>59</xdr:row>
      <xdr:rowOff>6985</xdr:rowOff>
    </xdr:to>
    <xdr:cxnSp macro="">
      <xdr:nvCxnSpPr>
        <xdr:cNvPr id="123" name="直線コネクタ 122"/>
        <xdr:cNvCxnSpPr/>
      </xdr:nvCxnSpPr>
      <xdr:spPr>
        <a:xfrm>
          <a:off x="2908300" y="10121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68580</xdr:rowOff>
    </xdr:from>
    <xdr:to xmlns:xdr="http://schemas.openxmlformats.org/drawingml/2006/spreadsheetDrawing">
      <xdr:col>20</xdr:col>
      <xdr:colOff>38100</xdr:colOff>
      <xdr:row>58</xdr:row>
      <xdr:rowOff>170180</xdr:rowOff>
    </xdr:to>
    <xdr:sp macro="" textlink="">
      <xdr:nvSpPr>
        <xdr:cNvPr id="124" name="フローチャート: 判断 123"/>
        <xdr:cNvSpPr/>
      </xdr:nvSpPr>
      <xdr:spPr>
        <a:xfrm>
          <a:off x="37465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15240</xdr:rowOff>
    </xdr:from>
    <xdr:ext cx="533400" cy="259080"/>
    <xdr:sp macro="" textlink="">
      <xdr:nvSpPr>
        <xdr:cNvPr id="125" name="テキスト ボックス 124"/>
        <xdr:cNvSpPr txBox="1"/>
      </xdr:nvSpPr>
      <xdr:spPr>
        <a:xfrm>
          <a:off x="3529965" y="9787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154940</xdr:rowOff>
    </xdr:from>
    <xdr:to xmlns:xdr="http://schemas.openxmlformats.org/drawingml/2006/spreadsheetDrawing">
      <xdr:col>15</xdr:col>
      <xdr:colOff>50800</xdr:colOff>
      <xdr:row>59</xdr:row>
      <xdr:rowOff>6350</xdr:rowOff>
    </xdr:to>
    <xdr:cxnSp macro="">
      <xdr:nvCxnSpPr>
        <xdr:cNvPr id="126" name="直線コネクタ 125"/>
        <xdr:cNvCxnSpPr/>
      </xdr:nvCxnSpPr>
      <xdr:spPr>
        <a:xfrm>
          <a:off x="2019300" y="10099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43815</xdr:rowOff>
    </xdr:from>
    <xdr:to xmlns:xdr="http://schemas.openxmlformats.org/drawingml/2006/spreadsheetDrawing">
      <xdr:col>15</xdr:col>
      <xdr:colOff>101600</xdr:colOff>
      <xdr:row>58</xdr:row>
      <xdr:rowOff>145415</xdr:rowOff>
    </xdr:to>
    <xdr:sp macro="" textlink="">
      <xdr:nvSpPr>
        <xdr:cNvPr id="127" name="フローチャート: 判断 126"/>
        <xdr:cNvSpPr/>
      </xdr:nvSpPr>
      <xdr:spPr>
        <a:xfrm>
          <a:off x="2857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161925</xdr:rowOff>
    </xdr:from>
    <xdr:ext cx="597535" cy="259080"/>
    <xdr:sp macro="" textlink="">
      <xdr:nvSpPr>
        <xdr:cNvPr id="128" name="テキスト ボックス 127"/>
        <xdr:cNvSpPr txBox="1"/>
      </xdr:nvSpPr>
      <xdr:spPr>
        <a:xfrm>
          <a:off x="2608580" y="9763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154940</xdr:rowOff>
    </xdr:from>
    <xdr:to xmlns:xdr="http://schemas.openxmlformats.org/drawingml/2006/spreadsheetDrawing">
      <xdr:col>10</xdr:col>
      <xdr:colOff>114300</xdr:colOff>
      <xdr:row>59</xdr:row>
      <xdr:rowOff>18415</xdr:rowOff>
    </xdr:to>
    <xdr:cxnSp macro="">
      <xdr:nvCxnSpPr>
        <xdr:cNvPr id="129" name="直線コネクタ 128"/>
        <xdr:cNvCxnSpPr/>
      </xdr:nvCxnSpPr>
      <xdr:spPr>
        <a:xfrm flipV="1">
          <a:off x="1130300" y="100990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91440</xdr:rowOff>
    </xdr:from>
    <xdr:to xmlns:xdr="http://schemas.openxmlformats.org/drawingml/2006/spreadsheetDrawing">
      <xdr:col>10</xdr:col>
      <xdr:colOff>165100</xdr:colOff>
      <xdr:row>59</xdr:row>
      <xdr:rowOff>21590</xdr:rowOff>
    </xdr:to>
    <xdr:sp macro="" textlink="">
      <xdr:nvSpPr>
        <xdr:cNvPr id="130" name="フローチャート: 判断 129"/>
        <xdr:cNvSpPr/>
      </xdr:nvSpPr>
      <xdr:spPr>
        <a:xfrm>
          <a:off x="19685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38100</xdr:rowOff>
    </xdr:from>
    <xdr:ext cx="533400" cy="259080"/>
    <xdr:sp macro="" textlink="">
      <xdr:nvSpPr>
        <xdr:cNvPr id="131" name="テキスト ボックス 130"/>
        <xdr:cNvSpPr txBox="1"/>
      </xdr:nvSpPr>
      <xdr:spPr>
        <a:xfrm>
          <a:off x="1751965" y="981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90170</xdr:rowOff>
    </xdr:from>
    <xdr:to xmlns:xdr="http://schemas.openxmlformats.org/drawingml/2006/spreadsheetDrawing">
      <xdr:col>6</xdr:col>
      <xdr:colOff>38100</xdr:colOff>
      <xdr:row>59</xdr:row>
      <xdr:rowOff>20320</xdr:rowOff>
    </xdr:to>
    <xdr:sp macro="" textlink="">
      <xdr:nvSpPr>
        <xdr:cNvPr id="132" name="フローチャート: 判断 131"/>
        <xdr:cNvSpPr/>
      </xdr:nvSpPr>
      <xdr:spPr>
        <a:xfrm>
          <a:off x="1079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36830</xdr:rowOff>
    </xdr:from>
    <xdr:ext cx="533400" cy="259080"/>
    <xdr:sp macro="" textlink="">
      <xdr:nvSpPr>
        <xdr:cNvPr id="133" name="テキスト ボックス 132"/>
        <xdr:cNvSpPr txBox="1"/>
      </xdr:nvSpPr>
      <xdr:spPr>
        <a:xfrm>
          <a:off x="862965" y="9809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100330</xdr:rowOff>
    </xdr:from>
    <xdr:to xmlns:xdr="http://schemas.openxmlformats.org/drawingml/2006/spreadsheetDrawing">
      <xdr:col>24</xdr:col>
      <xdr:colOff>114300</xdr:colOff>
      <xdr:row>59</xdr:row>
      <xdr:rowOff>30480</xdr:rowOff>
    </xdr:to>
    <xdr:sp macro="" textlink="">
      <xdr:nvSpPr>
        <xdr:cNvPr id="139" name="楕円 138"/>
        <xdr:cNvSpPr/>
      </xdr:nvSpPr>
      <xdr:spPr>
        <a:xfrm>
          <a:off x="45847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31115</xdr:rowOff>
    </xdr:from>
    <xdr:ext cx="534670" cy="257810"/>
    <xdr:sp macro="" textlink="">
      <xdr:nvSpPr>
        <xdr:cNvPr id="140" name="総務費該当値テキスト"/>
        <xdr:cNvSpPr txBox="1"/>
      </xdr:nvSpPr>
      <xdr:spPr>
        <a:xfrm>
          <a:off x="4686300" y="9975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127635</xdr:rowOff>
    </xdr:from>
    <xdr:to xmlns:xdr="http://schemas.openxmlformats.org/drawingml/2006/spreadsheetDrawing">
      <xdr:col>20</xdr:col>
      <xdr:colOff>38100</xdr:colOff>
      <xdr:row>59</xdr:row>
      <xdr:rowOff>57785</xdr:rowOff>
    </xdr:to>
    <xdr:sp macro="" textlink="">
      <xdr:nvSpPr>
        <xdr:cNvPr id="141" name="楕円 140"/>
        <xdr:cNvSpPr/>
      </xdr:nvSpPr>
      <xdr:spPr>
        <a:xfrm>
          <a:off x="3746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48895</xdr:rowOff>
    </xdr:from>
    <xdr:ext cx="533400" cy="259080"/>
    <xdr:sp macro="" textlink="">
      <xdr:nvSpPr>
        <xdr:cNvPr id="142" name="テキスト ボックス 141"/>
        <xdr:cNvSpPr txBox="1"/>
      </xdr:nvSpPr>
      <xdr:spPr>
        <a:xfrm>
          <a:off x="3529965" y="10164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126365</xdr:rowOff>
    </xdr:from>
    <xdr:to xmlns:xdr="http://schemas.openxmlformats.org/drawingml/2006/spreadsheetDrawing">
      <xdr:col>15</xdr:col>
      <xdr:colOff>101600</xdr:colOff>
      <xdr:row>59</xdr:row>
      <xdr:rowOff>56515</xdr:rowOff>
    </xdr:to>
    <xdr:sp macro="" textlink="">
      <xdr:nvSpPr>
        <xdr:cNvPr id="143" name="楕円 142"/>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47625</xdr:rowOff>
    </xdr:from>
    <xdr:ext cx="533400" cy="259080"/>
    <xdr:sp macro="" textlink="">
      <xdr:nvSpPr>
        <xdr:cNvPr id="144" name="テキスト ボックス 143"/>
        <xdr:cNvSpPr txBox="1"/>
      </xdr:nvSpPr>
      <xdr:spPr>
        <a:xfrm>
          <a:off x="2640965" y="10163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45" name="楕円 144"/>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24765</xdr:rowOff>
    </xdr:from>
    <xdr:ext cx="533400" cy="259080"/>
    <xdr:sp macro="" textlink="">
      <xdr:nvSpPr>
        <xdr:cNvPr id="146" name="テキスト ボックス 145"/>
        <xdr:cNvSpPr txBox="1"/>
      </xdr:nvSpPr>
      <xdr:spPr>
        <a:xfrm>
          <a:off x="1751965" y="10140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139065</xdr:rowOff>
    </xdr:from>
    <xdr:to xmlns:xdr="http://schemas.openxmlformats.org/drawingml/2006/spreadsheetDrawing">
      <xdr:col>6</xdr:col>
      <xdr:colOff>38100</xdr:colOff>
      <xdr:row>59</xdr:row>
      <xdr:rowOff>69215</xdr:rowOff>
    </xdr:to>
    <xdr:sp macro="" textlink="">
      <xdr:nvSpPr>
        <xdr:cNvPr id="147" name="楕円 146"/>
        <xdr:cNvSpPr/>
      </xdr:nvSpPr>
      <xdr:spPr>
        <a:xfrm>
          <a:off x="1079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60325</xdr:rowOff>
    </xdr:from>
    <xdr:ext cx="533400" cy="259080"/>
    <xdr:sp macro="" textlink="">
      <xdr:nvSpPr>
        <xdr:cNvPr id="148" name="テキスト ボックス 147"/>
        <xdr:cNvSpPr txBox="1"/>
      </xdr:nvSpPr>
      <xdr:spPr>
        <a:xfrm>
          <a:off x="862965" y="10175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7" name="テキスト ボックス 156"/>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9" name="テキスト ボックス 158"/>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360" cy="257810"/>
    <xdr:sp macro="" textlink="">
      <xdr:nvSpPr>
        <xdr:cNvPr id="161" name="テキスト ボックス 160"/>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810"/>
    <xdr:sp macro="" textlink="">
      <xdr:nvSpPr>
        <xdr:cNvPr id="163" name="テキスト ボックス 162"/>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810"/>
    <xdr:sp macro="" textlink="">
      <xdr:nvSpPr>
        <xdr:cNvPr id="165" name="テキスト ボックス 164"/>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810"/>
    <xdr:sp macro="" textlink="">
      <xdr:nvSpPr>
        <xdr:cNvPr id="167" name="テキスト ボックス 166"/>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75</xdr:row>
      <xdr:rowOff>62230</xdr:rowOff>
    </xdr:from>
    <xdr:to xmlns:xdr="http://schemas.openxmlformats.org/drawingml/2006/spreadsheetDrawing">
      <xdr:col>24</xdr:col>
      <xdr:colOff>62865</xdr:colOff>
      <xdr:row>78</xdr:row>
      <xdr:rowOff>144780</xdr:rowOff>
    </xdr:to>
    <xdr:cxnSp macro="">
      <xdr:nvCxnSpPr>
        <xdr:cNvPr id="171" name="直線コネクタ 170"/>
        <xdr:cNvCxnSpPr/>
      </xdr:nvCxnSpPr>
      <xdr:spPr>
        <a:xfrm flipV="1">
          <a:off x="4633595" y="12920980"/>
          <a:ext cx="1270" cy="596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148590</xdr:rowOff>
    </xdr:from>
    <xdr:ext cx="534670" cy="259080"/>
    <xdr:sp macro="" textlink="">
      <xdr:nvSpPr>
        <xdr:cNvPr id="172" name="民生費最小値テキスト"/>
        <xdr:cNvSpPr txBox="1"/>
      </xdr:nvSpPr>
      <xdr:spPr>
        <a:xfrm>
          <a:off x="4686300" y="1352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144780</xdr:rowOff>
    </xdr:from>
    <xdr:to xmlns:xdr="http://schemas.openxmlformats.org/drawingml/2006/spreadsheetDrawing">
      <xdr:col>24</xdr:col>
      <xdr:colOff>152400</xdr:colOff>
      <xdr:row>78</xdr:row>
      <xdr:rowOff>144780</xdr:rowOff>
    </xdr:to>
    <xdr:cxnSp macro="">
      <xdr:nvCxnSpPr>
        <xdr:cNvPr id="173" name="直線コネクタ 172"/>
        <xdr:cNvCxnSpPr/>
      </xdr:nvCxnSpPr>
      <xdr:spPr>
        <a:xfrm>
          <a:off x="4546600" y="1351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8890</xdr:rowOff>
    </xdr:from>
    <xdr:ext cx="598805" cy="257810"/>
    <xdr:sp macro="" textlink="">
      <xdr:nvSpPr>
        <xdr:cNvPr id="174" name="民生費最大値テキスト"/>
        <xdr:cNvSpPr txBox="1"/>
      </xdr:nvSpPr>
      <xdr:spPr>
        <a:xfrm>
          <a:off x="4686300" y="126961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229,403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75</xdr:row>
      <xdr:rowOff>62230</xdr:rowOff>
    </xdr:from>
    <xdr:to xmlns:xdr="http://schemas.openxmlformats.org/drawingml/2006/spreadsheetDrawing">
      <xdr:col>24</xdr:col>
      <xdr:colOff>152400</xdr:colOff>
      <xdr:row>75</xdr:row>
      <xdr:rowOff>62230</xdr:rowOff>
    </xdr:to>
    <xdr:cxnSp macro="">
      <xdr:nvCxnSpPr>
        <xdr:cNvPr id="175" name="直線コネクタ 174"/>
        <xdr:cNvCxnSpPr/>
      </xdr:nvCxnSpPr>
      <xdr:spPr>
        <a:xfrm>
          <a:off x="4546600" y="1292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22860</xdr:rowOff>
    </xdr:from>
    <xdr:to xmlns:xdr="http://schemas.openxmlformats.org/drawingml/2006/spreadsheetDrawing">
      <xdr:col>24</xdr:col>
      <xdr:colOff>63500</xdr:colOff>
      <xdr:row>78</xdr:row>
      <xdr:rowOff>21590</xdr:rowOff>
    </xdr:to>
    <xdr:cxnSp macro="">
      <xdr:nvCxnSpPr>
        <xdr:cNvPr id="176" name="直線コネクタ 175"/>
        <xdr:cNvCxnSpPr/>
      </xdr:nvCxnSpPr>
      <xdr:spPr>
        <a:xfrm flipV="1">
          <a:off x="3797300" y="13224510"/>
          <a:ext cx="8382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7" name="民生費平均値テキスト"/>
        <xdr:cNvSpPr txBox="1"/>
      </xdr:nvSpPr>
      <xdr:spPr>
        <a:xfrm>
          <a:off x="4686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100330</xdr:rowOff>
    </xdr:from>
    <xdr:to xmlns:xdr="http://schemas.openxmlformats.org/drawingml/2006/spreadsheetDrawing">
      <xdr:col>24</xdr:col>
      <xdr:colOff>114300</xdr:colOff>
      <xdr:row>78</xdr:row>
      <xdr:rowOff>30480</xdr:rowOff>
    </xdr:to>
    <xdr:sp macro="" textlink="">
      <xdr:nvSpPr>
        <xdr:cNvPr id="178" name="フローチャート: 判断 177"/>
        <xdr:cNvSpPr/>
      </xdr:nvSpPr>
      <xdr:spPr>
        <a:xfrm>
          <a:off x="45847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113030</xdr:rowOff>
    </xdr:from>
    <xdr:to xmlns:xdr="http://schemas.openxmlformats.org/drawingml/2006/spreadsheetDrawing">
      <xdr:col>19</xdr:col>
      <xdr:colOff>177800</xdr:colOff>
      <xdr:row>78</xdr:row>
      <xdr:rowOff>21590</xdr:rowOff>
    </xdr:to>
    <xdr:cxnSp macro="">
      <xdr:nvCxnSpPr>
        <xdr:cNvPr id="179" name="直線コネクタ 178"/>
        <xdr:cNvCxnSpPr/>
      </xdr:nvCxnSpPr>
      <xdr:spPr>
        <a:xfrm>
          <a:off x="2908300" y="1280033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100330</xdr:rowOff>
    </xdr:from>
    <xdr:to xmlns:xdr="http://schemas.openxmlformats.org/drawingml/2006/spreadsheetDrawing">
      <xdr:col>20</xdr:col>
      <xdr:colOff>38100</xdr:colOff>
      <xdr:row>78</xdr:row>
      <xdr:rowOff>30480</xdr:rowOff>
    </xdr:to>
    <xdr:sp macro="" textlink="">
      <xdr:nvSpPr>
        <xdr:cNvPr id="180" name="フローチャート: 判断 179"/>
        <xdr:cNvSpPr/>
      </xdr:nvSpPr>
      <xdr:spPr>
        <a:xfrm>
          <a:off x="3746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46990</xdr:rowOff>
    </xdr:from>
    <xdr:ext cx="597535" cy="259080"/>
    <xdr:sp macro="" textlink="">
      <xdr:nvSpPr>
        <xdr:cNvPr id="181" name="テキスト ボックス 180"/>
        <xdr:cNvSpPr txBox="1"/>
      </xdr:nvSpPr>
      <xdr:spPr>
        <a:xfrm>
          <a:off x="3497580" y="13077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48895</xdr:rowOff>
    </xdr:from>
    <xdr:to xmlns:xdr="http://schemas.openxmlformats.org/drawingml/2006/spreadsheetDrawing">
      <xdr:col>15</xdr:col>
      <xdr:colOff>50800</xdr:colOff>
      <xdr:row>74</xdr:row>
      <xdr:rowOff>113030</xdr:rowOff>
    </xdr:to>
    <xdr:cxnSp macro="">
      <xdr:nvCxnSpPr>
        <xdr:cNvPr id="182" name="直線コネクタ 181"/>
        <xdr:cNvCxnSpPr/>
      </xdr:nvCxnSpPr>
      <xdr:spPr>
        <a:xfrm>
          <a:off x="2019300" y="1256474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82550</xdr:rowOff>
    </xdr:from>
    <xdr:to xmlns:xdr="http://schemas.openxmlformats.org/drawingml/2006/spreadsheetDrawing">
      <xdr:col>15</xdr:col>
      <xdr:colOff>101600</xdr:colOff>
      <xdr:row>78</xdr:row>
      <xdr:rowOff>12700</xdr:rowOff>
    </xdr:to>
    <xdr:sp macro="" textlink="">
      <xdr:nvSpPr>
        <xdr:cNvPr id="183" name="フローチャート: 判断 182"/>
        <xdr:cNvSpPr/>
      </xdr:nvSpPr>
      <xdr:spPr>
        <a:xfrm>
          <a:off x="2857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3810</xdr:rowOff>
    </xdr:from>
    <xdr:ext cx="597535" cy="259080"/>
    <xdr:sp macro="" textlink="">
      <xdr:nvSpPr>
        <xdr:cNvPr id="184" name="テキスト ボックス 183"/>
        <xdr:cNvSpPr txBox="1"/>
      </xdr:nvSpPr>
      <xdr:spPr>
        <a:xfrm>
          <a:off x="2608580" y="13376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29210</xdr:rowOff>
    </xdr:from>
    <xdr:to xmlns:xdr="http://schemas.openxmlformats.org/drawingml/2006/spreadsheetDrawing">
      <xdr:col>10</xdr:col>
      <xdr:colOff>114300</xdr:colOff>
      <xdr:row>73</xdr:row>
      <xdr:rowOff>48895</xdr:rowOff>
    </xdr:to>
    <xdr:cxnSp macro="">
      <xdr:nvCxnSpPr>
        <xdr:cNvPr id="185" name="直線コネクタ 184"/>
        <xdr:cNvCxnSpPr/>
      </xdr:nvCxnSpPr>
      <xdr:spPr>
        <a:xfrm>
          <a:off x="1130300" y="1237361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106045</xdr:rowOff>
    </xdr:from>
    <xdr:to xmlns:xdr="http://schemas.openxmlformats.org/drawingml/2006/spreadsheetDrawing">
      <xdr:col>10</xdr:col>
      <xdr:colOff>165100</xdr:colOff>
      <xdr:row>78</xdr:row>
      <xdr:rowOff>36195</xdr:rowOff>
    </xdr:to>
    <xdr:sp macro="" textlink="">
      <xdr:nvSpPr>
        <xdr:cNvPr id="186" name="フローチャート: 判断 185"/>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27305</xdr:rowOff>
    </xdr:from>
    <xdr:ext cx="597535" cy="259080"/>
    <xdr:sp macro="" textlink="">
      <xdr:nvSpPr>
        <xdr:cNvPr id="187" name="テキスト ボックス 186"/>
        <xdr:cNvSpPr txBox="1"/>
      </xdr:nvSpPr>
      <xdr:spPr>
        <a:xfrm>
          <a:off x="1719580" y="134004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96520</xdr:rowOff>
    </xdr:from>
    <xdr:to xmlns:xdr="http://schemas.openxmlformats.org/drawingml/2006/spreadsheetDrawing">
      <xdr:col>6</xdr:col>
      <xdr:colOff>38100</xdr:colOff>
      <xdr:row>78</xdr:row>
      <xdr:rowOff>26670</xdr:rowOff>
    </xdr:to>
    <xdr:sp macro="" textlink="">
      <xdr:nvSpPr>
        <xdr:cNvPr id="188" name="フローチャート: 判断 187"/>
        <xdr:cNvSpPr/>
      </xdr:nvSpPr>
      <xdr:spPr>
        <a:xfrm>
          <a:off x="1079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17780</xdr:rowOff>
    </xdr:from>
    <xdr:ext cx="597535" cy="257810"/>
    <xdr:sp macro="" textlink="">
      <xdr:nvSpPr>
        <xdr:cNvPr id="189" name="テキスト ボックス 188"/>
        <xdr:cNvSpPr txBox="1"/>
      </xdr:nvSpPr>
      <xdr:spPr>
        <a:xfrm>
          <a:off x="830580" y="13390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143510</xdr:rowOff>
    </xdr:from>
    <xdr:to xmlns:xdr="http://schemas.openxmlformats.org/drawingml/2006/spreadsheetDrawing">
      <xdr:col>24</xdr:col>
      <xdr:colOff>114300</xdr:colOff>
      <xdr:row>77</xdr:row>
      <xdr:rowOff>73660</xdr:rowOff>
    </xdr:to>
    <xdr:sp macro="" textlink="">
      <xdr:nvSpPr>
        <xdr:cNvPr id="195" name="楕円 194"/>
        <xdr:cNvSpPr/>
      </xdr:nvSpPr>
      <xdr:spPr>
        <a:xfrm>
          <a:off x="45847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166370</xdr:rowOff>
    </xdr:from>
    <xdr:ext cx="598805" cy="257810"/>
    <xdr:sp macro="" textlink="">
      <xdr:nvSpPr>
        <xdr:cNvPr id="196" name="民生費該当値テキスト"/>
        <xdr:cNvSpPr txBox="1"/>
      </xdr:nvSpPr>
      <xdr:spPr>
        <a:xfrm>
          <a:off x="4686300" y="13025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142240</xdr:rowOff>
    </xdr:from>
    <xdr:to xmlns:xdr="http://schemas.openxmlformats.org/drawingml/2006/spreadsheetDrawing">
      <xdr:col>20</xdr:col>
      <xdr:colOff>38100</xdr:colOff>
      <xdr:row>78</xdr:row>
      <xdr:rowOff>72390</xdr:rowOff>
    </xdr:to>
    <xdr:sp macro="" textlink="">
      <xdr:nvSpPr>
        <xdr:cNvPr id="197" name="楕円 196"/>
        <xdr:cNvSpPr/>
      </xdr:nvSpPr>
      <xdr:spPr>
        <a:xfrm>
          <a:off x="3746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63500</xdr:rowOff>
    </xdr:from>
    <xdr:ext cx="597535" cy="257810"/>
    <xdr:sp macro="" textlink="">
      <xdr:nvSpPr>
        <xdr:cNvPr id="198" name="テキスト ボックス 197"/>
        <xdr:cNvSpPr txBox="1"/>
      </xdr:nvSpPr>
      <xdr:spPr>
        <a:xfrm>
          <a:off x="3497580" y="13436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62230</xdr:rowOff>
    </xdr:from>
    <xdr:to xmlns:xdr="http://schemas.openxmlformats.org/drawingml/2006/spreadsheetDrawing">
      <xdr:col>15</xdr:col>
      <xdr:colOff>101600</xdr:colOff>
      <xdr:row>74</xdr:row>
      <xdr:rowOff>163830</xdr:rowOff>
    </xdr:to>
    <xdr:sp macro="" textlink="">
      <xdr:nvSpPr>
        <xdr:cNvPr id="199" name="楕円 198"/>
        <xdr:cNvSpPr/>
      </xdr:nvSpPr>
      <xdr:spPr>
        <a:xfrm>
          <a:off x="28575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8890</xdr:rowOff>
    </xdr:from>
    <xdr:ext cx="597535" cy="257810"/>
    <xdr:sp macro="" textlink="">
      <xdr:nvSpPr>
        <xdr:cNvPr id="200" name="テキスト ボックス 199"/>
        <xdr:cNvSpPr txBox="1"/>
      </xdr:nvSpPr>
      <xdr:spPr>
        <a:xfrm>
          <a:off x="2608580" y="125247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169545</xdr:rowOff>
    </xdr:from>
    <xdr:to xmlns:xdr="http://schemas.openxmlformats.org/drawingml/2006/spreadsheetDrawing">
      <xdr:col>10</xdr:col>
      <xdr:colOff>165100</xdr:colOff>
      <xdr:row>73</xdr:row>
      <xdr:rowOff>99695</xdr:rowOff>
    </xdr:to>
    <xdr:sp macro="" textlink="">
      <xdr:nvSpPr>
        <xdr:cNvPr id="201" name="楕円 200"/>
        <xdr:cNvSpPr/>
      </xdr:nvSpPr>
      <xdr:spPr>
        <a:xfrm>
          <a:off x="1968500" y="125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71</xdr:row>
      <xdr:rowOff>116205</xdr:rowOff>
    </xdr:from>
    <xdr:ext cx="597535" cy="259080"/>
    <xdr:sp macro="" textlink="">
      <xdr:nvSpPr>
        <xdr:cNvPr id="202" name="テキスト ボックス 201"/>
        <xdr:cNvSpPr txBox="1"/>
      </xdr:nvSpPr>
      <xdr:spPr>
        <a:xfrm>
          <a:off x="1719580" y="12289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71</xdr:row>
      <xdr:rowOff>149860</xdr:rowOff>
    </xdr:from>
    <xdr:to xmlns:xdr="http://schemas.openxmlformats.org/drawingml/2006/spreadsheetDrawing">
      <xdr:col>6</xdr:col>
      <xdr:colOff>38100</xdr:colOff>
      <xdr:row>72</xdr:row>
      <xdr:rowOff>80010</xdr:rowOff>
    </xdr:to>
    <xdr:sp macro="" textlink="">
      <xdr:nvSpPr>
        <xdr:cNvPr id="203" name="楕円 202"/>
        <xdr:cNvSpPr/>
      </xdr:nvSpPr>
      <xdr:spPr>
        <a:xfrm>
          <a:off x="1079500" y="123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70</xdr:row>
      <xdr:rowOff>96520</xdr:rowOff>
    </xdr:from>
    <xdr:ext cx="597535" cy="259080"/>
    <xdr:sp macro="" textlink="">
      <xdr:nvSpPr>
        <xdr:cNvPr id="204" name="テキスト ボックス 203"/>
        <xdr:cNvSpPr txBox="1"/>
      </xdr:nvSpPr>
      <xdr:spPr>
        <a:xfrm>
          <a:off x="830580" y="12098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5" name="テキスト ボックス 214"/>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9" name="テキスト ボックス 218"/>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3" name="テキスト ボックス 222"/>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7" name="テキスト ボックス 226"/>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141605</xdr:rowOff>
    </xdr:from>
    <xdr:to xmlns:xdr="http://schemas.openxmlformats.org/drawingml/2006/spreadsheetDrawing">
      <xdr:col>24</xdr:col>
      <xdr:colOff>62865</xdr:colOff>
      <xdr:row>99</xdr:row>
      <xdr:rowOff>129540</xdr:rowOff>
    </xdr:to>
    <xdr:cxnSp macro="">
      <xdr:nvCxnSpPr>
        <xdr:cNvPr id="231" name="直線コネクタ 230"/>
        <xdr:cNvCxnSpPr/>
      </xdr:nvCxnSpPr>
      <xdr:spPr>
        <a:xfrm flipV="1">
          <a:off x="4633595" y="1557210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4670" cy="257810"/>
    <xdr:sp macro="" textlink="">
      <xdr:nvSpPr>
        <xdr:cNvPr id="232" name="衛生費最小値テキスト"/>
        <xdr:cNvSpPr txBox="1"/>
      </xdr:nvSpPr>
      <xdr:spPr>
        <a:xfrm>
          <a:off x="4686300" y="17106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3" name="直線コネクタ 232"/>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88265</xdr:rowOff>
    </xdr:from>
    <xdr:ext cx="598805" cy="257810"/>
    <xdr:sp macro="" textlink="">
      <xdr:nvSpPr>
        <xdr:cNvPr id="234" name="衛生費最大値テキスト"/>
        <xdr:cNvSpPr txBox="1"/>
      </xdr:nvSpPr>
      <xdr:spPr>
        <a:xfrm>
          <a:off x="4686300" y="153473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141605</xdr:rowOff>
    </xdr:from>
    <xdr:to xmlns:xdr="http://schemas.openxmlformats.org/drawingml/2006/spreadsheetDrawing">
      <xdr:col>24</xdr:col>
      <xdr:colOff>152400</xdr:colOff>
      <xdr:row>90</xdr:row>
      <xdr:rowOff>141605</xdr:rowOff>
    </xdr:to>
    <xdr:cxnSp macro="">
      <xdr:nvCxnSpPr>
        <xdr:cNvPr id="235" name="直線コネクタ 234"/>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26670</xdr:rowOff>
    </xdr:from>
    <xdr:to xmlns:xdr="http://schemas.openxmlformats.org/drawingml/2006/spreadsheetDrawing">
      <xdr:col>24</xdr:col>
      <xdr:colOff>63500</xdr:colOff>
      <xdr:row>97</xdr:row>
      <xdr:rowOff>58420</xdr:rowOff>
    </xdr:to>
    <xdr:cxnSp macro="">
      <xdr:nvCxnSpPr>
        <xdr:cNvPr id="236" name="直線コネクタ 235"/>
        <xdr:cNvCxnSpPr/>
      </xdr:nvCxnSpPr>
      <xdr:spPr>
        <a:xfrm>
          <a:off x="3797300" y="166573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17780</xdr:rowOff>
    </xdr:from>
    <xdr:ext cx="534670" cy="257810"/>
    <xdr:sp macro="" textlink="">
      <xdr:nvSpPr>
        <xdr:cNvPr id="237" name="衛生費平均値テキスト"/>
        <xdr:cNvSpPr txBox="1"/>
      </xdr:nvSpPr>
      <xdr:spPr>
        <a:xfrm>
          <a:off x="4686300" y="166484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38735</xdr:rowOff>
    </xdr:from>
    <xdr:to xmlns:xdr="http://schemas.openxmlformats.org/drawingml/2006/spreadsheetDrawing">
      <xdr:col>24</xdr:col>
      <xdr:colOff>114300</xdr:colOff>
      <xdr:row>97</xdr:row>
      <xdr:rowOff>140335</xdr:rowOff>
    </xdr:to>
    <xdr:sp macro="" textlink="">
      <xdr:nvSpPr>
        <xdr:cNvPr id="238" name="フローチャート: 判断 237"/>
        <xdr:cNvSpPr/>
      </xdr:nvSpPr>
      <xdr:spPr>
        <a:xfrm>
          <a:off x="45847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26670</xdr:rowOff>
    </xdr:from>
    <xdr:to xmlns:xdr="http://schemas.openxmlformats.org/drawingml/2006/spreadsheetDrawing">
      <xdr:col>19</xdr:col>
      <xdr:colOff>177800</xdr:colOff>
      <xdr:row>97</xdr:row>
      <xdr:rowOff>130810</xdr:rowOff>
    </xdr:to>
    <xdr:cxnSp macro="">
      <xdr:nvCxnSpPr>
        <xdr:cNvPr id="239" name="直線コネクタ 238"/>
        <xdr:cNvCxnSpPr/>
      </xdr:nvCxnSpPr>
      <xdr:spPr>
        <a:xfrm flipV="1">
          <a:off x="2908300" y="1665732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10160</xdr:rowOff>
    </xdr:from>
    <xdr:to xmlns:xdr="http://schemas.openxmlformats.org/drawingml/2006/spreadsheetDrawing">
      <xdr:col>20</xdr:col>
      <xdr:colOff>38100</xdr:colOff>
      <xdr:row>97</xdr:row>
      <xdr:rowOff>111760</xdr:rowOff>
    </xdr:to>
    <xdr:sp macro="" textlink="">
      <xdr:nvSpPr>
        <xdr:cNvPr id="240" name="フローチャート: 判断 239"/>
        <xdr:cNvSpPr/>
      </xdr:nvSpPr>
      <xdr:spPr>
        <a:xfrm>
          <a:off x="3746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102870</xdr:rowOff>
    </xdr:from>
    <xdr:ext cx="533400" cy="259080"/>
    <xdr:sp macro="" textlink="">
      <xdr:nvSpPr>
        <xdr:cNvPr id="241" name="テキスト ボックス 240"/>
        <xdr:cNvSpPr txBox="1"/>
      </xdr:nvSpPr>
      <xdr:spPr>
        <a:xfrm>
          <a:off x="3529965" y="16733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49530</xdr:rowOff>
    </xdr:from>
    <xdr:to xmlns:xdr="http://schemas.openxmlformats.org/drawingml/2006/spreadsheetDrawing">
      <xdr:col>15</xdr:col>
      <xdr:colOff>50800</xdr:colOff>
      <xdr:row>97</xdr:row>
      <xdr:rowOff>130810</xdr:rowOff>
    </xdr:to>
    <xdr:cxnSp macro="">
      <xdr:nvCxnSpPr>
        <xdr:cNvPr id="242" name="直線コネクタ 241"/>
        <xdr:cNvCxnSpPr/>
      </xdr:nvCxnSpPr>
      <xdr:spPr>
        <a:xfrm>
          <a:off x="2019300" y="166801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161290</xdr:rowOff>
    </xdr:from>
    <xdr:to xmlns:xdr="http://schemas.openxmlformats.org/drawingml/2006/spreadsheetDrawing">
      <xdr:col>15</xdr:col>
      <xdr:colOff>101600</xdr:colOff>
      <xdr:row>97</xdr:row>
      <xdr:rowOff>91440</xdr:rowOff>
    </xdr:to>
    <xdr:sp macro="" textlink="">
      <xdr:nvSpPr>
        <xdr:cNvPr id="243" name="フローチャート: 判断 242"/>
        <xdr:cNvSpPr/>
      </xdr:nvSpPr>
      <xdr:spPr>
        <a:xfrm>
          <a:off x="2857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107950</xdr:rowOff>
    </xdr:from>
    <xdr:ext cx="533400" cy="259080"/>
    <xdr:sp macro="" textlink="">
      <xdr:nvSpPr>
        <xdr:cNvPr id="244" name="テキスト ボックス 243"/>
        <xdr:cNvSpPr txBox="1"/>
      </xdr:nvSpPr>
      <xdr:spPr>
        <a:xfrm>
          <a:off x="2640965" y="16395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49530</xdr:rowOff>
    </xdr:from>
    <xdr:to xmlns:xdr="http://schemas.openxmlformats.org/drawingml/2006/spreadsheetDrawing">
      <xdr:col>10</xdr:col>
      <xdr:colOff>114300</xdr:colOff>
      <xdr:row>97</xdr:row>
      <xdr:rowOff>110490</xdr:rowOff>
    </xdr:to>
    <xdr:cxnSp macro="">
      <xdr:nvCxnSpPr>
        <xdr:cNvPr id="245" name="直線コネクタ 244"/>
        <xdr:cNvCxnSpPr/>
      </xdr:nvCxnSpPr>
      <xdr:spPr>
        <a:xfrm flipV="1">
          <a:off x="1130300" y="166801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132080</xdr:rowOff>
    </xdr:from>
    <xdr:to xmlns:xdr="http://schemas.openxmlformats.org/drawingml/2006/spreadsheetDrawing">
      <xdr:col>10</xdr:col>
      <xdr:colOff>165100</xdr:colOff>
      <xdr:row>97</xdr:row>
      <xdr:rowOff>61595</xdr:rowOff>
    </xdr:to>
    <xdr:sp macro="" textlink="">
      <xdr:nvSpPr>
        <xdr:cNvPr id="246" name="フローチャート: 判断 245"/>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78105</xdr:rowOff>
    </xdr:from>
    <xdr:ext cx="533400" cy="257810"/>
    <xdr:sp macro="" textlink="">
      <xdr:nvSpPr>
        <xdr:cNvPr id="247" name="テキスト ボックス 246"/>
        <xdr:cNvSpPr txBox="1"/>
      </xdr:nvSpPr>
      <xdr:spPr>
        <a:xfrm>
          <a:off x="1751965" y="16365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48" name="フローチャート: 判断 247"/>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157480</xdr:rowOff>
    </xdr:from>
    <xdr:ext cx="533400" cy="257810"/>
    <xdr:sp macro="" textlink="">
      <xdr:nvSpPr>
        <xdr:cNvPr id="249" name="テキスト ボックス 248"/>
        <xdr:cNvSpPr txBox="1"/>
      </xdr:nvSpPr>
      <xdr:spPr>
        <a:xfrm>
          <a:off x="862965" y="16445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7620</xdr:rowOff>
    </xdr:from>
    <xdr:to xmlns:xdr="http://schemas.openxmlformats.org/drawingml/2006/spreadsheetDrawing">
      <xdr:col>24</xdr:col>
      <xdr:colOff>114300</xdr:colOff>
      <xdr:row>97</xdr:row>
      <xdr:rowOff>109220</xdr:rowOff>
    </xdr:to>
    <xdr:sp macro="" textlink="">
      <xdr:nvSpPr>
        <xdr:cNvPr id="255" name="楕円 254"/>
        <xdr:cNvSpPr/>
      </xdr:nvSpPr>
      <xdr:spPr>
        <a:xfrm>
          <a:off x="45847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30480</xdr:rowOff>
    </xdr:from>
    <xdr:ext cx="534670" cy="257810"/>
    <xdr:sp macro="" textlink="">
      <xdr:nvSpPr>
        <xdr:cNvPr id="256" name="衛生費該当値テキスト"/>
        <xdr:cNvSpPr txBox="1"/>
      </xdr:nvSpPr>
      <xdr:spPr>
        <a:xfrm>
          <a:off x="4686300" y="16489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147320</xdr:rowOff>
    </xdr:from>
    <xdr:to xmlns:xdr="http://schemas.openxmlformats.org/drawingml/2006/spreadsheetDrawing">
      <xdr:col>20</xdr:col>
      <xdr:colOff>38100</xdr:colOff>
      <xdr:row>97</xdr:row>
      <xdr:rowOff>77470</xdr:rowOff>
    </xdr:to>
    <xdr:sp macro="" textlink="">
      <xdr:nvSpPr>
        <xdr:cNvPr id="257" name="楕円 256"/>
        <xdr:cNvSpPr/>
      </xdr:nvSpPr>
      <xdr:spPr>
        <a:xfrm>
          <a:off x="3746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93980</xdr:rowOff>
    </xdr:from>
    <xdr:ext cx="533400" cy="259080"/>
    <xdr:sp macro="" textlink="">
      <xdr:nvSpPr>
        <xdr:cNvPr id="258" name="テキスト ボックス 257"/>
        <xdr:cNvSpPr txBox="1"/>
      </xdr:nvSpPr>
      <xdr:spPr>
        <a:xfrm>
          <a:off x="3529965" y="1638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80010</xdr:rowOff>
    </xdr:from>
    <xdr:to xmlns:xdr="http://schemas.openxmlformats.org/drawingml/2006/spreadsheetDrawing">
      <xdr:col>15</xdr:col>
      <xdr:colOff>101600</xdr:colOff>
      <xdr:row>98</xdr:row>
      <xdr:rowOff>10160</xdr:rowOff>
    </xdr:to>
    <xdr:sp macro="" textlink="">
      <xdr:nvSpPr>
        <xdr:cNvPr id="259" name="楕円 258"/>
        <xdr:cNvSpPr/>
      </xdr:nvSpPr>
      <xdr:spPr>
        <a:xfrm>
          <a:off x="2857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1270</xdr:rowOff>
    </xdr:from>
    <xdr:ext cx="533400" cy="259080"/>
    <xdr:sp macro="" textlink="">
      <xdr:nvSpPr>
        <xdr:cNvPr id="260" name="テキスト ボックス 259"/>
        <xdr:cNvSpPr txBox="1"/>
      </xdr:nvSpPr>
      <xdr:spPr>
        <a:xfrm>
          <a:off x="2640965" y="16803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170180</xdr:rowOff>
    </xdr:from>
    <xdr:to xmlns:xdr="http://schemas.openxmlformats.org/drawingml/2006/spreadsheetDrawing">
      <xdr:col>10</xdr:col>
      <xdr:colOff>165100</xdr:colOff>
      <xdr:row>97</xdr:row>
      <xdr:rowOff>100330</xdr:rowOff>
    </xdr:to>
    <xdr:sp macro="" textlink="">
      <xdr:nvSpPr>
        <xdr:cNvPr id="261" name="楕円 260"/>
        <xdr:cNvSpPr/>
      </xdr:nvSpPr>
      <xdr:spPr>
        <a:xfrm>
          <a:off x="19685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91440</xdr:rowOff>
    </xdr:from>
    <xdr:ext cx="533400" cy="259080"/>
    <xdr:sp macro="" textlink="">
      <xdr:nvSpPr>
        <xdr:cNvPr id="262" name="テキスト ボックス 261"/>
        <xdr:cNvSpPr txBox="1"/>
      </xdr:nvSpPr>
      <xdr:spPr>
        <a:xfrm>
          <a:off x="1751965" y="16722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59690</xdr:rowOff>
    </xdr:from>
    <xdr:to xmlns:xdr="http://schemas.openxmlformats.org/drawingml/2006/spreadsheetDrawing">
      <xdr:col>6</xdr:col>
      <xdr:colOff>38100</xdr:colOff>
      <xdr:row>97</xdr:row>
      <xdr:rowOff>161290</xdr:rowOff>
    </xdr:to>
    <xdr:sp macro="" textlink="">
      <xdr:nvSpPr>
        <xdr:cNvPr id="263" name="楕円 262"/>
        <xdr:cNvSpPr/>
      </xdr:nvSpPr>
      <xdr:spPr>
        <a:xfrm>
          <a:off x="1079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152400</xdr:rowOff>
    </xdr:from>
    <xdr:ext cx="533400" cy="259080"/>
    <xdr:sp macro="" textlink="">
      <xdr:nvSpPr>
        <xdr:cNvPr id="264" name="テキスト ボックス 263"/>
        <xdr:cNvSpPr txBox="1"/>
      </xdr:nvSpPr>
      <xdr:spPr>
        <a:xfrm>
          <a:off x="862965" y="16783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6" name="テキスト ボックス 275"/>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8" name="テキスト ボックス 277"/>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80" name="テキスト ボックス 279"/>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82" name="テキスト ボックス 281"/>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4" name="テキスト ボックス 283"/>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110490</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7"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9" name="労働費最大値テキスト"/>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90" name="直線コネクタ 289"/>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21590</xdr:rowOff>
    </xdr:from>
    <xdr:to xmlns:xdr="http://schemas.openxmlformats.org/drawingml/2006/spreadsheetDrawing">
      <xdr:col>55</xdr:col>
      <xdr:colOff>0</xdr:colOff>
      <xdr:row>38</xdr:row>
      <xdr:rowOff>22860</xdr:rowOff>
    </xdr:to>
    <xdr:cxnSp macro="">
      <xdr:nvCxnSpPr>
        <xdr:cNvPr id="291" name="直線コネクタ 290"/>
        <xdr:cNvCxnSpPr/>
      </xdr:nvCxnSpPr>
      <xdr:spPr>
        <a:xfrm flipV="1">
          <a:off x="9639300" y="65366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100965</xdr:rowOff>
    </xdr:from>
    <xdr:ext cx="378460" cy="257810"/>
    <xdr:sp macro="" textlink="">
      <xdr:nvSpPr>
        <xdr:cNvPr id="292" name="労働費平均値テキスト"/>
        <xdr:cNvSpPr txBox="1"/>
      </xdr:nvSpPr>
      <xdr:spPr>
        <a:xfrm>
          <a:off x="10528300" y="627316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8255</xdr:rowOff>
    </xdr:to>
    <xdr:sp macro="" textlink="">
      <xdr:nvSpPr>
        <xdr:cNvPr id="293" name="フローチャート: 判断 292"/>
        <xdr:cNvSpPr/>
      </xdr:nvSpPr>
      <xdr:spPr>
        <a:xfrm>
          <a:off x="10426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22860</xdr:rowOff>
    </xdr:from>
    <xdr:to xmlns:xdr="http://schemas.openxmlformats.org/drawingml/2006/spreadsheetDrawing">
      <xdr:col>50</xdr:col>
      <xdr:colOff>114300</xdr:colOff>
      <xdr:row>38</xdr:row>
      <xdr:rowOff>24130</xdr:rowOff>
    </xdr:to>
    <xdr:cxnSp macro="">
      <xdr:nvCxnSpPr>
        <xdr:cNvPr id="294" name="直線コネクタ 293"/>
        <xdr:cNvCxnSpPr/>
      </xdr:nvCxnSpPr>
      <xdr:spPr>
        <a:xfrm flipV="1">
          <a:off x="8750300" y="6537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50165</xdr:rowOff>
    </xdr:from>
    <xdr:to xmlns:xdr="http://schemas.openxmlformats.org/drawingml/2006/spreadsheetDrawing">
      <xdr:col>50</xdr:col>
      <xdr:colOff>165100</xdr:colOff>
      <xdr:row>37</xdr:row>
      <xdr:rowOff>151765</xdr:rowOff>
    </xdr:to>
    <xdr:sp macro="" textlink="">
      <xdr:nvSpPr>
        <xdr:cNvPr id="295" name="フローチャート: 判断 294"/>
        <xdr:cNvSpPr/>
      </xdr:nvSpPr>
      <xdr:spPr>
        <a:xfrm>
          <a:off x="9588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168275</xdr:rowOff>
    </xdr:from>
    <xdr:ext cx="378460" cy="257810"/>
    <xdr:sp macro="" textlink="">
      <xdr:nvSpPr>
        <xdr:cNvPr id="296" name="テキスト ボックス 295"/>
        <xdr:cNvSpPr txBox="1"/>
      </xdr:nvSpPr>
      <xdr:spPr>
        <a:xfrm>
          <a:off x="9450070" y="61690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132080</xdr:rowOff>
    </xdr:from>
    <xdr:to xmlns:xdr="http://schemas.openxmlformats.org/drawingml/2006/spreadsheetDrawing">
      <xdr:col>45</xdr:col>
      <xdr:colOff>177800</xdr:colOff>
      <xdr:row>38</xdr:row>
      <xdr:rowOff>24130</xdr:rowOff>
    </xdr:to>
    <xdr:cxnSp macro="">
      <xdr:nvCxnSpPr>
        <xdr:cNvPr id="297" name="直線コネクタ 296"/>
        <xdr:cNvCxnSpPr/>
      </xdr:nvCxnSpPr>
      <xdr:spPr>
        <a:xfrm>
          <a:off x="7861300" y="6475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298" name="フローチャート: 判断 297"/>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170180</xdr:rowOff>
    </xdr:from>
    <xdr:ext cx="378460" cy="259080"/>
    <xdr:sp macro="" textlink="">
      <xdr:nvSpPr>
        <xdr:cNvPr id="299" name="テキスト ボックス 298"/>
        <xdr:cNvSpPr txBox="1"/>
      </xdr:nvSpPr>
      <xdr:spPr>
        <a:xfrm>
          <a:off x="8561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132080</xdr:rowOff>
    </xdr:from>
    <xdr:to xmlns:xdr="http://schemas.openxmlformats.org/drawingml/2006/spreadsheetDrawing">
      <xdr:col>41</xdr:col>
      <xdr:colOff>50800</xdr:colOff>
      <xdr:row>37</xdr:row>
      <xdr:rowOff>161925</xdr:rowOff>
    </xdr:to>
    <xdr:cxnSp macro="">
      <xdr:nvCxnSpPr>
        <xdr:cNvPr id="300" name="直線コネクタ 299"/>
        <xdr:cNvCxnSpPr/>
      </xdr:nvCxnSpPr>
      <xdr:spPr>
        <a:xfrm flipV="1">
          <a:off x="6972300" y="64757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33020</xdr:rowOff>
    </xdr:from>
    <xdr:to xmlns:xdr="http://schemas.openxmlformats.org/drawingml/2006/spreadsheetDrawing">
      <xdr:col>41</xdr:col>
      <xdr:colOff>101600</xdr:colOff>
      <xdr:row>36</xdr:row>
      <xdr:rowOff>134620</xdr:rowOff>
    </xdr:to>
    <xdr:sp macro="" textlink="">
      <xdr:nvSpPr>
        <xdr:cNvPr id="301" name="フローチャート: 判断 300"/>
        <xdr:cNvSpPr/>
      </xdr:nvSpPr>
      <xdr:spPr>
        <a:xfrm>
          <a:off x="781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34</xdr:row>
      <xdr:rowOff>151130</xdr:rowOff>
    </xdr:from>
    <xdr:ext cx="378460" cy="259080"/>
    <xdr:sp macro="" textlink="">
      <xdr:nvSpPr>
        <xdr:cNvPr id="302" name="テキスト ボックス 301"/>
        <xdr:cNvSpPr txBox="1"/>
      </xdr:nvSpPr>
      <xdr:spPr>
        <a:xfrm>
          <a:off x="7672070" y="5980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139065</xdr:rowOff>
    </xdr:from>
    <xdr:to xmlns:xdr="http://schemas.openxmlformats.org/drawingml/2006/spreadsheetDrawing">
      <xdr:col>36</xdr:col>
      <xdr:colOff>165100</xdr:colOff>
      <xdr:row>35</xdr:row>
      <xdr:rowOff>69215</xdr:rowOff>
    </xdr:to>
    <xdr:sp macro="" textlink="">
      <xdr:nvSpPr>
        <xdr:cNvPr id="303" name="フローチャート: 判断 302"/>
        <xdr:cNvSpPr/>
      </xdr:nvSpPr>
      <xdr:spPr>
        <a:xfrm>
          <a:off x="6921500" y="59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86360</xdr:rowOff>
    </xdr:from>
    <xdr:ext cx="468630" cy="257810"/>
    <xdr:sp macro="" textlink="">
      <xdr:nvSpPr>
        <xdr:cNvPr id="304" name="テキスト ボックス 303"/>
        <xdr:cNvSpPr txBox="1"/>
      </xdr:nvSpPr>
      <xdr:spPr>
        <a:xfrm>
          <a:off x="6737350" y="5744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310" name="楕円 309"/>
        <xdr:cNvSpPr/>
      </xdr:nvSpPr>
      <xdr:spPr>
        <a:xfrm>
          <a:off x="10426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57150</xdr:rowOff>
    </xdr:from>
    <xdr:ext cx="378460" cy="259080"/>
    <xdr:sp macro="" textlink="">
      <xdr:nvSpPr>
        <xdr:cNvPr id="311" name="労働費該当値テキスト"/>
        <xdr:cNvSpPr txBox="1"/>
      </xdr:nvSpPr>
      <xdr:spPr>
        <a:xfrm>
          <a:off x="1052830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73660</xdr:rowOff>
    </xdr:to>
    <xdr:sp macro="" textlink="">
      <xdr:nvSpPr>
        <xdr:cNvPr id="312" name="楕円 311"/>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64770</xdr:rowOff>
    </xdr:from>
    <xdr:ext cx="378460" cy="257810"/>
    <xdr:sp macro="" textlink="">
      <xdr:nvSpPr>
        <xdr:cNvPr id="313" name="テキスト ボックス 312"/>
        <xdr:cNvSpPr txBox="1"/>
      </xdr:nvSpPr>
      <xdr:spPr>
        <a:xfrm>
          <a:off x="9450070" y="6579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144780</xdr:rowOff>
    </xdr:from>
    <xdr:to xmlns:xdr="http://schemas.openxmlformats.org/drawingml/2006/spreadsheetDrawing">
      <xdr:col>46</xdr:col>
      <xdr:colOff>38100</xdr:colOff>
      <xdr:row>38</xdr:row>
      <xdr:rowOff>74930</xdr:rowOff>
    </xdr:to>
    <xdr:sp macro="" textlink="">
      <xdr:nvSpPr>
        <xdr:cNvPr id="314" name="楕円 313"/>
        <xdr:cNvSpPr/>
      </xdr:nvSpPr>
      <xdr:spPr>
        <a:xfrm>
          <a:off x="8699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66040</xdr:rowOff>
    </xdr:from>
    <xdr:ext cx="378460" cy="257810"/>
    <xdr:sp macro="" textlink="">
      <xdr:nvSpPr>
        <xdr:cNvPr id="315" name="テキスト ボックス 314"/>
        <xdr:cNvSpPr txBox="1"/>
      </xdr:nvSpPr>
      <xdr:spPr>
        <a:xfrm>
          <a:off x="8561070" y="65811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80645</xdr:rowOff>
    </xdr:from>
    <xdr:to xmlns:xdr="http://schemas.openxmlformats.org/drawingml/2006/spreadsheetDrawing">
      <xdr:col>41</xdr:col>
      <xdr:colOff>101600</xdr:colOff>
      <xdr:row>38</xdr:row>
      <xdr:rowOff>10795</xdr:rowOff>
    </xdr:to>
    <xdr:sp macro="" textlink="">
      <xdr:nvSpPr>
        <xdr:cNvPr id="316" name="楕円 315"/>
        <xdr:cNvSpPr/>
      </xdr:nvSpPr>
      <xdr:spPr>
        <a:xfrm>
          <a:off x="781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1905</xdr:rowOff>
    </xdr:from>
    <xdr:ext cx="378460" cy="259080"/>
    <xdr:sp macro="" textlink="">
      <xdr:nvSpPr>
        <xdr:cNvPr id="317" name="テキスト ボックス 316"/>
        <xdr:cNvSpPr txBox="1"/>
      </xdr:nvSpPr>
      <xdr:spPr>
        <a:xfrm>
          <a:off x="7672070" y="6517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111125</xdr:rowOff>
    </xdr:from>
    <xdr:to xmlns:xdr="http://schemas.openxmlformats.org/drawingml/2006/spreadsheetDrawing">
      <xdr:col>36</xdr:col>
      <xdr:colOff>165100</xdr:colOff>
      <xdr:row>38</xdr:row>
      <xdr:rowOff>41275</xdr:rowOff>
    </xdr:to>
    <xdr:sp macro="" textlink="">
      <xdr:nvSpPr>
        <xdr:cNvPr id="318" name="楕円 317"/>
        <xdr:cNvSpPr/>
      </xdr:nvSpPr>
      <xdr:spPr>
        <a:xfrm>
          <a:off x="692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32385</xdr:rowOff>
    </xdr:from>
    <xdr:ext cx="378460" cy="257810"/>
    <xdr:sp macro="" textlink="">
      <xdr:nvSpPr>
        <xdr:cNvPr id="319" name="テキスト ボックス 318"/>
        <xdr:cNvSpPr txBox="1"/>
      </xdr:nvSpPr>
      <xdr:spPr>
        <a:xfrm>
          <a:off x="6783070" y="65474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8" name="テキスト ボックス 327"/>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1" name="テキスト ボックス 330"/>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33" name="テキスト ボックス 332"/>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37" name="テキスト ボックス 336"/>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39" name="テキスト ボックス 338"/>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41" name="テキスト ボックス 340"/>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3" name="テキスト ボックス 342"/>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57150</xdr:rowOff>
    </xdr:from>
    <xdr:to xmlns:xdr="http://schemas.openxmlformats.org/drawingml/2006/spreadsheetDrawing">
      <xdr:col>54</xdr:col>
      <xdr:colOff>189865</xdr:colOff>
      <xdr:row>58</xdr:row>
      <xdr:rowOff>145415</xdr:rowOff>
    </xdr:to>
    <xdr:cxnSp macro="">
      <xdr:nvCxnSpPr>
        <xdr:cNvPr id="345" name="直線コネクタ 344"/>
        <xdr:cNvCxnSpPr/>
      </xdr:nvCxnSpPr>
      <xdr:spPr>
        <a:xfrm flipV="1">
          <a:off x="10475595" y="862965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469900" cy="259080"/>
    <xdr:sp macro="" textlink="">
      <xdr:nvSpPr>
        <xdr:cNvPr id="346" name="農林水産業費最小値テキスト"/>
        <xdr:cNvSpPr txBox="1"/>
      </xdr:nvSpPr>
      <xdr:spPr>
        <a:xfrm>
          <a:off x="10528300" y="10093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47" name="直線コネクタ 346"/>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xdr:rowOff>
    </xdr:from>
    <xdr:ext cx="534670" cy="259080"/>
    <xdr:sp macro="" textlink="">
      <xdr:nvSpPr>
        <xdr:cNvPr id="348" name="農林水産業費最大値テキスト"/>
        <xdr:cNvSpPr txBox="1"/>
      </xdr:nvSpPr>
      <xdr:spPr>
        <a:xfrm>
          <a:off x="10528300" y="840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57150</xdr:rowOff>
    </xdr:from>
    <xdr:to xmlns:xdr="http://schemas.openxmlformats.org/drawingml/2006/spreadsheetDrawing">
      <xdr:col>55</xdr:col>
      <xdr:colOff>88900</xdr:colOff>
      <xdr:row>50</xdr:row>
      <xdr:rowOff>57150</xdr:rowOff>
    </xdr:to>
    <xdr:cxnSp macro="">
      <xdr:nvCxnSpPr>
        <xdr:cNvPr id="349" name="直線コネクタ 348"/>
        <xdr:cNvCxnSpPr/>
      </xdr:nvCxnSpPr>
      <xdr:spPr>
        <a:xfrm>
          <a:off x="10388600" y="862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126365</xdr:rowOff>
    </xdr:from>
    <xdr:to xmlns:xdr="http://schemas.openxmlformats.org/drawingml/2006/spreadsheetDrawing">
      <xdr:col>55</xdr:col>
      <xdr:colOff>0</xdr:colOff>
      <xdr:row>56</xdr:row>
      <xdr:rowOff>135890</xdr:rowOff>
    </xdr:to>
    <xdr:cxnSp macro="">
      <xdr:nvCxnSpPr>
        <xdr:cNvPr id="350" name="直線コネクタ 349"/>
        <xdr:cNvCxnSpPr/>
      </xdr:nvCxnSpPr>
      <xdr:spPr>
        <a:xfrm flipV="1">
          <a:off x="9639300" y="97275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22860</xdr:rowOff>
    </xdr:from>
    <xdr:ext cx="534670" cy="259080"/>
    <xdr:sp macro="" textlink="">
      <xdr:nvSpPr>
        <xdr:cNvPr id="351" name="農林水産業費平均値テキスト"/>
        <xdr:cNvSpPr txBox="1"/>
      </xdr:nvSpPr>
      <xdr:spPr>
        <a:xfrm>
          <a:off x="10528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0</xdr:rowOff>
    </xdr:from>
    <xdr:to xmlns:xdr="http://schemas.openxmlformats.org/drawingml/2006/spreadsheetDrawing">
      <xdr:col>55</xdr:col>
      <xdr:colOff>50800</xdr:colOff>
      <xdr:row>56</xdr:row>
      <xdr:rowOff>101600</xdr:rowOff>
    </xdr:to>
    <xdr:sp macro="" textlink="">
      <xdr:nvSpPr>
        <xdr:cNvPr id="352" name="フローチャート: 判断 351"/>
        <xdr:cNvSpPr/>
      </xdr:nvSpPr>
      <xdr:spPr>
        <a:xfrm>
          <a:off x="10426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125095</xdr:rowOff>
    </xdr:from>
    <xdr:to xmlns:xdr="http://schemas.openxmlformats.org/drawingml/2006/spreadsheetDrawing">
      <xdr:col>50</xdr:col>
      <xdr:colOff>114300</xdr:colOff>
      <xdr:row>56</xdr:row>
      <xdr:rowOff>135890</xdr:rowOff>
    </xdr:to>
    <xdr:cxnSp macro="">
      <xdr:nvCxnSpPr>
        <xdr:cNvPr id="353" name="直線コネクタ 352"/>
        <xdr:cNvCxnSpPr/>
      </xdr:nvCxnSpPr>
      <xdr:spPr>
        <a:xfrm>
          <a:off x="8750300" y="955484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54" name="フローチャート: 判断 353"/>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105410</xdr:rowOff>
    </xdr:from>
    <xdr:ext cx="533400" cy="259080"/>
    <xdr:sp macro="" textlink="">
      <xdr:nvSpPr>
        <xdr:cNvPr id="355" name="テキスト ボックス 354"/>
        <xdr:cNvSpPr txBox="1"/>
      </xdr:nvSpPr>
      <xdr:spPr>
        <a:xfrm>
          <a:off x="9371965" y="9363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125095</xdr:rowOff>
    </xdr:from>
    <xdr:to xmlns:xdr="http://schemas.openxmlformats.org/drawingml/2006/spreadsheetDrawing">
      <xdr:col>45</xdr:col>
      <xdr:colOff>177800</xdr:colOff>
      <xdr:row>57</xdr:row>
      <xdr:rowOff>154940</xdr:rowOff>
    </xdr:to>
    <xdr:cxnSp macro="">
      <xdr:nvCxnSpPr>
        <xdr:cNvPr id="356" name="直線コネクタ 355"/>
        <xdr:cNvCxnSpPr/>
      </xdr:nvCxnSpPr>
      <xdr:spPr>
        <a:xfrm flipV="1">
          <a:off x="7861300" y="9554845"/>
          <a:ext cx="889000"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125730</xdr:rowOff>
    </xdr:from>
    <xdr:to xmlns:xdr="http://schemas.openxmlformats.org/drawingml/2006/spreadsheetDrawing">
      <xdr:col>46</xdr:col>
      <xdr:colOff>38100</xdr:colOff>
      <xdr:row>56</xdr:row>
      <xdr:rowOff>55880</xdr:rowOff>
    </xdr:to>
    <xdr:sp macro="" textlink="">
      <xdr:nvSpPr>
        <xdr:cNvPr id="357" name="フローチャート: 判断 356"/>
        <xdr:cNvSpPr/>
      </xdr:nvSpPr>
      <xdr:spPr>
        <a:xfrm>
          <a:off x="8699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46990</xdr:rowOff>
    </xdr:from>
    <xdr:ext cx="533400" cy="259080"/>
    <xdr:sp macro="" textlink="">
      <xdr:nvSpPr>
        <xdr:cNvPr id="358" name="テキスト ボックス 357"/>
        <xdr:cNvSpPr txBox="1"/>
      </xdr:nvSpPr>
      <xdr:spPr>
        <a:xfrm>
          <a:off x="8482965" y="9648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111125</xdr:rowOff>
    </xdr:from>
    <xdr:to xmlns:xdr="http://schemas.openxmlformats.org/drawingml/2006/spreadsheetDrawing">
      <xdr:col>41</xdr:col>
      <xdr:colOff>50800</xdr:colOff>
      <xdr:row>57</xdr:row>
      <xdr:rowOff>154940</xdr:rowOff>
    </xdr:to>
    <xdr:cxnSp macro="">
      <xdr:nvCxnSpPr>
        <xdr:cNvPr id="359" name="直線コネクタ 358"/>
        <xdr:cNvCxnSpPr/>
      </xdr:nvCxnSpPr>
      <xdr:spPr>
        <a:xfrm>
          <a:off x="6972300" y="98837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105410</xdr:rowOff>
    </xdr:from>
    <xdr:to xmlns:xdr="http://schemas.openxmlformats.org/drawingml/2006/spreadsheetDrawing">
      <xdr:col>41</xdr:col>
      <xdr:colOff>101600</xdr:colOff>
      <xdr:row>57</xdr:row>
      <xdr:rowOff>35560</xdr:rowOff>
    </xdr:to>
    <xdr:sp macro="" textlink="">
      <xdr:nvSpPr>
        <xdr:cNvPr id="360" name="フローチャート: 判断 359"/>
        <xdr:cNvSpPr/>
      </xdr:nvSpPr>
      <xdr:spPr>
        <a:xfrm>
          <a:off x="7810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52070</xdr:rowOff>
    </xdr:from>
    <xdr:ext cx="533400" cy="257810"/>
    <xdr:sp macro="" textlink="">
      <xdr:nvSpPr>
        <xdr:cNvPr id="361" name="テキスト ボックス 360"/>
        <xdr:cNvSpPr txBox="1"/>
      </xdr:nvSpPr>
      <xdr:spPr>
        <a:xfrm>
          <a:off x="7593965" y="9481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13970</xdr:rowOff>
    </xdr:from>
    <xdr:to xmlns:xdr="http://schemas.openxmlformats.org/drawingml/2006/spreadsheetDrawing">
      <xdr:col>36</xdr:col>
      <xdr:colOff>165100</xdr:colOff>
      <xdr:row>57</xdr:row>
      <xdr:rowOff>115570</xdr:rowOff>
    </xdr:to>
    <xdr:sp macro="" textlink="">
      <xdr:nvSpPr>
        <xdr:cNvPr id="362" name="フローチャート: 判断 361"/>
        <xdr:cNvSpPr/>
      </xdr:nvSpPr>
      <xdr:spPr>
        <a:xfrm>
          <a:off x="6921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132080</xdr:rowOff>
    </xdr:from>
    <xdr:ext cx="533400" cy="257810"/>
    <xdr:sp macro="" textlink="">
      <xdr:nvSpPr>
        <xdr:cNvPr id="363" name="テキスト ボックス 362"/>
        <xdr:cNvSpPr txBox="1"/>
      </xdr:nvSpPr>
      <xdr:spPr>
        <a:xfrm>
          <a:off x="6704965" y="9561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75565</xdr:rowOff>
    </xdr:from>
    <xdr:to xmlns:xdr="http://schemas.openxmlformats.org/drawingml/2006/spreadsheetDrawing">
      <xdr:col>55</xdr:col>
      <xdr:colOff>50800</xdr:colOff>
      <xdr:row>57</xdr:row>
      <xdr:rowOff>6350</xdr:rowOff>
    </xdr:to>
    <xdr:sp macro="" textlink="">
      <xdr:nvSpPr>
        <xdr:cNvPr id="369" name="楕円 368"/>
        <xdr:cNvSpPr/>
      </xdr:nvSpPr>
      <xdr:spPr>
        <a:xfrm>
          <a:off x="104267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53975</xdr:rowOff>
    </xdr:from>
    <xdr:ext cx="534670" cy="257810"/>
    <xdr:sp macro="" textlink="">
      <xdr:nvSpPr>
        <xdr:cNvPr id="370" name="農林水産業費該当値テキスト"/>
        <xdr:cNvSpPr txBox="1"/>
      </xdr:nvSpPr>
      <xdr:spPr>
        <a:xfrm>
          <a:off x="10528300" y="9655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85090</xdr:rowOff>
    </xdr:from>
    <xdr:to xmlns:xdr="http://schemas.openxmlformats.org/drawingml/2006/spreadsheetDrawing">
      <xdr:col>50</xdr:col>
      <xdr:colOff>165100</xdr:colOff>
      <xdr:row>57</xdr:row>
      <xdr:rowOff>15240</xdr:rowOff>
    </xdr:to>
    <xdr:sp macro="" textlink="">
      <xdr:nvSpPr>
        <xdr:cNvPr id="371" name="楕円 370"/>
        <xdr:cNvSpPr/>
      </xdr:nvSpPr>
      <xdr:spPr>
        <a:xfrm>
          <a:off x="95885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6350</xdr:rowOff>
    </xdr:from>
    <xdr:ext cx="533400" cy="257810"/>
    <xdr:sp macro="" textlink="">
      <xdr:nvSpPr>
        <xdr:cNvPr id="372" name="テキスト ボックス 371"/>
        <xdr:cNvSpPr txBox="1"/>
      </xdr:nvSpPr>
      <xdr:spPr>
        <a:xfrm>
          <a:off x="9371965" y="9779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74930</xdr:rowOff>
    </xdr:from>
    <xdr:to xmlns:xdr="http://schemas.openxmlformats.org/drawingml/2006/spreadsheetDrawing">
      <xdr:col>46</xdr:col>
      <xdr:colOff>38100</xdr:colOff>
      <xdr:row>56</xdr:row>
      <xdr:rowOff>4445</xdr:rowOff>
    </xdr:to>
    <xdr:sp macro="" textlink="">
      <xdr:nvSpPr>
        <xdr:cNvPr id="373" name="楕円 372"/>
        <xdr:cNvSpPr/>
      </xdr:nvSpPr>
      <xdr:spPr>
        <a:xfrm>
          <a:off x="86995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20955</xdr:rowOff>
    </xdr:from>
    <xdr:ext cx="533400" cy="257810"/>
    <xdr:sp macro="" textlink="">
      <xdr:nvSpPr>
        <xdr:cNvPr id="374" name="テキスト ボックス 373"/>
        <xdr:cNvSpPr txBox="1"/>
      </xdr:nvSpPr>
      <xdr:spPr>
        <a:xfrm>
          <a:off x="8482965" y="9279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104140</xdr:rowOff>
    </xdr:from>
    <xdr:to xmlns:xdr="http://schemas.openxmlformats.org/drawingml/2006/spreadsheetDrawing">
      <xdr:col>41</xdr:col>
      <xdr:colOff>101600</xdr:colOff>
      <xdr:row>58</xdr:row>
      <xdr:rowOff>34290</xdr:rowOff>
    </xdr:to>
    <xdr:sp macro="" textlink="">
      <xdr:nvSpPr>
        <xdr:cNvPr id="375" name="楕円 374"/>
        <xdr:cNvSpPr/>
      </xdr:nvSpPr>
      <xdr:spPr>
        <a:xfrm>
          <a:off x="7810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25400</xdr:rowOff>
    </xdr:from>
    <xdr:ext cx="533400" cy="259080"/>
    <xdr:sp macro="" textlink="">
      <xdr:nvSpPr>
        <xdr:cNvPr id="376" name="テキスト ボックス 375"/>
        <xdr:cNvSpPr txBox="1"/>
      </xdr:nvSpPr>
      <xdr:spPr>
        <a:xfrm>
          <a:off x="7593965" y="9969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60325</xdr:rowOff>
    </xdr:from>
    <xdr:to xmlns:xdr="http://schemas.openxmlformats.org/drawingml/2006/spreadsheetDrawing">
      <xdr:col>36</xdr:col>
      <xdr:colOff>165100</xdr:colOff>
      <xdr:row>57</xdr:row>
      <xdr:rowOff>161925</xdr:rowOff>
    </xdr:to>
    <xdr:sp macro="" textlink="">
      <xdr:nvSpPr>
        <xdr:cNvPr id="377" name="楕円 376"/>
        <xdr:cNvSpPr/>
      </xdr:nvSpPr>
      <xdr:spPr>
        <a:xfrm>
          <a:off x="6921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153035</xdr:rowOff>
    </xdr:from>
    <xdr:ext cx="533400" cy="259080"/>
    <xdr:sp macro="" textlink="">
      <xdr:nvSpPr>
        <xdr:cNvPr id="378" name="テキスト ボックス 377"/>
        <xdr:cNvSpPr txBox="1"/>
      </xdr:nvSpPr>
      <xdr:spPr>
        <a:xfrm>
          <a:off x="6704965" y="9925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7" name="テキスト ボックス 38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0" name="テキスト ボックス 389"/>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4" name="テキスト ボックス 393"/>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6" name="テキスト ボックス 395"/>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8" name="テキスト ボックス 397"/>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400" name="テキスト ボックス 399"/>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93345</xdr:rowOff>
    </xdr:from>
    <xdr:to xmlns:xdr="http://schemas.openxmlformats.org/drawingml/2006/spreadsheetDrawing">
      <xdr:col>54</xdr:col>
      <xdr:colOff>189865</xdr:colOff>
      <xdr:row>78</xdr:row>
      <xdr:rowOff>165100</xdr:rowOff>
    </xdr:to>
    <xdr:cxnSp macro="">
      <xdr:nvCxnSpPr>
        <xdr:cNvPr id="402" name="直線コネクタ 401"/>
        <xdr:cNvCxnSpPr/>
      </xdr:nvCxnSpPr>
      <xdr:spPr>
        <a:xfrm flipV="1">
          <a:off x="10475595" y="120948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168910</xdr:rowOff>
    </xdr:from>
    <xdr:ext cx="469900" cy="257810"/>
    <xdr:sp macro="" textlink="">
      <xdr:nvSpPr>
        <xdr:cNvPr id="403" name="商工費最小値テキスト"/>
        <xdr:cNvSpPr txBox="1"/>
      </xdr:nvSpPr>
      <xdr:spPr>
        <a:xfrm>
          <a:off x="10528300" y="13542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165100</xdr:rowOff>
    </xdr:from>
    <xdr:to xmlns:xdr="http://schemas.openxmlformats.org/drawingml/2006/spreadsheetDrawing">
      <xdr:col>55</xdr:col>
      <xdr:colOff>88900</xdr:colOff>
      <xdr:row>78</xdr:row>
      <xdr:rowOff>165100</xdr:rowOff>
    </xdr:to>
    <xdr:cxnSp macro="">
      <xdr:nvCxnSpPr>
        <xdr:cNvPr id="404" name="直線コネクタ 403"/>
        <xdr:cNvCxnSpPr/>
      </xdr:nvCxnSpPr>
      <xdr:spPr>
        <a:xfrm>
          <a:off x="10388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40640</xdr:rowOff>
    </xdr:from>
    <xdr:ext cx="534670" cy="257810"/>
    <xdr:sp macro="" textlink="">
      <xdr:nvSpPr>
        <xdr:cNvPr id="405" name="商工費最大値テキスト"/>
        <xdr:cNvSpPr txBox="1"/>
      </xdr:nvSpPr>
      <xdr:spPr>
        <a:xfrm>
          <a:off x="10528300" y="11870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93345</xdr:rowOff>
    </xdr:from>
    <xdr:to xmlns:xdr="http://schemas.openxmlformats.org/drawingml/2006/spreadsheetDrawing">
      <xdr:col>55</xdr:col>
      <xdr:colOff>88900</xdr:colOff>
      <xdr:row>70</xdr:row>
      <xdr:rowOff>93345</xdr:rowOff>
    </xdr:to>
    <xdr:cxnSp macro="">
      <xdr:nvCxnSpPr>
        <xdr:cNvPr id="406" name="直線コネクタ 405"/>
        <xdr:cNvCxnSpPr/>
      </xdr:nvCxnSpPr>
      <xdr:spPr>
        <a:xfrm>
          <a:off x="10388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86360</xdr:rowOff>
    </xdr:from>
    <xdr:to xmlns:xdr="http://schemas.openxmlformats.org/drawingml/2006/spreadsheetDrawing">
      <xdr:col>55</xdr:col>
      <xdr:colOff>0</xdr:colOff>
      <xdr:row>77</xdr:row>
      <xdr:rowOff>102235</xdr:rowOff>
    </xdr:to>
    <xdr:cxnSp macro="">
      <xdr:nvCxnSpPr>
        <xdr:cNvPr id="407" name="直線コネクタ 406"/>
        <xdr:cNvCxnSpPr/>
      </xdr:nvCxnSpPr>
      <xdr:spPr>
        <a:xfrm>
          <a:off x="9639300" y="132880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52705</xdr:rowOff>
    </xdr:from>
    <xdr:ext cx="534670" cy="257810"/>
    <xdr:sp macro="" textlink="">
      <xdr:nvSpPr>
        <xdr:cNvPr id="408" name="商工費平均値テキスト"/>
        <xdr:cNvSpPr txBox="1"/>
      </xdr:nvSpPr>
      <xdr:spPr>
        <a:xfrm>
          <a:off x="10528300" y="130829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29845</xdr:rowOff>
    </xdr:from>
    <xdr:to xmlns:xdr="http://schemas.openxmlformats.org/drawingml/2006/spreadsheetDrawing">
      <xdr:col>55</xdr:col>
      <xdr:colOff>50800</xdr:colOff>
      <xdr:row>77</xdr:row>
      <xdr:rowOff>132080</xdr:rowOff>
    </xdr:to>
    <xdr:sp macro="" textlink="">
      <xdr:nvSpPr>
        <xdr:cNvPr id="409" name="フローチャート: 判断 408"/>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86360</xdr:rowOff>
    </xdr:from>
    <xdr:to xmlns:xdr="http://schemas.openxmlformats.org/drawingml/2006/spreadsheetDrawing">
      <xdr:col>50</xdr:col>
      <xdr:colOff>114300</xdr:colOff>
      <xdr:row>77</xdr:row>
      <xdr:rowOff>103505</xdr:rowOff>
    </xdr:to>
    <xdr:cxnSp macro="">
      <xdr:nvCxnSpPr>
        <xdr:cNvPr id="410" name="直線コネクタ 409"/>
        <xdr:cNvCxnSpPr/>
      </xdr:nvCxnSpPr>
      <xdr:spPr>
        <a:xfrm flipV="1">
          <a:off x="8750300" y="13288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36195</xdr:rowOff>
    </xdr:from>
    <xdr:to xmlns:xdr="http://schemas.openxmlformats.org/drawingml/2006/spreadsheetDrawing">
      <xdr:col>50</xdr:col>
      <xdr:colOff>165100</xdr:colOff>
      <xdr:row>77</xdr:row>
      <xdr:rowOff>137795</xdr:rowOff>
    </xdr:to>
    <xdr:sp macro="" textlink="">
      <xdr:nvSpPr>
        <xdr:cNvPr id="411" name="フローチャート: 判断 410"/>
        <xdr:cNvSpPr/>
      </xdr:nvSpPr>
      <xdr:spPr>
        <a:xfrm>
          <a:off x="958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128905</xdr:rowOff>
    </xdr:from>
    <xdr:ext cx="533400" cy="259080"/>
    <xdr:sp macro="" textlink="">
      <xdr:nvSpPr>
        <xdr:cNvPr id="412" name="テキスト ボックス 411"/>
        <xdr:cNvSpPr txBox="1"/>
      </xdr:nvSpPr>
      <xdr:spPr>
        <a:xfrm>
          <a:off x="9371965" y="13330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103505</xdr:rowOff>
    </xdr:from>
    <xdr:to xmlns:xdr="http://schemas.openxmlformats.org/drawingml/2006/spreadsheetDrawing">
      <xdr:col>45</xdr:col>
      <xdr:colOff>177800</xdr:colOff>
      <xdr:row>77</xdr:row>
      <xdr:rowOff>120650</xdr:rowOff>
    </xdr:to>
    <xdr:cxnSp macro="">
      <xdr:nvCxnSpPr>
        <xdr:cNvPr id="413" name="直線コネクタ 412"/>
        <xdr:cNvCxnSpPr/>
      </xdr:nvCxnSpPr>
      <xdr:spPr>
        <a:xfrm flipV="1">
          <a:off x="7861300" y="133051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60325</xdr:rowOff>
    </xdr:from>
    <xdr:to xmlns:xdr="http://schemas.openxmlformats.org/drawingml/2006/spreadsheetDrawing">
      <xdr:col>46</xdr:col>
      <xdr:colOff>38100</xdr:colOff>
      <xdr:row>77</xdr:row>
      <xdr:rowOff>161925</xdr:rowOff>
    </xdr:to>
    <xdr:sp macro="" textlink="">
      <xdr:nvSpPr>
        <xdr:cNvPr id="414" name="フローチャート: 判断 413"/>
        <xdr:cNvSpPr/>
      </xdr:nvSpPr>
      <xdr:spPr>
        <a:xfrm>
          <a:off x="8699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153035</xdr:rowOff>
    </xdr:from>
    <xdr:ext cx="533400" cy="259080"/>
    <xdr:sp macro="" textlink="">
      <xdr:nvSpPr>
        <xdr:cNvPr id="415" name="テキスト ボックス 414"/>
        <xdr:cNvSpPr txBox="1"/>
      </xdr:nvSpPr>
      <xdr:spPr>
        <a:xfrm>
          <a:off x="8482965" y="13354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120650</xdr:rowOff>
    </xdr:from>
    <xdr:to xmlns:xdr="http://schemas.openxmlformats.org/drawingml/2006/spreadsheetDrawing">
      <xdr:col>41</xdr:col>
      <xdr:colOff>50800</xdr:colOff>
      <xdr:row>77</xdr:row>
      <xdr:rowOff>161290</xdr:rowOff>
    </xdr:to>
    <xdr:cxnSp macro="">
      <xdr:nvCxnSpPr>
        <xdr:cNvPr id="416" name="直線コネクタ 415"/>
        <xdr:cNvCxnSpPr/>
      </xdr:nvCxnSpPr>
      <xdr:spPr>
        <a:xfrm flipV="1">
          <a:off x="6972300" y="133223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7" name="フローチャート: 判断 416"/>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33400" cy="257810"/>
    <xdr:sp macro="" textlink="">
      <xdr:nvSpPr>
        <xdr:cNvPr id="418" name="テキスト ボックス 417"/>
        <xdr:cNvSpPr txBox="1"/>
      </xdr:nvSpPr>
      <xdr:spPr>
        <a:xfrm>
          <a:off x="7593965" y="13014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160020</xdr:rowOff>
    </xdr:from>
    <xdr:to xmlns:xdr="http://schemas.openxmlformats.org/drawingml/2006/spreadsheetDrawing">
      <xdr:col>36</xdr:col>
      <xdr:colOff>165100</xdr:colOff>
      <xdr:row>78</xdr:row>
      <xdr:rowOff>90170</xdr:rowOff>
    </xdr:to>
    <xdr:sp macro="" textlink="">
      <xdr:nvSpPr>
        <xdr:cNvPr id="419" name="フローチャート: 判断 418"/>
        <xdr:cNvSpPr/>
      </xdr:nvSpPr>
      <xdr:spPr>
        <a:xfrm>
          <a:off x="692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81280</xdr:rowOff>
    </xdr:from>
    <xdr:ext cx="468630" cy="259080"/>
    <xdr:sp macro="" textlink="">
      <xdr:nvSpPr>
        <xdr:cNvPr id="420" name="テキスト ボックス 419"/>
        <xdr:cNvSpPr txBox="1"/>
      </xdr:nvSpPr>
      <xdr:spPr>
        <a:xfrm>
          <a:off x="6737350" y="13454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52070</xdr:rowOff>
    </xdr:from>
    <xdr:to xmlns:xdr="http://schemas.openxmlformats.org/drawingml/2006/spreadsheetDrawing">
      <xdr:col>55</xdr:col>
      <xdr:colOff>50800</xdr:colOff>
      <xdr:row>77</xdr:row>
      <xdr:rowOff>153035</xdr:rowOff>
    </xdr:to>
    <xdr:sp macro="" textlink="">
      <xdr:nvSpPr>
        <xdr:cNvPr id="426" name="楕円 425"/>
        <xdr:cNvSpPr/>
      </xdr:nvSpPr>
      <xdr:spPr>
        <a:xfrm>
          <a:off x="104267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29845</xdr:rowOff>
    </xdr:from>
    <xdr:ext cx="534670" cy="257810"/>
    <xdr:sp macro="" textlink="">
      <xdr:nvSpPr>
        <xdr:cNvPr id="427" name="商工費該当値テキスト"/>
        <xdr:cNvSpPr txBox="1"/>
      </xdr:nvSpPr>
      <xdr:spPr>
        <a:xfrm>
          <a:off x="10528300" y="13231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35560</xdr:rowOff>
    </xdr:from>
    <xdr:to xmlns:xdr="http://schemas.openxmlformats.org/drawingml/2006/spreadsheetDrawing">
      <xdr:col>50</xdr:col>
      <xdr:colOff>165100</xdr:colOff>
      <xdr:row>77</xdr:row>
      <xdr:rowOff>137160</xdr:rowOff>
    </xdr:to>
    <xdr:sp macro="" textlink="">
      <xdr:nvSpPr>
        <xdr:cNvPr id="428" name="楕円 427"/>
        <xdr:cNvSpPr/>
      </xdr:nvSpPr>
      <xdr:spPr>
        <a:xfrm>
          <a:off x="958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153670</xdr:rowOff>
    </xdr:from>
    <xdr:ext cx="533400" cy="259080"/>
    <xdr:sp macro="" textlink="">
      <xdr:nvSpPr>
        <xdr:cNvPr id="429" name="テキスト ボックス 428"/>
        <xdr:cNvSpPr txBox="1"/>
      </xdr:nvSpPr>
      <xdr:spPr>
        <a:xfrm>
          <a:off x="9371965" y="13012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52705</xdr:rowOff>
    </xdr:from>
    <xdr:to xmlns:xdr="http://schemas.openxmlformats.org/drawingml/2006/spreadsheetDrawing">
      <xdr:col>46</xdr:col>
      <xdr:colOff>38100</xdr:colOff>
      <xdr:row>77</xdr:row>
      <xdr:rowOff>154940</xdr:rowOff>
    </xdr:to>
    <xdr:sp macro="" textlink="">
      <xdr:nvSpPr>
        <xdr:cNvPr id="430" name="楕円 429"/>
        <xdr:cNvSpPr/>
      </xdr:nvSpPr>
      <xdr:spPr>
        <a:xfrm>
          <a:off x="8699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170815</xdr:rowOff>
    </xdr:from>
    <xdr:ext cx="533400" cy="258445"/>
    <xdr:sp macro="" textlink="">
      <xdr:nvSpPr>
        <xdr:cNvPr id="431" name="テキスト ボックス 430"/>
        <xdr:cNvSpPr txBox="1"/>
      </xdr:nvSpPr>
      <xdr:spPr>
        <a:xfrm>
          <a:off x="8482965" y="130295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69215</xdr:rowOff>
    </xdr:from>
    <xdr:to xmlns:xdr="http://schemas.openxmlformats.org/drawingml/2006/spreadsheetDrawing">
      <xdr:col>41</xdr:col>
      <xdr:colOff>101600</xdr:colOff>
      <xdr:row>77</xdr:row>
      <xdr:rowOff>170815</xdr:rowOff>
    </xdr:to>
    <xdr:sp macro="" textlink="">
      <xdr:nvSpPr>
        <xdr:cNvPr id="432" name="楕円 431"/>
        <xdr:cNvSpPr/>
      </xdr:nvSpPr>
      <xdr:spPr>
        <a:xfrm>
          <a:off x="7810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162560</xdr:rowOff>
    </xdr:from>
    <xdr:ext cx="533400" cy="259080"/>
    <xdr:sp macro="" textlink="">
      <xdr:nvSpPr>
        <xdr:cNvPr id="433" name="テキスト ボックス 432"/>
        <xdr:cNvSpPr txBox="1"/>
      </xdr:nvSpPr>
      <xdr:spPr>
        <a:xfrm>
          <a:off x="7593965" y="13364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110490</xdr:rowOff>
    </xdr:from>
    <xdr:to xmlns:xdr="http://schemas.openxmlformats.org/drawingml/2006/spreadsheetDrawing">
      <xdr:col>36</xdr:col>
      <xdr:colOff>165100</xdr:colOff>
      <xdr:row>78</xdr:row>
      <xdr:rowOff>40640</xdr:rowOff>
    </xdr:to>
    <xdr:sp macro="" textlink="">
      <xdr:nvSpPr>
        <xdr:cNvPr id="434" name="楕円 433"/>
        <xdr:cNvSpPr/>
      </xdr:nvSpPr>
      <xdr:spPr>
        <a:xfrm>
          <a:off x="6921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57150</xdr:rowOff>
    </xdr:from>
    <xdr:ext cx="533400" cy="259080"/>
    <xdr:sp macro="" textlink="">
      <xdr:nvSpPr>
        <xdr:cNvPr id="435" name="テキスト ボックス 434"/>
        <xdr:cNvSpPr txBox="1"/>
      </xdr:nvSpPr>
      <xdr:spPr>
        <a:xfrm>
          <a:off x="6704965" y="13087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4" name="テキスト ボックス 443"/>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7" name="テキスト ボックス 446"/>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360" cy="257810"/>
    <xdr:sp macro="" textlink="">
      <xdr:nvSpPr>
        <xdr:cNvPr id="449" name="テキスト ボックス 448"/>
        <xdr:cNvSpPr txBox="1"/>
      </xdr:nvSpPr>
      <xdr:spPr>
        <a:xfrm>
          <a:off x="6008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360" cy="259080"/>
    <xdr:sp macro="" textlink="">
      <xdr:nvSpPr>
        <xdr:cNvPr id="451" name="テキスト ボックス 450"/>
        <xdr:cNvSpPr txBox="1"/>
      </xdr:nvSpPr>
      <xdr:spPr>
        <a:xfrm>
          <a:off x="6008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7810"/>
    <xdr:sp macro="" textlink="">
      <xdr:nvSpPr>
        <xdr:cNvPr id="453" name="テキスト ボックス 452"/>
        <xdr:cNvSpPr txBox="1"/>
      </xdr:nvSpPr>
      <xdr:spPr>
        <a:xfrm>
          <a:off x="6008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5" name="テキスト ボックス 454"/>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4530" cy="259080"/>
    <xdr:sp macro="" textlink="">
      <xdr:nvSpPr>
        <xdr:cNvPr id="457" name="テキスト ボックス 456"/>
        <xdr:cNvSpPr txBox="1"/>
      </xdr:nvSpPr>
      <xdr:spPr>
        <a:xfrm>
          <a:off x="5918200" y="15297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4530" cy="257810"/>
    <xdr:sp macro="" textlink="">
      <xdr:nvSpPr>
        <xdr:cNvPr id="459" name="テキスト ボックス 458"/>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99</xdr:row>
      <xdr:rowOff>48260</xdr:rowOff>
    </xdr:to>
    <xdr:cxnSp macro="">
      <xdr:nvCxnSpPr>
        <xdr:cNvPr id="461" name="直線コネクタ 460"/>
        <xdr:cNvCxnSpPr/>
      </xdr:nvCxnSpPr>
      <xdr:spPr>
        <a:xfrm flipV="1">
          <a:off x="10475595" y="1551432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52070</xdr:rowOff>
    </xdr:from>
    <xdr:ext cx="534670" cy="257810"/>
    <xdr:sp macro="" textlink="">
      <xdr:nvSpPr>
        <xdr:cNvPr id="462" name="土木費最小値テキスト"/>
        <xdr:cNvSpPr txBox="1"/>
      </xdr:nvSpPr>
      <xdr:spPr>
        <a:xfrm>
          <a:off x="10528300" y="170256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48260</xdr:rowOff>
    </xdr:from>
    <xdr:to xmlns:xdr="http://schemas.openxmlformats.org/drawingml/2006/spreadsheetDrawing">
      <xdr:col>55</xdr:col>
      <xdr:colOff>88900</xdr:colOff>
      <xdr:row>99</xdr:row>
      <xdr:rowOff>48260</xdr:rowOff>
    </xdr:to>
    <xdr:cxnSp macro="">
      <xdr:nvCxnSpPr>
        <xdr:cNvPr id="463" name="直線コネクタ 462"/>
        <xdr:cNvCxnSpPr/>
      </xdr:nvCxnSpPr>
      <xdr:spPr>
        <a:xfrm>
          <a:off x="10388600" y="1702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7810"/>
    <xdr:sp macro="" textlink="">
      <xdr:nvSpPr>
        <xdr:cNvPr id="464" name="土木費最大値テキスト"/>
        <xdr:cNvSpPr txBox="1"/>
      </xdr:nvSpPr>
      <xdr:spPr>
        <a:xfrm>
          <a:off x="10528300" y="15289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954,295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65" name="直線コネクタ 464"/>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33020</xdr:rowOff>
    </xdr:from>
    <xdr:to xmlns:xdr="http://schemas.openxmlformats.org/drawingml/2006/spreadsheetDrawing">
      <xdr:col>55</xdr:col>
      <xdr:colOff>0</xdr:colOff>
      <xdr:row>99</xdr:row>
      <xdr:rowOff>38100</xdr:rowOff>
    </xdr:to>
    <xdr:cxnSp macro="">
      <xdr:nvCxnSpPr>
        <xdr:cNvPr id="466" name="直線コネクタ 465"/>
        <xdr:cNvCxnSpPr/>
      </xdr:nvCxnSpPr>
      <xdr:spPr>
        <a:xfrm>
          <a:off x="9639300" y="170065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104140</xdr:rowOff>
    </xdr:from>
    <xdr:ext cx="534670" cy="259080"/>
    <xdr:sp macro="" textlink="">
      <xdr:nvSpPr>
        <xdr:cNvPr id="467" name="土木費平均値テキスト"/>
        <xdr:cNvSpPr txBox="1"/>
      </xdr:nvSpPr>
      <xdr:spPr>
        <a:xfrm>
          <a:off x="105283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81280</xdr:rowOff>
    </xdr:from>
    <xdr:to xmlns:xdr="http://schemas.openxmlformats.org/drawingml/2006/spreadsheetDrawing">
      <xdr:col>55</xdr:col>
      <xdr:colOff>50800</xdr:colOff>
      <xdr:row>99</xdr:row>
      <xdr:rowOff>11430</xdr:rowOff>
    </xdr:to>
    <xdr:sp macro="" textlink="">
      <xdr:nvSpPr>
        <xdr:cNvPr id="468" name="フローチャート: 判断 467"/>
        <xdr:cNvSpPr/>
      </xdr:nvSpPr>
      <xdr:spPr>
        <a:xfrm>
          <a:off x="104267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99</xdr:row>
      <xdr:rowOff>33020</xdr:rowOff>
    </xdr:from>
    <xdr:to xmlns:xdr="http://schemas.openxmlformats.org/drawingml/2006/spreadsheetDrawing">
      <xdr:col>50</xdr:col>
      <xdr:colOff>114300</xdr:colOff>
      <xdr:row>99</xdr:row>
      <xdr:rowOff>33655</xdr:rowOff>
    </xdr:to>
    <xdr:cxnSp macro="">
      <xdr:nvCxnSpPr>
        <xdr:cNvPr id="469" name="直線コネクタ 468"/>
        <xdr:cNvCxnSpPr/>
      </xdr:nvCxnSpPr>
      <xdr:spPr>
        <a:xfrm flipV="1">
          <a:off x="8750300" y="17006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84455</xdr:rowOff>
    </xdr:from>
    <xdr:to xmlns:xdr="http://schemas.openxmlformats.org/drawingml/2006/spreadsheetDrawing">
      <xdr:col>50</xdr:col>
      <xdr:colOff>165100</xdr:colOff>
      <xdr:row>99</xdr:row>
      <xdr:rowOff>14605</xdr:rowOff>
    </xdr:to>
    <xdr:sp macro="" textlink="">
      <xdr:nvSpPr>
        <xdr:cNvPr id="470" name="フローチャート: 判断 469"/>
        <xdr:cNvSpPr/>
      </xdr:nvSpPr>
      <xdr:spPr>
        <a:xfrm>
          <a:off x="958850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31115</xdr:rowOff>
    </xdr:from>
    <xdr:ext cx="533400" cy="257810"/>
    <xdr:sp macro="" textlink="">
      <xdr:nvSpPr>
        <xdr:cNvPr id="471" name="テキスト ボックス 470"/>
        <xdr:cNvSpPr txBox="1"/>
      </xdr:nvSpPr>
      <xdr:spPr>
        <a:xfrm>
          <a:off x="9371965" y="16661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29210</xdr:rowOff>
    </xdr:from>
    <xdr:to xmlns:xdr="http://schemas.openxmlformats.org/drawingml/2006/spreadsheetDrawing">
      <xdr:col>45</xdr:col>
      <xdr:colOff>177800</xdr:colOff>
      <xdr:row>99</xdr:row>
      <xdr:rowOff>33655</xdr:rowOff>
    </xdr:to>
    <xdr:cxnSp macro="">
      <xdr:nvCxnSpPr>
        <xdr:cNvPr id="472" name="直線コネクタ 471"/>
        <xdr:cNvCxnSpPr/>
      </xdr:nvCxnSpPr>
      <xdr:spPr>
        <a:xfrm>
          <a:off x="7861300" y="17002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72390</xdr:rowOff>
    </xdr:from>
    <xdr:to xmlns:xdr="http://schemas.openxmlformats.org/drawingml/2006/spreadsheetDrawing">
      <xdr:col>46</xdr:col>
      <xdr:colOff>38100</xdr:colOff>
      <xdr:row>99</xdr:row>
      <xdr:rowOff>2540</xdr:rowOff>
    </xdr:to>
    <xdr:sp macro="" textlink="">
      <xdr:nvSpPr>
        <xdr:cNvPr id="473" name="フローチャート: 判断 472"/>
        <xdr:cNvSpPr/>
      </xdr:nvSpPr>
      <xdr:spPr>
        <a:xfrm>
          <a:off x="8699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19050</xdr:rowOff>
    </xdr:from>
    <xdr:ext cx="533400" cy="257810"/>
    <xdr:sp macro="" textlink="">
      <xdr:nvSpPr>
        <xdr:cNvPr id="474" name="テキスト ボックス 473"/>
        <xdr:cNvSpPr txBox="1"/>
      </xdr:nvSpPr>
      <xdr:spPr>
        <a:xfrm>
          <a:off x="8482965" y="16649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29210</xdr:rowOff>
    </xdr:from>
    <xdr:to xmlns:xdr="http://schemas.openxmlformats.org/drawingml/2006/spreadsheetDrawing">
      <xdr:col>41</xdr:col>
      <xdr:colOff>50800</xdr:colOff>
      <xdr:row>99</xdr:row>
      <xdr:rowOff>30480</xdr:rowOff>
    </xdr:to>
    <xdr:cxnSp macro="">
      <xdr:nvCxnSpPr>
        <xdr:cNvPr id="475" name="直線コネクタ 474"/>
        <xdr:cNvCxnSpPr/>
      </xdr:nvCxnSpPr>
      <xdr:spPr>
        <a:xfrm flipV="1">
          <a:off x="6972300" y="17002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135255</xdr:rowOff>
    </xdr:from>
    <xdr:to xmlns:xdr="http://schemas.openxmlformats.org/drawingml/2006/spreadsheetDrawing">
      <xdr:col>41</xdr:col>
      <xdr:colOff>101600</xdr:colOff>
      <xdr:row>99</xdr:row>
      <xdr:rowOff>65405</xdr:rowOff>
    </xdr:to>
    <xdr:sp macro="" textlink="">
      <xdr:nvSpPr>
        <xdr:cNvPr id="476" name="フローチャート: 判断 475"/>
        <xdr:cNvSpPr/>
      </xdr:nvSpPr>
      <xdr:spPr>
        <a:xfrm>
          <a:off x="7810500" y="169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81915</xdr:rowOff>
    </xdr:from>
    <xdr:ext cx="533400" cy="259080"/>
    <xdr:sp macro="" textlink="">
      <xdr:nvSpPr>
        <xdr:cNvPr id="477" name="テキスト ボックス 476"/>
        <xdr:cNvSpPr txBox="1"/>
      </xdr:nvSpPr>
      <xdr:spPr>
        <a:xfrm>
          <a:off x="7593965" y="16712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120650</xdr:rowOff>
    </xdr:from>
    <xdr:to xmlns:xdr="http://schemas.openxmlformats.org/drawingml/2006/spreadsheetDrawing">
      <xdr:col>36</xdr:col>
      <xdr:colOff>165100</xdr:colOff>
      <xdr:row>99</xdr:row>
      <xdr:rowOff>50165</xdr:rowOff>
    </xdr:to>
    <xdr:sp macro="" textlink="">
      <xdr:nvSpPr>
        <xdr:cNvPr id="478" name="フローチャート: 判断 477"/>
        <xdr:cNvSpPr/>
      </xdr:nvSpPr>
      <xdr:spPr>
        <a:xfrm>
          <a:off x="6921500" y="16922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66675</xdr:rowOff>
    </xdr:from>
    <xdr:ext cx="533400" cy="257810"/>
    <xdr:sp macro="" textlink="">
      <xdr:nvSpPr>
        <xdr:cNvPr id="479" name="テキスト ボックス 478"/>
        <xdr:cNvSpPr txBox="1"/>
      </xdr:nvSpPr>
      <xdr:spPr>
        <a:xfrm>
          <a:off x="6704965" y="166973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158750</xdr:rowOff>
    </xdr:from>
    <xdr:to xmlns:xdr="http://schemas.openxmlformats.org/drawingml/2006/spreadsheetDrawing">
      <xdr:col>55</xdr:col>
      <xdr:colOff>50800</xdr:colOff>
      <xdr:row>99</xdr:row>
      <xdr:rowOff>88900</xdr:rowOff>
    </xdr:to>
    <xdr:sp macro="" textlink="">
      <xdr:nvSpPr>
        <xdr:cNvPr id="485" name="楕円 484"/>
        <xdr:cNvSpPr/>
      </xdr:nvSpPr>
      <xdr:spPr>
        <a:xfrm>
          <a:off x="104267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86" name="土木費該当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153670</xdr:rowOff>
    </xdr:from>
    <xdr:to xmlns:xdr="http://schemas.openxmlformats.org/drawingml/2006/spreadsheetDrawing">
      <xdr:col>50</xdr:col>
      <xdr:colOff>165100</xdr:colOff>
      <xdr:row>99</xdr:row>
      <xdr:rowOff>83820</xdr:rowOff>
    </xdr:to>
    <xdr:sp macro="" textlink="">
      <xdr:nvSpPr>
        <xdr:cNvPr id="487" name="楕円 486"/>
        <xdr:cNvSpPr/>
      </xdr:nvSpPr>
      <xdr:spPr>
        <a:xfrm>
          <a:off x="9588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74930</xdr:rowOff>
    </xdr:from>
    <xdr:ext cx="533400" cy="257810"/>
    <xdr:sp macro="" textlink="">
      <xdr:nvSpPr>
        <xdr:cNvPr id="488" name="テキスト ボックス 487"/>
        <xdr:cNvSpPr txBox="1"/>
      </xdr:nvSpPr>
      <xdr:spPr>
        <a:xfrm>
          <a:off x="9371965" y="17048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154940</xdr:rowOff>
    </xdr:from>
    <xdr:to xmlns:xdr="http://schemas.openxmlformats.org/drawingml/2006/spreadsheetDrawing">
      <xdr:col>46</xdr:col>
      <xdr:colOff>38100</xdr:colOff>
      <xdr:row>99</xdr:row>
      <xdr:rowOff>84455</xdr:rowOff>
    </xdr:to>
    <xdr:sp macro="" textlink="">
      <xdr:nvSpPr>
        <xdr:cNvPr id="489" name="楕円 488"/>
        <xdr:cNvSpPr/>
      </xdr:nvSpPr>
      <xdr:spPr>
        <a:xfrm>
          <a:off x="8699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75565</xdr:rowOff>
    </xdr:from>
    <xdr:ext cx="533400" cy="257810"/>
    <xdr:sp macro="" textlink="">
      <xdr:nvSpPr>
        <xdr:cNvPr id="490" name="テキスト ボックス 489"/>
        <xdr:cNvSpPr txBox="1"/>
      </xdr:nvSpPr>
      <xdr:spPr>
        <a:xfrm>
          <a:off x="8482965" y="170491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149860</xdr:rowOff>
    </xdr:from>
    <xdr:to xmlns:xdr="http://schemas.openxmlformats.org/drawingml/2006/spreadsheetDrawing">
      <xdr:col>41</xdr:col>
      <xdr:colOff>101600</xdr:colOff>
      <xdr:row>99</xdr:row>
      <xdr:rowOff>80010</xdr:rowOff>
    </xdr:to>
    <xdr:sp macro="" textlink="">
      <xdr:nvSpPr>
        <xdr:cNvPr id="491" name="楕円 490"/>
        <xdr:cNvSpPr/>
      </xdr:nvSpPr>
      <xdr:spPr>
        <a:xfrm>
          <a:off x="781050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71120</xdr:rowOff>
    </xdr:from>
    <xdr:ext cx="533400" cy="259080"/>
    <xdr:sp macro="" textlink="">
      <xdr:nvSpPr>
        <xdr:cNvPr id="492" name="テキスト ボックス 491"/>
        <xdr:cNvSpPr txBox="1"/>
      </xdr:nvSpPr>
      <xdr:spPr>
        <a:xfrm>
          <a:off x="7593965" y="17044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151130</xdr:rowOff>
    </xdr:from>
    <xdr:to xmlns:xdr="http://schemas.openxmlformats.org/drawingml/2006/spreadsheetDrawing">
      <xdr:col>36</xdr:col>
      <xdr:colOff>165100</xdr:colOff>
      <xdr:row>99</xdr:row>
      <xdr:rowOff>81280</xdr:rowOff>
    </xdr:to>
    <xdr:sp macro="" textlink="">
      <xdr:nvSpPr>
        <xdr:cNvPr id="493" name="楕円 492"/>
        <xdr:cNvSpPr/>
      </xdr:nvSpPr>
      <xdr:spPr>
        <a:xfrm>
          <a:off x="6921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72390</xdr:rowOff>
    </xdr:from>
    <xdr:ext cx="533400" cy="259080"/>
    <xdr:sp macro="" textlink="">
      <xdr:nvSpPr>
        <xdr:cNvPr id="494" name="テキスト ボックス 493"/>
        <xdr:cNvSpPr txBox="1"/>
      </xdr:nvSpPr>
      <xdr:spPr>
        <a:xfrm>
          <a:off x="6704965" y="17045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3" name="テキスト ボックス 502"/>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05" name="直線コネクタ 504"/>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47650" cy="257810"/>
    <xdr:sp macro="" textlink="">
      <xdr:nvSpPr>
        <xdr:cNvPr id="506" name="テキスト ボックス 505"/>
        <xdr:cNvSpPr txBox="1"/>
      </xdr:nvSpPr>
      <xdr:spPr>
        <a:xfrm>
          <a:off x="12197080" y="6684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7" name="直線コネクタ 506"/>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7810"/>
    <xdr:sp macro="" textlink="">
      <xdr:nvSpPr>
        <xdr:cNvPr id="508" name="テキスト ボックス 507"/>
        <xdr:cNvSpPr txBox="1"/>
      </xdr:nvSpPr>
      <xdr:spPr>
        <a:xfrm>
          <a:off x="119145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09" name="直線コネクタ 508"/>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57810"/>
    <xdr:sp macro="" textlink="">
      <xdr:nvSpPr>
        <xdr:cNvPr id="510" name="テキスト ボックス 509"/>
        <xdr:cNvSpPr txBox="1"/>
      </xdr:nvSpPr>
      <xdr:spPr>
        <a:xfrm>
          <a:off x="11914505"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12" name="テキスト ボックス 511"/>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3" name="直線コネクタ 512"/>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1495" cy="257810"/>
    <xdr:sp macro="" textlink="">
      <xdr:nvSpPr>
        <xdr:cNvPr id="514" name="テキスト ボックス 513"/>
        <xdr:cNvSpPr txBox="1"/>
      </xdr:nvSpPr>
      <xdr:spPr>
        <a:xfrm>
          <a:off x="11914505" y="554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5" name="直線コネクタ 51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360" cy="257810"/>
    <xdr:sp macro="" textlink="">
      <xdr:nvSpPr>
        <xdr:cNvPr id="516" name="テキスト ボックス 515"/>
        <xdr:cNvSpPr txBox="1"/>
      </xdr:nvSpPr>
      <xdr:spPr>
        <a:xfrm>
          <a:off x="11850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17" name="直線コネクタ 516"/>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94360" cy="257810"/>
    <xdr:sp macro="" textlink="">
      <xdr:nvSpPr>
        <xdr:cNvPr id="518" name="テキスト ボックス 517"/>
        <xdr:cNvSpPr txBox="1"/>
      </xdr:nvSpPr>
      <xdr:spPr>
        <a:xfrm>
          <a:off x="11850370" y="496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20" name="テキスト ボックス 519"/>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121920</xdr:rowOff>
    </xdr:to>
    <xdr:cxnSp macro="">
      <xdr:nvCxnSpPr>
        <xdr:cNvPr id="522" name="直線コネクタ 521"/>
        <xdr:cNvCxnSpPr/>
      </xdr:nvCxnSpPr>
      <xdr:spPr>
        <a:xfrm flipV="1">
          <a:off x="16317595" y="53009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125730</xdr:rowOff>
    </xdr:from>
    <xdr:ext cx="534670" cy="259080"/>
    <xdr:sp macro="" textlink="">
      <xdr:nvSpPr>
        <xdr:cNvPr id="523" name="消防費最小値テキスト"/>
        <xdr:cNvSpPr txBox="1"/>
      </xdr:nvSpPr>
      <xdr:spPr>
        <a:xfrm>
          <a:off x="16370300" y="664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121920</xdr:rowOff>
    </xdr:from>
    <xdr:to xmlns:xdr="http://schemas.openxmlformats.org/drawingml/2006/spreadsheetDrawing">
      <xdr:col>86</xdr:col>
      <xdr:colOff>25400</xdr:colOff>
      <xdr:row>38</xdr:row>
      <xdr:rowOff>121920</xdr:rowOff>
    </xdr:to>
    <xdr:cxnSp macro="">
      <xdr:nvCxnSpPr>
        <xdr:cNvPr id="524" name="直線コネクタ 523"/>
        <xdr:cNvCxnSpPr/>
      </xdr:nvCxnSpPr>
      <xdr:spPr>
        <a:xfrm>
          <a:off x="16230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98805" cy="259080"/>
    <xdr:sp macro="" textlink="">
      <xdr:nvSpPr>
        <xdr:cNvPr id="525" name="消防費最大値テキスト"/>
        <xdr:cNvSpPr txBox="1"/>
      </xdr:nvSpPr>
      <xdr:spPr>
        <a:xfrm>
          <a:off x="16370300" y="507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106,772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26" name="直線コネクタ 525"/>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76835</xdr:rowOff>
    </xdr:from>
    <xdr:to xmlns:xdr="http://schemas.openxmlformats.org/drawingml/2006/spreadsheetDrawing">
      <xdr:col>85</xdr:col>
      <xdr:colOff>127000</xdr:colOff>
      <xdr:row>38</xdr:row>
      <xdr:rowOff>68580</xdr:rowOff>
    </xdr:to>
    <xdr:cxnSp macro="">
      <xdr:nvCxnSpPr>
        <xdr:cNvPr id="527" name="直線コネクタ 526"/>
        <xdr:cNvCxnSpPr/>
      </xdr:nvCxnSpPr>
      <xdr:spPr>
        <a:xfrm>
          <a:off x="15481300" y="642048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78105</xdr:rowOff>
    </xdr:from>
    <xdr:ext cx="534670" cy="257810"/>
    <xdr:sp macro="" textlink="">
      <xdr:nvSpPr>
        <xdr:cNvPr id="528" name="消防費平均値テキスト"/>
        <xdr:cNvSpPr txBox="1"/>
      </xdr:nvSpPr>
      <xdr:spPr>
        <a:xfrm>
          <a:off x="16370300" y="625030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55245</xdr:rowOff>
    </xdr:from>
    <xdr:to xmlns:xdr="http://schemas.openxmlformats.org/drawingml/2006/spreadsheetDrawing">
      <xdr:col>85</xdr:col>
      <xdr:colOff>177800</xdr:colOff>
      <xdr:row>37</xdr:row>
      <xdr:rowOff>156845</xdr:rowOff>
    </xdr:to>
    <xdr:sp macro="" textlink="">
      <xdr:nvSpPr>
        <xdr:cNvPr id="529" name="フローチャート: 判断 528"/>
        <xdr:cNvSpPr/>
      </xdr:nvSpPr>
      <xdr:spPr>
        <a:xfrm>
          <a:off x="16268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54610</xdr:rowOff>
    </xdr:from>
    <xdr:to xmlns:xdr="http://schemas.openxmlformats.org/drawingml/2006/spreadsheetDrawing">
      <xdr:col>81</xdr:col>
      <xdr:colOff>50800</xdr:colOff>
      <xdr:row>37</xdr:row>
      <xdr:rowOff>76835</xdr:rowOff>
    </xdr:to>
    <xdr:cxnSp macro="">
      <xdr:nvCxnSpPr>
        <xdr:cNvPr id="530" name="直線コネクタ 529"/>
        <xdr:cNvCxnSpPr/>
      </xdr:nvCxnSpPr>
      <xdr:spPr>
        <a:xfrm>
          <a:off x="14592300" y="63982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117475</xdr:rowOff>
    </xdr:from>
    <xdr:to xmlns:xdr="http://schemas.openxmlformats.org/drawingml/2006/spreadsheetDrawing">
      <xdr:col>81</xdr:col>
      <xdr:colOff>101600</xdr:colOff>
      <xdr:row>38</xdr:row>
      <xdr:rowOff>47625</xdr:rowOff>
    </xdr:to>
    <xdr:sp macro="" textlink="">
      <xdr:nvSpPr>
        <xdr:cNvPr id="531" name="フローチャート: 判断 530"/>
        <xdr:cNvSpPr/>
      </xdr:nvSpPr>
      <xdr:spPr>
        <a:xfrm>
          <a:off x="15430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38735</xdr:rowOff>
    </xdr:from>
    <xdr:ext cx="533400" cy="259080"/>
    <xdr:sp macro="" textlink="">
      <xdr:nvSpPr>
        <xdr:cNvPr id="532" name="テキスト ボックス 531"/>
        <xdr:cNvSpPr txBox="1"/>
      </xdr:nvSpPr>
      <xdr:spPr>
        <a:xfrm>
          <a:off x="15213965" y="6553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54610</xdr:rowOff>
    </xdr:from>
    <xdr:to xmlns:xdr="http://schemas.openxmlformats.org/drawingml/2006/spreadsheetDrawing">
      <xdr:col>76</xdr:col>
      <xdr:colOff>114300</xdr:colOff>
      <xdr:row>38</xdr:row>
      <xdr:rowOff>72390</xdr:rowOff>
    </xdr:to>
    <xdr:cxnSp macro="">
      <xdr:nvCxnSpPr>
        <xdr:cNvPr id="533" name="直線コネクタ 532"/>
        <xdr:cNvCxnSpPr/>
      </xdr:nvCxnSpPr>
      <xdr:spPr>
        <a:xfrm flipV="1">
          <a:off x="13703300" y="639826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64135</xdr:rowOff>
    </xdr:from>
    <xdr:to xmlns:xdr="http://schemas.openxmlformats.org/drawingml/2006/spreadsheetDrawing">
      <xdr:col>76</xdr:col>
      <xdr:colOff>165100</xdr:colOff>
      <xdr:row>37</xdr:row>
      <xdr:rowOff>166370</xdr:rowOff>
    </xdr:to>
    <xdr:sp macro="" textlink="">
      <xdr:nvSpPr>
        <xdr:cNvPr id="534" name="フローチャート: 判断 533"/>
        <xdr:cNvSpPr/>
      </xdr:nvSpPr>
      <xdr:spPr>
        <a:xfrm>
          <a:off x="14541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156845</xdr:rowOff>
    </xdr:from>
    <xdr:ext cx="533400" cy="257810"/>
    <xdr:sp macro="" textlink="">
      <xdr:nvSpPr>
        <xdr:cNvPr id="535" name="テキスト ボックス 534"/>
        <xdr:cNvSpPr txBox="1"/>
      </xdr:nvSpPr>
      <xdr:spPr>
        <a:xfrm>
          <a:off x="14324965" y="6500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40640</xdr:rowOff>
    </xdr:from>
    <xdr:to xmlns:xdr="http://schemas.openxmlformats.org/drawingml/2006/spreadsheetDrawing">
      <xdr:col>71</xdr:col>
      <xdr:colOff>177800</xdr:colOff>
      <xdr:row>38</xdr:row>
      <xdr:rowOff>72390</xdr:rowOff>
    </xdr:to>
    <xdr:cxnSp macro="">
      <xdr:nvCxnSpPr>
        <xdr:cNvPr id="536" name="直線コネクタ 535"/>
        <xdr:cNvCxnSpPr/>
      </xdr:nvCxnSpPr>
      <xdr:spPr>
        <a:xfrm>
          <a:off x="12814300" y="65557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48895</xdr:rowOff>
    </xdr:from>
    <xdr:to xmlns:xdr="http://schemas.openxmlformats.org/drawingml/2006/spreadsheetDrawing">
      <xdr:col>72</xdr:col>
      <xdr:colOff>38100</xdr:colOff>
      <xdr:row>37</xdr:row>
      <xdr:rowOff>150495</xdr:rowOff>
    </xdr:to>
    <xdr:sp macro="" textlink="">
      <xdr:nvSpPr>
        <xdr:cNvPr id="537" name="フローチャート: 判断 536"/>
        <xdr:cNvSpPr/>
      </xdr:nvSpPr>
      <xdr:spPr>
        <a:xfrm>
          <a:off x="13652500" y="63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167005</xdr:rowOff>
    </xdr:from>
    <xdr:ext cx="533400" cy="257810"/>
    <xdr:sp macro="" textlink="">
      <xdr:nvSpPr>
        <xdr:cNvPr id="538" name="テキスト ボックス 537"/>
        <xdr:cNvSpPr txBox="1"/>
      </xdr:nvSpPr>
      <xdr:spPr>
        <a:xfrm>
          <a:off x="13435965" y="6167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92075</xdr:rowOff>
    </xdr:from>
    <xdr:to xmlns:xdr="http://schemas.openxmlformats.org/drawingml/2006/spreadsheetDrawing">
      <xdr:col>67</xdr:col>
      <xdr:colOff>101600</xdr:colOff>
      <xdr:row>38</xdr:row>
      <xdr:rowOff>22225</xdr:rowOff>
    </xdr:to>
    <xdr:sp macro="" textlink="">
      <xdr:nvSpPr>
        <xdr:cNvPr id="539" name="フローチャート: 判断 538"/>
        <xdr:cNvSpPr/>
      </xdr:nvSpPr>
      <xdr:spPr>
        <a:xfrm>
          <a:off x="12763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38735</xdr:rowOff>
    </xdr:from>
    <xdr:ext cx="533400" cy="259080"/>
    <xdr:sp macro="" textlink="">
      <xdr:nvSpPr>
        <xdr:cNvPr id="540" name="テキスト ボックス 539"/>
        <xdr:cNvSpPr txBox="1"/>
      </xdr:nvSpPr>
      <xdr:spPr>
        <a:xfrm>
          <a:off x="12546965" y="6210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17780</xdr:rowOff>
    </xdr:from>
    <xdr:to xmlns:xdr="http://schemas.openxmlformats.org/drawingml/2006/spreadsheetDrawing">
      <xdr:col>85</xdr:col>
      <xdr:colOff>177800</xdr:colOff>
      <xdr:row>38</xdr:row>
      <xdr:rowOff>119380</xdr:rowOff>
    </xdr:to>
    <xdr:sp macro="" textlink="">
      <xdr:nvSpPr>
        <xdr:cNvPr id="546" name="楕円 545"/>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104140</xdr:rowOff>
    </xdr:from>
    <xdr:ext cx="534670" cy="259080"/>
    <xdr:sp macro="" textlink="">
      <xdr:nvSpPr>
        <xdr:cNvPr id="547" name="消防費該当値テキスト"/>
        <xdr:cNvSpPr txBox="1"/>
      </xdr:nvSpPr>
      <xdr:spPr>
        <a:xfrm>
          <a:off x="16370300" y="644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26035</xdr:rowOff>
    </xdr:from>
    <xdr:to xmlns:xdr="http://schemas.openxmlformats.org/drawingml/2006/spreadsheetDrawing">
      <xdr:col>81</xdr:col>
      <xdr:colOff>101600</xdr:colOff>
      <xdr:row>37</xdr:row>
      <xdr:rowOff>127635</xdr:rowOff>
    </xdr:to>
    <xdr:sp macro="" textlink="">
      <xdr:nvSpPr>
        <xdr:cNvPr id="548" name="楕円 547"/>
        <xdr:cNvSpPr/>
      </xdr:nvSpPr>
      <xdr:spPr>
        <a:xfrm>
          <a:off x="15430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144145</xdr:rowOff>
    </xdr:from>
    <xdr:ext cx="533400" cy="257810"/>
    <xdr:sp macro="" textlink="">
      <xdr:nvSpPr>
        <xdr:cNvPr id="549" name="テキスト ボックス 548"/>
        <xdr:cNvSpPr txBox="1"/>
      </xdr:nvSpPr>
      <xdr:spPr>
        <a:xfrm>
          <a:off x="15213965" y="6144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3810</xdr:rowOff>
    </xdr:from>
    <xdr:to xmlns:xdr="http://schemas.openxmlformats.org/drawingml/2006/spreadsheetDrawing">
      <xdr:col>76</xdr:col>
      <xdr:colOff>165100</xdr:colOff>
      <xdr:row>37</xdr:row>
      <xdr:rowOff>105410</xdr:rowOff>
    </xdr:to>
    <xdr:sp macro="" textlink="">
      <xdr:nvSpPr>
        <xdr:cNvPr id="550" name="楕円 549"/>
        <xdr:cNvSpPr/>
      </xdr:nvSpPr>
      <xdr:spPr>
        <a:xfrm>
          <a:off x="14541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121920</xdr:rowOff>
    </xdr:from>
    <xdr:ext cx="533400" cy="257810"/>
    <xdr:sp macro="" textlink="">
      <xdr:nvSpPr>
        <xdr:cNvPr id="551" name="テキスト ボックス 550"/>
        <xdr:cNvSpPr txBox="1"/>
      </xdr:nvSpPr>
      <xdr:spPr>
        <a:xfrm>
          <a:off x="14324965" y="612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21590</xdr:rowOff>
    </xdr:from>
    <xdr:to xmlns:xdr="http://schemas.openxmlformats.org/drawingml/2006/spreadsheetDrawing">
      <xdr:col>72</xdr:col>
      <xdr:colOff>38100</xdr:colOff>
      <xdr:row>38</xdr:row>
      <xdr:rowOff>123190</xdr:rowOff>
    </xdr:to>
    <xdr:sp macro="" textlink="">
      <xdr:nvSpPr>
        <xdr:cNvPr id="552" name="楕円 551"/>
        <xdr:cNvSpPr/>
      </xdr:nvSpPr>
      <xdr:spPr>
        <a:xfrm>
          <a:off x="1365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114300</xdr:rowOff>
    </xdr:from>
    <xdr:ext cx="533400" cy="259080"/>
    <xdr:sp macro="" textlink="">
      <xdr:nvSpPr>
        <xdr:cNvPr id="553" name="テキスト ボックス 552"/>
        <xdr:cNvSpPr txBox="1"/>
      </xdr:nvSpPr>
      <xdr:spPr>
        <a:xfrm>
          <a:off x="13435965" y="6629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160655</xdr:rowOff>
    </xdr:from>
    <xdr:to xmlns:xdr="http://schemas.openxmlformats.org/drawingml/2006/spreadsheetDrawing">
      <xdr:col>67</xdr:col>
      <xdr:colOff>101600</xdr:colOff>
      <xdr:row>38</xdr:row>
      <xdr:rowOff>90805</xdr:rowOff>
    </xdr:to>
    <xdr:sp macro="" textlink="">
      <xdr:nvSpPr>
        <xdr:cNvPr id="554" name="楕円 553"/>
        <xdr:cNvSpPr/>
      </xdr:nvSpPr>
      <xdr:spPr>
        <a:xfrm>
          <a:off x="1276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81915</xdr:rowOff>
    </xdr:from>
    <xdr:ext cx="533400" cy="259080"/>
    <xdr:sp macro="" textlink="">
      <xdr:nvSpPr>
        <xdr:cNvPr id="555" name="テキスト ボックス 554"/>
        <xdr:cNvSpPr txBox="1"/>
      </xdr:nvSpPr>
      <xdr:spPr>
        <a:xfrm>
          <a:off x="12546965" y="6597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4" name="テキスト ボックス 56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6" name="テキスト ボックス 565"/>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7" name="直線コネクタ 56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8" name="テキスト ボックス 567"/>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9" name="直線コネクタ 56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0" name="テキスト ボックス 56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1" name="直線コネクタ 57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72" name="テキスト ボックス 571"/>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3" name="直線コネクタ 57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74" name="テキスト ボックス 573"/>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5" name="直線コネクタ 57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76" name="テキスト ボックス 575"/>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8" name="テキスト ボックス 577"/>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151130</xdr:rowOff>
    </xdr:from>
    <xdr:to xmlns:xdr="http://schemas.openxmlformats.org/drawingml/2006/spreadsheetDrawing">
      <xdr:col>85</xdr:col>
      <xdr:colOff>126365</xdr:colOff>
      <xdr:row>58</xdr:row>
      <xdr:rowOff>36195</xdr:rowOff>
    </xdr:to>
    <xdr:cxnSp macro="">
      <xdr:nvCxnSpPr>
        <xdr:cNvPr id="580" name="直線コネクタ 579"/>
        <xdr:cNvCxnSpPr/>
      </xdr:nvCxnSpPr>
      <xdr:spPr>
        <a:xfrm flipV="1">
          <a:off x="16317595" y="855218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40640</xdr:rowOff>
    </xdr:from>
    <xdr:ext cx="534670" cy="257810"/>
    <xdr:sp macro="" textlink="">
      <xdr:nvSpPr>
        <xdr:cNvPr id="581" name="教育費最小値テキスト"/>
        <xdr:cNvSpPr txBox="1"/>
      </xdr:nvSpPr>
      <xdr:spPr>
        <a:xfrm>
          <a:off x="16370300" y="9984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36195</xdr:rowOff>
    </xdr:from>
    <xdr:to xmlns:xdr="http://schemas.openxmlformats.org/drawingml/2006/spreadsheetDrawing">
      <xdr:col>86</xdr:col>
      <xdr:colOff>25400</xdr:colOff>
      <xdr:row>58</xdr:row>
      <xdr:rowOff>36195</xdr:rowOff>
    </xdr:to>
    <xdr:cxnSp macro="">
      <xdr:nvCxnSpPr>
        <xdr:cNvPr id="582" name="直線コネクタ 581"/>
        <xdr:cNvCxnSpPr/>
      </xdr:nvCxnSpPr>
      <xdr:spPr>
        <a:xfrm>
          <a:off x="16230600" y="998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97790</xdr:rowOff>
    </xdr:from>
    <xdr:ext cx="598805" cy="257810"/>
    <xdr:sp macro="" textlink="">
      <xdr:nvSpPr>
        <xdr:cNvPr id="583" name="教育費最大値テキスト"/>
        <xdr:cNvSpPr txBox="1"/>
      </xdr:nvSpPr>
      <xdr:spPr>
        <a:xfrm>
          <a:off x="16370300" y="8327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151130</xdr:rowOff>
    </xdr:from>
    <xdr:to xmlns:xdr="http://schemas.openxmlformats.org/drawingml/2006/spreadsheetDrawing">
      <xdr:col>86</xdr:col>
      <xdr:colOff>25400</xdr:colOff>
      <xdr:row>49</xdr:row>
      <xdr:rowOff>151130</xdr:rowOff>
    </xdr:to>
    <xdr:cxnSp macro="">
      <xdr:nvCxnSpPr>
        <xdr:cNvPr id="584" name="直線コネクタ 583"/>
        <xdr:cNvCxnSpPr/>
      </xdr:nvCxnSpPr>
      <xdr:spPr>
        <a:xfrm>
          <a:off x="16230600" y="855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115570</xdr:rowOff>
    </xdr:from>
    <xdr:to xmlns:xdr="http://schemas.openxmlformats.org/drawingml/2006/spreadsheetDrawing">
      <xdr:col>85</xdr:col>
      <xdr:colOff>127000</xdr:colOff>
      <xdr:row>55</xdr:row>
      <xdr:rowOff>122555</xdr:rowOff>
    </xdr:to>
    <xdr:cxnSp macro="">
      <xdr:nvCxnSpPr>
        <xdr:cNvPr id="585" name="直線コネクタ 584"/>
        <xdr:cNvCxnSpPr/>
      </xdr:nvCxnSpPr>
      <xdr:spPr>
        <a:xfrm flipV="1">
          <a:off x="15481300" y="95453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132080</xdr:rowOff>
    </xdr:from>
    <xdr:ext cx="534670" cy="257810"/>
    <xdr:sp macro="" textlink="">
      <xdr:nvSpPr>
        <xdr:cNvPr id="586" name="教育費平均値テキスト"/>
        <xdr:cNvSpPr txBox="1"/>
      </xdr:nvSpPr>
      <xdr:spPr>
        <a:xfrm>
          <a:off x="16370300" y="92189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109220</xdr:rowOff>
    </xdr:from>
    <xdr:to xmlns:xdr="http://schemas.openxmlformats.org/drawingml/2006/spreadsheetDrawing">
      <xdr:col>85</xdr:col>
      <xdr:colOff>177800</xdr:colOff>
      <xdr:row>55</xdr:row>
      <xdr:rowOff>38735</xdr:rowOff>
    </xdr:to>
    <xdr:sp macro="" textlink="">
      <xdr:nvSpPr>
        <xdr:cNvPr id="587" name="フローチャート: 判断 586"/>
        <xdr:cNvSpPr/>
      </xdr:nvSpPr>
      <xdr:spPr>
        <a:xfrm>
          <a:off x="162687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109220</xdr:rowOff>
    </xdr:from>
    <xdr:to xmlns:xdr="http://schemas.openxmlformats.org/drawingml/2006/spreadsheetDrawing">
      <xdr:col>81</xdr:col>
      <xdr:colOff>50800</xdr:colOff>
      <xdr:row>55</xdr:row>
      <xdr:rowOff>122555</xdr:rowOff>
    </xdr:to>
    <xdr:cxnSp macro="">
      <xdr:nvCxnSpPr>
        <xdr:cNvPr id="588" name="直線コネクタ 587"/>
        <xdr:cNvCxnSpPr/>
      </xdr:nvCxnSpPr>
      <xdr:spPr>
        <a:xfrm>
          <a:off x="14592300" y="95389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146685</xdr:rowOff>
    </xdr:from>
    <xdr:to xmlns:xdr="http://schemas.openxmlformats.org/drawingml/2006/spreadsheetDrawing">
      <xdr:col>81</xdr:col>
      <xdr:colOff>101600</xdr:colOff>
      <xdr:row>55</xdr:row>
      <xdr:rowOff>76835</xdr:rowOff>
    </xdr:to>
    <xdr:sp macro="" textlink="">
      <xdr:nvSpPr>
        <xdr:cNvPr id="589" name="フローチャート: 判断 588"/>
        <xdr:cNvSpPr/>
      </xdr:nvSpPr>
      <xdr:spPr>
        <a:xfrm>
          <a:off x="15430500" y="940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93345</xdr:rowOff>
    </xdr:from>
    <xdr:ext cx="533400" cy="259080"/>
    <xdr:sp macro="" textlink="">
      <xdr:nvSpPr>
        <xdr:cNvPr id="590" name="テキスト ボックス 589"/>
        <xdr:cNvSpPr txBox="1"/>
      </xdr:nvSpPr>
      <xdr:spPr>
        <a:xfrm>
          <a:off x="15213965" y="9180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0</xdr:rowOff>
    </xdr:from>
    <xdr:to xmlns:xdr="http://schemas.openxmlformats.org/drawingml/2006/spreadsheetDrawing">
      <xdr:col>76</xdr:col>
      <xdr:colOff>114300</xdr:colOff>
      <xdr:row>55</xdr:row>
      <xdr:rowOff>109220</xdr:rowOff>
    </xdr:to>
    <xdr:cxnSp macro="">
      <xdr:nvCxnSpPr>
        <xdr:cNvPr id="591" name="直線コネクタ 590"/>
        <xdr:cNvCxnSpPr/>
      </xdr:nvCxnSpPr>
      <xdr:spPr>
        <a:xfrm>
          <a:off x="13703300" y="942975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122555</xdr:rowOff>
    </xdr:from>
    <xdr:to xmlns:xdr="http://schemas.openxmlformats.org/drawingml/2006/spreadsheetDrawing">
      <xdr:col>76</xdr:col>
      <xdr:colOff>165100</xdr:colOff>
      <xdr:row>55</xdr:row>
      <xdr:rowOff>52705</xdr:rowOff>
    </xdr:to>
    <xdr:sp macro="" textlink="">
      <xdr:nvSpPr>
        <xdr:cNvPr id="592" name="フローチャート: 判断 591"/>
        <xdr:cNvSpPr/>
      </xdr:nvSpPr>
      <xdr:spPr>
        <a:xfrm>
          <a:off x="14541500" y="938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69215</xdr:rowOff>
    </xdr:from>
    <xdr:ext cx="533400" cy="259080"/>
    <xdr:sp macro="" textlink="">
      <xdr:nvSpPr>
        <xdr:cNvPr id="593" name="テキスト ボックス 592"/>
        <xdr:cNvSpPr txBox="1"/>
      </xdr:nvSpPr>
      <xdr:spPr>
        <a:xfrm>
          <a:off x="14324965" y="9156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57785</xdr:rowOff>
    </xdr:from>
    <xdr:to xmlns:xdr="http://schemas.openxmlformats.org/drawingml/2006/spreadsheetDrawing">
      <xdr:col>71</xdr:col>
      <xdr:colOff>177800</xdr:colOff>
      <xdr:row>55</xdr:row>
      <xdr:rowOff>0</xdr:rowOff>
    </xdr:to>
    <xdr:cxnSp macro="">
      <xdr:nvCxnSpPr>
        <xdr:cNvPr id="594" name="直線コネクタ 593"/>
        <xdr:cNvCxnSpPr/>
      </xdr:nvCxnSpPr>
      <xdr:spPr>
        <a:xfrm>
          <a:off x="12814300" y="914463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98425</xdr:rowOff>
    </xdr:from>
    <xdr:to xmlns:xdr="http://schemas.openxmlformats.org/drawingml/2006/spreadsheetDrawing">
      <xdr:col>72</xdr:col>
      <xdr:colOff>38100</xdr:colOff>
      <xdr:row>55</xdr:row>
      <xdr:rowOff>29210</xdr:rowOff>
    </xdr:to>
    <xdr:sp macro="" textlink="">
      <xdr:nvSpPr>
        <xdr:cNvPr id="595" name="フローチャート: 判断 594"/>
        <xdr:cNvSpPr/>
      </xdr:nvSpPr>
      <xdr:spPr>
        <a:xfrm>
          <a:off x="13652500" y="9356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45085</xdr:rowOff>
    </xdr:from>
    <xdr:ext cx="533400" cy="258445"/>
    <xdr:sp macro="" textlink="">
      <xdr:nvSpPr>
        <xdr:cNvPr id="596" name="テキスト ボックス 595"/>
        <xdr:cNvSpPr txBox="1"/>
      </xdr:nvSpPr>
      <xdr:spPr>
        <a:xfrm>
          <a:off x="13435965" y="91319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95250</xdr:rowOff>
    </xdr:from>
    <xdr:to xmlns:xdr="http://schemas.openxmlformats.org/drawingml/2006/spreadsheetDrawing">
      <xdr:col>67</xdr:col>
      <xdr:colOff>101600</xdr:colOff>
      <xdr:row>55</xdr:row>
      <xdr:rowOff>25400</xdr:rowOff>
    </xdr:to>
    <xdr:sp macro="" textlink="">
      <xdr:nvSpPr>
        <xdr:cNvPr id="597" name="フローチャート: 判断 596"/>
        <xdr:cNvSpPr/>
      </xdr:nvSpPr>
      <xdr:spPr>
        <a:xfrm>
          <a:off x="127635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16510</xdr:rowOff>
    </xdr:from>
    <xdr:ext cx="533400" cy="259080"/>
    <xdr:sp macro="" textlink="">
      <xdr:nvSpPr>
        <xdr:cNvPr id="598" name="テキスト ボックス 597"/>
        <xdr:cNvSpPr txBox="1"/>
      </xdr:nvSpPr>
      <xdr:spPr>
        <a:xfrm>
          <a:off x="12546965" y="9446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9" name="テキスト ボックス 59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0" name="テキスト ボックス 59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1" name="テキスト ボックス 60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2" name="テキスト ボックス 60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3" name="テキスト ボックス 60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64770</xdr:rowOff>
    </xdr:from>
    <xdr:to xmlns:xdr="http://schemas.openxmlformats.org/drawingml/2006/spreadsheetDrawing">
      <xdr:col>85</xdr:col>
      <xdr:colOff>177800</xdr:colOff>
      <xdr:row>55</xdr:row>
      <xdr:rowOff>166370</xdr:rowOff>
    </xdr:to>
    <xdr:sp macro="" textlink="">
      <xdr:nvSpPr>
        <xdr:cNvPr id="604" name="楕円 603"/>
        <xdr:cNvSpPr/>
      </xdr:nvSpPr>
      <xdr:spPr>
        <a:xfrm>
          <a:off x="162687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43180</xdr:rowOff>
    </xdr:from>
    <xdr:ext cx="534670" cy="257810"/>
    <xdr:sp macro="" textlink="">
      <xdr:nvSpPr>
        <xdr:cNvPr id="605" name="教育費該当値テキスト"/>
        <xdr:cNvSpPr txBox="1"/>
      </xdr:nvSpPr>
      <xdr:spPr>
        <a:xfrm>
          <a:off x="16370300" y="9472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71755</xdr:rowOff>
    </xdr:from>
    <xdr:to xmlns:xdr="http://schemas.openxmlformats.org/drawingml/2006/spreadsheetDrawing">
      <xdr:col>81</xdr:col>
      <xdr:colOff>101600</xdr:colOff>
      <xdr:row>56</xdr:row>
      <xdr:rowOff>1905</xdr:rowOff>
    </xdr:to>
    <xdr:sp macro="" textlink="">
      <xdr:nvSpPr>
        <xdr:cNvPr id="606" name="楕円 605"/>
        <xdr:cNvSpPr/>
      </xdr:nvSpPr>
      <xdr:spPr>
        <a:xfrm>
          <a:off x="15430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164465</xdr:rowOff>
    </xdr:from>
    <xdr:ext cx="533400" cy="259080"/>
    <xdr:sp macro="" textlink="">
      <xdr:nvSpPr>
        <xdr:cNvPr id="607" name="テキスト ボックス 606"/>
        <xdr:cNvSpPr txBox="1"/>
      </xdr:nvSpPr>
      <xdr:spPr>
        <a:xfrm>
          <a:off x="15213965" y="9594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58420</xdr:rowOff>
    </xdr:from>
    <xdr:to xmlns:xdr="http://schemas.openxmlformats.org/drawingml/2006/spreadsheetDrawing">
      <xdr:col>76</xdr:col>
      <xdr:colOff>165100</xdr:colOff>
      <xdr:row>55</xdr:row>
      <xdr:rowOff>160020</xdr:rowOff>
    </xdr:to>
    <xdr:sp macro="" textlink="">
      <xdr:nvSpPr>
        <xdr:cNvPr id="608" name="楕円 607"/>
        <xdr:cNvSpPr/>
      </xdr:nvSpPr>
      <xdr:spPr>
        <a:xfrm>
          <a:off x="145415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151130</xdr:rowOff>
    </xdr:from>
    <xdr:ext cx="533400" cy="259080"/>
    <xdr:sp macro="" textlink="">
      <xdr:nvSpPr>
        <xdr:cNvPr id="609" name="テキスト ボックス 608"/>
        <xdr:cNvSpPr txBox="1"/>
      </xdr:nvSpPr>
      <xdr:spPr>
        <a:xfrm>
          <a:off x="14324965" y="9580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120650</xdr:rowOff>
    </xdr:from>
    <xdr:to xmlns:xdr="http://schemas.openxmlformats.org/drawingml/2006/spreadsheetDrawing">
      <xdr:col>72</xdr:col>
      <xdr:colOff>38100</xdr:colOff>
      <xdr:row>55</xdr:row>
      <xdr:rowOff>50800</xdr:rowOff>
    </xdr:to>
    <xdr:sp macro="" textlink="">
      <xdr:nvSpPr>
        <xdr:cNvPr id="610" name="楕円 609"/>
        <xdr:cNvSpPr/>
      </xdr:nvSpPr>
      <xdr:spPr>
        <a:xfrm>
          <a:off x="13652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41910</xdr:rowOff>
    </xdr:from>
    <xdr:ext cx="533400" cy="257810"/>
    <xdr:sp macro="" textlink="">
      <xdr:nvSpPr>
        <xdr:cNvPr id="611" name="テキスト ボックス 610"/>
        <xdr:cNvSpPr txBox="1"/>
      </xdr:nvSpPr>
      <xdr:spPr>
        <a:xfrm>
          <a:off x="13435965" y="9471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6985</xdr:rowOff>
    </xdr:from>
    <xdr:to xmlns:xdr="http://schemas.openxmlformats.org/drawingml/2006/spreadsheetDrawing">
      <xdr:col>67</xdr:col>
      <xdr:colOff>101600</xdr:colOff>
      <xdr:row>53</xdr:row>
      <xdr:rowOff>109220</xdr:rowOff>
    </xdr:to>
    <xdr:sp macro="" textlink="">
      <xdr:nvSpPr>
        <xdr:cNvPr id="612" name="楕円 611"/>
        <xdr:cNvSpPr/>
      </xdr:nvSpPr>
      <xdr:spPr>
        <a:xfrm>
          <a:off x="12763500" y="9093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51</xdr:row>
      <xdr:rowOff>125095</xdr:rowOff>
    </xdr:from>
    <xdr:ext cx="533400" cy="258445"/>
    <xdr:sp macro="" textlink="">
      <xdr:nvSpPr>
        <xdr:cNvPr id="613" name="テキスト ボックス 612"/>
        <xdr:cNvSpPr txBox="1"/>
      </xdr:nvSpPr>
      <xdr:spPr>
        <a:xfrm>
          <a:off x="12546965" y="88690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22" name="テキスト ボックス 62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4" name="直線コネクタ 62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25" name="テキスト ボックス 624"/>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6" name="直線コネクタ 62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7" name="テキスト ボックス 62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8" name="直線コネクタ 62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9" name="テキスト ボックス 628"/>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0" name="直線コネクタ 62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31" name="テキスト ボックス 63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2" name="直線コネクタ 63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3" name="テキスト ボックス 632"/>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4" name="直線コネクタ 63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35" name="テキスト ボックス 63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122555</xdr:rowOff>
    </xdr:from>
    <xdr:to xmlns:xdr="http://schemas.openxmlformats.org/drawingml/2006/spreadsheetDrawing">
      <xdr:col>85</xdr:col>
      <xdr:colOff>126365</xdr:colOff>
      <xdr:row>79</xdr:row>
      <xdr:rowOff>44450</xdr:rowOff>
    </xdr:to>
    <xdr:cxnSp macro="">
      <xdr:nvCxnSpPr>
        <xdr:cNvPr id="637" name="直線コネクタ 636"/>
        <xdr:cNvCxnSpPr/>
      </xdr:nvCxnSpPr>
      <xdr:spPr>
        <a:xfrm flipV="1">
          <a:off x="16317595" y="12295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9" name="直線コネクタ 63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69215</xdr:rowOff>
    </xdr:from>
    <xdr:ext cx="534670" cy="259080"/>
    <xdr:sp macro="" textlink="">
      <xdr:nvSpPr>
        <xdr:cNvPr id="640" name="災害復旧費最大値テキスト"/>
        <xdr:cNvSpPr txBox="1"/>
      </xdr:nvSpPr>
      <xdr:spPr>
        <a:xfrm>
          <a:off x="16370300" y="1207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122555</xdr:rowOff>
    </xdr:from>
    <xdr:to xmlns:xdr="http://schemas.openxmlformats.org/drawingml/2006/spreadsheetDrawing">
      <xdr:col>86</xdr:col>
      <xdr:colOff>25400</xdr:colOff>
      <xdr:row>71</xdr:row>
      <xdr:rowOff>122555</xdr:rowOff>
    </xdr:to>
    <xdr:cxnSp macro="">
      <xdr:nvCxnSpPr>
        <xdr:cNvPr id="641" name="直線コネクタ 640"/>
        <xdr:cNvCxnSpPr/>
      </xdr:nvCxnSpPr>
      <xdr:spPr>
        <a:xfrm>
          <a:off x="16230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23495</xdr:rowOff>
    </xdr:from>
    <xdr:to xmlns:xdr="http://schemas.openxmlformats.org/drawingml/2006/spreadsheetDrawing">
      <xdr:col>85</xdr:col>
      <xdr:colOff>127000</xdr:colOff>
      <xdr:row>79</xdr:row>
      <xdr:rowOff>31750</xdr:rowOff>
    </xdr:to>
    <xdr:cxnSp macro="">
      <xdr:nvCxnSpPr>
        <xdr:cNvPr id="642" name="直線コネクタ 641"/>
        <xdr:cNvCxnSpPr/>
      </xdr:nvCxnSpPr>
      <xdr:spPr>
        <a:xfrm>
          <a:off x="15481300" y="135680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43180</xdr:rowOff>
    </xdr:from>
    <xdr:ext cx="469900" cy="257810"/>
    <xdr:sp macro="" textlink="">
      <xdr:nvSpPr>
        <xdr:cNvPr id="643" name="災害復旧費平均値テキスト"/>
        <xdr:cNvSpPr txBox="1"/>
      </xdr:nvSpPr>
      <xdr:spPr>
        <a:xfrm>
          <a:off x="16370300" y="132448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20320</xdr:rowOff>
    </xdr:from>
    <xdr:to xmlns:xdr="http://schemas.openxmlformats.org/drawingml/2006/spreadsheetDrawing">
      <xdr:col>85</xdr:col>
      <xdr:colOff>177800</xdr:colOff>
      <xdr:row>78</xdr:row>
      <xdr:rowOff>121920</xdr:rowOff>
    </xdr:to>
    <xdr:sp macro="" textlink="">
      <xdr:nvSpPr>
        <xdr:cNvPr id="644" name="フローチャート: 判断 643"/>
        <xdr:cNvSpPr/>
      </xdr:nvSpPr>
      <xdr:spPr>
        <a:xfrm>
          <a:off x="16268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23495</xdr:rowOff>
    </xdr:from>
    <xdr:to xmlns:xdr="http://schemas.openxmlformats.org/drawingml/2006/spreadsheetDrawing">
      <xdr:col>81</xdr:col>
      <xdr:colOff>50800</xdr:colOff>
      <xdr:row>79</xdr:row>
      <xdr:rowOff>40640</xdr:rowOff>
    </xdr:to>
    <xdr:cxnSp macro="">
      <xdr:nvCxnSpPr>
        <xdr:cNvPr id="645" name="直線コネクタ 644"/>
        <xdr:cNvCxnSpPr/>
      </xdr:nvCxnSpPr>
      <xdr:spPr>
        <a:xfrm flipV="1">
          <a:off x="14592300" y="13568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48260</xdr:rowOff>
    </xdr:from>
    <xdr:to xmlns:xdr="http://schemas.openxmlformats.org/drawingml/2006/spreadsheetDrawing">
      <xdr:col>81</xdr:col>
      <xdr:colOff>101600</xdr:colOff>
      <xdr:row>78</xdr:row>
      <xdr:rowOff>149860</xdr:rowOff>
    </xdr:to>
    <xdr:sp macro="" textlink="">
      <xdr:nvSpPr>
        <xdr:cNvPr id="646" name="フローチャート: 判断 645"/>
        <xdr:cNvSpPr/>
      </xdr:nvSpPr>
      <xdr:spPr>
        <a:xfrm>
          <a:off x="15430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166370</xdr:rowOff>
    </xdr:from>
    <xdr:ext cx="468630" cy="257810"/>
    <xdr:sp macro="" textlink="">
      <xdr:nvSpPr>
        <xdr:cNvPr id="647" name="テキスト ボックス 646"/>
        <xdr:cNvSpPr txBox="1"/>
      </xdr:nvSpPr>
      <xdr:spPr>
        <a:xfrm>
          <a:off x="15246350" y="13196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29210</xdr:rowOff>
    </xdr:from>
    <xdr:to xmlns:xdr="http://schemas.openxmlformats.org/drawingml/2006/spreadsheetDrawing">
      <xdr:col>76</xdr:col>
      <xdr:colOff>114300</xdr:colOff>
      <xdr:row>79</xdr:row>
      <xdr:rowOff>40640</xdr:rowOff>
    </xdr:to>
    <xdr:cxnSp macro="">
      <xdr:nvCxnSpPr>
        <xdr:cNvPr id="648" name="直線コネクタ 647"/>
        <xdr:cNvCxnSpPr/>
      </xdr:nvCxnSpPr>
      <xdr:spPr>
        <a:xfrm>
          <a:off x="13703300" y="13573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26035</xdr:rowOff>
    </xdr:from>
    <xdr:to xmlns:xdr="http://schemas.openxmlformats.org/drawingml/2006/spreadsheetDrawing">
      <xdr:col>76</xdr:col>
      <xdr:colOff>165100</xdr:colOff>
      <xdr:row>78</xdr:row>
      <xdr:rowOff>127635</xdr:rowOff>
    </xdr:to>
    <xdr:sp macro="" textlink="">
      <xdr:nvSpPr>
        <xdr:cNvPr id="649" name="フローチャート: 判断 648"/>
        <xdr:cNvSpPr/>
      </xdr:nvSpPr>
      <xdr:spPr>
        <a:xfrm>
          <a:off x="14541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144145</xdr:rowOff>
    </xdr:from>
    <xdr:ext cx="468630" cy="257810"/>
    <xdr:sp macro="" textlink="">
      <xdr:nvSpPr>
        <xdr:cNvPr id="650" name="テキスト ボックス 649"/>
        <xdr:cNvSpPr txBox="1"/>
      </xdr:nvSpPr>
      <xdr:spPr>
        <a:xfrm>
          <a:off x="14357350" y="13174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164465</xdr:rowOff>
    </xdr:from>
    <xdr:to xmlns:xdr="http://schemas.openxmlformats.org/drawingml/2006/spreadsheetDrawing">
      <xdr:col>71</xdr:col>
      <xdr:colOff>177800</xdr:colOff>
      <xdr:row>79</xdr:row>
      <xdr:rowOff>29210</xdr:rowOff>
    </xdr:to>
    <xdr:cxnSp macro="">
      <xdr:nvCxnSpPr>
        <xdr:cNvPr id="651" name="直線コネクタ 650"/>
        <xdr:cNvCxnSpPr/>
      </xdr:nvCxnSpPr>
      <xdr:spPr>
        <a:xfrm>
          <a:off x="12814300" y="135375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103505</xdr:rowOff>
    </xdr:from>
    <xdr:to xmlns:xdr="http://schemas.openxmlformats.org/drawingml/2006/spreadsheetDrawing">
      <xdr:col>72</xdr:col>
      <xdr:colOff>38100</xdr:colOff>
      <xdr:row>79</xdr:row>
      <xdr:rowOff>33655</xdr:rowOff>
    </xdr:to>
    <xdr:sp macro="" textlink="">
      <xdr:nvSpPr>
        <xdr:cNvPr id="652" name="フローチャート: 判断 651"/>
        <xdr:cNvSpPr/>
      </xdr:nvSpPr>
      <xdr:spPr>
        <a:xfrm>
          <a:off x="13652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50165</xdr:rowOff>
    </xdr:from>
    <xdr:ext cx="468630" cy="259080"/>
    <xdr:sp macro="" textlink="">
      <xdr:nvSpPr>
        <xdr:cNvPr id="653" name="テキスト ボックス 652"/>
        <xdr:cNvSpPr txBox="1"/>
      </xdr:nvSpPr>
      <xdr:spPr>
        <a:xfrm>
          <a:off x="13468350" y="13251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97790</xdr:rowOff>
    </xdr:from>
    <xdr:to xmlns:xdr="http://schemas.openxmlformats.org/drawingml/2006/spreadsheetDrawing">
      <xdr:col>67</xdr:col>
      <xdr:colOff>101600</xdr:colOff>
      <xdr:row>79</xdr:row>
      <xdr:rowOff>27940</xdr:rowOff>
    </xdr:to>
    <xdr:sp macro="" textlink="">
      <xdr:nvSpPr>
        <xdr:cNvPr id="654" name="フローチャート: 判断 653"/>
        <xdr:cNvSpPr/>
      </xdr:nvSpPr>
      <xdr:spPr>
        <a:xfrm>
          <a:off x="12763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44450</xdr:rowOff>
    </xdr:from>
    <xdr:ext cx="468630" cy="259080"/>
    <xdr:sp macro="" textlink="">
      <xdr:nvSpPr>
        <xdr:cNvPr id="655" name="テキスト ボックス 654"/>
        <xdr:cNvSpPr txBox="1"/>
      </xdr:nvSpPr>
      <xdr:spPr>
        <a:xfrm>
          <a:off x="12579350" y="13246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6" name="テキスト ボックス 65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7" name="テキスト ボックス 65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8" name="テキスト ボックス 65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9" name="テキスト ボックス 65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0" name="テキスト ボックス 65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152400</xdr:rowOff>
    </xdr:from>
    <xdr:to xmlns:xdr="http://schemas.openxmlformats.org/drawingml/2006/spreadsheetDrawing">
      <xdr:col>85</xdr:col>
      <xdr:colOff>177800</xdr:colOff>
      <xdr:row>79</xdr:row>
      <xdr:rowOff>82550</xdr:rowOff>
    </xdr:to>
    <xdr:sp macro="" textlink="">
      <xdr:nvSpPr>
        <xdr:cNvPr id="661" name="楕円 660"/>
        <xdr:cNvSpPr/>
      </xdr:nvSpPr>
      <xdr:spPr>
        <a:xfrm>
          <a:off x="16268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67310</xdr:rowOff>
    </xdr:from>
    <xdr:ext cx="378460" cy="259080"/>
    <xdr:sp macro="" textlink="">
      <xdr:nvSpPr>
        <xdr:cNvPr id="662" name="災害復旧費該当値テキスト"/>
        <xdr:cNvSpPr txBox="1"/>
      </xdr:nvSpPr>
      <xdr:spPr>
        <a:xfrm>
          <a:off x="16370300" y="13440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144145</xdr:rowOff>
    </xdr:from>
    <xdr:to xmlns:xdr="http://schemas.openxmlformats.org/drawingml/2006/spreadsheetDrawing">
      <xdr:col>81</xdr:col>
      <xdr:colOff>101600</xdr:colOff>
      <xdr:row>79</xdr:row>
      <xdr:rowOff>74930</xdr:rowOff>
    </xdr:to>
    <xdr:sp macro="" textlink="">
      <xdr:nvSpPr>
        <xdr:cNvPr id="663" name="楕円 662"/>
        <xdr:cNvSpPr/>
      </xdr:nvSpPr>
      <xdr:spPr>
        <a:xfrm>
          <a:off x="15430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65405</xdr:rowOff>
    </xdr:from>
    <xdr:ext cx="468630" cy="257810"/>
    <xdr:sp macro="" textlink="">
      <xdr:nvSpPr>
        <xdr:cNvPr id="664" name="テキスト ボックス 663"/>
        <xdr:cNvSpPr txBox="1"/>
      </xdr:nvSpPr>
      <xdr:spPr>
        <a:xfrm>
          <a:off x="15246350" y="13609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160655</xdr:rowOff>
    </xdr:from>
    <xdr:to xmlns:xdr="http://schemas.openxmlformats.org/drawingml/2006/spreadsheetDrawing">
      <xdr:col>76</xdr:col>
      <xdr:colOff>165100</xdr:colOff>
      <xdr:row>79</xdr:row>
      <xdr:rowOff>90805</xdr:rowOff>
    </xdr:to>
    <xdr:sp macro="" textlink="">
      <xdr:nvSpPr>
        <xdr:cNvPr id="665" name="楕円 664"/>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81915</xdr:rowOff>
    </xdr:from>
    <xdr:ext cx="378460" cy="259080"/>
    <xdr:sp macro="" textlink="">
      <xdr:nvSpPr>
        <xdr:cNvPr id="666" name="テキスト ボックス 665"/>
        <xdr:cNvSpPr txBox="1"/>
      </xdr:nvSpPr>
      <xdr:spPr>
        <a:xfrm>
          <a:off x="14403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149860</xdr:rowOff>
    </xdr:from>
    <xdr:to xmlns:xdr="http://schemas.openxmlformats.org/drawingml/2006/spreadsheetDrawing">
      <xdr:col>72</xdr:col>
      <xdr:colOff>38100</xdr:colOff>
      <xdr:row>79</xdr:row>
      <xdr:rowOff>80010</xdr:rowOff>
    </xdr:to>
    <xdr:sp macro="" textlink="">
      <xdr:nvSpPr>
        <xdr:cNvPr id="667" name="楕円 666"/>
        <xdr:cNvSpPr/>
      </xdr:nvSpPr>
      <xdr:spPr>
        <a:xfrm>
          <a:off x="13652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71120</xdr:rowOff>
    </xdr:from>
    <xdr:ext cx="378460" cy="259080"/>
    <xdr:sp macro="" textlink="">
      <xdr:nvSpPr>
        <xdr:cNvPr id="668" name="テキスト ボックス 667"/>
        <xdr:cNvSpPr txBox="1"/>
      </xdr:nvSpPr>
      <xdr:spPr>
        <a:xfrm>
          <a:off x="13514070" y="13615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113665</xdr:rowOff>
    </xdr:from>
    <xdr:to xmlns:xdr="http://schemas.openxmlformats.org/drawingml/2006/spreadsheetDrawing">
      <xdr:col>67</xdr:col>
      <xdr:colOff>101600</xdr:colOff>
      <xdr:row>79</xdr:row>
      <xdr:rowOff>43815</xdr:rowOff>
    </xdr:to>
    <xdr:sp macro="" textlink="">
      <xdr:nvSpPr>
        <xdr:cNvPr id="669" name="楕円 668"/>
        <xdr:cNvSpPr/>
      </xdr:nvSpPr>
      <xdr:spPr>
        <a:xfrm>
          <a:off x="12763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34925</xdr:rowOff>
    </xdr:from>
    <xdr:ext cx="468630" cy="259080"/>
    <xdr:sp macro="" textlink="">
      <xdr:nvSpPr>
        <xdr:cNvPr id="670" name="テキスト ボックス 669"/>
        <xdr:cNvSpPr txBox="1"/>
      </xdr:nvSpPr>
      <xdr:spPr>
        <a:xfrm>
          <a:off x="12579350" y="13579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9" name="テキスト ボックス 67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0" name="直線コネクタ 67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650" cy="257810"/>
    <xdr:sp macro="" textlink="">
      <xdr:nvSpPr>
        <xdr:cNvPr id="681" name="テキスト ボックス 680"/>
        <xdr:cNvSpPr txBox="1"/>
      </xdr:nvSpPr>
      <xdr:spPr>
        <a:xfrm>
          <a:off x="12197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2" name="直線コネクタ 68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83" name="テキスト ボックス 68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4" name="直線コネクタ 68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5" name="テキスト ボックス 68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6" name="直線コネクタ 68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87" name="テキスト ボックス 686"/>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8" name="直線コネクタ 68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89" name="テキスト ボックス 688"/>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0" name="直線コネクタ 68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91" name="テキスト ボックス 690"/>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2" name="直線コネクタ 69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93" name="テキスト ボックス 692"/>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118745</xdr:rowOff>
    </xdr:from>
    <xdr:to xmlns:xdr="http://schemas.openxmlformats.org/drawingml/2006/spreadsheetDrawing">
      <xdr:col>85</xdr:col>
      <xdr:colOff>126365</xdr:colOff>
      <xdr:row>99</xdr:row>
      <xdr:rowOff>137795</xdr:rowOff>
    </xdr:to>
    <xdr:cxnSp macro="">
      <xdr:nvCxnSpPr>
        <xdr:cNvPr id="695" name="直線コネクタ 694"/>
        <xdr:cNvCxnSpPr/>
      </xdr:nvCxnSpPr>
      <xdr:spPr>
        <a:xfrm flipV="1">
          <a:off x="16317595" y="15549245"/>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34670" cy="259080"/>
    <xdr:sp macro="" textlink="">
      <xdr:nvSpPr>
        <xdr:cNvPr id="696"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697" name="直線コネクタ 696"/>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65405</xdr:rowOff>
    </xdr:from>
    <xdr:ext cx="598805" cy="257810"/>
    <xdr:sp macro="" textlink="">
      <xdr:nvSpPr>
        <xdr:cNvPr id="698" name="公債費最大値テキスト"/>
        <xdr:cNvSpPr txBox="1"/>
      </xdr:nvSpPr>
      <xdr:spPr>
        <a:xfrm>
          <a:off x="16370300" y="15324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145,640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118745</xdr:rowOff>
    </xdr:from>
    <xdr:to xmlns:xdr="http://schemas.openxmlformats.org/drawingml/2006/spreadsheetDrawing">
      <xdr:col>86</xdr:col>
      <xdr:colOff>25400</xdr:colOff>
      <xdr:row>90</xdr:row>
      <xdr:rowOff>118745</xdr:rowOff>
    </xdr:to>
    <xdr:cxnSp macro="">
      <xdr:nvCxnSpPr>
        <xdr:cNvPr id="699" name="直線コネクタ 698"/>
        <xdr:cNvCxnSpPr/>
      </xdr:nvCxnSpPr>
      <xdr:spPr>
        <a:xfrm>
          <a:off x="16230600" y="15549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74930</xdr:rowOff>
    </xdr:from>
    <xdr:to xmlns:xdr="http://schemas.openxmlformats.org/drawingml/2006/spreadsheetDrawing">
      <xdr:col>85</xdr:col>
      <xdr:colOff>127000</xdr:colOff>
      <xdr:row>98</xdr:row>
      <xdr:rowOff>97790</xdr:rowOff>
    </xdr:to>
    <xdr:cxnSp macro="">
      <xdr:nvCxnSpPr>
        <xdr:cNvPr id="700" name="直線コネクタ 699"/>
        <xdr:cNvCxnSpPr/>
      </xdr:nvCxnSpPr>
      <xdr:spPr>
        <a:xfrm>
          <a:off x="15481300" y="16877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34670" cy="258445"/>
    <xdr:sp macro="" textlink="">
      <xdr:nvSpPr>
        <xdr:cNvPr id="701" name="公債費平均値テキスト"/>
        <xdr:cNvSpPr txBox="1"/>
      </xdr:nvSpPr>
      <xdr:spPr>
        <a:xfrm>
          <a:off x="16370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702" name="フローチャート: 判断 70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63500</xdr:rowOff>
    </xdr:from>
    <xdr:to xmlns:xdr="http://schemas.openxmlformats.org/drawingml/2006/spreadsheetDrawing">
      <xdr:col>81</xdr:col>
      <xdr:colOff>50800</xdr:colOff>
      <xdr:row>98</xdr:row>
      <xdr:rowOff>74930</xdr:rowOff>
    </xdr:to>
    <xdr:cxnSp macro="">
      <xdr:nvCxnSpPr>
        <xdr:cNvPr id="703" name="直線コネクタ 702"/>
        <xdr:cNvCxnSpPr/>
      </xdr:nvCxnSpPr>
      <xdr:spPr>
        <a:xfrm>
          <a:off x="14592300" y="16865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22860</xdr:rowOff>
    </xdr:from>
    <xdr:to xmlns:xdr="http://schemas.openxmlformats.org/drawingml/2006/spreadsheetDrawing">
      <xdr:col>81</xdr:col>
      <xdr:colOff>101600</xdr:colOff>
      <xdr:row>97</xdr:row>
      <xdr:rowOff>124460</xdr:rowOff>
    </xdr:to>
    <xdr:sp macro="" textlink="">
      <xdr:nvSpPr>
        <xdr:cNvPr id="704" name="フローチャート: 判断 703"/>
        <xdr:cNvSpPr/>
      </xdr:nvSpPr>
      <xdr:spPr>
        <a:xfrm>
          <a:off x="15430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140970</xdr:rowOff>
    </xdr:from>
    <xdr:ext cx="533400" cy="259080"/>
    <xdr:sp macro="" textlink="">
      <xdr:nvSpPr>
        <xdr:cNvPr id="705" name="テキスト ボックス 704"/>
        <xdr:cNvSpPr txBox="1"/>
      </xdr:nvSpPr>
      <xdr:spPr>
        <a:xfrm>
          <a:off x="15213965" y="1642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53975</xdr:rowOff>
    </xdr:from>
    <xdr:to xmlns:xdr="http://schemas.openxmlformats.org/drawingml/2006/spreadsheetDrawing">
      <xdr:col>76</xdr:col>
      <xdr:colOff>114300</xdr:colOff>
      <xdr:row>98</xdr:row>
      <xdr:rowOff>63500</xdr:rowOff>
    </xdr:to>
    <xdr:cxnSp macro="">
      <xdr:nvCxnSpPr>
        <xdr:cNvPr id="706" name="直線コネクタ 705"/>
        <xdr:cNvCxnSpPr/>
      </xdr:nvCxnSpPr>
      <xdr:spPr>
        <a:xfrm>
          <a:off x="13703300" y="16856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707" name="フローチャート: 判断 706"/>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140970</xdr:rowOff>
    </xdr:from>
    <xdr:ext cx="533400" cy="259080"/>
    <xdr:sp macro="" textlink="">
      <xdr:nvSpPr>
        <xdr:cNvPr id="708" name="テキスト ボックス 707"/>
        <xdr:cNvSpPr txBox="1"/>
      </xdr:nvSpPr>
      <xdr:spPr>
        <a:xfrm>
          <a:off x="14324965" y="1642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27940</xdr:rowOff>
    </xdr:from>
    <xdr:to xmlns:xdr="http://schemas.openxmlformats.org/drawingml/2006/spreadsheetDrawing">
      <xdr:col>71</xdr:col>
      <xdr:colOff>177800</xdr:colOff>
      <xdr:row>98</xdr:row>
      <xdr:rowOff>53975</xdr:rowOff>
    </xdr:to>
    <xdr:cxnSp macro="">
      <xdr:nvCxnSpPr>
        <xdr:cNvPr id="709" name="直線コネクタ 708"/>
        <xdr:cNvCxnSpPr/>
      </xdr:nvCxnSpPr>
      <xdr:spPr>
        <a:xfrm>
          <a:off x="12814300" y="16830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62230</xdr:rowOff>
    </xdr:from>
    <xdr:to xmlns:xdr="http://schemas.openxmlformats.org/drawingml/2006/spreadsheetDrawing">
      <xdr:col>72</xdr:col>
      <xdr:colOff>38100</xdr:colOff>
      <xdr:row>97</xdr:row>
      <xdr:rowOff>163830</xdr:rowOff>
    </xdr:to>
    <xdr:sp macro="" textlink="">
      <xdr:nvSpPr>
        <xdr:cNvPr id="710" name="フローチャート: 判断 709"/>
        <xdr:cNvSpPr/>
      </xdr:nvSpPr>
      <xdr:spPr>
        <a:xfrm>
          <a:off x="13652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8890</xdr:rowOff>
    </xdr:from>
    <xdr:ext cx="533400" cy="257810"/>
    <xdr:sp macro="" textlink="">
      <xdr:nvSpPr>
        <xdr:cNvPr id="711" name="テキスト ボックス 710"/>
        <xdr:cNvSpPr txBox="1"/>
      </xdr:nvSpPr>
      <xdr:spPr>
        <a:xfrm>
          <a:off x="13435965" y="16468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22860</xdr:rowOff>
    </xdr:from>
    <xdr:to xmlns:xdr="http://schemas.openxmlformats.org/drawingml/2006/spreadsheetDrawing">
      <xdr:col>67</xdr:col>
      <xdr:colOff>101600</xdr:colOff>
      <xdr:row>97</xdr:row>
      <xdr:rowOff>124460</xdr:rowOff>
    </xdr:to>
    <xdr:sp macro="" textlink="">
      <xdr:nvSpPr>
        <xdr:cNvPr id="712" name="フローチャート: 判断 711"/>
        <xdr:cNvSpPr/>
      </xdr:nvSpPr>
      <xdr:spPr>
        <a:xfrm>
          <a:off x="12763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140970</xdr:rowOff>
    </xdr:from>
    <xdr:ext cx="533400" cy="259080"/>
    <xdr:sp macro="" textlink="">
      <xdr:nvSpPr>
        <xdr:cNvPr id="713" name="テキスト ボックス 712"/>
        <xdr:cNvSpPr txBox="1"/>
      </xdr:nvSpPr>
      <xdr:spPr>
        <a:xfrm>
          <a:off x="12546965" y="16428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4" name="テキスト ボックス 71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5" name="テキスト ボックス 71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6" name="テキスト ボックス 71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7" name="テキスト ボックス 71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8" name="テキスト ボックス 71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46990</xdr:rowOff>
    </xdr:from>
    <xdr:to xmlns:xdr="http://schemas.openxmlformats.org/drawingml/2006/spreadsheetDrawing">
      <xdr:col>85</xdr:col>
      <xdr:colOff>177800</xdr:colOff>
      <xdr:row>98</xdr:row>
      <xdr:rowOff>148590</xdr:rowOff>
    </xdr:to>
    <xdr:sp macro="" textlink="">
      <xdr:nvSpPr>
        <xdr:cNvPr id="719" name="楕円 718"/>
        <xdr:cNvSpPr/>
      </xdr:nvSpPr>
      <xdr:spPr>
        <a:xfrm>
          <a:off x="162687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25400</xdr:rowOff>
    </xdr:from>
    <xdr:ext cx="534670" cy="259080"/>
    <xdr:sp macro="" textlink="">
      <xdr:nvSpPr>
        <xdr:cNvPr id="720" name="公債費該当値テキスト"/>
        <xdr:cNvSpPr txBox="1"/>
      </xdr:nvSpPr>
      <xdr:spPr>
        <a:xfrm>
          <a:off x="16370300" y="16827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721" name="楕円 720"/>
        <xdr:cNvSpPr/>
      </xdr:nvSpPr>
      <xdr:spPr>
        <a:xfrm>
          <a:off x="15430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116205</xdr:rowOff>
    </xdr:from>
    <xdr:ext cx="533400" cy="259080"/>
    <xdr:sp macro="" textlink="">
      <xdr:nvSpPr>
        <xdr:cNvPr id="722" name="テキスト ボックス 721"/>
        <xdr:cNvSpPr txBox="1"/>
      </xdr:nvSpPr>
      <xdr:spPr>
        <a:xfrm>
          <a:off x="15213965" y="16918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12065</xdr:rowOff>
    </xdr:from>
    <xdr:to xmlns:xdr="http://schemas.openxmlformats.org/drawingml/2006/spreadsheetDrawing">
      <xdr:col>76</xdr:col>
      <xdr:colOff>165100</xdr:colOff>
      <xdr:row>98</xdr:row>
      <xdr:rowOff>113665</xdr:rowOff>
    </xdr:to>
    <xdr:sp macro="" textlink="">
      <xdr:nvSpPr>
        <xdr:cNvPr id="723" name="楕円 722"/>
        <xdr:cNvSpPr/>
      </xdr:nvSpPr>
      <xdr:spPr>
        <a:xfrm>
          <a:off x="14541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104775</xdr:rowOff>
    </xdr:from>
    <xdr:ext cx="533400" cy="259080"/>
    <xdr:sp macro="" textlink="">
      <xdr:nvSpPr>
        <xdr:cNvPr id="724" name="テキスト ボックス 723"/>
        <xdr:cNvSpPr txBox="1"/>
      </xdr:nvSpPr>
      <xdr:spPr>
        <a:xfrm>
          <a:off x="14324965" y="16906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3175</xdr:rowOff>
    </xdr:from>
    <xdr:to xmlns:xdr="http://schemas.openxmlformats.org/drawingml/2006/spreadsheetDrawing">
      <xdr:col>72</xdr:col>
      <xdr:colOff>38100</xdr:colOff>
      <xdr:row>98</xdr:row>
      <xdr:rowOff>104775</xdr:rowOff>
    </xdr:to>
    <xdr:sp macro="" textlink="">
      <xdr:nvSpPr>
        <xdr:cNvPr id="725" name="楕円 724"/>
        <xdr:cNvSpPr/>
      </xdr:nvSpPr>
      <xdr:spPr>
        <a:xfrm>
          <a:off x="13652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95885</xdr:rowOff>
    </xdr:from>
    <xdr:ext cx="533400" cy="259080"/>
    <xdr:sp macro="" textlink="">
      <xdr:nvSpPr>
        <xdr:cNvPr id="726" name="テキスト ボックス 725"/>
        <xdr:cNvSpPr txBox="1"/>
      </xdr:nvSpPr>
      <xdr:spPr>
        <a:xfrm>
          <a:off x="13435965" y="1689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148590</xdr:rowOff>
    </xdr:from>
    <xdr:to xmlns:xdr="http://schemas.openxmlformats.org/drawingml/2006/spreadsheetDrawing">
      <xdr:col>67</xdr:col>
      <xdr:colOff>101600</xdr:colOff>
      <xdr:row>98</xdr:row>
      <xdr:rowOff>78740</xdr:rowOff>
    </xdr:to>
    <xdr:sp macro="" textlink="">
      <xdr:nvSpPr>
        <xdr:cNvPr id="727" name="楕円 726"/>
        <xdr:cNvSpPr/>
      </xdr:nvSpPr>
      <xdr:spPr>
        <a:xfrm>
          <a:off x="12763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69850</xdr:rowOff>
    </xdr:from>
    <xdr:ext cx="533400" cy="259080"/>
    <xdr:sp macro="" textlink="">
      <xdr:nvSpPr>
        <xdr:cNvPr id="728" name="テキスト ボックス 727"/>
        <xdr:cNvSpPr txBox="1"/>
      </xdr:nvSpPr>
      <xdr:spPr>
        <a:xfrm>
          <a:off x="12546965" y="16871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7" name="テキスト ボックス 736"/>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8" name="直線コネクタ 73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9" name="直線コネクタ 73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40" name="テキスト ボックス 739"/>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1" name="直線コネクタ 74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42" name="テキスト ボックス 741"/>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3" name="直線コネクタ 74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44" name="テキスト ボックス 743"/>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5" name="直線コネクタ 74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46" name="テキスト ボックス 745"/>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47" name="直線コネクタ 74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48" name="テキスト ボックス 747"/>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9" name="直線コネクタ 74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50" name="テキスト ボックス 74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1" name="直線コネクタ 75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52" name="テキスト ボックス 751"/>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29845</xdr:rowOff>
    </xdr:from>
    <xdr:to xmlns:xdr="http://schemas.openxmlformats.org/drawingml/2006/spreadsheetDrawing">
      <xdr:col>116</xdr:col>
      <xdr:colOff>62865</xdr:colOff>
      <xdr:row>39</xdr:row>
      <xdr:rowOff>99060</xdr:rowOff>
    </xdr:to>
    <xdr:cxnSp macro="">
      <xdr:nvCxnSpPr>
        <xdr:cNvPr id="754" name="直線コネクタ 753"/>
        <xdr:cNvCxnSpPr/>
      </xdr:nvCxnSpPr>
      <xdr:spPr>
        <a:xfrm flipV="1">
          <a:off x="22159595" y="517334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55"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56" name="直線コネクタ 75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147955</xdr:rowOff>
    </xdr:from>
    <xdr:ext cx="469900" cy="258445"/>
    <xdr:sp macro="" textlink="">
      <xdr:nvSpPr>
        <xdr:cNvPr id="757" name="諸支出金最大値テキスト"/>
        <xdr:cNvSpPr txBox="1"/>
      </xdr:nvSpPr>
      <xdr:spPr>
        <a:xfrm>
          <a:off x="22212300" y="4948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29845</xdr:rowOff>
    </xdr:from>
    <xdr:to xmlns:xdr="http://schemas.openxmlformats.org/drawingml/2006/spreadsheetDrawing">
      <xdr:col>116</xdr:col>
      <xdr:colOff>152400</xdr:colOff>
      <xdr:row>30</xdr:row>
      <xdr:rowOff>29845</xdr:rowOff>
    </xdr:to>
    <xdr:cxnSp macro="">
      <xdr:nvCxnSpPr>
        <xdr:cNvPr id="758" name="直線コネクタ 757"/>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59" name="直線コネクタ 75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xdr:rowOff>
    </xdr:from>
    <xdr:ext cx="378460" cy="259080"/>
    <xdr:sp macro="" textlink="">
      <xdr:nvSpPr>
        <xdr:cNvPr id="760" name="諸支出金平均値テキスト"/>
        <xdr:cNvSpPr txBox="1"/>
      </xdr:nvSpPr>
      <xdr:spPr>
        <a:xfrm>
          <a:off x="22212300" y="65316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1" name="フローチャート: 判断 76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62" name="直線コネクタ 76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126365</xdr:rowOff>
    </xdr:from>
    <xdr:to xmlns:xdr="http://schemas.openxmlformats.org/drawingml/2006/spreadsheetDrawing">
      <xdr:col>112</xdr:col>
      <xdr:colOff>38100</xdr:colOff>
      <xdr:row>39</xdr:row>
      <xdr:rowOff>56515</xdr:rowOff>
    </xdr:to>
    <xdr:sp macro="" textlink="">
      <xdr:nvSpPr>
        <xdr:cNvPr id="763" name="フローチャート: 判断 762"/>
        <xdr:cNvSpPr/>
      </xdr:nvSpPr>
      <xdr:spPr>
        <a:xfrm>
          <a:off x="21272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73025</xdr:rowOff>
    </xdr:from>
    <xdr:ext cx="378460" cy="259080"/>
    <xdr:sp macro="" textlink="">
      <xdr:nvSpPr>
        <xdr:cNvPr id="764" name="テキスト ボックス 763"/>
        <xdr:cNvSpPr txBox="1"/>
      </xdr:nvSpPr>
      <xdr:spPr>
        <a:xfrm>
          <a:off x="21134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65" name="直線コネクタ 76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66" name="フローチャート: 判断 765"/>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66675</xdr:rowOff>
    </xdr:from>
    <xdr:ext cx="378460" cy="257810"/>
    <xdr:sp macro="" textlink="">
      <xdr:nvSpPr>
        <xdr:cNvPr id="767" name="テキスト ボックス 766"/>
        <xdr:cNvSpPr txBox="1"/>
      </xdr:nvSpPr>
      <xdr:spPr>
        <a:xfrm>
          <a:off x="20245070" y="64103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68" name="直線コネクタ 76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167640</xdr:rowOff>
    </xdr:from>
    <xdr:to xmlns:xdr="http://schemas.openxmlformats.org/drawingml/2006/spreadsheetDrawing">
      <xdr:col>102</xdr:col>
      <xdr:colOff>165100</xdr:colOff>
      <xdr:row>39</xdr:row>
      <xdr:rowOff>97790</xdr:rowOff>
    </xdr:to>
    <xdr:sp macro="" textlink="">
      <xdr:nvSpPr>
        <xdr:cNvPr id="769" name="フローチャート: 判断 768"/>
        <xdr:cNvSpPr/>
      </xdr:nvSpPr>
      <xdr:spPr>
        <a:xfrm>
          <a:off x="19494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114300</xdr:rowOff>
    </xdr:from>
    <xdr:ext cx="378460" cy="259080"/>
    <xdr:sp macro="" textlink="">
      <xdr:nvSpPr>
        <xdr:cNvPr id="770" name="テキスト ボックス 769"/>
        <xdr:cNvSpPr txBox="1"/>
      </xdr:nvSpPr>
      <xdr:spPr>
        <a:xfrm>
          <a:off x="19356070" y="6457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12700</xdr:rowOff>
    </xdr:from>
    <xdr:to xmlns:xdr="http://schemas.openxmlformats.org/drawingml/2006/spreadsheetDrawing">
      <xdr:col>98</xdr:col>
      <xdr:colOff>38100</xdr:colOff>
      <xdr:row>39</xdr:row>
      <xdr:rowOff>114300</xdr:rowOff>
    </xdr:to>
    <xdr:sp macro="" textlink="">
      <xdr:nvSpPr>
        <xdr:cNvPr id="771" name="フローチャート: 判断 770"/>
        <xdr:cNvSpPr/>
      </xdr:nvSpPr>
      <xdr:spPr>
        <a:xfrm>
          <a:off x="18605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130810</xdr:rowOff>
    </xdr:from>
    <xdr:ext cx="378460" cy="259080"/>
    <xdr:sp macro="" textlink="">
      <xdr:nvSpPr>
        <xdr:cNvPr id="772" name="テキスト ボックス 771"/>
        <xdr:cNvSpPr txBox="1"/>
      </xdr:nvSpPr>
      <xdr:spPr>
        <a:xfrm>
          <a:off x="18467070" y="6474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3" name="テキスト ボックス 77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4" name="テキスト ボックス 77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5" name="テキスト ボックス 77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6" name="テキスト ボックス 77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7" name="テキスト ボックス 77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78" name="楕円 77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79" name="諸支出金該当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0" name="楕円 77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81" name="テキスト ボックス 780"/>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82" name="楕円 78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285" cy="259080"/>
    <xdr:sp macro="" textlink="">
      <xdr:nvSpPr>
        <xdr:cNvPr id="783" name="テキスト ボックス 782"/>
        <xdr:cNvSpPr txBox="1"/>
      </xdr:nvSpPr>
      <xdr:spPr>
        <a:xfrm>
          <a:off x="2030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84" name="楕円 78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285" cy="259080"/>
    <xdr:sp macro="" textlink="">
      <xdr:nvSpPr>
        <xdr:cNvPr id="785" name="テキスト ボックス 784"/>
        <xdr:cNvSpPr txBox="1"/>
      </xdr:nvSpPr>
      <xdr:spPr>
        <a:xfrm>
          <a:off x="19420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86" name="楕円 78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285" cy="259080"/>
    <xdr:sp macro="" textlink="">
      <xdr:nvSpPr>
        <xdr:cNvPr id="787" name="テキスト ボックス 786"/>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96" name="テキスト ボックス 795"/>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7" name="直線コネクタ 79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8" name="直線コネクタ 79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9" name="テキスト ボックス 798"/>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801" name="テキスト ボックス 800"/>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3" name="直線コネクタ 80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5" name="直線コネクタ 80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7" name="直線コネクタ 80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8" name="直線コネクタ 80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1" name="直線コネクタ 81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13" name="テキスト ボックス 812"/>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4" name="直線コネクタ 81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16" name="テキスト ボックス 815"/>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7" name="直線コネクタ 81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9" name="テキスト ボックス 818"/>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21" name="テキスト ボックス 820"/>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30" name="テキスト ボックス 829"/>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32" name="テキスト ボックス 831"/>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34" name="テキスト ボックス 833"/>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36" name="テキスト ボックス 835"/>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構成項目別に類似団体平均と比較</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平均を特に上回っているのは民生費である。これは、原子力災害に伴う除染事業が大きく影響しており、平成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年は、類似団体の約</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倍の決算額であったが、除染事業の落ち着きとともに決算額は減少し、平成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年度は類似団体平均を下回った。平成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年度は除染廃棄物の運搬作業が開始されたことから、再び上昇した。今後も運搬作業は継続されるため、同程度の水準で推移すると見込まれる。</a:t>
          </a:r>
          <a:r>
            <a:rPr kumimoji="1" lang="ja-JP" altLang="ja-JP" sz="1100">
              <a:solidFill>
                <a:schemeClr val="dk1"/>
              </a:solidFill>
              <a:effectLst/>
              <a:latin typeface="+mn-lt"/>
              <a:ea typeface="+mn-ea"/>
              <a:cs typeface="+mn-cs"/>
            </a:rPr>
            <a:t>また、類似団体と比較して土木費が低いことも特徴的であるが、今後</a:t>
          </a:r>
          <a:r>
            <a:rPr kumimoji="1" lang="ja-JP" altLang="en-US" sz="1100">
              <a:solidFill>
                <a:schemeClr val="dk1"/>
              </a:solidFill>
              <a:effectLst/>
              <a:latin typeface="+mn-lt"/>
              <a:ea typeface="+mn-ea"/>
              <a:cs typeface="+mn-cs"/>
            </a:rPr>
            <a:t>道路や</a:t>
          </a:r>
          <a:r>
            <a:rPr kumimoji="1" lang="ja-JP" altLang="ja-JP" sz="1100">
              <a:solidFill>
                <a:schemeClr val="dk1"/>
              </a:solidFill>
              <a:effectLst/>
              <a:latin typeface="+mn-lt"/>
              <a:ea typeface="+mn-ea"/>
              <a:cs typeface="+mn-cs"/>
            </a:rPr>
            <a:t>橋梁の補修等で増加が見込まれる。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固定資産税にかかる原子力損耗残価率の適用を解除したことなどから</a:t>
          </a:r>
          <a:r>
            <a:rPr kumimoji="1" lang="ja-JP" altLang="ja-JP" sz="1100">
              <a:solidFill>
                <a:schemeClr val="dk1"/>
              </a:solidFill>
              <a:effectLst/>
              <a:latin typeface="+mn-lt"/>
              <a:ea typeface="+mn-ea"/>
              <a:cs typeface="+mn-cs"/>
            </a:rPr>
            <a:t>町税収入が昨年度より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7,335</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円増加したほか、行財政改革に基づく取組みをはじめとした経費削減に努めたことなどにより、実質単年度収支が</a:t>
          </a:r>
          <a:r>
            <a:rPr kumimoji="1" lang="en-US" altLang="ja-JP" sz="1100">
              <a:solidFill>
                <a:schemeClr val="dk1"/>
              </a:solidFill>
              <a:effectLst/>
              <a:latin typeface="+mn-lt"/>
              <a:ea typeface="+mn-ea"/>
              <a:cs typeface="+mn-cs"/>
            </a:rPr>
            <a:t>4,292</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円の黒字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財政調整基金についても、取崩額を上回る歳計剰余金を積み立てたため、前年度より</a:t>
          </a:r>
          <a:r>
            <a:rPr kumimoji="1" lang="en-US" altLang="ja-JP" sz="1100">
              <a:solidFill>
                <a:schemeClr val="dk1"/>
              </a:solidFill>
              <a:effectLst/>
              <a:latin typeface="+mn-lt"/>
              <a:ea typeface="+mn-ea"/>
              <a:cs typeface="+mn-cs"/>
            </a:rPr>
            <a:t>7,125</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9,177</a:t>
          </a:r>
          <a:r>
            <a:rPr kumimoji="1" lang="ja-JP" altLang="en-US" sz="1100">
              <a:solidFill>
                <a:schemeClr val="dk1"/>
              </a:solidFill>
              <a:effectLst/>
              <a:latin typeface="+mn-lt"/>
              <a:ea typeface="+mn-ea"/>
              <a:cs typeface="+mn-cs"/>
            </a:rPr>
            <a:t>万円となり、町中期財政計画の目標としている財政調整基金残高</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億円以上を引き続き確保できた</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実質収支は、病院事業会計を除いて全て黒字となった。赤字となった病院事業会計については、ファイナンスリース取引による医療機器の大規模更新が要因となっている。赤字の解消にあっては、一般会計からの負担金により解消する</a:t>
          </a:r>
          <a:r>
            <a:rPr kumimoji="1" lang="ja-JP" altLang="en-US" sz="1200">
              <a:solidFill>
                <a:schemeClr val="dk1"/>
              </a:solidFill>
              <a:effectLst/>
              <a:latin typeface="+mn-lt"/>
              <a:ea typeface="+mn-ea"/>
              <a:cs typeface="+mn-cs"/>
            </a:rPr>
            <a:t>計画としており</a:t>
          </a:r>
          <a:r>
            <a:rPr kumimoji="1" lang="ja-JP" altLang="ja-JP" sz="1200">
              <a:solidFill>
                <a:schemeClr val="dk1"/>
              </a:solidFill>
              <a:effectLst/>
              <a:latin typeface="+mn-lt"/>
              <a:ea typeface="+mn-ea"/>
              <a:cs typeface="+mn-cs"/>
            </a:rPr>
            <a:t>、実際に現金が不足する状態にはならないものと見込んでいる。なお、病院の運営については、利用料金制による指定管理者制度を導入しており、実際の病院運営に支障はない状況である。</a:t>
          </a:r>
          <a:endParaRPr lang="ja-JP" altLang="ja-JP" sz="1600">
            <a:effectLst/>
          </a:endParaRPr>
        </a:p>
        <a:p>
          <a:r>
            <a:rPr kumimoji="1" lang="ja-JP" altLang="ja-JP" sz="1200">
              <a:solidFill>
                <a:schemeClr val="dk1"/>
              </a:solidFill>
              <a:effectLst/>
              <a:latin typeface="+mn-lt"/>
              <a:ea typeface="+mn-ea"/>
              <a:cs typeface="+mn-cs"/>
            </a:rPr>
            <a:t>　</a:t>
          </a:r>
          <a:endParaRPr lang="ja-JP" altLang="ja-JP" sz="16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25" zoomScale="90" zoomScaleNormal="90" workbookViewId="0">
      <selection activeCell="W36" sqref="W36:AK36"/>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48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133</v>
      </c>
      <c r="C2" s="4"/>
      <c r="D2" s="41"/>
    </row>
    <row r="3" spans="1:119" ht="18.75" customHeight="1">
      <c r="A3" s="2"/>
      <c r="B3" s="5" t="s">
        <v>136</v>
      </c>
      <c r="C3" s="22"/>
      <c r="D3" s="22"/>
      <c r="E3" s="45"/>
      <c r="F3" s="45"/>
      <c r="G3" s="45"/>
      <c r="H3" s="45"/>
      <c r="I3" s="45"/>
      <c r="J3" s="45"/>
      <c r="K3" s="45"/>
      <c r="L3" s="45" t="s">
        <v>128</v>
      </c>
      <c r="M3" s="45"/>
      <c r="N3" s="45"/>
      <c r="O3" s="45"/>
      <c r="P3" s="45"/>
      <c r="Q3" s="45"/>
      <c r="R3" s="95"/>
      <c r="S3" s="95"/>
      <c r="T3" s="95"/>
      <c r="U3" s="95"/>
      <c r="V3" s="112"/>
      <c r="W3" s="127" t="s">
        <v>138</v>
      </c>
      <c r="X3" s="137"/>
      <c r="Y3" s="137"/>
      <c r="Z3" s="137"/>
      <c r="AA3" s="137"/>
      <c r="AB3" s="22"/>
      <c r="AC3" s="95" t="s">
        <v>140</v>
      </c>
      <c r="AD3" s="137"/>
      <c r="AE3" s="137"/>
      <c r="AF3" s="137"/>
      <c r="AG3" s="137"/>
      <c r="AH3" s="137"/>
      <c r="AI3" s="137"/>
      <c r="AJ3" s="137"/>
      <c r="AK3" s="137"/>
      <c r="AL3" s="162"/>
      <c r="AM3" s="127" t="s">
        <v>143</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148</v>
      </c>
      <c r="BO3" s="137"/>
      <c r="BP3" s="137"/>
      <c r="BQ3" s="137"/>
      <c r="BR3" s="137"/>
      <c r="BS3" s="137"/>
      <c r="BT3" s="137"/>
      <c r="BU3" s="162"/>
      <c r="BV3" s="127" t="s">
        <v>151</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153</v>
      </c>
      <c r="CU3" s="137"/>
      <c r="CV3" s="137"/>
      <c r="CW3" s="137"/>
      <c r="CX3" s="137"/>
      <c r="CY3" s="137"/>
      <c r="CZ3" s="137"/>
      <c r="DA3" s="162"/>
      <c r="DB3" s="127" t="s">
        <v>156</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158</v>
      </c>
      <c r="AZ4" s="195"/>
      <c r="BA4" s="195"/>
      <c r="BB4" s="195"/>
      <c r="BC4" s="195"/>
      <c r="BD4" s="195"/>
      <c r="BE4" s="195"/>
      <c r="BF4" s="195"/>
      <c r="BG4" s="195"/>
      <c r="BH4" s="195"/>
      <c r="BI4" s="195"/>
      <c r="BJ4" s="195"/>
      <c r="BK4" s="195"/>
      <c r="BL4" s="195"/>
      <c r="BM4" s="207"/>
      <c r="BN4" s="212">
        <v>8547922</v>
      </c>
      <c r="BO4" s="215"/>
      <c r="BP4" s="215"/>
      <c r="BQ4" s="215"/>
      <c r="BR4" s="215"/>
      <c r="BS4" s="215"/>
      <c r="BT4" s="215"/>
      <c r="BU4" s="218"/>
      <c r="BV4" s="212">
        <v>8056892</v>
      </c>
      <c r="BW4" s="215"/>
      <c r="BX4" s="215"/>
      <c r="BY4" s="215"/>
      <c r="BZ4" s="215"/>
      <c r="CA4" s="215"/>
      <c r="CB4" s="215"/>
      <c r="CC4" s="218"/>
      <c r="CD4" s="221" t="s">
        <v>159</v>
      </c>
      <c r="CE4" s="222"/>
      <c r="CF4" s="222"/>
      <c r="CG4" s="222"/>
      <c r="CH4" s="222"/>
      <c r="CI4" s="222"/>
      <c r="CJ4" s="222"/>
      <c r="CK4" s="222"/>
      <c r="CL4" s="222"/>
      <c r="CM4" s="222"/>
      <c r="CN4" s="222"/>
      <c r="CO4" s="222"/>
      <c r="CP4" s="222"/>
      <c r="CQ4" s="222"/>
      <c r="CR4" s="222"/>
      <c r="CS4" s="225"/>
      <c r="CT4" s="228">
        <v>7.1</v>
      </c>
      <c r="CU4" s="236"/>
      <c r="CV4" s="236"/>
      <c r="CW4" s="236"/>
      <c r="CX4" s="236"/>
      <c r="CY4" s="236"/>
      <c r="CZ4" s="236"/>
      <c r="DA4" s="244"/>
      <c r="DB4" s="228">
        <v>7.7</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161</v>
      </c>
      <c r="AN5" s="59"/>
      <c r="AO5" s="59"/>
      <c r="AP5" s="59"/>
      <c r="AQ5" s="59"/>
      <c r="AR5" s="59"/>
      <c r="AS5" s="59"/>
      <c r="AT5" s="64"/>
      <c r="AU5" s="148" t="s">
        <v>63</v>
      </c>
      <c r="AV5" s="139"/>
      <c r="AW5" s="139"/>
      <c r="AX5" s="139"/>
      <c r="AY5" s="188" t="s">
        <v>144</v>
      </c>
      <c r="AZ5" s="196"/>
      <c r="BA5" s="196"/>
      <c r="BB5" s="196"/>
      <c r="BC5" s="196"/>
      <c r="BD5" s="196"/>
      <c r="BE5" s="196"/>
      <c r="BF5" s="196"/>
      <c r="BG5" s="196"/>
      <c r="BH5" s="196"/>
      <c r="BI5" s="196"/>
      <c r="BJ5" s="196"/>
      <c r="BK5" s="196"/>
      <c r="BL5" s="196"/>
      <c r="BM5" s="208"/>
      <c r="BN5" s="213">
        <v>8202653</v>
      </c>
      <c r="BO5" s="216"/>
      <c r="BP5" s="216"/>
      <c r="BQ5" s="216"/>
      <c r="BR5" s="216"/>
      <c r="BS5" s="216"/>
      <c r="BT5" s="216"/>
      <c r="BU5" s="219"/>
      <c r="BV5" s="213">
        <v>7678406</v>
      </c>
      <c r="BW5" s="216"/>
      <c r="BX5" s="216"/>
      <c r="BY5" s="216"/>
      <c r="BZ5" s="216"/>
      <c r="CA5" s="216"/>
      <c r="CB5" s="216"/>
      <c r="CC5" s="219"/>
      <c r="CD5" s="190" t="s">
        <v>163</v>
      </c>
      <c r="CE5" s="198"/>
      <c r="CF5" s="198"/>
      <c r="CG5" s="198"/>
      <c r="CH5" s="198"/>
      <c r="CI5" s="198"/>
      <c r="CJ5" s="198"/>
      <c r="CK5" s="198"/>
      <c r="CL5" s="198"/>
      <c r="CM5" s="198"/>
      <c r="CN5" s="198"/>
      <c r="CO5" s="198"/>
      <c r="CP5" s="198"/>
      <c r="CQ5" s="198"/>
      <c r="CR5" s="198"/>
      <c r="CS5" s="210"/>
      <c r="CT5" s="229">
        <v>92.6</v>
      </c>
      <c r="CU5" s="237"/>
      <c r="CV5" s="237"/>
      <c r="CW5" s="237"/>
      <c r="CX5" s="237"/>
      <c r="CY5" s="237"/>
      <c r="CZ5" s="237"/>
      <c r="DA5" s="245"/>
      <c r="DB5" s="229">
        <v>91.3</v>
      </c>
      <c r="DC5" s="237"/>
      <c r="DD5" s="237"/>
      <c r="DE5" s="237"/>
      <c r="DF5" s="237"/>
      <c r="DG5" s="237"/>
      <c r="DH5" s="237"/>
      <c r="DI5" s="245"/>
    </row>
    <row r="6" spans="1:119" ht="18.75" customHeight="1">
      <c r="A6" s="2"/>
      <c r="B6" s="8" t="s">
        <v>165</v>
      </c>
      <c r="C6" s="25"/>
      <c r="D6" s="25"/>
      <c r="E6" s="48"/>
      <c r="F6" s="48"/>
      <c r="G6" s="48"/>
      <c r="H6" s="48"/>
      <c r="I6" s="48"/>
      <c r="J6" s="48"/>
      <c r="K6" s="48"/>
      <c r="L6" s="48" t="s">
        <v>167</v>
      </c>
      <c r="M6" s="48"/>
      <c r="N6" s="48"/>
      <c r="O6" s="48"/>
      <c r="P6" s="48"/>
      <c r="Q6" s="48"/>
      <c r="R6" s="51"/>
      <c r="S6" s="51"/>
      <c r="T6" s="51"/>
      <c r="U6" s="51"/>
      <c r="V6" s="115"/>
      <c r="W6" s="130" t="s">
        <v>168</v>
      </c>
      <c r="X6" s="57"/>
      <c r="Y6" s="57"/>
      <c r="Z6" s="57"/>
      <c r="AA6" s="57"/>
      <c r="AB6" s="25"/>
      <c r="AC6" s="145" t="s">
        <v>170</v>
      </c>
      <c r="AD6" s="153"/>
      <c r="AE6" s="153"/>
      <c r="AF6" s="153"/>
      <c r="AG6" s="153"/>
      <c r="AH6" s="153"/>
      <c r="AI6" s="153"/>
      <c r="AJ6" s="153"/>
      <c r="AK6" s="153"/>
      <c r="AL6" s="165"/>
      <c r="AM6" s="173" t="s">
        <v>70</v>
      </c>
      <c r="AN6" s="59"/>
      <c r="AO6" s="59"/>
      <c r="AP6" s="59"/>
      <c r="AQ6" s="59"/>
      <c r="AR6" s="59"/>
      <c r="AS6" s="59"/>
      <c r="AT6" s="64"/>
      <c r="AU6" s="148" t="s">
        <v>63</v>
      </c>
      <c r="AV6" s="139"/>
      <c r="AW6" s="139"/>
      <c r="AX6" s="139"/>
      <c r="AY6" s="188" t="s">
        <v>172</v>
      </c>
      <c r="AZ6" s="196"/>
      <c r="BA6" s="196"/>
      <c r="BB6" s="196"/>
      <c r="BC6" s="196"/>
      <c r="BD6" s="196"/>
      <c r="BE6" s="196"/>
      <c r="BF6" s="196"/>
      <c r="BG6" s="196"/>
      <c r="BH6" s="196"/>
      <c r="BI6" s="196"/>
      <c r="BJ6" s="196"/>
      <c r="BK6" s="196"/>
      <c r="BL6" s="196"/>
      <c r="BM6" s="208"/>
      <c r="BN6" s="213">
        <v>345269</v>
      </c>
      <c r="BO6" s="216"/>
      <c r="BP6" s="216"/>
      <c r="BQ6" s="216"/>
      <c r="BR6" s="216"/>
      <c r="BS6" s="216"/>
      <c r="BT6" s="216"/>
      <c r="BU6" s="219"/>
      <c r="BV6" s="213">
        <v>378486</v>
      </c>
      <c r="BW6" s="216"/>
      <c r="BX6" s="216"/>
      <c r="BY6" s="216"/>
      <c r="BZ6" s="216"/>
      <c r="CA6" s="216"/>
      <c r="CB6" s="216"/>
      <c r="CC6" s="219"/>
      <c r="CD6" s="190" t="s">
        <v>176</v>
      </c>
      <c r="CE6" s="198"/>
      <c r="CF6" s="198"/>
      <c r="CG6" s="198"/>
      <c r="CH6" s="198"/>
      <c r="CI6" s="198"/>
      <c r="CJ6" s="198"/>
      <c r="CK6" s="198"/>
      <c r="CL6" s="198"/>
      <c r="CM6" s="198"/>
      <c r="CN6" s="198"/>
      <c r="CO6" s="198"/>
      <c r="CP6" s="198"/>
      <c r="CQ6" s="198"/>
      <c r="CR6" s="198"/>
      <c r="CS6" s="210"/>
      <c r="CT6" s="230">
        <v>97.3</v>
      </c>
      <c r="CU6" s="238"/>
      <c r="CV6" s="238"/>
      <c r="CW6" s="238"/>
      <c r="CX6" s="238"/>
      <c r="CY6" s="238"/>
      <c r="CZ6" s="238"/>
      <c r="DA6" s="246"/>
      <c r="DB6" s="230">
        <v>95.9</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177</v>
      </c>
      <c r="AN7" s="59"/>
      <c r="AO7" s="59"/>
      <c r="AP7" s="59"/>
      <c r="AQ7" s="59"/>
      <c r="AR7" s="59"/>
      <c r="AS7" s="59"/>
      <c r="AT7" s="64"/>
      <c r="AU7" s="148" t="s">
        <v>63</v>
      </c>
      <c r="AV7" s="139"/>
      <c r="AW7" s="139"/>
      <c r="AX7" s="139"/>
      <c r="AY7" s="188" t="s">
        <v>178</v>
      </c>
      <c r="AZ7" s="196"/>
      <c r="BA7" s="196"/>
      <c r="BB7" s="196"/>
      <c r="BC7" s="196"/>
      <c r="BD7" s="196"/>
      <c r="BE7" s="196"/>
      <c r="BF7" s="196"/>
      <c r="BG7" s="196"/>
      <c r="BH7" s="196"/>
      <c r="BI7" s="196"/>
      <c r="BJ7" s="196"/>
      <c r="BK7" s="196"/>
      <c r="BL7" s="196"/>
      <c r="BM7" s="208"/>
      <c r="BN7" s="213">
        <v>2907</v>
      </c>
      <c r="BO7" s="216"/>
      <c r="BP7" s="216"/>
      <c r="BQ7" s="216"/>
      <c r="BR7" s="216"/>
      <c r="BS7" s="216"/>
      <c r="BT7" s="216"/>
      <c r="BU7" s="219"/>
      <c r="BV7" s="213">
        <v>7792</v>
      </c>
      <c r="BW7" s="216"/>
      <c r="BX7" s="216"/>
      <c r="BY7" s="216"/>
      <c r="BZ7" s="216"/>
      <c r="CA7" s="216"/>
      <c r="CB7" s="216"/>
      <c r="CC7" s="219"/>
      <c r="CD7" s="190" t="s">
        <v>179</v>
      </c>
      <c r="CE7" s="198"/>
      <c r="CF7" s="198"/>
      <c r="CG7" s="198"/>
      <c r="CH7" s="198"/>
      <c r="CI7" s="198"/>
      <c r="CJ7" s="198"/>
      <c r="CK7" s="198"/>
      <c r="CL7" s="198"/>
      <c r="CM7" s="198"/>
      <c r="CN7" s="198"/>
      <c r="CO7" s="198"/>
      <c r="CP7" s="198"/>
      <c r="CQ7" s="198"/>
      <c r="CR7" s="198"/>
      <c r="CS7" s="210"/>
      <c r="CT7" s="213">
        <v>4793137</v>
      </c>
      <c r="CU7" s="216"/>
      <c r="CV7" s="216"/>
      <c r="CW7" s="216"/>
      <c r="CX7" s="216"/>
      <c r="CY7" s="216"/>
      <c r="CZ7" s="216"/>
      <c r="DA7" s="219"/>
      <c r="DB7" s="213">
        <v>4783373</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181</v>
      </c>
      <c r="AN8" s="59"/>
      <c r="AO8" s="59"/>
      <c r="AP8" s="59"/>
      <c r="AQ8" s="59"/>
      <c r="AR8" s="59"/>
      <c r="AS8" s="59"/>
      <c r="AT8" s="64"/>
      <c r="AU8" s="148" t="s">
        <v>63</v>
      </c>
      <c r="AV8" s="139"/>
      <c r="AW8" s="139"/>
      <c r="AX8" s="139"/>
      <c r="AY8" s="188" t="s">
        <v>183</v>
      </c>
      <c r="AZ8" s="196"/>
      <c r="BA8" s="196"/>
      <c r="BB8" s="196"/>
      <c r="BC8" s="196"/>
      <c r="BD8" s="196"/>
      <c r="BE8" s="196"/>
      <c r="BF8" s="196"/>
      <c r="BG8" s="196"/>
      <c r="BH8" s="196"/>
      <c r="BI8" s="196"/>
      <c r="BJ8" s="196"/>
      <c r="BK8" s="196"/>
      <c r="BL8" s="196"/>
      <c r="BM8" s="208"/>
      <c r="BN8" s="213">
        <v>342362</v>
      </c>
      <c r="BO8" s="216"/>
      <c r="BP8" s="216"/>
      <c r="BQ8" s="216"/>
      <c r="BR8" s="216"/>
      <c r="BS8" s="216"/>
      <c r="BT8" s="216"/>
      <c r="BU8" s="219"/>
      <c r="BV8" s="213">
        <v>370694</v>
      </c>
      <c r="BW8" s="216"/>
      <c r="BX8" s="216"/>
      <c r="BY8" s="216"/>
      <c r="BZ8" s="216"/>
      <c r="CA8" s="216"/>
      <c r="CB8" s="216"/>
      <c r="CC8" s="219"/>
      <c r="CD8" s="190" t="s">
        <v>184</v>
      </c>
      <c r="CE8" s="198"/>
      <c r="CF8" s="198"/>
      <c r="CG8" s="198"/>
      <c r="CH8" s="198"/>
      <c r="CI8" s="198"/>
      <c r="CJ8" s="198"/>
      <c r="CK8" s="198"/>
      <c r="CL8" s="198"/>
      <c r="CM8" s="198"/>
      <c r="CN8" s="198"/>
      <c r="CO8" s="198"/>
      <c r="CP8" s="198"/>
      <c r="CQ8" s="198"/>
      <c r="CR8" s="198"/>
      <c r="CS8" s="210"/>
      <c r="CT8" s="231">
        <v>0.44</v>
      </c>
      <c r="CU8" s="239"/>
      <c r="CV8" s="239"/>
      <c r="CW8" s="239"/>
      <c r="CX8" s="239"/>
      <c r="CY8" s="239"/>
      <c r="CZ8" s="239"/>
      <c r="DA8" s="247"/>
      <c r="DB8" s="231">
        <v>0.42</v>
      </c>
      <c r="DC8" s="239"/>
      <c r="DD8" s="239"/>
      <c r="DE8" s="239"/>
      <c r="DF8" s="239"/>
      <c r="DG8" s="239"/>
      <c r="DH8" s="239"/>
      <c r="DI8" s="247"/>
    </row>
    <row r="9" spans="1:119" ht="18.75" customHeight="1">
      <c r="A9" s="2"/>
      <c r="B9" s="10" t="s">
        <v>18</v>
      </c>
      <c r="C9" s="27"/>
      <c r="D9" s="27"/>
      <c r="E9" s="27"/>
      <c r="F9" s="27"/>
      <c r="G9" s="27"/>
      <c r="H9" s="27"/>
      <c r="I9" s="27"/>
      <c r="J9" s="27"/>
      <c r="K9" s="31"/>
      <c r="L9" s="66" t="s">
        <v>185</v>
      </c>
      <c r="M9" s="75"/>
      <c r="N9" s="75"/>
      <c r="O9" s="75"/>
      <c r="P9" s="75"/>
      <c r="Q9" s="87"/>
      <c r="R9" s="98">
        <v>18304</v>
      </c>
      <c r="S9" s="107"/>
      <c r="T9" s="107"/>
      <c r="U9" s="107"/>
      <c r="V9" s="117"/>
      <c r="W9" s="127" t="s">
        <v>186</v>
      </c>
      <c r="X9" s="137"/>
      <c r="Y9" s="137"/>
      <c r="Z9" s="137"/>
      <c r="AA9" s="137"/>
      <c r="AB9" s="137"/>
      <c r="AC9" s="137"/>
      <c r="AD9" s="137"/>
      <c r="AE9" s="137"/>
      <c r="AF9" s="137"/>
      <c r="AG9" s="137"/>
      <c r="AH9" s="137"/>
      <c r="AI9" s="137"/>
      <c r="AJ9" s="137"/>
      <c r="AK9" s="137"/>
      <c r="AL9" s="162"/>
      <c r="AM9" s="173" t="s">
        <v>188</v>
      </c>
      <c r="AN9" s="59"/>
      <c r="AO9" s="59"/>
      <c r="AP9" s="59"/>
      <c r="AQ9" s="59"/>
      <c r="AR9" s="59"/>
      <c r="AS9" s="59"/>
      <c r="AT9" s="64"/>
      <c r="AU9" s="148" t="s">
        <v>63</v>
      </c>
      <c r="AV9" s="139"/>
      <c r="AW9" s="139"/>
      <c r="AX9" s="139"/>
      <c r="AY9" s="188" t="s">
        <v>68</v>
      </c>
      <c r="AZ9" s="196"/>
      <c r="BA9" s="196"/>
      <c r="BB9" s="196"/>
      <c r="BC9" s="196"/>
      <c r="BD9" s="196"/>
      <c r="BE9" s="196"/>
      <c r="BF9" s="196"/>
      <c r="BG9" s="196"/>
      <c r="BH9" s="196"/>
      <c r="BI9" s="196"/>
      <c r="BJ9" s="196"/>
      <c r="BK9" s="196"/>
      <c r="BL9" s="196"/>
      <c r="BM9" s="208"/>
      <c r="BN9" s="213">
        <v>-28332</v>
      </c>
      <c r="BO9" s="216"/>
      <c r="BP9" s="216"/>
      <c r="BQ9" s="216"/>
      <c r="BR9" s="216"/>
      <c r="BS9" s="216"/>
      <c r="BT9" s="216"/>
      <c r="BU9" s="219"/>
      <c r="BV9" s="213">
        <v>163809</v>
      </c>
      <c r="BW9" s="216"/>
      <c r="BX9" s="216"/>
      <c r="BY9" s="216"/>
      <c r="BZ9" s="216"/>
      <c r="CA9" s="216"/>
      <c r="CB9" s="216"/>
      <c r="CC9" s="219"/>
      <c r="CD9" s="190" t="s">
        <v>65</v>
      </c>
      <c r="CE9" s="198"/>
      <c r="CF9" s="198"/>
      <c r="CG9" s="198"/>
      <c r="CH9" s="198"/>
      <c r="CI9" s="198"/>
      <c r="CJ9" s="198"/>
      <c r="CK9" s="198"/>
      <c r="CL9" s="198"/>
      <c r="CM9" s="198"/>
      <c r="CN9" s="198"/>
      <c r="CO9" s="198"/>
      <c r="CP9" s="198"/>
      <c r="CQ9" s="198"/>
      <c r="CR9" s="198"/>
      <c r="CS9" s="210"/>
      <c r="CT9" s="229">
        <v>11.3</v>
      </c>
      <c r="CU9" s="237"/>
      <c r="CV9" s="237"/>
      <c r="CW9" s="237"/>
      <c r="CX9" s="237"/>
      <c r="CY9" s="237"/>
      <c r="CZ9" s="237"/>
      <c r="DA9" s="245"/>
      <c r="DB9" s="229">
        <v>12.4</v>
      </c>
      <c r="DC9" s="237"/>
      <c r="DD9" s="237"/>
      <c r="DE9" s="237"/>
      <c r="DF9" s="237"/>
      <c r="DG9" s="237"/>
      <c r="DH9" s="237"/>
      <c r="DI9" s="245"/>
    </row>
    <row r="10" spans="1:119" ht="18.75" customHeight="1">
      <c r="A10" s="2"/>
      <c r="B10" s="10"/>
      <c r="C10" s="27"/>
      <c r="D10" s="27"/>
      <c r="E10" s="27"/>
      <c r="F10" s="27"/>
      <c r="G10" s="27"/>
      <c r="H10" s="27"/>
      <c r="I10" s="27"/>
      <c r="J10" s="27"/>
      <c r="K10" s="31"/>
      <c r="L10" s="53" t="s">
        <v>190</v>
      </c>
      <c r="M10" s="59"/>
      <c r="N10" s="59"/>
      <c r="O10" s="59"/>
      <c r="P10" s="59"/>
      <c r="Q10" s="64"/>
      <c r="R10" s="73">
        <v>18191</v>
      </c>
      <c r="S10" s="81"/>
      <c r="T10" s="81"/>
      <c r="U10" s="81"/>
      <c r="V10" s="118"/>
      <c r="W10" s="128"/>
      <c r="X10" s="55"/>
      <c r="Y10" s="55"/>
      <c r="Z10" s="55"/>
      <c r="AA10" s="55"/>
      <c r="AB10" s="55"/>
      <c r="AC10" s="55"/>
      <c r="AD10" s="55"/>
      <c r="AE10" s="55"/>
      <c r="AF10" s="55"/>
      <c r="AG10" s="55"/>
      <c r="AH10" s="55"/>
      <c r="AI10" s="55"/>
      <c r="AJ10" s="55"/>
      <c r="AK10" s="55"/>
      <c r="AL10" s="163"/>
      <c r="AM10" s="173" t="s">
        <v>192</v>
      </c>
      <c r="AN10" s="59"/>
      <c r="AO10" s="59"/>
      <c r="AP10" s="59"/>
      <c r="AQ10" s="59"/>
      <c r="AR10" s="59"/>
      <c r="AS10" s="59"/>
      <c r="AT10" s="64"/>
      <c r="AU10" s="148" t="s">
        <v>63</v>
      </c>
      <c r="AV10" s="139"/>
      <c r="AW10" s="139"/>
      <c r="AX10" s="139"/>
      <c r="AY10" s="188" t="s">
        <v>194</v>
      </c>
      <c r="AZ10" s="196"/>
      <c r="BA10" s="196"/>
      <c r="BB10" s="196"/>
      <c r="BC10" s="196"/>
      <c r="BD10" s="196"/>
      <c r="BE10" s="196"/>
      <c r="BF10" s="196"/>
      <c r="BG10" s="196"/>
      <c r="BH10" s="196"/>
      <c r="BI10" s="196"/>
      <c r="BJ10" s="196"/>
      <c r="BK10" s="196"/>
      <c r="BL10" s="196"/>
      <c r="BM10" s="208"/>
      <c r="BN10" s="213">
        <v>271077</v>
      </c>
      <c r="BO10" s="216"/>
      <c r="BP10" s="216"/>
      <c r="BQ10" s="216"/>
      <c r="BR10" s="216"/>
      <c r="BS10" s="216"/>
      <c r="BT10" s="216"/>
      <c r="BU10" s="219"/>
      <c r="BV10" s="213">
        <v>106995</v>
      </c>
      <c r="BW10" s="216"/>
      <c r="BX10" s="216"/>
      <c r="BY10" s="216"/>
      <c r="BZ10" s="216"/>
      <c r="CA10" s="216"/>
      <c r="CB10" s="216"/>
      <c r="CC10" s="219"/>
      <c r="CD10" s="221" t="s">
        <v>195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63</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210</v>
      </c>
      <c r="M12" s="76"/>
      <c r="N12" s="76"/>
      <c r="O12" s="76"/>
      <c r="P12" s="76"/>
      <c r="Q12" s="88"/>
      <c r="R12" s="100">
        <v>17199</v>
      </c>
      <c r="S12" s="109"/>
      <c r="T12" s="109"/>
      <c r="U12" s="109"/>
      <c r="V12" s="120"/>
      <c r="W12" s="132" t="s">
        <v>5</v>
      </c>
      <c r="X12" s="139"/>
      <c r="Y12" s="139"/>
      <c r="Z12" s="139"/>
      <c r="AA12" s="139"/>
      <c r="AB12" s="144"/>
      <c r="AC12" s="148" t="s">
        <v>22</v>
      </c>
      <c r="AD12" s="139"/>
      <c r="AE12" s="139"/>
      <c r="AF12" s="139"/>
      <c r="AG12" s="144"/>
      <c r="AH12" s="148" t="s">
        <v>211</v>
      </c>
      <c r="AI12" s="139"/>
      <c r="AJ12" s="139"/>
      <c r="AK12" s="139"/>
      <c r="AL12" s="168"/>
      <c r="AM12" s="173" t="s">
        <v>212</v>
      </c>
      <c r="AN12" s="59"/>
      <c r="AO12" s="59"/>
      <c r="AP12" s="59"/>
      <c r="AQ12" s="59"/>
      <c r="AR12" s="59"/>
      <c r="AS12" s="59"/>
      <c r="AT12" s="64"/>
      <c r="AU12" s="148" t="s">
        <v>63</v>
      </c>
      <c r="AV12" s="139"/>
      <c r="AW12" s="139"/>
      <c r="AX12" s="139"/>
      <c r="AY12" s="188" t="s">
        <v>214</v>
      </c>
      <c r="AZ12" s="196"/>
      <c r="BA12" s="196"/>
      <c r="BB12" s="196"/>
      <c r="BC12" s="196"/>
      <c r="BD12" s="196"/>
      <c r="BE12" s="196"/>
      <c r="BF12" s="196"/>
      <c r="BG12" s="196"/>
      <c r="BH12" s="196"/>
      <c r="BI12" s="196"/>
      <c r="BJ12" s="196"/>
      <c r="BK12" s="196"/>
      <c r="BL12" s="196"/>
      <c r="BM12" s="208"/>
      <c r="BN12" s="213">
        <v>199829</v>
      </c>
      <c r="BO12" s="216"/>
      <c r="BP12" s="216"/>
      <c r="BQ12" s="216"/>
      <c r="BR12" s="216"/>
      <c r="BS12" s="216"/>
      <c r="BT12" s="216"/>
      <c r="BU12" s="219"/>
      <c r="BV12" s="213">
        <v>103922</v>
      </c>
      <c r="BW12" s="216"/>
      <c r="BX12" s="216"/>
      <c r="BY12" s="216"/>
      <c r="BZ12" s="216"/>
      <c r="CA12" s="216"/>
      <c r="CB12" s="216"/>
      <c r="CC12" s="219"/>
      <c r="CD12" s="190" t="s">
        <v>216</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217</v>
      </c>
      <c r="N13" s="83"/>
      <c r="O13" s="83"/>
      <c r="P13" s="83"/>
      <c r="Q13" s="89"/>
      <c r="R13" s="101">
        <v>17129</v>
      </c>
      <c r="S13" s="110"/>
      <c r="T13" s="110"/>
      <c r="U13" s="110"/>
      <c r="V13" s="121"/>
      <c r="W13" s="130" t="s">
        <v>219</v>
      </c>
      <c r="X13" s="57"/>
      <c r="Y13" s="57"/>
      <c r="Z13" s="57"/>
      <c r="AA13" s="57"/>
      <c r="AB13" s="25"/>
      <c r="AC13" s="73">
        <v>658</v>
      </c>
      <c r="AD13" s="81"/>
      <c r="AE13" s="81"/>
      <c r="AF13" s="81"/>
      <c r="AG13" s="85"/>
      <c r="AH13" s="73">
        <v>733</v>
      </c>
      <c r="AI13" s="81"/>
      <c r="AJ13" s="81"/>
      <c r="AK13" s="81"/>
      <c r="AL13" s="118"/>
      <c r="AM13" s="173" t="s">
        <v>220</v>
      </c>
      <c r="AN13" s="59"/>
      <c r="AO13" s="59"/>
      <c r="AP13" s="59"/>
      <c r="AQ13" s="59"/>
      <c r="AR13" s="59"/>
      <c r="AS13" s="59"/>
      <c r="AT13" s="64"/>
      <c r="AU13" s="148" t="s">
        <v>222</v>
      </c>
      <c r="AV13" s="139"/>
      <c r="AW13" s="139"/>
      <c r="AX13" s="139"/>
      <c r="AY13" s="188" t="s">
        <v>224</v>
      </c>
      <c r="AZ13" s="196"/>
      <c r="BA13" s="196"/>
      <c r="BB13" s="196"/>
      <c r="BC13" s="196"/>
      <c r="BD13" s="196"/>
      <c r="BE13" s="196"/>
      <c r="BF13" s="196"/>
      <c r="BG13" s="196"/>
      <c r="BH13" s="196"/>
      <c r="BI13" s="196"/>
      <c r="BJ13" s="196"/>
      <c r="BK13" s="196"/>
      <c r="BL13" s="196"/>
      <c r="BM13" s="208"/>
      <c r="BN13" s="213">
        <v>42916</v>
      </c>
      <c r="BO13" s="216"/>
      <c r="BP13" s="216"/>
      <c r="BQ13" s="216"/>
      <c r="BR13" s="216"/>
      <c r="BS13" s="216"/>
      <c r="BT13" s="216"/>
      <c r="BU13" s="219"/>
      <c r="BV13" s="213">
        <v>166882</v>
      </c>
      <c r="BW13" s="216"/>
      <c r="BX13" s="216"/>
      <c r="BY13" s="216"/>
      <c r="BZ13" s="216"/>
      <c r="CA13" s="216"/>
      <c r="CB13" s="216"/>
      <c r="CC13" s="219"/>
      <c r="CD13" s="190" t="s">
        <v>226</v>
      </c>
      <c r="CE13" s="198"/>
      <c r="CF13" s="198"/>
      <c r="CG13" s="198"/>
      <c r="CH13" s="198"/>
      <c r="CI13" s="198"/>
      <c r="CJ13" s="198"/>
      <c r="CK13" s="198"/>
      <c r="CL13" s="198"/>
      <c r="CM13" s="198"/>
      <c r="CN13" s="198"/>
      <c r="CO13" s="198"/>
      <c r="CP13" s="198"/>
      <c r="CQ13" s="198"/>
      <c r="CR13" s="198"/>
      <c r="CS13" s="210"/>
      <c r="CT13" s="229">
        <v>8.5</v>
      </c>
      <c r="CU13" s="237"/>
      <c r="CV13" s="237"/>
      <c r="CW13" s="237"/>
      <c r="CX13" s="237"/>
      <c r="CY13" s="237"/>
      <c r="CZ13" s="237"/>
      <c r="DA13" s="245"/>
      <c r="DB13" s="229">
        <v>7.6</v>
      </c>
      <c r="DC13" s="237"/>
      <c r="DD13" s="237"/>
      <c r="DE13" s="237"/>
      <c r="DF13" s="237"/>
      <c r="DG13" s="237"/>
      <c r="DH13" s="237"/>
      <c r="DI13" s="245"/>
    </row>
    <row r="14" spans="1:119" ht="18.75" customHeight="1">
      <c r="A14" s="2"/>
      <c r="B14" s="12"/>
      <c r="C14" s="29"/>
      <c r="D14" s="29"/>
      <c r="E14" s="29"/>
      <c r="F14" s="29"/>
      <c r="G14" s="29"/>
      <c r="H14" s="29"/>
      <c r="I14" s="29"/>
      <c r="J14" s="29"/>
      <c r="K14" s="62"/>
      <c r="L14" s="69" t="s">
        <v>228</v>
      </c>
      <c r="M14" s="78"/>
      <c r="N14" s="78"/>
      <c r="O14" s="78"/>
      <c r="P14" s="78"/>
      <c r="Q14" s="90"/>
      <c r="R14" s="101">
        <v>17397</v>
      </c>
      <c r="S14" s="110"/>
      <c r="T14" s="110"/>
      <c r="U14" s="110"/>
      <c r="V14" s="121"/>
      <c r="W14" s="129"/>
      <c r="X14" s="58"/>
      <c r="Y14" s="58"/>
      <c r="Z14" s="58"/>
      <c r="AA14" s="58"/>
      <c r="AB14" s="24"/>
      <c r="AC14" s="149">
        <v>7.4</v>
      </c>
      <c r="AD14" s="155"/>
      <c r="AE14" s="155"/>
      <c r="AF14" s="155"/>
      <c r="AG14" s="157"/>
      <c r="AH14" s="149">
        <v>8.3000000000000007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231</v>
      </c>
      <c r="CE14" s="199"/>
      <c r="CF14" s="199"/>
      <c r="CG14" s="199"/>
      <c r="CH14" s="199"/>
      <c r="CI14" s="199"/>
      <c r="CJ14" s="199"/>
      <c r="CK14" s="199"/>
      <c r="CL14" s="199"/>
      <c r="CM14" s="199"/>
      <c r="CN14" s="199"/>
      <c r="CO14" s="199"/>
      <c r="CP14" s="199"/>
      <c r="CQ14" s="199"/>
      <c r="CR14" s="199"/>
      <c r="CS14" s="211"/>
      <c r="CT14" s="233">
        <v>24.6</v>
      </c>
      <c r="CU14" s="241"/>
      <c r="CV14" s="241"/>
      <c r="CW14" s="241"/>
      <c r="CX14" s="241"/>
      <c r="CY14" s="241"/>
      <c r="CZ14" s="241"/>
      <c r="DA14" s="249"/>
      <c r="DB14" s="233">
        <v>18.7</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217</v>
      </c>
      <c r="N15" s="83"/>
      <c r="O15" s="83"/>
      <c r="P15" s="83"/>
      <c r="Q15" s="89"/>
      <c r="R15" s="101">
        <v>17331</v>
      </c>
      <c r="S15" s="110"/>
      <c r="T15" s="110"/>
      <c r="U15" s="110"/>
      <c r="V15" s="121"/>
      <c r="W15" s="130" t="s">
        <v>7</v>
      </c>
      <c r="X15" s="57"/>
      <c r="Y15" s="57"/>
      <c r="Z15" s="57"/>
      <c r="AA15" s="57"/>
      <c r="AB15" s="25"/>
      <c r="AC15" s="73">
        <v>2981</v>
      </c>
      <c r="AD15" s="81"/>
      <c r="AE15" s="81"/>
      <c r="AF15" s="81"/>
      <c r="AG15" s="85"/>
      <c r="AH15" s="73">
        <v>2928</v>
      </c>
      <c r="AI15" s="81"/>
      <c r="AJ15" s="81"/>
      <c r="AK15" s="81"/>
      <c r="AL15" s="118"/>
      <c r="AM15" s="173"/>
      <c r="AN15" s="59"/>
      <c r="AO15" s="59"/>
      <c r="AP15" s="59"/>
      <c r="AQ15" s="59"/>
      <c r="AR15" s="59"/>
      <c r="AS15" s="59"/>
      <c r="AT15" s="64"/>
      <c r="AU15" s="148"/>
      <c r="AV15" s="139"/>
      <c r="AW15" s="139"/>
      <c r="AX15" s="139"/>
      <c r="AY15" s="187" t="s">
        <v>234</v>
      </c>
      <c r="AZ15" s="195"/>
      <c r="BA15" s="195"/>
      <c r="BB15" s="195"/>
      <c r="BC15" s="195"/>
      <c r="BD15" s="195"/>
      <c r="BE15" s="195"/>
      <c r="BF15" s="195"/>
      <c r="BG15" s="195"/>
      <c r="BH15" s="195"/>
      <c r="BI15" s="195"/>
      <c r="BJ15" s="195"/>
      <c r="BK15" s="195"/>
      <c r="BL15" s="195"/>
      <c r="BM15" s="207"/>
      <c r="BN15" s="212">
        <v>1897490</v>
      </c>
      <c r="BO15" s="215"/>
      <c r="BP15" s="215"/>
      <c r="BQ15" s="215"/>
      <c r="BR15" s="215"/>
      <c r="BS15" s="215"/>
      <c r="BT15" s="215"/>
      <c r="BU15" s="218"/>
      <c r="BV15" s="212">
        <v>1760985</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44</v>
      </c>
      <c r="M16" s="79"/>
      <c r="N16" s="79"/>
      <c r="O16" s="79"/>
      <c r="P16" s="79"/>
      <c r="Q16" s="91"/>
      <c r="R16" s="102" t="s">
        <v>236</v>
      </c>
      <c r="S16" s="111"/>
      <c r="T16" s="111"/>
      <c r="U16" s="111"/>
      <c r="V16" s="122"/>
      <c r="W16" s="129"/>
      <c r="X16" s="58"/>
      <c r="Y16" s="58"/>
      <c r="Z16" s="58"/>
      <c r="AA16" s="58"/>
      <c r="AB16" s="24"/>
      <c r="AC16" s="149">
        <v>33.4</v>
      </c>
      <c r="AD16" s="155"/>
      <c r="AE16" s="155"/>
      <c r="AF16" s="155"/>
      <c r="AG16" s="157"/>
      <c r="AH16" s="149">
        <v>33.200000000000003</v>
      </c>
      <c r="AI16" s="155"/>
      <c r="AJ16" s="155"/>
      <c r="AK16" s="155"/>
      <c r="AL16" s="169"/>
      <c r="AM16" s="173"/>
      <c r="AN16" s="59"/>
      <c r="AO16" s="59"/>
      <c r="AP16" s="59"/>
      <c r="AQ16" s="59"/>
      <c r="AR16" s="59"/>
      <c r="AS16" s="59"/>
      <c r="AT16" s="64"/>
      <c r="AU16" s="148"/>
      <c r="AV16" s="139"/>
      <c r="AW16" s="139"/>
      <c r="AX16" s="139"/>
      <c r="AY16" s="188" t="s">
        <v>108</v>
      </c>
      <c r="AZ16" s="196"/>
      <c r="BA16" s="196"/>
      <c r="BB16" s="196"/>
      <c r="BC16" s="196"/>
      <c r="BD16" s="196"/>
      <c r="BE16" s="196"/>
      <c r="BF16" s="196"/>
      <c r="BG16" s="196"/>
      <c r="BH16" s="196"/>
      <c r="BI16" s="196"/>
      <c r="BJ16" s="196"/>
      <c r="BK16" s="196"/>
      <c r="BL16" s="196"/>
      <c r="BM16" s="208"/>
      <c r="BN16" s="213">
        <v>4067486</v>
      </c>
      <c r="BO16" s="216"/>
      <c r="BP16" s="216"/>
      <c r="BQ16" s="216"/>
      <c r="BR16" s="216"/>
      <c r="BS16" s="216"/>
      <c r="BT16" s="216"/>
      <c r="BU16" s="219"/>
      <c r="BV16" s="213">
        <v>4093579</v>
      </c>
      <c r="BW16" s="216"/>
      <c r="BX16" s="216"/>
      <c r="BY16" s="216"/>
      <c r="BZ16" s="216"/>
      <c r="CA16" s="216"/>
      <c r="CB16" s="216"/>
      <c r="CC16" s="219"/>
      <c r="CD16" s="190"/>
      <c r="CE16" s="223" t="s">
        <v>238</v>
      </c>
      <c r="CF16" s="223"/>
      <c r="CG16" s="223"/>
      <c r="CH16" s="223"/>
      <c r="CI16" s="223"/>
      <c r="CJ16" s="223"/>
      <c r="CK16" s="223"/>
      <c r="CL16" s="223"/>
      <c r="CM16" s="223"/>
      <c r="CN16" s="223"/>
      <c r="CO16" s="223"/>
      <c r="CP16" s="223"/>
      <c r="CQ16" s="223"/>
      <c r="CR16" s="223"/>
      <c r="CS16" s="226"/>
      <c r="CT16" s="229">
        <v>3.8</v>
      </c>
      <c r="CU16" s="237"/>
      <c r="CV16" s="237"/>
      <c r="CW16" s="237"/>
      <c r="CX16" s="237"/>
      <c r="CY16" s="237"/>
      <c r="CZ16" s="237"/>
      <c r="DA16" s="245"/>
      <c r="DB16" s="229">
        <v>3.7</v>
      </c>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103</v>
      </c>
      <c r="N17" s="84"/>
      <c r="O17" s="84"/>
      <c r="P17" s="84"/>
      <c r="Q17" s="92"/>
      <c r="R17" s="102" t="s">
        <v>240</v>
      </c>
      <c r="S17" s="111"/>
      <c r="T17" s="111"/>
      <c r="U17" s="111"/>
      <c r="V17" s="122"/>
      <c r="W17" s="130" t="s">
        <v>94</v>
      </c>
      <c r="X17" s="57"/>
      <c r="Y17" s="57"/>
      <c r="Z17" s="57"/>
      <c r="AA17" s="57"/>
      <c r="AB17" s="25"/>
      <c r="AC17" s="73">
        <v>5284</v>
      </c>
      <c r="AD17" s="81"/>
      <c r="AE17" s="81"/>
      <c r="AF17" s="81"/>
      <c r="AG17" s="85"/>
      <c r="AH17" s="73">
        <v>5150</v>
      </c>
      <c r="AI17" s="81"/>
      <c r="AJ17" s="81"/>
      <c r="AK17" s="81"/>
      <c r="AL17" s="118"/>
      <c r="AM17" s="173"/>
      <c r="AN17" s="59"/>
      <c r="AO17" s="59"/>
      <c r="AP17" s="59"/>
      <c r="AQ17" s="59"/>
      <c r="AR17" s="59"/>
      <c r="AS17" s="59"/>
      <c r="AT17" s="64"/>
      <c r="AU17" s="148"/>
      <c r="AV17" s="139"/>
      <c r="AW17" s="139"/>
      <c r="AX17" s="139"/>
      <c r="AY17" s="188" t="s">
        <v>242</v>
      </c>
      <c r="AZ17" s="196"/>
      <c r="BA17" s="196"/>
      <c r="BB17" s="196"/>
      <c r="BC17" s="196"/>
      <c r="BD17" s="196"/>
      <c r="BE17" s="196"/>
      <c r="BF17" s="196"/>
      <c r="BG17" s="196"/>
      <c r="BH17" s="196"/>
      <c r="BI17" s="196"/>
      <c r="BJ17" s="196"/>
      <c r="BK17" s="196"/>
      <c r="BL17" s="196"/>
      <c r="BM17" s="208"/>
      <c r="BN17" s="213">
        <v>2393102</v>
      </c>
      <c r="BO17" s="216"/>
      <c r="BP17" s="216"/>
      <c r="BQ17" s="216"/>
      <c r="BR17" s="216"/>
      <c r="BS17" s="216"/>
      <c r="BT17" s="216"/>
      <c r="BU17" s="219"/>
      <c r="BV17" s="213">
        <v>2215421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243</v>
      </c>
      <c r="C18" s="31"/>
      <c r="D18" s="31"/>
      <c r="E18" s="50"/>
      <c r="F18" s="50"/>
      <c r="G18" s="50"/>
      <c r="H18" s="50"/>
      <c r="I18" s="50"/>
      <c r="J18" s="50"/>
      <c r="K18" s="50"/>
      <c r="L18" s="71">
        <v>72.760000000000005</v>
      </c>
      <c r="M18" s="71"/>
      <c r="N18" s="71"/>
      <c r="O18" s="71"/>
      <c r="P18" s="71"/>
      <c r="Q18" s="71"/>
      <c r="R18" s="103"/>
      <c r="S18" s="103"/>
      <c r="T18" s="103"/>
      <c r="U18" s="103"/>
      <c r="V18" s="123"/>
      <c r="W18" s="131"/>
      <c r="X18" s="138"/>
      <c r="Y18" s="138"/>
      <c r="Z18" s="138"/>
      <c r="AA18" s="138"/>
      <c r="AB18" s="26"/>
      <c r="AC18" s="150">
        <v>59.2</v>
      </c>
      <c r="AD18" s="156"/>
      <c r="AE18" s="156"/>
      <c r="AF18" s="156"/>
      <c r="AG18" s="158"/>
      <c r="AH18" s="150">
        <v>58.4</v>
      </c>
      <c r="AI18" s="156"/>
      <c r="AJ18" s="156"/>
      <c r="AK18" s="156"/>
      <c r="AL18" s="170"/>
      <c r="AM18" s="173"/>
      <c r="AN18" s="59"/>
      <c r="AO18" s="59"/>
      <c r="AP18" s="59"/>
      <c r="AQ18" s="59"/>
      <c r="AR18" s="59"/>
      <c r="AS18" s="59"/>
      <c r="AT18" s="64"/>
      <c r="AU18" s="148"/>
      <c r="AV18" s="139"/>
      <c r="AW18" s="139"/>
      <c r="AX18" s="139"/>
      <c r="AY18" s="188" t="s">
        <v>245</v>
      </c>
      <c r="AZ18" s="196"/>
      <c r="BA18" s="196"/>
      <c r="BB18" s="196"/>
      <c r="BC18" s="196"/>
      <c r="BD18" s="196"/>
      <c r="BE18" s="196"/>
      <c r="BF18" s="196"/>
      <c r="BG18" s="196"/>
      <c r="BH18" s="196"/>
      <c r="BI18" s="196"/>
      <c r="BJ18" s="196"/>
      <c r="BK18" s="196"/>
      <c r="BL18" s="196"/>
      <c r="BM18" s="208"/>
      <c r="BN18" s="213">
        <v>4462666</v>
      </c>
      <c r="BO18" s="216"/>
      <c r="BP18" s="216"/>
      <c r="BQ18" s="216"/>
      <c r="BR18" s="216"/>
      <c r="BS18" s="216"/>
      <c r="BT18" s="216"/>
      <c r="BU18" s="219"/>
      <c r="BV18" s="213">
        <v>4353771</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61</v>
      </c>
      <c r="C19" s="31"/>
      <c r="D19" s="31"/>
      <c r="E19" s="50"/>
      <c r="F19" s="50"/>
      <c r="G19" s="50"/>
      <c r="H19" s="50"/>
      <c r="I19" s="50"/>
      <c r="J19" s="50"/>
      <c r="K19" s="50"/>
      <c r="L19" s="72">
        <v>252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247</v>
      </c>
      <c r="AZ19" s="196"/>
      <c r="BA19" s="196"/>
      <c r="BB19" s="196"/>
      <c r="BC19" s="196"/>
      <c r="BD19" s="196"/>
      <c r="BE19" s="196"/>
      <c r="BF19" s="196"/>
      <c r="BG19" s="196"/>
      <c r="BH19" s="196"/>
      <c r="BI19" s="196"/>
      <c r="BJ19" s="196"/>
      <c r="BK19" s="196"/>
      <c r="BL19" s="196"/>
      <c r="BM19" s="208"/>
      <c r="BN19" s="213">
        <v>5827395</v>
      </c>
      <c r="BO19" s="216"/>
      <c r="BP19" s="216"/>
      <c r="BQ19" s="216"/>
      <c r="BR19" s="216"/>
      <c r="BS19" s="216"/>
      <c r="BT19" s="216"/>
      <c r="BU19" s="219"/>
      <c r="BV19" s="213">
        <v>5565070</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250</v>
      </c>
      <c r="C20" s="31"/>
      <c r="D20" s="31"/>
      <c r="E20" s="50"/>
      <c r="F20" s="50"/>
      <c r="G20" s="50"/>
      <c r="H20" s="50"/>
      <c r="I20" s="50"/>
      <c r="J20" s="50"/>
      <c r="K20" s="50"/>
      <c r="L20" s="72">
        <v>6230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141</v>
      </c>
      <c r="C22" s="33"/>
      <c r="D22" s="42"/>
      <c r="E22" s="51" t="s">
        <v>5</v>
      </c>
      <c r="F22" s="57"/>
      <c r="G22" s="57"/>
      <c r="H22" s="57"/>
      <c r="I22" s="57"/>
      <c r="J22" s="57"/>
      <c r="K22" s="25"/>
      <c r="L22" s="51" t="s">
        <v>254</v>
      </c>
      <c r="M22" s="57"/>
      <c r="N22" s="57"/>
      <c r="O22" s="57"/>
      <c r="P22" s="25"/>
      <c r="Q22" s="93" t="s">
        <v>255</v>
      </c>
      <c r="R22" s="105"/>
      <c r="S22" s="105"/>
      <c r="T22" s="105"/>
      <c r="U22" s="105"/>
      <c r="V22" s="125"/>
      <c r="W22" s="133" t="s">
        <v>257</v>
      </c>
      <c r="X22" s="33"/>
      <c r="Y22" s="42"/>
      <c r="Z22" s="51" t="s">
        <v>5</v>
      </c>
      <c r="AA22" s="57"/>
      <c r="AB22" s="57"/>
      <c r="AC22" s="57"/>
      <c r="AD22" s="57"/>
      <c r="AE22" s="57"/>
      <c r="AF22" s="57"/>
      <c r="AG22" s="25"/>
      <c r="AH22" s="161" t="s">
        <v>189</v>
      </c>
      <c r="AI22" s="57"/>
      <c r="AJ22" s="57"/>
      <c r="AK22" s="57"/>
      <c r="AL22" s="25"/>
      <c r="AM22" s="161" t="s">
        <v>258</v>
      </c>
      <c r="AN22" s="177"/>
      <c r="AO22" s="177"/>
      <c r="AP22" s="177"/>
      <c r="AQ22" s="177"/>
      <c r="AR22" s="179"/>
      <c r="AS22" s="93" t="s">
        <v>255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259</v>
      </c>
      <c r="AZ23" s="195"/>
      <c r="BA23" s="195"/>
      <c r="BB23" s="195"/>
      <c r="BC23" s="195"/>
      <c r="BD23" s="195"/>
      <c r="BE23" s="195"/>
      <c r="BF23" s="195"/>
      <c r="BG23" s="195"/>
      <c r="BH23" s="195"/>
      <c r="BI23" s="195"/>
      <c r="BJ23" s="195"/>
      <c r="BK23" s="195"/>
      <c r="BL23" s="195"/>
      <c r="BM23" s="207"/>
      <c r="BN23" s="213">
        <v>6979251</v>
      </c>
      <c r="BO23" s="216"/>
      <c r="BP23" s="216"/>
      <c r="BQ23" s="216"/>
      <c r="BR23" s="216"/>
      <c r="BS23" s="216"/>
      <c r="BT23" s="216"/>
      <c r="BU23" s="219"/>
      <c r="BV23" s="213">
        <v>7131998</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262</v>
      </c>
      <c r="F24" s="59"/>
      <c r="G24" s="59"/>
      <c r="H24" s="59"/>
      <c r="I24" s="59"/>
      <c r="J24" s="59"/>
      <c r="K24" s="64"/>
      <c r="L24" s="73">
        <v>1</v>
      </c>
      <c r="M24" s="81"/>
      <c r="N24" s="81"/>
      <c r="O24" s="81"/>
      <c r="P24" s="85"/>
      <c r="Q24" s="73">
        <v>7950</v>
      </c>
      <c r="R24" s="81"/>
      <c r="S24" s="81"/>
      <c r="T24" s="81"/>
      <c r="U24" s="81"/>
      <c r="V24" s="85"/>
      <c r="W24" s="134"/>
      <c r="X24" s="34"/>
      <c r="Y24" s="43"/>
      <c r="Z24" s="53" t="s">
        <v>264</v>
      </c>
      <c r="AA24" s="59"/>
      <c r="AB24" s="59"/>
      <c r="AC24" s="59"/>
      <c r="AD24" s="59"/>
      <c r="AE24" s="59"/>
      <c r="AF24" s="59"/>
      <c r="AG24" s="64"/>
      <c r="AH24" s="73">
        <v>128</v>
      </c>
      <c r="AI24" s="81"/>
      <c r="AJ24" s="81"/>
      <c r="AK24" s="81"/>
      <c r="AL24" s="85"/>
      <c r="AM24" s="73">
        <v>375552</v>
      </c>
      <c r="AN24" s="81"/>
      <c r="AO24" s="81"/>
      <c r="AP24" s="81"/>
      <c r="AQ24" s="81"/>
      <c r="AR24" s="85"/>
      <c r="AS24" s="73">
        <v>2934</v>
      </c>
      <c r="AT24" s="81"/>
      <c r="AU24" s="81"/>
      <c r="AV24" s="81"/>
      <c r="AW24" s="81"/>
      <c r="AX24" s="118"/>
      <c r="AY24" s="189" t="s">
        <v>266</v>
      </c>
      <c r="AZ24" s="197"/>
      <c r="BA24" s="197"/>
      <c r="BB24" s="197"/>
      <c r="BC24" s="197"/>
      <c r="BD24" s="197"/>
      <c r="BE24" s="197"/>
      <c r="BF24" s="197"/>
      <c r="BG24" s="197"/>
      <c r="BH24" s="197"/>
      <c r="BI24" s="197"/>
      <c r="BJ24" s="197"/>
      <c r="BK24" s="197"/>
      <c r="BL24" s="197"/>
      <c r="BM24" s="209"/>
      <c r="BN24" s="213">
        <v>2401153</v>
      </c>
      <c r="BO24" s="216"/>
      <c r="BP24" s="216"/>
      <c r="BQ24" s="216"/>
      <c r="BR24" s="216"/>
      <c r="BS24" s="216"/>
      <c r="BT24" s="216"/>
      <c r="BU24" s="219"/>
      <c r="BV24" s="213">
        <v>2489616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267</v>
      </c>
      <c r="F25" s="59"/>
      <c r="G25" s="59"/>
      <c r="H25" s="59"/>
      <c r="I25" s="59"/>
      <c r="J25" s="59"/>
      <c r="K25" s="64"/>
      <c r="L25" s="73">
        <v>1</v>
      </c>
      <c r="M25" s="81"/>
      <c r="N25" s="81"/>
      <c r="O25" s="81"/>
      <c r="P25" s="85"/>
      <c r="Q25" s="73">
        <v>6340</v>
      </c>
      <c r="R25" s="81"/>
      <c r="S25" s="81"/>
      <c r="T25" s="81"/>
      <c r="U25" s="81"/>
      <c r="V25" s="85"/>
      <c r="W25" s="134"/>
      <c r="X25" s="34"/>
      <c r="Y25" s="43"/>
      <c r="Z25" s="53" t="s">
        <v>270</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160635</v>
      </c>
      <c r="BO25" s="215"/>
      <c r="BP25" s="215"/>
      <c r="BQ25" s="215"/>
      <c r="BR25" s="215"/>
      <c r="BS25" s="215"/>
      <c r="BT25" s="215"/>
      <c r="BU25" s="218"/>
      <c r="BV25" s="212">
        <v>345658</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271</v>
      </c>
      <c r="F26" s="59"/>
      <c r="G26" s="59"/>
      <c r="H26" s="59"/>
      <c r="I26" s="59"/>
      <c r="J26" s="59"/>
      <c r="K26" s="64"/>
      <c r="L26" s="73">
        <v>1</v>
      </c>
      <c r="M26" s="81"/>
      <c r="N26" s="81"/>
      <c r="O26" s="81"/>
      <c r="P26" s="85"/>
      <c r="Q26" s="73">
        <v>5910</v>
      </c>
      <c r="R26" s="81"/>
      <c r="S26" s="81"/>
      <c r="T26" s="81"/>
      <c r="U26" s="81"/>
      <c r="V26" s="85"/>
      <c r="W26" s="134"/>
      <c r="X26" s="34"/>
      <c r="Y26" s="43"/>
      <c r="Z26" s="53" t="s">
        <v>272</v>
      </c>
      <c r="AA26" s="143"/>
      <c r="AB26" s="143"/>
      <c r="AC26" s="143"/>
      <c r="AD26" s="143"/>
      <c r="AE26" s="143"/>
      <c r="AF26" s="143"/>
      <c r="AG26" s="159"/>
      <c r="AH26" s="73" t="s">
        <v>207</v>
      </c>
      <c r="AI26" s="81"/>
      <c r="AJ26" s="81"/>
      <c r="AK26" s="81"/>
      <c r="AL26" s="85"/>
      <c r="AM26" s="73" t="s">
        <v>207</v>
      </c>
      <c r="AN26" s="81"/>
      <c r="AO26" s="81"/>
      <c r="AP26" s="81"/>
      <c r="AQ26" s="81"/>
      <c r="AR26" s="85"/>
      <c r="AS26" s="73" t="s">
        <v>207</v>
      </c>
      <c r="AT26" s="81"/>
      <c r="AU26" s="81"/>
      <c r="AV26" s="81"/>
      <c r="AW26" s="81"/>
      <c r="AX26" s="118"/>
      <c r="AY26" s="190" t="s">
        <v>273</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274</v>
      </c>
      <c r="F27" s="59"/>
      <c r="G27" s="59"/>
      <c r="H27" s="59"/>
      <c r="I27" s="59"/>
      <c r="J27" s="59"/>
      <c r="K27" s="64"/>
      <c r="L27" s="73">
        <v>1</v>
      </c>
      <c r="M27" s="81"/>
      <c r="N27" s="81"/>
      <c r="O27" s="81"/>
      <c r="P27" s="85"/>
      <c r="Q27" s="73">
        <v>3100</v>
      </c>
      <c r="R27" s="81"/>
      <c r="S27" s="81"/>
      <c r="T27" s="81"/>
      <c r="U27" s="81"/>
      <c r="V27" s="85"/>
      <c r="W27" s="134"/>
      <c r="X27" s="34"/>
      <c r="Y27" s="43"/>
      <c r="Z27" s="53" t="s">
        <v>275</v>
      </c>
      <c r="AA27" s="59"/>
      <c r="AB27" s="59"/>
      <c r="AC27" s="59"/>
      <c r="AD27" s="59"/>
      <c r="AE27" s="59"/>
      <c r="AF27" s="59"/>
      <c r="AG27" s="64"/>
      <c r="AH27" s="73">
        <v>18</v>
      </c>
      <c r="AI27" s="81"/>
      <c r="AJ27" s="81"/>
      <c r="AK27" s="81"/>
      <c r="AL27" s="85"/>
      <c r="AM27" s="73">
        <v>51739</v>
      </c>
      <c r="AN27" s="81"/>
      <c r="AO27" s="81"/>
      <c r="AP27" s="81"/>
      <c r="AQ27" s="81"/>
      <c r="AR27" s="85"/>
      <c r="AS27" s="73">
        <v>2874</v>
      </c>
      <c r="AT27" s="81"/>
      <c r="AU27" s="81"/>
      <c r="AV27" s="81"/>
      <c r="AW27" s="81"/>
      <c r="AX27" s="118"/>
      <c r="AY27" s="191" t="s">
        <v>278</v>
      </c>
      <c r="AZ27" s="199"/>
      <c r="BA27" s="199"/>
      <c r="BB27" s="199"/>
      <c r="BC27" s="199"/>
      <c r="BD27" s="199"/>
      <c r="BE27" s="199"/>
      <c r="BF27" s="199"/>
      <c r="BG27" s="199"/>
      <c r="BH27" s="199"/>
      <c r="BI27" s="199"/>
      <c r="BJ27" s="199"/>
      <c r="BK27" s="199"/>
      <c r="BL27" s="199"/>
      <c r="BM27" s="211"/>
      <c r="BN27" s="214">
        <v>31000</v>
      </c>
      <c r="BO27" s="217"/>
      <c r="BP27" s="217"/>
      <c r="BQ27" s="217"/>
      <c r="BR27" s="217"/>
      <c r="BS27" s="217"/>
      <c r="BT27" s="217"/>
      <c r="BU27" s="220"/>
      <c r="BV27" s="214">
        <v>40000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279</v>
      </c>
      <c r="F28" s="59"/>
      <c r="G28" s="59"/>
      <c r="H28" s="59"/>
      <c r="I28" s="59"/>
      <c r="J28" s="59"/>
      <c r="K28" s="64"/>
      <c r="L28" s="73">
        <v>1</v>
      </c>
      <c r="M28" s="81"/>
      <c r="N28" s="81"/>
      <c r="O28" s="81"/>
      <c r="P28" s="85"/>
      <c r="Q28" s="73">
        <v>2460</v>
      </c>
      <c r="R28" s="81"/>
      <c r="S28" s="81"/>
      <c r="T28" s="81"/>
      <c r="U28" s="81"/>
      <c r="V28" s="85"/>
      <c r="W28" s="134"/>
      <c r="X28" s="34"/>
      <c r="Y28" s="43"/>
      <c r="Z28" s="53" t="s">
        <v>34</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280</v>
      </c>
      <c r="AZ28" s="200"/>
      <c r="BA28" s="200"/>
      <c r="BB28" s="203"/>
      <c r="BC28" s="187" t="s">
        <v>102</v>
      </c>
      <c r="BD28" s="195"/>
      <c r="BE28" s="195"/>
      <c r="BF28" s="195"/>
      <c r="BG28" s="195"/>
      <c r="BH28" s="195"/>
      <c r="BI28" s="195"/>
      <c r="BJ28" s="195"/>
      <c r="BK28" s="195"/>
      <c r="BL28" s="195"/>
      <c r="BM28" s="207"/>
      <c r="BN28" s="212">
        <v>791774</v>
      </c>
      <c r="BO28" s="215"/>
      <c r="BP28" s="215"/>
      <c r="BQ28" s="215"/>
      <c r="BR28" s="215"/>
      <c r="BS28" s="215"/>
      <c r="BT28" s="215"/>
      <c r="BU28" s="218"/>
      <c r="BV28" s="212">
        <v>720526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284</v>
      </c>
      <c r="F29" s="59"/>
      <c r="G29" s="59"/>
      <c r="H29" s="59"/>
      <c r="I29" s="59"/>
      <c r="J29" s="59"/>
      <c r="K29" s="64"/>
      <c r="L29" s="73">
        <v>14</v>
      </c>
      <c r="M29" s="81"/>
      <c r="N29" s="81"/>
      <c r="O29" s="81"/>
      <c r="P29" s="85"/>
      <c r="Q29" s="73">
        <v>2240</v>
      </c>
      <c r="R29" s="81"/>
      <c r="S29" s="81"/>
      <c r="T29" s="81"/>
      <c r="U29" s="81"/>
      <c r="V29" s="85"/>
      <c r="W29" s="135"/>
      <c r="X29" s="140"/>
      <c r="Y29" s="142"/>
      <c r="Z29" s="53" t="s">
        <v>286</v>
      </c>
      <c r="AA29" s="59"/>
      <c r="AB29" s="59"/>
      <c r="AC29" s="59"/>
      <c r="AD29" s="59"/>
      <c r="AE29" s="59"/>
      <c r="AF29" s="59"/>
      <c r="AG29" s="64"/>
      <c r="AH29" s="73">
        <v>146</v>
      </c>
      <c r="AI29" s="81"/>
      <c r="AJ29" s="81"/>
      <c r="AK29" s="81"/>
      <c r="AL29" s="85"/>
      <c r="AM29" s="73">
        <v>427291</v>
      </c>
      <c r="AN29" s="81"/>
      <c r="AO29" s="81"/>
      <c r="AP29" s="81"/>
      <c r="AQ29" s="81"/>
      <c r="AR29" s="85"/>
      <c r="AS29" s="73">
        <v>2927</v>
      </c>
      <c r="AT29" s="81"/>
      <c r="AU29" s="81"/>
      <c r="AV29" s="81"/>
      <c r="AW29" s="81"/>
      <c r="AX29" s="118"/>
      <c r="AY29" s="193"/>
      <c r="AZ29" s="201"/>
      <c r="BA29" s="201"/>
      <c r="BB29" s="204"/>
      <c r="BC29" s="188" t="s">
        <v>287</v>
      </c>
      <c r="BD29" s="196"/>
      <c r="BE29" s="196"/>
      <c r="BF29" s="196"/>
      <c r="BG29" s="196"/>
      <c r="BH29" s="196"/>
      <c r="BI29" s="196"/>
      <c r="BJ29" s="196"/>
      <c r="BK29" s="196"/>
      <c r="BL29" s="196"/>
      <c r="BM29" s="208"/>
      <c r="BN29" s="213">
        <v>7995</v>
      </c>
      <c r="BO29" s="216"/>
      <c r="BP29" s="216"/>
      <c r="BQ29" s="216"/>
      <c r="BR29" s="216"/>
      <c r="BS29" s="216"/>
      <c r="BT29" s="216"/>
      <c r="BU29" s="219"/>
      <c r="BV29" s="213">
        <v>7987</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0"/>
      <c r="AH30" s="150">
        <v>96.8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64</v>
      </c>
      <c r="BD30" s="197"/>
      <c r="BE30" s="197"/>
      <c r="BF30" s="197"/>
      <c r="BG30" s="197"/>
      <c r="BH30" s="197"/>
      <c r="BI30" s="197"/>
      <c r="BJ30" s="197"/>
      <c r="BK30" s="197"/>
      <c r="BL30" s="197"/>
      <c r="BM30" s="209"/>
      <c r="BN30" s="214">
        <v>2502823</v>
      </c>
      <c r="BO30" s="217"/>
      <c r="BP30" s="217"/>
      <c r="BQ30" s="217"/>
      <c r="BR30" s="217"/>
      <c r="BS30" s="217"/>
      <c r="BT30" s="217"/>
      <c r="BU30" s="220"/>
      <c r="BV30" s="214">
        <v>2495339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6" t="s">
        <v>291</v>
      </c>
      <c r="AN32" s="36"/>
      <c r="AO32" s="36"/>
      <c r="AP32" s="36"/>
      <c r="AQ32" s="36"/>
      <c r="AR32" s="36"/>
      <c r="AS32" s="176"/>
      <c r="AT32" s="176"/>
      <c r="AU32" s="176"/>
      <c r="AV32" s="176"/>
      <c r="AW32" s="176"/>
      <c r="AX32" s="176"/>
      <c r="AY32" s="176"/>
      <c r="AZ32" s="176"/>
      <c r="BA32" s="176"/>
      <c r="BB32" s="36"/>
      <c r="BC32" s="176"/>
      <c r="BD32" s="36"/>
      <c r="BE32" s="176" t="s">
        <v>293</v>
      </c>
      <c r="BF32" s="36"/>
      <c r="BG32" s="36"/>
      <c r="BH32" s="36"/>
      <c r="BI32" s="36"/>
      <c r="BJ32" s="176"/>
      <c r="BK32" s="176"/>
      <c r="BL32" s="176"/>
      <c r="BM32" s="176"/>
      <c r="BN32" s="176"/>
      <c r="BO32" s="176"/>
      <c r="BP32" s="176"/>
      <c r="BQ32" s="176"/>
      <c r="BR32" s="36"/>
      <c r="BS32" s="36"/>
      <c r="BT32" s="36"/>
      <c r="BU32" s="36"/>
      <c r="BV32" s="36"/>
      <c r="BW32" s="36" t="s">
        <v>294</v>
      </c>
      <c r="BX32" s="36"/>
      <c r="BY32" s="36"/>
      <c r="BZ32" s="36"/>
      <c r="CA32" s="36"/>
      <c r="CB32" s="176"/>
      <c r="CC32" s="176"/>
      <c r="CD32" s="176"/>
      <c r="CE32" s="176"/>
      <c r="CF32" s="176"/>
      <c r="CG32" s="176"/>
      <c r="CH32" s="176"/>
      <c r="CI32" s="176"/>
      <c r="CJ32" s="176"/>
      <c r="CK32" s="176"/>
      <c r="CL32" s="176"/>
      <c r="CM32" s="176"/>
      <c r="CN32" s="176"/>
      <c r="CO32" s="176" t="s">
        <v>171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119</v>
      </c>
      <c r="D33" s="38"/>
      <c r="E33" s="55" t="s">
        <v>296</v>
      </c>
      <c r="F33" s="55"/>
      <c r="G33" s="55"/>
      <c r="H33" s="55"/>
      <c r="I33" s="55"/>
      <c r="J33" s="55"/>
      <c r="K33" s="55"/>
      <c r="L33" s="55"/>
      <c r="M33" s="55"/>
      <c r="N33" s="55"/>
      <c r="O33" s="55"/>
      <c r="P33" s="55"/>
      <c r="Q33" s="55"/>
      <c r="R33" s="55"/>
      <c r="S33" s="55"/>
      <c r="T33" s="55"/>
      <c r="U33" s="38" t="s">
        <v>119</v>
      </c>
      <c r="V33" s="38"/>
      <c r="W33" s="55" t="s">
        <v>296</v>
      </c>
      <c r="X33" s="55"/>
      <c r="Y33" s="55"/>
      <c r="Z33" s="55"/>
      <c r="AA33" s="55"/>
      <c r="AB33" s="55"/>
      <c r="AC33" s="55"/>
      <c r="AD33" s="55"/>
      <c r="AE33" s="55"/>
      <c r="AF33" s="55"/>
      <c r="AG33" s="55"/>
      <c r="AH33" s="55"/>
      <c r="AI33" s="55"/>
      <c r="AJ33" s="55"/>
      <c r="AK33" s="55"/>
      <c r="AL33" s="55"/>
      <c r="AM33" s="38" t="s">
        <v>119</v>
      </c>
      <c r="AN33" s="38"/>
      <c r="AO33" s="55" t="s">
        <v>296</v>
      </c>
      <c r="AP33" s="55"/>
      <c r="AQ33" s="55"/>
      <c r="AR33" s="55"/>
      <c r="AS33" s="55"/>
      <c r="AT33" s="55"/>
      <c r="AU33" s="55"/>
      <c r="AV33" s="55"/>
      <c r="AW33" s="55"/>
      <c r="AX33" s="55"/>
      <c r="AY33" s="55"/>
      <c r="AZ33" s="55"/>
      <c r="BA33" s="55"/>
      <c r="BB33" s="55"/>
      <c r="BC33" s="55"/>
      <c r="BD33" s="38"/>
      <c r="BE33" s="55" t="s">
        <v>297</v>
      </c>
      <c r="BF33" s="55"/>
      <c r="BG33" s="55" t="s">
        <v>174</v>
      </c>
      <c r="BH33" s="55"/>
      <c r="BI33" s="55"/>
      <c r="BJ33" s="55"/>
      <c r="BK33" s="55"/>
      <c r="BL33" s="55"/>
      <c r="BM33" s="55"/>
      <c r="BN33" s="55"/>
      <c r="BO33" s="55"/>
      <c r="BP33" s="55"/>
      <c r="BQ33" s="55"/>
      <c r="BR33" s="55"/>
      <c r="BS33" s="55"/>
      <c r="BT33" s="55"/>
      <c r="BU33" s="55"/>
      <c r="BV33" s="38"/>
      <c r="BW33" s="38" t="s">
        <v>297</v>
      </c>
      <c r="BX33" s="38"/>
      <c r="BY33" s="55" t="s">
        <v>109</v>
      </c>
      <c r="BZ33" s="55"/>
      <c r="CA33" s="55"/>
      <c r="CB33" s="55"/>
      <c r="CC33" s="55"/>
      <c r="CD33" s="55"/>
      <c r="CE33" s="55"/>
      <c r="CF33" s="55"/>
      <c r="CG33" s="55"/>
      <c r="CH33" s="55"/>
      <c r="CI33" s="55"/>
      <c r="CJ33" s="55"/>
      <c r="CK33" s="55"/>
      <c r="CL33" s="55"/>
      <c r="CM33" s="55"/>
      <c r="CN33" s="55"/>
      <c r="CO33" s="38" t="s">
        <v>119</v>
      </c>
      <c r="CP33" s="38"/>
      <c r="CQ33" s="55" t="s">
        <v>299</v>
      </c>
      <c r="CR33" s="55"/>
      <c r="CS33" s="55"/>
      <c r="CT33" s="55"/>
      <c r="CU33" s="55"/>
      <c r="CV33" s="55"/>
      <c r="CW33" s="55"/>
      <c r="CX33" s="55"/>
      <c r="CY33" s="55"/>
      <c r="CZ33" s="55"/>
      <c r="DA33" s="55"/>
      <c r="DB33" s="55"/>
      <c r="DC33" s="55"/>
      <c r="DD33" s="55"/>
      <c r="DE33" s="55"/>
      <c r="DF33" s="55"/>
      <c r="DG33" s="252" t="s">
        <v>77</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田村広域行政組合　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㈱三春まちづくり公社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町営バス事業特別会計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下水道事業等会計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郡山地方広域消防組合　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放射性物質対策特別会計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f t="shared" si="2"/>
        <v>9</v>
      </c>
      <c r="AN36" s="39"/>
      <c r="AO36" s="56" t="str">
        <f>IF('各会計、関係団体の財政状況及び健全化判断比率'!B33="","",'各会計、関係団体の財政状況及び健全化判断比率'!B33)</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福島県市町村総合事務組合　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10</v>
      </c>
      <c r="AN37" s="39"/>
      <c r="AO37" s="56" t="str">
        <f>IF('各会計、関係団体の財政状況及び健全化判断比率'!B34="","",'各会計、関係団体の財政状況及び健全化判断比率'!B34)</f>
        <v>宅地造成事業会計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福島県市町村総合事務組合　消防補償等特別会計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福島県市町村総合事務組合　消防費じゅつ金特別会計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福島県市町村総合事務組合　非常勤職員公務災害補償特別会計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福島県市町村総合事務組合　自治会館管理特別会計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福島県後期高齢者医療広域連合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福島県後期高齢者医療広域連合　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300</v>
      </c>
      <c r="E46" s="1" t="s">
        <v>301</v>
      </c>
    </row>
    <row r="47" spans="1:113">
      <c r="E47" s="1" t="s">
        <v>200</v>
      </c>
    </row>
    <row r="48" spans="1:113">
      <c r="E48" s="1" t="s">
        <v>303</v>
      </c>
    </row>
    <row r="49" spans="5:5">
      <c r="E49" s="1" t="s">
        <v>305</v>
      </c>
    </row>
    <row r="50" spans="5:5">
      <c r="E50" s="1" t="s">
        <v>204</v>
      </c>
    </row>
    <row r="51" spans="5:5">
      <c r="E51" s="1" t="s">
        <v>307</v>
      </c>
    </row>
    <row r="52" spans="5:5">
      <c r="E52" s="1" t="s">
        <v>309</v>
      </c>
    </row>
    <row r="53" spans="5:5"/>
    <row r="54" spans="5:5"/>
    <row r="55" spans="5:5"/>
    <row r="56" spans="5:5"/>
  </sheetData>
  <sheetProtection algorithmName="SHA-512" hashValue="i7C7NGCIvEC0Lg9YDe2ubuvdNBl6S8FUDpd0d+XM1tsN6TXbHXMAwJrSLNSt6EKs3otKoMuYy+cIBdggnRytjQ==" saltValue="voBNmvtv3dJMebkjZslSs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election activeCell="P36" sqref="P36"/>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528</v>
      </c>
      <c r="G33" s="906" t="s">
        <v>529</v>
      </c>
      <c r="H33" s="906" t="s">
        <v>530</v>
      </c>
      <c r="I33" s="906" t="s">
        <v>422</v>
      </c>
      <c r="J33" s="910" t="s">
        <v>531</v>
      </c>
      <c r="K33" s="885"/>
      <c r="L33" s="885"/>
      <c r="M33" s="885"/>
      <c r="N33" s="885"/>
      <c r="O33" s="885"/>
      <c r="P33" s="885"/>
    </row>
    <row r="34" spans="1:16" ht="39" customHeight="1">
      <c r="A34" s="885"/>
      <c r="B34" s="887"/>
      <c r="C34" s="893" t="s">
        <v>238</v>
      </c>
      <c r="D34" s="893"/>
      <c r="E34" s="898"/>
      <c r="F34" s="902">
        <v>4.e-002</v>
      </c>
      <c r="G34" s="907">
        <v>5.e-002</v>
      </c>
      <c r="H34" s="907">
        <v>5.e-002</v>
      </c>
      <c r="I34" s="907" t="s">
        <v>533</v>
      </c>
      <c r="J34" s="911" t="s">
        <v>533</v>
      </c>
      <c r="K34" s="885"/>
      <c r="L34" s="885"/>
      <c r="M34" s="885"/>
      <c r="N34" s="885"/>
      <c r="O34" s="885"/>
      <c r="P34" s="885"/>
    </row>
    <row r="35" spans="1:16" ht="39" customHeight="1">
      <c r="A35" s="885"/>
      <c r="B35" s="888"/>
      <c r="C35" s="894" t="s">
        <v>456</v>
      </c>
      <c r="D35" s="894"/>
      <c r="E35" s="899"/>
      <c r="F35" s="903">
        <v>7.47</v>
      </c>
      <c r="G35" s="908">
        <v>4.93</v>
      </c>
      <c r="H35" s="908">
        <v>4.32</v>
      </c>
      <c r="I35" s="908">
        <v>7.74</v>
      </c>
      <c r="J35" s="912">
        <v>7.14</v>
      </c>
      <c r="K35" s="885"/>
      <c r="L35" s="885"/>
      <c r="M35" s="885"/>
      <c r="N35" s="885"/>
      <c r="O35" s="885"/>
      <c r="P35" s="885"/>
    </row>
    <row r="36" spans="1:16" ht="39" customHeight="1">
      <c r="A36" s="885"/>
      <c r="B36" s="888"/>
      <c r="C36" s="894" t="s">
        <v>265</v>
      </c>
      <c r="D36" s="894"/>
      <c r="E36" s="899"/>
      <c r="F36" s="903">
        <v>4.8</v>
      </c>
      <c r="G36" s="908">
        <v>4.3600000000000003</v>
      </c>
      <c r="H36" s="908">
        <v>4.26</v>
      </c>
      <c r="I36" s="908">
        <v>4.24</v>
      </c>
      <c r="J36" s="912">
        <v>4.6500000000000004</v>
      </c>
      <c r="K36" s="885"/>
      <c r="L36" s="885"/>
      <c r="M36" s="885"/>
      <c r="N36" s="885"/>
      <c r="O36" s="885"/>
      <c r="P36" s="885"/>
    </row>
    <row r="37" spans="1:16" ht="39" customHeight="1">
      <c r="A37" s="885"/>
      <c r="B37" s="888"/>
      <c r="C37" s="894" t="s">
        <v>455</v>
      </c>
      <c r="D37" s="894"/>
      <c r="E37" s="899"/>
      <c r="F37" s="903">
        <v>4.18</v>
      </c>
      <c r="G37" s="908">
        <v>3.99</v>
      </c>
      <c r="H37" s="908">
        <v>3.55</v>
      </c>
      <c r="I37" s="908">
        <v>3.8</v>
      </c>
      <c r="J37" s="912">
        <v>3.24</v>
      </c>
      <c r="K37" s="885"/>
      <c r="L37" s="885"/>
      <c r="M37" s="885"/>
      <c r="N37" s="885"/>
      <c r="O37" s="885"/>
      <c r="P37" s="885"/>
    </row>
    <row r="38" spans="1:16" ht="39" customHeight="1">
      <c r="A38" s="885"/>
      <c r="B38" s="888"/>
      <c r="C38" s="894" t="s">
        <v>465</v>
      </c>
      <c r="D38" s="894"/>
      <c r="E38" s="899"/>
      <c r="F38" s="903">
        <v>4.12</v>
      </c>
      <c r="G38" s="908">
        <v>2.68</v>
      </c>
      <c r="H38" s="908">
        <v>3.09</v>
      </c>
      <c r="I38" s="908">
        <v>2.5</v>
      </c>
      <c r="J38" s="912">
        <v>2.75</v>
      </c>
      <c r="K38" s="885"/>
      <c r="L38" s="885"/>
      <c r="M38" s="885"/>
      <c r="N38" s="885"/>
      <c r="O38" s="885"/>
      <c r="P38" s="885"/>
    </row>
    <row r="39" spans="1:16" ht="39" customHeight="1">
      <c r="A39" s="885"/>
      <c r="B39" s="888"/>
      <c r="C39" s="894" t="s">
        <v>24</v>
      </c>
      <c r="D39" s="894"/>
      <c r="E39" s="899"/>
      <c r="F39" s="903">
        <v>1.1599999999999999</v>
      </c>
      <c r="G39" s="908">
        <v>1.43</v>
      </c>
      <c r="H39" s="908">
        <v>1.8199999999999998</v>
      </c>
      <c r="I39" s="908">
        <v>1.56</v>
      </c>
      <c r="J39" s="912">
        <v>2.21</v>
      </c>
      <c r="K39" s="885"/>
      <c r="L39" s="885"/>
      <c r="M39" s="885"/>
      <c r="N39" s="885"/>
      <c r="O39" s="885"/>
      <c r="P39" s="885"/>
    </row>
    <row r="40" spans="1:16" ht="39" customHeight="1">
      <c r="A40" s="885"/>
      <c r="B40" s="888"/>
      <c r="C40" s="894" t="s">
        <v>253</v>
      </c>
      <c r="D40" s="894"/>
      <c r="E40" s="899"/>
      <c r="F40" s="903">
        <v>5</v>
      </c>
      <c r="G40" s="908">
        <v>4.93</v>
      </c>
      <c r="H40" s="908">
        <v>5.39</v>
      </c>
      <c r="I40" s="908">
        <v>1.1499999999999999</v>
      </c>
      <c r="J40" s="912">
        <v>1.31</v>
      </c>
      <c r="K40" s="885"/>
      <c r="L40" s="885"/>
      <c r="M40" s="885"/>
      <c r="N40" s="885"/>
      <c r="O40" s="885"/>
      <c r="P40" s="885"/>
    </row>
    <row r="41" spans="1:16" ht="39" customHeight="1">
      <c r="A41" s="885"/>
      <c r="B41" s="888"/>
      <c r="C41" s="894" t="s">
        <v>235</v>
      </c>
      <c r="D41" s="894"/>
      <c r="E41" s="899"/>
      <c r="F41" s="903">
        <v>0</v>
      </c>
      <c r="G41" s="908">
        <v>0</v>
      </c>
      <c r="H41" s="908">
        <v>1.e-002</v>
      </c>
      <c r="I41" s="908">
        <v>0</v>
      </c>
      <c r="J41" s="912">
        <v>0</v>
      </c>
      <c r="K41" s="885"/>
      <c r="L41" s="885"/>
      <c r="M41" s="885"/>
      <c r="N41" s="885"/>
      <c r="O41" s="885"/>
      <c r="P41" s="885"/>
    </row>
    <row r="42" spans="1:16" ht="39" customHeight="1">
      <c r="A42" s="885"/>
      <c r="B42" s="889"/>
      <c r="C42" s="894" t="s">
        <v>534</v>
      </c>
      <c r="D42" s="894"/>
      <c r="E42" s="899"/>
      <c r="F42" s="903" t="s">
        <v>207</v>
      </c>
      <c r="G42" s="908" t="s">
        <v>207</v>
      </c>
      <c r="H42" s="908" t="s">
        <v>207</v>
      </c>
      <c r="I42" s="908" t="s">
        <v>207</v>
      </c>
      <c r="J42" s="912" t="s">
        <v>207</v>
      </c>
      <c r="K42" s="885"/>
      <c r="L42" s="885"/>
      <c r="M42" s="885"/>
      <c r="N42" s="885"/>
      <c r="O42" s="885"/>
      <c r="P42" s="885"/>
    </row>
    <row r="43" spans="1:16" ht="39" customHeight="1">
      <c r="A43" s="885"/>
      <c r="B43" s="890"/>
      <c r="C43" s="895" t="s">
        <v>493</v>
      </c>
      <c r="D43" s="895"/>
      <c r="E43" s="900"/>
      <c r="F43" s="904">
        <v>0</v>
      </c>
      <c r="G43" s="909">
        <v>0</v>
      </c>
      <c r="H43" s="909">
        <v>0</v>
      </c>
      <c r="I43" s="909">
        <v>0</v>
      </c>
      <c r="J43" s="913">
        <v>0</v>
      </c>
      <c r="K43" s="885"/>
      <c r="L43" s="885"/>
      <c r="M43" s="885"/>
      <c r="N43" s="885"/>
      <c r="O43" s="885"/>
      <c r="P43" s="885"/>
    </row>
    <row r="44" spans="1:16" ht="39" customHeight="1">
      <c r="A44" s="885"/>
      <c r="B44" s="891" t="s">
        <v>14</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ObAzXYKlkFmsxPhZY/gGU97xaYNwMcBm10o6SfMuxoa33Kb6ANA2V/XAL/PyhbebP/XSPWWoPheUnBdDwptEvg==" saltValue="F01Q7gWHXDumI8aYaxY7K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I40" zoomScaleSheetLayoutView="55" workbookViewId="0">
      <selection activeCell="O59" sqref="O59"/>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20</v>
      </c>
      <c r="C44" s="927"/>
      <c r="D44" s="927"/>
      <c r="E44" s="944"/>
      <c r="F44" s="944"/>
      <c r="G44" s="944"/>
      <c r="H44" s="944"/>
      <c r="I44" s="944"/>
      <c r="J44" s="952" t="s">
        <v>13</v>
      </c>
      <c r="K44" s="959" t="s">
        <v>528</v>
      </c>
      <c r="L44" s="967" t="s">
        <v>529</v>
      </c>
      <c r="M44" s="967" t="s">
        <v>530</v>
      </c>
      <c r="N44" s="967" t="s">
        <v>422</v>
      </c>
      <c r="O44" s="975" t="s">
        <v>531</v>
      </c>
      <c r="P44" s="758"/>
      <c r="Q44" s="758"/>
      <c r="R44" s="758"/>
      <c r="S44" s="758"/>
      <c r="T44" s="758"/>
      <c r="U44" s="758"/>
    </row>
    <row r="45" spans="1:21" ht="30.75" customHeight="1">
      <c r="A45" s="758"/>
      <c r="B45" s="915" t="s">
        <v>25</v>
      </c>
      <c r="C45" s="928"/>
      <c r="D45" s="937"/>
      <c r="E45" s="945" t="s">
        <v>21</v>
      </c>
      <c r="F45" s="945"/>
      <c r="G45" s="945"/>
      <c r="H45" s="945"/>
      <c r="I45" s="945"/>
      <c r="J45" s="953"/>
      <c r="K45" s="960">
        <v>797</v>
      </c>
      <c r="L45" s="968">
        <v>758</v>
      </c>
      <c r="M45" s="968">
        <v>739</v>
      </c>
      <c r="N45" s="968">
        <v>716</v>
      </c>
      <c r="O45" s="976">
        <v>676</v>
      </c>
      <c r="P45" s="758"/>
      <c r="Q45" s="758"/>
      <c r="R45" s="758"/>
      <c r="S45" s="758"/>
      <c r="T45" s="758"/>
      <c r="U45" s="758"/>
    </row>
    <row r="46" spans="1:21" ht="30.75" customHeight="1">
      <c r="A46" s="758"/>
      <c r="B46" s="916"/>
      <c r="C46" s="929"/>
      <c r="D46" s="938"/>
      <c r="E46" s="946" t="s">
        <v>27</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32</v>
      </c>
      <c r="F47" s="946"/>
      <c r="G47" s="946"/>
      <c r="H47" s="946"/>
      <c r="I47" s="946"/>
      <c r="J47" s="954"/>
      <c r="K47" s="961" t="s">
        <v>207</v>
      </c>
      <c r="L47" s="969" t="s">
        <v>207</v>
      </c>
      <c r="M47" s="969" t="s">
        <v>207</v>
      </c>
      <c r="N47" s="969" t="s">
        <v>207</v>
      </c>
      <c r="O47" s="977" t="s">
        <v>207</v>
      </c>
      <c r="P47" s="758"/>
      <c r="Q47" s="758"/>
      <c r="R47" s="758"/>
      <c r="S47" s="758"/>
      <c r="T47" s="758"/>
      <c r="U47" s="758"/>
    </row>
    <row r="48" spans="1:21" ht="30.75" customHeight="1">
      <c r="A48" s="758"/>
      <c r="B48" s="916"/>
      <c r="C48" s="929"/>
      <c r="D48" s="938"/>
      <c r="E48" s="946" t="s">
        <v>35</v>
      </c>
      <c r="F48" s="946"/>
      <c r="G48" s="946"/>
      <c r="H48" s="946"/>
      <c r="I48" s="946"/>
      <c r="J48" s="954"/>
      <c r="K48" s="961">
        <v>157</v>
      </c>
      <c r="L48" s="969">
        <v>191</v>
      </c>
      <c r="M48" s="969">
        <v>202</v>
      </c>
      <c r="N48" s="969">
        <v>215</v>
      </c>
      <c r="O48" s="977">
        <v>220</v>
      </c>
      <c r="P48" s="758"/>
      <c r="Q48" s="758"/>
      <c r="R48" s="758"/>
      <c r="S48" s="758"/>
      <c r="T48" s="758"/>
      <c r="U48" s="758"/>
    </row>
    <row r="49" spans="1:21" ht="30.75" customHeight="1">
      <c r="A49" s="758"/>
      <c r="B49" s="916"/>
      <c r="C49" s="929"/>
      <c r="D49" s="938"/>
      <c r="E49" s="946" t="s">
        <v>0</v>
      </c>
      <c r="F49" s="946"/>
      <c r="G49" s="946"/>
      <c r="H49" s="946"/>
      <c r="I49" s="946"/>
      <c r="J49" s="954"/>
      <c r="K49" s="961">
        <v>5</v>
      </c>
      <c r="L49" s="969">
        <v>5</v>
      </c>
      <c r="M49" s="969">
        <v>6</v>
      </c>
      <c r="N49" s="969">
        <v>7</v>
      </c>
      <c r="O49" s="977">
        <v>9</v>
      </c>
      <c r="P49" s="758"/>
      <c r="Q49" s="758"/>
      <c r="R49" s="758"/>
      <c r="S49" s="758"/>
      <c r="T49" s="758"/>
      <c r="U49" s="758"/>
    </row>
    <row r="50" spans="1:21" ht="30.75" customHeight="1">
      <c r="A50" s="758"/>
      <c r="B50" s="916"/>
      <c r="C50" s="929"/>
      <c r="D50" s="938"/>
      <c r="E50" s="946" t="s">
        <v>40</v>
      </c>
      <c r="F50" s="946"/>
      <c r="G50" s="946"/>
      <c r="H50" s="946"/>
      <c r="I50" s="946"/>
      <c r="J50" s="954"/>
      <c r="K50" s="961">
        <v>136</v>
      </c>
      <c r="L50" s="969">
        <v>101</v>
      </c>
      <c r="M50" s="969">
        <v>95</v>
      </c>
      <c r="N50" s="969">
        <v>84</v>
      </c>
      <c r="O50" s="977">
        <v>83</v>
      </c>
      <c r="P50" s="758"/>
      <c r="Q50" s="758"/>
      <c r="R50" s="758"/>
      <c r="S50" s="758"/>
      <c r="T50" s="758"/>
      <c r="U50" s="758"/>
    </row>
    <row r="51" spans="1:21" ht="30.75" customHeight="1">
      <c r="A51" s="758"/>
      <c r="B51" s="917"/>
      <c r="C51" s="930"/>
      <c r="D51" s="939"/>
      <c r="E51" s="946" t="s">
        <v>42</v>
      </c>
      <c r="F51" s="946"/>
      <c r="G51" s="946"/>
      <c r="H51" s="946"/>
      <c r="I51" s="946"/>
      <c r="J51" s="954"/>
      <c r="K51" s="961">
        <v>0</v>
      </c>
      <c r="L51" s="969" t="s">
        <v>207</v>
      </c>
      <c r="M51" s="969">
        <v>0</v>
      </c>
      <c r="N51" s="969">
        <v>0</v>
      </c>
      <c r="O51" s="977">
        <v>0</v>
      </c>
      <c r="P51" s="758"/>
      <c r="Q51" s="758"/>
      <c r="R51" s="758"/>
      <c r="S51" s="758"/>
      <c r="T51" s="758"/>
      <c r="U51" s="758"/>
    </row>
    <row r="52" spans="1:21" ht="30.75" customHeight="1">
      <c r="A52" s="758"/>
      <c r="B52" s="918" t="s">
        <v>15</v>
      </c>
      <c r="C52" s="931"/>
      <c r="D52" s="939"/>
      <c r="E52" s="946" t="s">
        <v>49</v>
      </c>
      <c r="F52" s="946"/>
      <c r="G52" s="946"/>
      <c r="H52" s="946"/>
      <c r="I52" s="946"/>
      <c r="J52" s="954"/>
      <c r="K52" s="961">
        <v>811</v>
      </c>
      <c r="L52" s="969">
        <v>781</v>
      </c>
      <c r="M52" s="969">
        <v>726</v>
      </c>
      <c r="N52" s="969">
        <v>662</v>
      </c>
      <c r="O52" s="977">
        <v>601</v>
      </c>
      <c r="P52" s="758"/>
      <c r="Q52" s="758"/>
      <c r="R52" s="758"/>
      <c r="S52" s="758"/>
      <c r="T52" s="758"/>
      <c r="U52" s="758"/>
    </row>
    <row r="53" spans="1:21" ht="30.75" customHeight="1">
      <c r="A53" s="758"/>
      <c r="B53" s="919" t="s">
        <v>51</v>
      </c>
      <c r="C53" s="932"/>
      <c r="D53" s="940"/>
      <c r="E53" s="947" t="s">
        <v>54</v>
      </c>
      <c r="F53" s="947"/>
      <c r="G53" s="947"/>
      <c r="H53" s="947"/>
      <c r="I53" s="947"/>
      <c r="J53" s="955"/>
      <c r="K53" s="962">
        <v>284</v>
      </c>
      <c r="L53" s="970">
        <v>274</v>
      </c>
      <c r="M53" s="970">
        <v>316</v>
      </c>
      <c r="N53" s="970">
        <v>360</v>
      </c>
      <c r="O53" s="978">
        <v>387</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281</v>
      </c>
      <c r="L56" s="971" t="s">
        <v>535</v>
      </c>
      <c r="M56" s="971" t="s">
        <v>536</v>
      </c>
      <c r="N56" s="971" t="s">
        <v>537</v>
      </c>
      <c r="O56" s="979" t="s">
        <v>538</v>
      </c>
      <c r="P56" s="758"/>
      <c r="Q56" s="758"/>
      <c r="R56" s="758"/>
      <c r="S56" s="758"/>
      <c r="T56" s="758"/>
      <c r="U56" s="758"/>
    </row>
    <row r="57" spans="1:21" ht="31.5" customHeight="1">
      <c r="B57" s="923" t="s">
        <v>16</v>
      </c>
      <c r="C57" s="935"/>
      <c r="D57" s="941" t="s">
        <v>60</v>
      </c>
      <c r="E57" s="949"/>
      <c r="F57" s="949"/>
      <c r="G57" s="949"/>
      <c r="H57" s="949"/>
      <c r="I57" s="949"/>
      <c r="J57" s="957"/>
      <c r="K57" s="965" t="s">
        <v>207</v>
      </c>
      <c r="L57" s="972" t="s">
        <v>207</v>
      </c>
      <c r="M57" s="972" t="s">
        <v>207</v>
      </c>
      <c r="N57" s="972" t="s">
        <v>207</v>
      </c>
      <c r="O57" s="980" t="s">
        <v>207</v>
      </c>
    </row>
    <row r="58" spans="1:21" ht="31.5" customHeight="1">
      <c r="B58" s="924"/>
      <c r="C58" s="936"/>
      <c r="D58" s="942" t="s">
        <v>59</v>
      </c>
      <c r="E58" s="950"/>
      <c r="F58" s="950"/>
      <c r="G58" s="950"/>
      <c r="H58" s="950"/>
      <c r="I58" s="950"/>
      <c r="J58" s="958"/>
      <c r="K58" s="966" t="s">
        <v>207</v>
      </c>
      <c r="L58" s="973" t="s">
        <v>207</v>
      </c>
      <c r="M58" s="973" t="s">
        <v>207</v>
      </c>
      <c r="N58" s="973" t="s">
        <v>207</v>
      </c>
      <c r="O58" s="981" t="s">
        <v>207</v>
      </c>
    </row>
    <row r="59" spans="1:21" ht="24" customHeight="1">
      <c r="B59" s="925"/>
      <c r="C59" s="925"/>
      <c r="D59" s="943" t="s">
        <v>45</v>
      </c>
      <c r="E59" s="951"/>
      <c r="F59" s="951"/>
      <c r="G59" s="951"/>
      <c r="H59" s="951"/>
      <c r="I59" s="951"/>
      <c r="J59" s="951"/>
      <c r="K59" s="951"/>
      <c r="L59" s="951"/>
      <c r="M59" s="951"/>
      <c r="N59" s="951"/>
      <c r="O59" s="951"/>
    </row>
    <row r="60" spans="1:21" ht="24" customHeight="1">
      <c r="B60" s="926"/>
      <c r="C60" s="926"/>
      <c r="D60" s="943" t="s">
        <v>41</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8OhJ438jisw4TZt/paVlMKR3fREhnuqwW4qDRlgWU6NHMRHyCSAA1nwmpjPonrr+znqTNZv05WXalX6kzcX/PQ==" saltValue="rvepCBO1UFqSx/MZD7tiD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I16" zoomScaleSheetLayoutView="100" workbookViewId="0">
      <selection activeCell="S46" sqref="S46"/>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20</v>
      </c>
      <c r="C40" s="927"/>
      <c r="D40" s="927"/>
      <c r="E40" s="944"/>
      <c r="F40" s="944"/>
      <c r="G40" s="944"/>
      <c r="H40" s="952" t="s">
        <v>13</v>
      </c>
      <c r="I40" s="959" t="s">
        <v>528</v>
      </c>
      <c r="J40" s="967" t="s">
        <v>529</v>
      </c>
      <c r="K40" s="967" t="s">
        <v>530</v>
      </c>
      <c r="L40" s="967" t="s">
        <v>422</v>
      </c>
      <c r="M40" s="998" t="s">
        <v>531</v>
      </c>
    </row>
    <row r="41" spans="2:13" ht="27.75" customHeight="1">
      <c r="B41" s="915" t="s">
        <v>37</v>
      </c>
      <c r="C41" s="928"/>
      <c r="D41" s="937"/>
      <c r="E41" s="987" t="s">
        <v>62</v>
      </c>
      <c r="F41" s="987"/>
      <c r="G41" s="987"/>
      <c r="H41" s="993"/>
      <c r="I41" s="960">
        <v>7875</v>
      </c>
      <c r="J41" s="968">
        <v>7353</v>
      </c>
      <c r="K41" s="968">
        <v>7285</v>
      </c>
      <c r="L41" s="968">
        <v>7132</v>
      </c>
      <c r="M41" s="976">
        <v>6979</v>
      </c>
    </row>
    <row r="42" spans="2:13" ht="27.75" customHeight="1">
      <c r="B42" s="916"/>
      <c r="C42" s="929"/>
      <c r="D42" s="938"/>
      <c r="E42" s="988" t="s">
        <v>67</v>
      </c>
      <c r="F42" s="988"/>
      <c r="G42" s="988"/>
      <c r="H42" s="994"/>
      <c r="I42" s="961">
        <v>99</v>
      </c>
      <c r="J42" s="969">
        <v>69</v>
      </c>
      <c r="K42" s="969">
        <v>45</v>
      </c>
      <c r="L42" s="969">
        <v>30</v>
      </c>
      <c r="M42" s="977">
        <v>11</v>
      </c>
    </row>
    <row r="43" spans="2:13" ht="27.75" customHeight="1">
      <c r="B43" s="916"/>
      <c r="C43" s="929"/>
      <c r="D43" s="938"/>
      <c r="E43" s="988" t="s">
        <v>69</v>
      </c>
      <c r="F43" s="988"/>
      <c r="G43" s="988"/>
      <c r="H43" s="994"/>
      <c r="I43" s="961">
        <v>1402</v>
      </c>
      <c r="J43" s="969">
        <v>1656</v>
      </c>
      <c r="K43" s="969">
        <v>1579</v>
      </c>
      <c r="L43" s="969">
        <v>1606</v>
      </c>
      <c r="M43" s="977">
        <v>1607</v>
      </c>
    </row>
    <row r="44" spans="2:13" ht="27.75" customHeight="1">
      <c r="B44" s="916"/>
      <c r="C44" s="929"/>
      <c r="D44" s="938"/>
      <c r="E44" s="988" t="s">
        <v>71</v>
      </c>
      <c r="F44" s="988"/>
      <c r="G44" s="988"/>
      <c r="H44" s="994"/>
      <c r="I44" s="961">
        <v>444</v>
      </c>
      <c r="J44" s="969">
        <v>380</v>
      </c>
      <c r="K44" s="969">
        <v>353</v>
      </c>
      <c r="L44" s="969">
        <v>327</v>
      </c>
      <c r="M44" s="977">
        <v>255</v>
      </c>
    </row>
    <row r="45" spans="2:13" ht="27.75" customHeight="1">
      <c r="B45" s="916"/>
      <c r="C45" s="929"/>
      <c r="D45" s="938"/>
      <c r="E45" s="988" t="s">
        <v>74</v>
      </c>
      <c r="F45" s="988"/>
      <c r="G45" s="988"/>
      <c r="H45" s="994"/>
      <c r="I45" s="961">
        <v>1214</v>
      </c>
      <c r="J45" s="969">
        <v>1142</v>
      </c>
      <c r="K45" s="969">
        <v>1061</v>
      </c>
      <c r="L45" s="969">
        <v>982</v>
      </c>
      <c r="M45" s="977">
        <v>887</v>
      </c>
    </row>
    <row r="46" spans="2:13" ht="27.75" customHeight="1">
      <c r="B46" s="916"/>
      <c r="C46" s="929"/>
      <c r="D46" s="939"/>
      <c r="E46" s="988" t="s">
        <v>72</v>
      </c>
      <c r="F46" s="988"/>
      <c r="G46" s="988"/>
      <c r="H46" s="994"/>
      <c r="I46" s="961">
        <v>104</v>
      </c>
      <c r="J46" s="969">
        <v>97</v>
      </c>
      <c r="K46" s="969">
        <v>91</v>
      </c>
      <c r="L46" s="969">
        <v>81</v>
      </c>
      <c r="M46" s="977">
        <v>74</v>
      </c>
    </row>
    <row r="47" spans="2:13" ht="27.75" customHeight="1">
      <c r="B47" s="916"/>
      <c r="C47" s="929"/>
      <c r="D47" s="985"/>
      <c r="E47" s="989" t="s">
        <v>76</v>
      </c>
      <c r="F47" s="992"/>
      <c r="G47" s="992"/>
      <c r="H47" s="995"/>
      <c r="I47" s="961" t="s">
        <v>207</v>
      </c>
      <c r="J47" s="969" t="s">
        <v>207</v>
      </c>
      <c r="K47" s="969" t="s">
        <v>207</v>
      </c>
      <c r="L47" s="969" t="s">
        <v>207</v>
      </c>
      <c r="M47" s="977" t="s">
        <v>207</v>
      </c>
    </row>
    <row r="48" spans="2:13" ht="27.75" customHeight="1">
      <c r="B48" s="916"/>
      <c r="C48" s="929"/>
      <c r="D48" s="938"/>
      <c r="E48" s="988" t="s">
        <v>83</v>
      </c>
      <c r="F48" s="988"/>
      <c r="G48" s="988"/>
      <c r="H48" s="994"/>
      <c r="I48" s="961" t="s">
        <v>207</v>
      </c>
      <c r="J48" s="969" t="s">
        <v>207</v>
      </c>
      <c r="K48" s="969" t="s">
        <v>207</v>
      </c>
      <c r="L48" s="969" t="s">
        <v>207</v>
      </c>
      <c r="M48" s="977" t="s">
        <v>207</v>
      </c>
    </row>
    <row r="49" spans="2:13" ht="27.75" customHeight="1">
      <c r="B49" s="917"/>
      <c r="C49" s="930"/>
      <c r="D49" s="938"/>
      <c r="E49" s="988" t="s">
        <v>87</v>
      </c>
      <c r="F49" s="988"/>
      <c r="G49" s="988"/>
      <c r="H49" s="994"/>
      <c r="I49" s="961" t="s">
        <v>207</v>
      </c>
      <c r="J49" s="969" t="s">
        <v>207</v>
      </c>
      <c r="K49" s="969" t="s">
        <v>207</v>
      </c>
      <c r="L49" s="969" t="s">
        <v>207</v>
      </c>
      <c r="M49" s="977" t="s">
        <v>207</v>
      </c>
    </row>
    <row r="50" spans="2:13" ht="27.75" customHeight="1">
      <c r="B50" s="982" t="s">
        <v>89</v>
      </c>
      <c r="C50" s="983"/>
      <c r="D50" s="986"/>
      <c r="E50" s="988" t="s">
        <v>90</v>
      </c>
      <c r="F50" s="988"/>
      <c r="G50" s="988"/>
      <c r="H50" s="994"/>
      <c r="I50" s="961">
        <v>2903</v>
      </c>
      <c r="J50" s="969">
        <v>3120</v>
      </c>
      <c r="K50" s="969">
        <v>3079</v>
      </c>
      <c r="L50" s="969">
        <v>3164</v>
      </c>
      <c r="M50" s="977">
        <v>2819</v>
      </c>
    </row>
    <row r="51" spans="2:13" ht="27.75" customHeight="1">
      <c r="B51" s="916"/>
      <c r="C51" s="929"/>
      <c r="D51" s="938"/>
      <c r="E51" s="988" t="s">
        <v>93</v>
      </c>
      <c r="F51" s="988"/>
      <c r="G51" s="988"/>
      <c r="H51" s="994"/>
      <c r="I51" s="961">
        <v>127</v>
      </c>
      <c r="J51" s="969">
        <v>108</v>
      </c>
      <c r="K51" s="969">
        <v>97</v>
      </c>
      <c r="L51" s="969">
        <v>92</v>
      </c>
      <c r="M51" s="977">
        <v>91</v>
      </c>
    </row>
    <row r="52" spans="2:13" ht="27.75" customHeight="1">
      <c r="B52" s="917"/>
      <c r="C52" s="930"/>
      <c r="D52" s="938"/>
      <c r="E52" s="988" t="s">
        <v>47</v>
      </c>
      <c r="F52" s="988"/>
      <c r="G52" s="988"/>
      <c r="H52" s="994"/>
      <c r="I52" s="961">
        <v>6789</v>
      </c>
      <c r="J52" s="969">
        <v>6425</v>
      </c>
      <c r="K52" s="969">
        <v>6389</v>
      </c>
      <c r="L52" s="969">
        <v>6123</v>
      </c>
      <c r="M52" s="977">
        <v>5866</v>
      </c>
    </row>
    <row r="53" spans="2:13" ht="27.75" customHeight="1">
      <c r="B53" s="919" t="s">
        <v>51</v>
      </c>
      <c r="C53" s="932"/>
      <c r="D53" s="940"/>
      <c r="E53" s="990" t="s">
        <v>97</v>
      </c>
      <c r="F53" s="990"/>
      <c r="G53" s="990"/>
      <c r="H53" s="996"/>
      <c r="I53" s="962">
        <v>1318</v>
      </c>
      <c r="J53" s="970">
        <v>1045</v>
      </c>
      <c r="K53" s="970">
        <v>848</v>
      </c>
      <c r="L53" s="970">
        <v>778</v>
      </c>
      <c r="M53" s="978">
        <v>1037</v>
      </c>
    </row>
    <row r="54" spans="2:13" ht="27.75" customHeight="1">
      <c r="B54" s="891" t="s">
        <v>98</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KQ3treKpOJo//MAIAFOEFuzQwrh44rH95+1IDKo4BIRIu7sPG60o+tjV4h7CNb7w14INGWlCwJndCVY/uCwUA==" saltValue="0WbyR6OAu7jqyRpec8roM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0" zoomScaleNormal="50" zoomScaleSheetLayoutView="100" workbookViewId="0">
      <selection activeCell="H63" sqref="H63"/>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95</v>
      </c>
    </row>
    <row r="54" spans="2:8" ht="29.25" customHeight="1">
      <c r="B54" s="999" t="s">
        <v>5</v>
      </c>
      <c r="C54" s="1005"/>
      <c r="D54" s="1005"/>
      <c r="E54" s="1014" t="s">
        <v>13</v>
      </c>
      <c r="F54" s="1021" t="s">
        <v>530</v>
      </c>
      <c r="G54" s="1021" t="s">
        <v>422</v>
      </c>
      <c r="H54" s="1029" t="s">
        <v>531</v>
      </c>
    </row>
    <row r="55" spans="2:8" ht="52.5" customHeight="1">
      <c r="B55" s="1000"/>
      <c r="C55" s="1006" t="s">
        <v>102</v>
      </c>
      <c r="D55" s="1006"/>
      <c r="E55" s="1015"/>
      <c r="F55" s="1022">
        <v>717</v>
      </c>
      <c r="G55" s="1022">
        <v>721</v>
      </c>
      <c r="H55" s="1030">
        <v>792</v>
      </c>
    </row>
    <row r="56" spans="2:8" ht="52.5" customHeight="1">
      <c r="B56" s="1001"/>
      <c r="C56" s="1007" t="s">
        <v>105</v>
      </c>
      <c r="D56" s="1007"/>
      <c r="E56" s="1016"/>
      <c r="F56" s="1023">
        <v>8</v>
      </c>
      <c r="G56" s="1023">
        <v>8</v>
      </c>
      <c r="H56" s="1031">
        <v>8</v>
      </c>
    </row>
    <row r="57" spans="2:8" ht="53.25" customHeight="1">
      <c r="B57" s="1001"/>
      <c r="C57" s="1008" t="s">
        <v>64</v>
      </c>
      <c r="D57" s="1008"/>
      <c r="E57" s="1017"/>
      <c r="F57" s="1024">
        <v>2539</v>
      </c>
      <c r="G57" s="1024">
        <v>2495</v>
      </c>
      <c r="H57" s="1032">
        <v>2503</v>
      </c>
    </row>
    <row r="58" spans="2:8" ht="45.75" customHeight="1">
      <c r="B58" s="1002"/>
      <c r="C58" s="1009" t="s">
        <v>442</v>
      </c>
      <c r="D58" s="1012"/>
      <c r="E58" s="1018"/>
      <c r="F58" s="1025">
        <v>1035</v>
      </c>
      <c r="G58" s="1025">
        <v>1017</v>
      </c>
      <c r="H58" s="1033">
        <v>1000</v>
      </c>
    </row>
    <row r="59" spans="2:8" ht="45.75" customHeight="1">
      <c r="B59" s="1002"/>
      <c r="C59" s="1009" t="s">
        <v>154</v>
      </c>
      <c r="D59" s="1012"/>
      <c r="E59" s="1018"/>
      <c r="F59" s="1025">
        <v>762</v>
      </c>
      <c r="G59" s="1025">
        <v>729</v>
      </c>
      <c r="H59" s="1033">
        <v>784</v>
      </c>
    </row>
    <row r="60" spans="2:8" ht="45.75" customHeight="1">
      <c r="B60" s="1002"/>
      <c r="C60" s="1009" t="s">
        <v>546</v>
      </c>
      <c r="D60" s="1012"/>
      <c r="E60" s="1018"/>
      <c r="F60" s="1025">
        <v>387</v>
      </c>
      <c r="G60" s="1025">
        <v>391</v>
      </c>
      <c r="H60" s="1033">
        <v>406</v>
      </c>
    </row>
    <row r="61" spans="2:8" ht="45.75" customHeight="1">
      <c r="B61" s="1002"/>
      <c r="C61" s="1009" t="s">
        <v>514</v>
      </c>
      <c r="D61" s="1012"/>
      <c r="E61" s="1018"/>
      <c r="F61" s="1025">
        <v>175</v>
      </c>
      <c r="G61" s="1025">
        <v>135</v>
      </c>
      <c r="H61" s="1033">
        <v>105</v>
      </c>
    </row>
    <row r="62" spans="2:8" ht="45.75" customHeight="1">
      <c r="B62" s="1003"/>
      <c r="C62" s="1010" t="s">
        <v>545</v>
      </c>
      <c r="D62" s="1013"/>
      <c r="E62" s="1019"/>
      <c r="F62" s="1026">
        <v>21</v>
      </c>
      <c r="G62" s="1026">
        <v>73</v>
      </c>
      <c r="H62" s="1034">
        <v>69</v>
      </c>
    </row>
    <row r="63" spans="2:8" ht="52.5" customHeight="1">
      <c r="B63" s="1004"/>
      <c r="C63" s="1011" t="s">
        <v>107</v>
      </c>
      <c r="D63" s="1011"/>
      <c r="E63" s="1020"/>
      <c r="F63" s="1027">
        <v>3264</v>
      </c>
      <c r="G63" s="1027">
        <v>3224</v>
      </c>
      <c r="H63" s="1035">
        <v>3303</v>
      </c>
    </row>
    <row r="64" spans="2:8" ht="15" customHeight="1"/>
    <row r="65" ht="0" hidden="1" customHeight="1"/>
    <row r="66" ht="0" hidden="1" customHeight="1"/>
  </sheetData>
  <sheetProtection algorithmName="SHA-512" hashValue="YdgaAx6zDYciALaoo62ki3uw51cBuaDsBzK1WAkJ/LM1CSwXGv/Ci3p3zr59wr2mHOeZuqFj88IG8hPcXYsM0w==" saltValue="qVp0ntZY795QYgfXnNase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78</v>
      </c>
      <c r="E2" s="817"/>
      <c r="F2" s="1051" t="s">
        <v>527</v>
      </c>
      <c r="G2" s="841"/>
      <c r="H2" s="851"/>
    </row>
    <row r="3" spans="1:8">
      <c r="A3" s="805" t="s">
        <v>396</v>
      </c>
      <c r="B3" s="790"/>
      <c r="C3" s="1044"/>
      <c r="D3" s="1047">
        <v>103591</v>
      </c>
      <c r="E3" s="1049"/>
      <c r="F3" s="1052">
        <v>85205</v>
      </c>
      <c r="G3" s="1054"/>
      <c r="H3" s="1057"/>
    </row>
    <row r="4" spans="1:8">
      <c r="A4" s="777"/>
      <c r="B4" s="789"/>
      <c r="C4" s="1045"/>
      <c r="D4" s="1048">
        <v>25871</v>
      </c>
      <c r="E4" s="1050"/>
      <c r="F4" s="1053">
        <v>38847</v>
      </c>
      <c r="G4" s="1055"/>
      <c r="H4" s="1058"/>
    </row>
    <row r="5" spans="1:8">
      <c r="A5" s="805" t="s">
        <v>246</v>
      </c>
      <c r="B5" s="790"/>
      <c r="C5" s="1044"/>
      <c r="D5" s="1047">
        <v>64160</v>
      </c>
      <c r="E5" s="1049"/>
      <c r="F5" s="1052">
        <v>77577</v>
      </c>
      <c r="G5" s="1054"/>
      <c r="H5" s="1057"/>
    </row>
    <row r="6" spans="1:8">
      <c r="A6" s="777"/>
      <c r="B6" s="789"/>
      <c r="C6" s="1045"/>
      <c r="D6" s="1048">
        <v>27905</v>
      </c>
      <c r="E6" s="1050"/>
      <c r="F6" s="1053">
        <v>40870</v>
      </c>
      <c r="G6" s="1055"/>
      <c r="H6" s="1058"/>
    </row>
    <row r="7" spans="1:8">
      <c r="A7" s="805" t="s">
        <v>134</v>
      </c>
      <c r="B7" s="790"/>
      <c r="C7" s="1044"/>
      <c r="D7" s="1047">
        <v>57794</v>
      </c>
      <c r="E7" s="1049"/>
      <c r="F7" s="1052">
        <v>115123</v>
      </c>
      <c r="G7" s="1054"/>
      <c r="H7" s="1057"/>
    </row>
    <row r="8" spans="1:8">
      <c r="A8" s="777"/>
      <c r="B8" s="789"/>
      <c r="C8" s="1045"/>
      <c r="D8" s="1048">
        <v>35072</v>
      </c>
      <c r="E8" s="1050"/>
      <c r="F8" s="1053">
        <v>46026</v>
      </c>
      <c r="G8" s="1055"/>
      <c r="H8" s="1058"/>
    </row>
    <row r="9" spans="1:8">
      <c r="A9" s="805" t="s">
        <v>244</v>
      </c>
      <c r="B9" s="790"/>
      <c r="C9" s="1044"/>
      <c r="D9" s="1047">
        <v>47584</v>
      </c>
      <c r="E9" s="1049"/>
      <c r="F9" s="1052">
        <v>98899</v>
      </c>
      <c r="G9" s="1054"/>
      <c r="H9" s="1057"/>
    </row>
    <row r="10" spans="1:8">
      <c r="A10" s="777"/>
      <c r="B10" s="789"/>
      <c r="C10" s="1045"/>
      <c r="D10" s="1048">
        <v>33765</v>
      </c>
      <c r="E10" s="1050"/>
      <c r="F10" s="1053">
        <v>43734</v>
      </c>
      <c r="G10" s="1055"/>
      <c r="H10" s="1058"/>
    </row>
    <row r="11" spans="1:8">
      <c r="A11" s="805" t="s">
        <v>241</v>
      </c>
      <c r="B11" s="790"/>
      <c r="C11" s="1044"/>
      <c r="D11" s="1047">
        <v>47355</v>
      </c>
      <c r="E11" s="1049"/>
      <c r="F11" s="1052">
        <v>96462</v>
      </c>
      <c r="G11" s="1054"/>
      <c r="H11" s="1057"/>
    </row>
    <row r="12" spans="1:8">
      <c r="A12" s="777"/>
      <c r="B12" s="789"/>
      <c r="C12" s="1046"/>
      <c r="D12" s="1048">
        <v>26614</v>
      </c>
      <c r="E12" s="1050"/>
      <c r="F12" s="1053">
        <v>39886</v>
      </c>
      <c r="G12" s="1055"/>
      <c r="H12" s="1058"/>
    </row>
    <row r="13" spans="1:8">
      <c r="A13" s="805"/>
      <c r="B13" s="790"/>
      <c r="C13" s="1044"/>
      <c r="D13" s="1047">
        <v>64097</v>
      </c>
      <c r="E13" s="1049"/>
      <c r="F13" s="1052">
        <v>94653</v>
      </c>
      <c r="G13" s="1056"/>
      <c r="H13" s="1057"/>
    </row>
    <row r="14" spans="1:8">
      <c r="A14" s="777"/>
      <c r="B14" s="789"/>
      <c r="C14" s="1045"/>
      <c r="D14" s="1048">
        <v>29845</v>
      </c>
      <c r="E14" s="1050"/>
      <c r="F14" s="1053">
        <v>41873</v>
      </c>
      <c r="G14" s="1055"/>
      <c r="H14" s="1058"/>
    </row>
    <row r="17" spans="1:11">
      <c r="A17" s="1036" t="s">
        <v>23</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85</v>
      </c>
      <c r="B19" s="1037">
        <f>ROUND(VALUE(SUBSTITUTE(実質収支比率等に係る経年分析!F$48,"▲","-")),2)</f>
        <v>7.42</v>
      </c>
      <c r="C19" s="1037">
        <f>ROUND(VALUE(SUBSTITUTE(実質収支比率等に係る経年分析!G$48,"▲","-")),2)</f>
        <v>4.9400000000000004</v>
      </c>
      <c r="D19" s="1037">
        <f>ROUND(VALUE(SUBSTITUTE(実質収支比率等に係る経年分析!H$48,"▲","-")),2)</f>
        <v>4.32</v>
      </c>
      <c r="E19" s="1037">
        <f>ROUND(VALUE(SUBSTITUTE(実質収支比率等に係る経年分析!I$48,"▲","-")),2)</f>
        <v>7.75</v>
      </c>
      <c r="F19" s="1037">
        <f>ROUND(VALUE(SUBSTITUTE(実質収支比率等に係る経年分析!J$48,"▲","-")),2)</f>
        <v>7.14</v>
      </c>
    </row>
    <row r="20" spans="1:11">
      <c r="A20" s="1037" t="s">
        <v>38</v>
      </c>
      <c r="B20" s="1037">
        <f>ROUND(VALUE(SUBSTITUTE(実質収支比率等に係る経年分析!F$47,"▲","-")),2)</f>
        <v>16.670000000000002</v>
      </c>
      <c r="C20" s="1037">
        <f>ROUND(VALUE(SUBSTITUTE(実質収支比率等に係る経年分析!G$47,"▲","-")),2)</f>
        <v>16.54</v>
      </c>
      <c r="D20" s="1037">
        <f>ROUND(VALUE(SUBSTITUTE(実質収支比率等に係る経年分析!H$47,"▲","-")),2)</f>
        <v>14.99</v>
      </c>
      <c r="E20" s="1037">
        <f>ROUND(VALUE(SUBSTITUTE(実質収支比率等に係る経年分析!I$47,"▲","-")),2)</f>
        <v>15.06</v>
      </c>
      <c r="F20" s="1037">
        <f>ROUND(VALUE(SUBSTITUTE(実質収支比率等に係る経年分析!J$47,"▲","-")),2)</f>
        <v>16.52</v>
      </c>
    </row>
    <row r="21" spans="1:11">
      <c r="A21" s="1037" t="s">
        <v>110</v>
      </c>
      <c r="B21" s="1037">
        <f>IF(ISNUMBER(VALUE(SUBSTITUTE(実質収支比率等に係る経年分析!F$49,"▲","-"))),ROUND(VALUE(SUBSTITUTE(実質収支比率等に係る経年分析!F$49,"▲","-")),2),NA())</f>
        <v>-3.85</v>
      </c>
      <c r="C21" s="1037">
        <f>IF(ISNUMBER(VALUE(SUBSTITUTE(実質収支比率等に係る経年分析!G$49,"▲","-"))),ROUND(VALUE(SUBSTITUTE(実質収支比率等に係る経年分析!G$49,"▲","-")),2),NA())</f>
        <v>-2</v>
      </c>
      <c r="D21" s="1037">
        <f>IF(ISNUMBER(VALUE(SUBSTITUTE(実質収支比率等に係る経年分析!H$49,"▲","-"))),ROUND(VALUE(SUBSTITUTE(実質収支比率等に係る経年分析!H$49,"▲","-")),2),NA())</f>
        <v>-2.4</v>
      </c>
      <c r="E21" s="1037">
        <f>IF(ISNUMBER(VALUE(SUBSTITUTE(実質収支比率等に係る経年分析!I$49,"▲","-"))),ROUND(VALUE(SUBSTITUTE(実質収支比率等に係る経年分析!I$49,"▲","-")),2),NA())</f>
        <v>3.49</v>
      </c>
      <c r="F21" s="1037">
        <f>IF(ISNUMBER(VALUE(SUBSTITUTE(実質収支比率等に係る経年分析!J$49,"▲","-"))),ROUND(VALUE(SUBSTITUTE(実質収支比率等に係る経年分析!J$49,"▲","-")),2),NA())</f>
        <v>0.9</v>
      </c>
    </row>
    <row r="24" spans="1:11">
      <c r="A24" s="1036" t="s">
        <v>99</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111</v>
      </c>
      <c r="C26" s="1038" t="s">
        <v>66</v>
      </c>
      <c r="D26" s="1038" t="s">
        <v>111</v>
      </c>
      <c r="E26" s="1038" t="s">
        <v>66</v>
      </c>
      <c r="F26" s="1038" t="s">
        <v>111</v>
      </c>
      <c r="G26" s="1038" t="s">
        <v>66</v>
      </c>
      <c r="H26" s="1038" t="s">
        <v>111</v>
      </c>
      <c r="I26" s="1038" t="s">
        <v>66</v>
      </c>
      <c r="J26" s="1038" t="s">
        <v>111</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後期高齢者医療特別会計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0</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1.e-002</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0</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国民健康保険特別会計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5</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4.93</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5.39</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1.1499999999999999</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1.31</v>
      </c>
    </row>
    <row r="31" spans="1:11">
      <c r="A31" s="1038" t="str">
        <f>IF('連結実質赤字比率に係る赤字・黒字の構成分析'!C$39="",NA(),'連結実質赤字比率に係る赤字・黒字の構成分析'!C$39)</f>
        <v>介護保険特別会計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1.1599999999999999</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1.43</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1.8199999999999998</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1.56</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2.21</v>
      </c>
    </row>
    <row r="32" spans="1:11">
      <c r="A32" s="1038" t="str">
        <f>IF('連結実質赤字比率に係る赤字・黒字の構成分析'!C$38="",NA(),'連結実質赤字比率に係る赤字・黒字の構成分析'!C$38)</f>
        <v>水道事業会計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4.12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2.68</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3.09</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2.5</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2.75</v>
      </c>
    </row>
    <row r="33" spans="1:16">
      <c r="A33" s="1038" t="str">
        <f>IF('連結実質赤字比率に係る赤字・黒字の構成分析'!C$37="",NA(),'連結実質赤字比率に係る赤字・黒字の構成分析'!C$37)</f>
        <v>下水道事業等会計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4.18</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3.99</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3.55</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3.8</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3.24</v>
      </c>
    </row>
    <row r="34" spans="1:16">
      <c r="A34" s="1038" t="str">
        <f>IF('連結実質赤字比率に係る赤字・黒字の構成分析'!C$36="",NA(),'連結実質赤字比率に係る赤字・黒字の構成分析'!C$36)</f>
        <v>宅地造成事業会計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4.8</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4.3600000000000003</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4.26</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4.24</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4.6500000000000004</v>
      </c>
    </row>
    <row r="35" spans="1:16">
      <c r="A35" s="1038" t="str">
        <f>IF('連結実質赤字比率に係る赤字・黒字の構成分析'!C$35="",NA(),'連結実質赤字比率に係る赤字・黒字の構成分析'!C$35)</f>
        <v>一般会計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7.47</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4.93</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4.32</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7.74</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7.14</v>
      </c>
    </row>
    <row r="36" spans="1:16">
      <c r="A36" s="1038" t="str">
        <f>IF('連結実質赤字比率に係る赤字・黒字の構成分析'!C$34="",NA(),'連結実質赤字比率に係る赤字・黒字の構成分析'!C$34)</f>
        <v>病院事業会計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4.e-002</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5.e-002</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5.e-002</v>
      </c>
      <c r="H36" s="1038">
        <f>IF(ROUND(VALUE(SUBSTITUTE('連結実質赤字比率に係る赤字・黒字の構成分析'!I$34,"▲","-")),2)&lt;0,ABS(ROUND(VALUE(SUBSTITUTE('連結実質赤字比率に係る赤字・黒字の構成分析'!I$34,"▲","-")),2)),NA())</f>
        <v>0.85</v>
      </c>
      <c r="I36" s="1038" t="e">
        <f>IF(ROUND(VALUE(SUBSTITUTE('連結実質赤字比率に係る赤字・黒字の構成分析'!I$34,"▲","-")),2)&gt;=0,ABS(ROUND(VALUE(SUBSTITUTE('連結実質赤字比率に係る赤字・黒字の構成分析'!I$34,"▲","-")),2)),NA())</f>
        <v>#N/A</v>
      </c>
      <c r="J36" s="1038">
        <f>IF(ROUND(VALUE(SUBSTITUTE('連結実質赤字比率に係る赤字・黒字の構成分析'!J$34,"▲","-")),2)&lt;0,ABS(ROUND(VALUE(SUBSTITUTE('連結実質赤字比率に係る赤字・黒字の構成分析'!J$34,"▲","-")),2)),NA())</f>
        <v>0.85</v>
      </c>
      <c r="K36" s="1038" t="e">
        <f>IF(ROUND(VALUE(SUBSTITUTE('連結実質赤字比率に係る赤字・黒字の構成分析'!J$34,"▲","-")),2)&gt;=0,ABS(ROUND(VALUE(SUBSTITUTE('連結実質赤字比率に係る赤字・黒字の構成分析'!J$34,"▲","-")),2)),NA())</f>
        <v>#N/A</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112</v>
      </c>
      <c r="C41" s="1039"/>
      <c r="D41" s="1039" t="s">
        <v>114</v>
      </c>
      <c r="E41" s="1039" t="s">
        <v>112</v>
      </c>
      <c r="F41" s="1039"/>
      <c r="G41" s="1039" t="s">
        <v>114</v>
      </c>
      <c r="H41" s="1039" t="s">
        <v>112</v>
      </c>
      <c r="I41" s="1039"/>
      <c r="J41" s="1039" t="s">
        <v>114</v>
      </c>
      <c r="K41" s="1039" t="s">
        <v>112</v>
      </c>
      <c r="L41" s="1039"/>
      <c r="M41" s="1039" t="s">
        <v>114</v>
      </c>
      <c r="N41" s="1039" t="s">
        <v>112</v>
      </c>
      <c r="O41" s="1039"/>
      <c r="P41" s="1039" t="s">
        <v>114</v>
      </c>
    </row>
    <row r="42" spans="1:16">
      <c r="A42" s="1039" t="s">
        <v>115</v>
      </c>
      <c r="B42" s="1039"/>
      <c r="C42" s="1039"/>
      <c r="D42" s="1039">
        <f>'実質公債費比率（分子）の構造'!K$52</f>
        <v>811</v>
      </c>
      <c r="E42" s="1039"/>
      <c r="F42" s="1039"/>
      <c r="G42" s="1039">
        <f>'実質公債費比率（分子）の構造'!L$52</f>
        <v>781</v>
      </c>
      <c r="H42" s="1039"/>
      <c r="I42" s="1039"/>
      <c r="J42" s="1039">
        <f>'実質公債費比率（分子）の構造'!M$52</f>
        <v>726</v>
      </c>
      <c r="K42" s="1039"/>
      <c r="L42" s="1039"/>
      <c r="M42" s="1039">
        <f>'実質公債費比率（分子）の構造'!N$52</f>
        <v>662</v>
      </c>
      <c r="N42" s="1039"/>
      <c r="O42" s="1039"/>
      <c r="P42" s="1039">
        <f>'実質公債費比率（分子）の構造'!O$52</f>
        <v>601</v>
      </c>
    </row>
    <row r="43" spans="1:16">
      <c r="A43" s="1039" t="s">
        <v>42</v>
      </c>
      <c r="B43" s="1039">
        <f>'実質公債費比率（分子）の構造'!K$51</f>
        <v>0</v>
      </c>
      <c r="C43" s="1039"/>
      <c r="D43" s="1039"/>
      <c r="E43" s="1039" t="str">
        <f>'実質公債費比率（分子）の構造'!L$51</f>
        <v>-</v>
      </c>
      <c r="F43" s="1039"/>
      <c r="G43" s="1039"/>
      <c r="H43" s="1039">
        <f>'実質公債費比率（分子）の構造'!M$51</f>
        <v>0</v>
      </c>
      <c r="I43" s="1039"/>
      <c r="J43" s="1039"/>
      <c r="K43" s="1039">
        <f>'実質公債費比率（分子）の構造'!N$51</f>
        <v>0</v>
      </c>
      <c r="L43" s="1039"/>
      <c r="M43" s="1039"/>
      <c r="N43" s="1039">
        <f>'実質公債費比率（分子）の構造'!O$51</f>
        <v>0</v>
      </c>
      <c r="O43" s="1039"/>
      <c r="P43" s="1039"/>
    </row>
    <row r="44" spans="1:16">
      <c r="A44" s="1039" t="s">
        <v>40</v>
      </c>
      <c r="B44" s="1039">
        <f>'実質公債費比率（分子）の構造'!K$50</f>
        <v>136</v>
      </c>
      <c r="C44" s="1039"/>
      <c r="D44" s="1039"/>
      <c r="E44" s="1039">
        <f>'実質公債費比率（分子）の構造'!L$50</f>
        <v>101</v>
      </c>
      <c r="F44" s="1039"/>
      <c r="G44" s="1039"/>
      <c r="H44" s="1039">
        <f>'実質公債費比率（分子）の構造'!M$50</f>
        <v>95</v>
      </c>
      <c r="I44" s="1039"/>
      <c r="J44" s="1039"/>
      <c r="K44" s="1039">
        <f>'実質公債費比率（分子）の構造'!N$50</f>
        <v>84</v>
      </c>
      <c r="L44" s="1039"/>
      <c r="M44" s="1039"/>
      <c r="N44" s="1039">
        <f>'実質公債費比率（分子）の構造'!O$50</f>
        <v>83</v>
      </c>
      <c r="O44" s="1039"/>
      <c r="P44" s="1039"/>
    </row>
    <row r="45" spans="1:16">
      <c r="A45" s="1039" t="s">
        <v>0</v>
      </c>
      <c r="B45" s="1039">
        <f>'実質公債費比率（分子）の構造'!K$49</f>
        <v>5</v>
      </c>
      <c r="C45" s="1039"/>
      <c r="D45" s="1039"/>
      <c r="E45" s="1039">
        <f>'実質公債費比率（分子）の構造'!L$49</f>
        <v>5</v>
      </c>
      <c r="F45" s="1039"/>
      <c r="G45" s="1039"/>
      <c r="H45" s="1039">
        <f>'実質公債費比率（分子）の構造'!M$49</f>
        <v>6</v>
      </c>
      <c r="I45" s="1039"/>
      <c r="J45" s="1039"/>
      <c r="K45" s="1039">
        <f>'実質公債費比率（分子）の構造'!N$49</f>
        <v>7</v>
      </c>
      <c r="L45" s="1039"/>
      <c r="M45" s="1039"/>
      <c r="N45" s="1039">
        <f>'実質公債費比率（分子）の構造'!O$49</f>
        <v>9</v>
      </c>
      <c r="O45" s="1039"/>
      <c r="P45" s="1039"/>
    </row>
    <row r="46" spans="1:16">
      <c r="A46" s="1039" t="s">
        <v>35</v>
      </c>
      <c r="B46" s="1039">
        <f>'実質公債費比率（分子）の構造'!K$48</f>
        <v>157</v>
      </c>
      <c r="C46" s="1039"/>
      <c r="D46" s="1039"/>
      <c r="E46" s="1039">
        <f>'実質公債費比率（分子）の構造'!L$48</f>
        <v>191</v>
      </c>
      <c r="F46" s="1039"/>
      <c r="G46" s="1039"/>
      <c r="H46" s="1039">
        <f>'実質公債費比率（分子）の構造'!M$48</f>
        <v>202</v>
      </c>
      <c r="I46" s="1039"/>
      <c r="J46" s="1039"/>
      <c r="K46" s="1039">
        <f>'実質公債費比率（分子）の構造'!N$48</f>
        <v>215</v>
      </c>
      <c r="L46" s="1039"/>
      <c r="M46" s="1039"/>
      <c r="N46" s="1039">
        <f>'実質公債費比率（分子）の構造'!O$48</f>
        <v>220</v>
      </c>
      <c r="O46" s="1039"/>
      <c r="P46" s="1039"/>
    </row>
    <row r="47" spans="1:16">
      <c r="A47" s="1039" t="s">
        <v>32</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30</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21</v>
      </c>
      <c r="B49" s="1039">
        <f>'実質公債費比率（分子）の構造'!K$45</f>
        <v>797</v>
      </c>
      <c r="C49" s="1039"/>
      <c r="D49" s="1039"/>
      <c r="E49" s="1039">
        <f>'実質公債費比率（分子）の構造'!L$45</f>
        <v>758</v>
      </c>
      <c r="F49" s="1039"/>
      <c r="G49" s="1039"/>
      <c r="H49" s="1039">
        <f>'実質公債費比率（分子）の構造'!M$45</f>
        <v>739</v>
      </c>
      <c r="I49" s="1039"/>
      <c r="J49" s="1039"/>
      <c r="K49" s="1039">
        <f>'実質公債費比率（分子）の構造'!N$45</f>
        <v>716</v>
      </c>
      <c r="L49" s="1039"/>
      <c r="M49" s="1039"/>
      <c r="N49" s="1039">
        <f>'実質公債費比率（分子）の構造'!O$45</f>
        <v>676</v>
      </c>
      <c r="O49" s="1039"/>
      <c r="P49" s="1039"/>
    </row>
    <row r="50" spans="1:16">
      <c r="A50" s="1039" t="s">
        <v>54</v>
      </c>
      <c r="B50" s="1039" t="e">
        <f>NA()</f>
        <v>#N/A</v>
      </c>
      <c r="C50" s="1039">
        <f>IF(ISNUMBER('実質公債費比率（分子）の構造'!K$53),'実質公債費比率（分子）の構造'!K$53,NA())</f>
        <v>284</v>
      </c>
      <c r="D50" s="1039" t="e">
        <f>NA()</f>
        <v>#N/A</v>
      </c>
      <c r="E50" s="1039" t="e">
        <f>NA()</f>
        <v>#N/A</v>
      </c>
      <c r="F50" s="1039">
        <f>IF(ISNUMBER('実質公債費比率（分子）の構造'!L$53),'実質公債費比率（分子）の構造'!L$53,NA())</f>
        <v>274</v>
      </c>
      <c r="G50" s="1039" t="e">
        <f>NA()</f>
        <v>#N/A</v>
      </c>
      <c r="H50" s="1039" t="e">
        <f>NA()</f>
        <v>#N/A</v>
      </c>
      <c r="I50" s="1039">
        <f>IF(ISNUMBER('実質公債費比率（分子）の構造'!M$53),'実質公債費比率（分子）の構造'!M$53,NA())</f>
        <v>316</v>
      </c>
      <c r="J50" s="1039" t="e">
        <f>NA()</f>
        <v>#N/A</v>
      </c>
      <c r="K50" s="1039" t="e">
        <f>NA()</f>
        <v>#N/A</v>
      </c>
      <c r="L50" s="1039">
        <f>IF(ISNUMBER('実質公債費比率（分子）の構造'!N$53),'実質公債費比率（分子）の構造'!N$53,NA())</f>
        <v>360</v>
      </c>
      <c r="M50" s="1039" t="e">
        <f>NA()</f>
        <v>#N/A</v>
      </c>
      <c r="N50" s="1039" t="e">
        <f>NA()</f>
        <v>#N/A</v>
      </c>
      <c r="O50" s="1039">
        <f>IF(ISNUMBER('実質公債費比率（分子）の構造'!O$53),'実質公債費比率（分子）の構造'!O$53,NA())</f>
        <v>387</v>
      </c>
      <c r="P50" s="1039" t="e">
        <f>NA()</f>
        <v>#N/A</v>
      </c>
    </row>
    <row r="53" spans="1:16">
      <c r="A53" s="1036" t="s">
        <v>118</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121</v>
      </c>
      <c r="C55" s="1038"/>
      <c r="D55" s="1038" t="s">
        <v>124</v>
      </c>
      <c r="E55" s="1038" t="s">
        <v>121</v>
      </c>
      <c r="F55" s="1038"/>
      <c r="G55" s="1038" t="s">
        <v>124</v>
      </c>
      <c r="H55" s="1038" t="s">
        <v>121</v>
      </c>
      <c r="I55" s="1038"/>
      <c r="J55" s="1038" t="s">
        <v>124</v>
      </c>
      <c r="K55" s="1038" t="s">
        <v>121</v>
      </c>
      <c r="L55" s="1038"/>
      <c r="M55" s="1038" t="s">
        <v>124</v>
      </c>
      <c r="N55" s="1038" t="s">
        <v>121</v>
      </c>
      <c r="O55" s="1038"/>
      <c r="P55" s="1038" t="s">
        <v>124</v>
      </c>
    </row>
    <row r="56" spans="1:16">
      <c r="A56" s="1038" t="s">
        <v>47</v>
      </c>
      <c r="B56" s="1038"/>
      <c r="C56" s="1038"/>
      <c r="D56" s="1038">
        <f>'将来負担比率（分子）の構造'!I$52</f>
        <v>6789</v>
      </c>
      <c r="E56" s="1038"/>
      <c r="F56" s="1038"/>
      <c r="G56" s="1038">
        <f>'将来負担比率（分子）の構造'!J$52</f>
        <v>6425</v>
      </c>
      <c r="H56" s="1038"/>
      <c r="I56" s="1038"/>
      <c r="J56" s="1038">
        <f>'将来負担比率（分子）の構造'!K$52</f>
        <v>6389</v>
      </c>
      <c r="K56" s="1038"/>
      <c r="L56" s="1038"/>
      <c r="M56" s="1038">
        <f>'将来負担比率（分子）の構造'!L$52</f>
        <v>6123</v>
      </c>
      <c r="N56" s="1038"/>
      <c r="O56" s="1038"/>
      <c r="P56" s="1038">
        <f>'将来負担比率（分子）の構造'!M$52</f>
        <v>5866</v>
      </c>
    </row>
    <row r="57" spans="1:16">
      <c r="A57" s="1038" t="s">
        <v>93</v>
      </c>
      <c r="B57" s="1038"/>
      <c r="C57" s="1038"/>
      <c r="D57" s="1038">
        <f>'将来負担比率（分子）の構造'!I$51</f>
        <v>127</v>
      </c>
      <c r="E57" s="1038"/>
      <c r="F57" s="1038"/>
      <c r="G57" s="1038">
        <f>'将来負担比率（分子）の構造'!J$51</f>
        <v>108</v>
      </c>
      <c r="H57" s="1038"/>
      <c r="I57" s="1038"/>
      <c r="J57" s="1038">
        <f>'将来負担比率（分子）の構造'!K$51</f>
        <v>97</v>
      </c>
      <c r="K57" s="1038"/>
      <c r="L57" s="1038"/>
      <c r="M57" s="1038">
        <f>'将来負担比率（分子）の構造'!L$51</f>
        <v>92</v>
      </c>
      <c r="N57" s="1038"/>
      <c r="O57" s="1038"/>
      <c r="P57" s="1038">
        <f>'将来負担比率（分子）の構造'!M$51</f>
        <v>91</v>
      </c>
    </row>
    <row r="58" spans="1:16">
      <c r="A58" s="1038" t="s">
        <v>90</v>
      </c>
      <c r="B58" s="1038"/>
      <c r="C58" s="1038"/>
      <c r="D58" s="1038">
        <f>'将来負担比率（分子）の構造'!I$50</f>
        <v>2903</v>
      </c>
      <c r="E58" s="1038"/>
      <c r="F58" s="1038"/>
      <c r="G58" s="1038">
        <f>'将来負担比率（分子）の構造'!J$50</f>
        <v>3120</v>
      </c>
      <c r="H58" s="1038"/>
      <c r="I58" s="1038"/>
      <c r="J58" s="1038">
        <f>'将来負担比率（分子）の構造'!K$50</f>
        <v>3079</v>
      </c>
      <c r="K58" s="1038"/>
      <c r="L58" s="1038"/>
      <c r="M58" s="1038">
        <f>'将来負担比率（分子）の構造'!L$50</f>
        <v>3164</v>
      </c>
      <c r="N58" s="1038"/>
      <c r="O58" s="1038"/>
      <c r="P58" s="1038">
        <f>'将来負担比率（分子）の構造'!M$50</f>
        <v>2819</v>
      </c>
    </row>
    <row r="59" spans="1:16">
      <c r="A59" s="1038" t="s">
        <v>87</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83</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72</v>
      </c>
      <c r="B61" s="1038">
        <f>'将来負担比率（分子）の構造'!I$46</f>
        <v>104</v>
      </c>
      <c r="C61" s="1038"/>
      <c r="D61" s="1038"/>
      <c r="E61" s="1038">
        <f>'将来負担比率（分子）の構造'!J$46</f>
        <v>97</v>
      </c>
      <c r="F61" s="1038"/>
      <c r="G61" s="1038"/>
      <c r="H61" s="1038">
        <f>'将来負担比率（分子）の構造'!K$46</f>
        <v>91</v>
      </c>
      <c r="I61" s="1038"/>
      <c r="J61" s="1038"/>
      <c r="K61" s="1038">
        <f>'将来負担比率（分子）の構造'!L$46</f>
        <v>81</v>
      </c>
      <c r="L61" s="1038"/>
      <c r="M61" s="1038"/>
      <c r="N61" s="1038">
        <f>'将来負担比率（分子）の構造'!M$46</f>
        <v>74</v>
      </c>
      <c r="O61" s="1038"/>
      <c r="P61" s="1038"/>
    </row>
    <row r="62" spans="1:16">
      <c r="A62" s="1038" t="s">
        <v>74</v>
      </c>
      <c r="B62" s="1038">
        <f>'将来負担比率（分子）の構造'!I$45</f>
        <v>1214</v>
      </c>
      <c r="C62" s="1038"/>
      <c r="D62" s="1038"/>
      <c r="E62" s="1038">
        <f>'将来負担比率（分子）の構造'!J$45</f>
        <v>1142</v>
      </c>
      <c r="F62" s="1038"/>
      <c r="G62" s="1038"/>
      <c r="H62" s="1038">
        <f>'将来負担比率（分子）の構造'!K$45</f>
        <v>1061</v>
      </c>
      <c r="I62" s="1038"/>
      <c r="J62" s="1038"/>
      <c r="K62" s="1038">
        <f>'将来負担比率（分子）の構造'!L$45</f>
        <v>982</v>
      </c>
      <c r="L62" s="1038"/>
      <c r="M62" s="1038"/>
      <c r="N62" s="1038">
        <f>'将来負担比率（分子）の構造'!M$45</f>
        <v>887</v>
      </c>
      <c r="O62" s="1038"/>
      <c r="P62" s="1038"/>
    </row>
    <row r="63" spans="1:16">
      <c r="A63" s="1038" t="s">
        <v>71</v>
      </c>
      <c r="B63" s="1038">
        <f>'将来負担比率（分子）の構造'!I$44</f>
        <v>444</v>
      </c>
      <c r="C63" s="1038"/>
      <c r="D63" s="1038"/>
      <c r="E63" s="1038">
        <f>'将来負担比率（分子）の構造'!J$44</f>
        <v>380</v>
      </c>
      <c r="F63" s="1038"/>
      <c r="G63" s="1038"/>
      <c r="H63" s="1038">
        <f>'将来負担比率（分子）の構造'!K$44</f>
        <v>353</v>
      </c>
      <c r="I63" s="1038"/>
      <c r="J63" s="1038"/>
      <c r="K63" s="1038">
        <f>'将来負担比率（分子）の構造'!L$44</f>
        <v>327</v>
      </c>
      <c r="L63" s="1038"/>
      <c r="M63" s="1038"/>
      <c r="N63" s="1038">
        <f>'将来負担比率（分子）の構造'!M$44</f>
        <v>255</v>
      </c>
      <c r="O63" s="1038"/>
      <c r="P63" s="1038"/>
    </row>
    <row r="64" spans="1:16">
      <c r="A64" s="1038" t="s">
        <v>69</v>
      </c>
      <c r="B64" s="1038">
        <f>'将来負担比率（分子）の構造'!I$43</f>
        <v>1402</v>
      </c>
      <c r="C64" s="1038"/>
      <c r="D64" s="1038"/>
      <c r="E64" s="1038">
        <f>'将来負担比率（分子）の構造'!J$43</f>
        <v>1656</v>
      </c>
      <c r="F64" s="1038"/>
      <c r="G64" s="1038"/>
      <c r="H64" s="1038">
        <f>'将来負担比率（分子）の構造'!K$43</f>
        <v>1579</v>
      </c>
      <c r="I64" s="1038"/>
      <c r="J64" s="1038"/>
      <c r="K64" s="1038">
        <f>'将来負担比率（分子）の構造'!L$43</f>
        <v>1606</v>
      </c>
      <c r="L64" s="1038"/>
      <c r="M64" s="1038"/>
      <c r="N64" s="1038">
        <f>'将来負担比率（分子）の構造'!M$43</f>
        <v>1607</v>
      </c>
      <c r="O64" s="1038"/>
      <c r="P64" s="1038"/>
    </row>
    <row r="65" spans="1:16">
      <c r="A65" s="1038" t="s">
        <v>67</v>
      </c>
      <c r="B65" s="1038">
        <f>'将来負担比率（分子）の構造'!I$42</f>
        <v>99</v>
      </c>
      <c r="C65" s="1038"/>
      <c r="D65" s="1038"/>
      <c r="E65" s="1038">
        <f>'将来負担比率（分子）の構造'!J$42</f>
        <v>69</v>
      </c>
      <c r="F65" s="1038"/>
      <c r="G65" s="1038"/>
      <c r="H65" s="1038">
        <f>'将来負担比率（分子）の構造'!K$42</f>
        <v>45</v>
      </c>
      <c r="I65" s="1038"/>
      <c r="J65" s="1038"/>
      <c r="K65" s="1038">
        <f>'将来負担比率（分子）の構造'!L$42</f>
        <v>30</v>
      </c>
      <c r="L65" s="1038"/>
      <c r="M65" s="1038"/>
      <c r="N65" s="1038">
        <f>'将来負担比率（分子）の構造'!M$42</f>
        <v>11</v>
      </c>
      <c r="O65" s="1038"/>
      <c r="P65" s="1038"/>
    </row>
    <row r="66" spans="1:16">
      <c r="A66" s="1038" t="s">
        <v>62</v>
      </c>
      <c r="B66" s="1038">
        <f>'将来負担比率（分子）の構造'!I$41</f>
        <v>7875</v>
      </c>
      <c r="C66" s="1038"/>
      <c r="D66" s="1038"/>
      <c r="E66" s="1038">
        <f>'将来負担比率（分子）の構造'!J$41</f>
        <v>7353</v>
      </c>
      <c r="F66" s="1038"/>
      <c r="G66" s="1038"/>
      <c r="H66" s="1038">
        <f>'将来負担比率（分子）の構造'!K$41</f>
        <v>7285</v>
      </c>
      <c r="I66" s="1038"/>
      <c r="J66" s="1038"/>
      <c r="K66" s="1038">
        <f>'将来負担比率（分子）の構造'!L$41</f>
        <v>7132</v>
      </c>
      <c r="L66" s="1038"/>
      <c r="M66" s="1038"/>
      <c r="N66" s="1038">
        <f>'将来負担比率（分子）の構造'!M$41</f>
        <v>6979</v>
      </c>
      <c r="O66" s="1038"/>
      <c r="P66" s="1038"/>
    </row>
    <row r="67" spans="1:16">
      <c r="A67" s="1038" t="s">
        <v>97</v>
      </c>
      <c r="B67" s="1038" t="e">
        <f>NA()</f>
        <v>#N/A</v>
      </c>
      <c r="C67" s="1038">
        <f>IF(ISNUMBER('将来負担比率（分子）の構造'!I$53),IF('将来負担比率（分子）の構造'!I$53&lt;0,0,'将来負担比率（分子）の構造'!I$53),NA())</f>
        <v>1318</v>
      </c>
      <c r="D67" s="1038" t="e">
        <f>NA()</f>
        <v>#N/A</v>
      </c>
      <c r="E67" s="1038" t="e">
        <f>NA()</f>
        <v>#N/A</v>
      </c>
      <c r="F67" s="1038">
        <f>IF(ISNUMBER('将来負担比率（分子）の構造'!J$53),IF('将来負担比率（分子）の構造'!J$53&lt;0,0,'将来負担比率（分子）の構造'!J$53),NA())</f>
        <v>1045</v>
      </c>
      <c r="G67" s="1038" t="e">
        <f>NA()</f>
        <v>#N/A</v>
      </c>
      <c r="H67" s="1038" t="e">
        <f>NA()</f>
        <v>#N/A</v>
      </c>
      <c r="I67" s="1038">
        <f>IF(ISNUMBER('将来負担比率（分子）の構造'!K$53),IF('将来負担比率（分子）の構造'!K$53&lt;0,0,'将来負担比率（分子）の構造'!K$53),NA())</f>
        <v>848</v>
      </c>
      <c r="J67" s="1038" t="e">
        <f>NA()</f>
        <v>#N/A</v>
      </c>
      <c r="K67" s="1038" t="e">
        <f>NA()</f>
        <v>#N/A</v>
      </c>
      <c r="L67" s="1038">
        <f>IF(ISNUMBER('将来負担比率（分子）の構造'!L$53),IF('将来負担比率（分子）の構造'!L$53&lt;0,0,'将来負担比率（分子）の構造'!L$53),NA())</f>
        <v>778</v>
      </c>
      <c r="M67" s="1038" t="e">
        <f>NA()</f>
        <v>#N/A</v>
      </c>
      <c r="N67" s="1038" t="e">
        <f>NA()</f>
        <v>#N/A</v>
      </c>
      <c r="O67" s="1038">
        <f>IF(ISNUMBER('将来負担比率（分子）の構造'!M$53),IF('将来負担比率（分子）の構造'!M$53&lt;0,0,'将来負担比率（分子）の構造'!M$53),NA())</f>
        <v>1037</v>
      </c>
      <c r="P67" s="1038" t="e">
        <f>NA()</f>
        <v>#N/A</v>
      </c>
    </row>
    <row r="70" spans="1:16">
      <c r="A70" s="1041" t="s">
        <v>125</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127</v>
      </c>
      <c r="B72" s="1042">
        <f>基金残高に係る経年分析!F55</f>
        <v>717</v>
      </c>
      <c r="C72" s="1042">
        <f>基金残高に係る経年分析!G55</f>
        <v>721</v>
      </c>
      <c r="D72" s="1042">
        <f>基金残高に係る経年分析!H55</f>
        <v>792</v>
      </c>
    </row>
    <row r="73" spans="1:16">
      <c r="A73" s="1040" t="s">
        <v>129</v>
      </c>
      <c r="B73" s="1042">
        <f>基金残高に係る経年分析!F56</f>
        <v>8</v>
      </c>
      <c r="C73" s="1042">
        <f>基金残高に係る経年分析!G56</f>
        <v>8</v>
      </c>
      <c r="D73" s="1042">
        <f>基金残高に係る経年分析!H56</f>
        <v>8</v>
      </c>
    </row>
    <row r="74" spans="1:16">
      <c r="A74" s="1040" t="s">
        <v>132</v>
      </c>
      <c r="B74" s="1042">
        <f>基金残高に係る経年分析!F57</f>
        <v>2539</v>
      </c>
      <c r="C74" s="1042">
        <f>基金残高に係る経年分析!G57</f>
        <v>2495</v>
      </c>
      <c r="D74" s="1042">
        <f>基金残高に係る経年分析!H57</f>
        <v>2503</v>
      </c>
    </row>
  </sheetData>
  <sheetProtection algorithmName="SHA-512" hashValue="HgUy+vVyBKHtRXA03dEn0YZnrBuc0YnjUtCHmkPws2j0LAbaoPmjiu85y7nu7YJOh0H20bq91LIprW81RTT8Jg==" saltValue="6USitKi5/a6TtB5RyNd6s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election activeCell="AW16" sqref="AW16"/>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28</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28</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547</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548</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549</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173</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528</v>
      </c>
      <c r="BQ50" s="1094"/>
      <c r="BR50" s="1094"/>
      <c r="BS50" s="1094"/>
      <c r="BT50" s="1094"/>
      <c r="BU50" s="1094"/>
      <c r="BV50" s="1094"/>
      <c r="BW50" s="1094"/>
      <c r="BX50" s="1094" t="s">
        <v>529</v>
      </c>
      <c r="BY50" s="1094"/>
      <c r="BZ50" s="1094"/>
      <c r="CA50" s="1094"/>
      <c r="CB50" s="1094"/>
      <c r="CC50" s="1094"/>
      <c r="CD50" s="1094"/>
      <c r="CE50" s="1094"/>
      <c r="CF50" s="1094" t="s">
        <v>530</v>
      </c>
      <c r="CG50" s="1094"/>
      <c r="CH50" s="1094"/>
      <c r="CI50" s="1094"/>
      <c r="CJ50" s="1094"/>
      <c r="CK50" s="1094"/>
      <c r="CL50" s="1094"/>
      <c r="CM50" s="1094"/>
      <c r="CN50" s="1094" t="s">
        <v>422</v>
      </c>
      <c r="CO50" s="1094"/>
      <c r="CP50" s="1094"/>
      <c r="CQ50" s="1094"/>
      <c r="CR50" s="1094"/>
      <c r="CS50" s="1094"/>
      <c r="CT50" s="1094"/>
      <c r="CU50" s="1094"/>
      <c r="CV50" s="1094" t="s">
        <v>531</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550</v>
      </c>
      <c r="AO51" s="1093"/>
      <c r="AP51" s="1093"/>
      <c r="AQ51" s="1093"/>
      <c r="AR51" s="1093"/>
      <c r="AS51" s="1093"/>
      <c r="AT51" s="1093"/>
      <c r="AU51" s="1093"/>
      <c r="AV51" s="1093"/>
      <c r="AW51" s="1093"/>
      <c r="AX51" s="1093"/>
      <c r="AY51" s="1093"/>
      <c r="AZ51" s="1093"/>
      <c r="BA51" s="1093"/>
      <c r="BB51" s="1093" t="s">
        <v>551</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8"/>
      <c r="BY51" s="1099"/>
      <c r="BZ51" s="1099"/>
      <c r="CA51" s="1099"/>
      <c r="CB51" s="1099"/>
      <c r="CC51" s="1099"/>
      <c r="CD51" s="1099"/>
      <c r="CE51" s="1099"/>
      <c r="CF51" s="1099">
        <v>20.7</v>
      </c>
      <c r="CG51" s="1099"/>
      <c r="CH51" s="1099"/>
      <c r="CI51" s="1099"/>
      <c r="CJ51" s="1099"/>
      <c r="CK51" s="1099"/>
      <c r="CL51" s="1099"/>
      <c r="CM51" s="1099"/>
      <c r="CN51" s="1099">
        <v>18.7</v>
      </c>
      <c r="CO51" s="1099"/>
      <c r="CP51" s="1099"/>
      <c r="CQ51" s="1099"/>
      <c r="CR51" s="1099"/>
      <c r="CS51" s="1099"/>
      <c r="CT51" s="1099"/>
      <c r="CU51" s="1099"/>
      <c r="CV51" s="1099">
        <v>24.6</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552</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8"/>
      <c r="BY53" s="1099"/>
      <c r="BZ53" s="1099"/>
      <c r="CA53" s="1099"/>
      <c r="CB53" s="1099"/>
      <c r="CC53" s="1099"/>
      <c r="CD53" s="1099"/>
      <c r="CE53" s="1099"/>
      <c r="CF53" s="1099">
        <v>56</v>
      </c>
      <c r="CG53" s="1099"/>
      <c r="CH53" s="1099"/>
      <c r="CI53" s="1099"/>
      <c r="CJ53" s="1099"/>
      <c r="CK53" s="1099"/>
      <c r="CL53" s="1099"/>
      <c r="CM53" s="1099"/>
      <c r="CN53" s="1099">
        <v>57.3</v>
      </c>
      <c r="CO53" s="1099"/>
      <c r="CP53" s="1099"/>
      <c r="CQ53" s="1099"/>
      <c r="CR53" s="1099"/>
      <c r="CS53" s="1099"/>
      <c r="CT53" s="1099"/>
      <c r="CU53" s="1099"/>
      <c r="CV53" s="1099">
        <v>59.3</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57</v>
      </c>
      <c r="AO55" s="1094"/>
      <c r="AP55" s="1094"/>
      <c r="AQ55" s="1094"/>
      <c r="AR55" s="1094"/>
      <c r="AS55" s="1094"/>
      <c r="AT55" s="1094"/>
      <c r="AU55" s="1094"/>
      <c r="AV55" s="1094"/>
      <c r="AW55" s="1094"/>
      <c r="AX55" s="1094"/>
      <c r="AY55" s="1094"/>
      <c r="AZ55" s="1094"/>
      <c r="BA55" s="1094"/>
      <c r="BB55" s="1093" t="s">
        <v>551</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8"/>
      <c r="BY55" s="1099"/>
      <c r="BZ55" s="1099"/>
      <c r="CA55" s="1099"/>
      <c r="CB55" s="1099"/>
      <c r="CC55" s="1099"/>
      <c r="CD55" s="1099"/>
      <c r="CE55" s="1099"/>
      <c r="CF55" s="1099">
        <v>44.9</v>
      </c>
      <c r="CG55" s="1099"/>
      <c r="CH55" s="1099"/>
      <c r="CI55" s="1099"/>
      <c r="CJ55" s="1099"/>
      <c r="CK55" s="1099"/>
      <c r="CL55" s="1099"/>
      <c r="CM55" s="1099"/>
      <c r="CN55" s="1099">
        <v>40.799999999999997</v>
      </c>
      <c r="CO55" s="1099"/>
      <c r="CP55" s="1099"/>
      <c r="CQ55" s="1099"/>
      <c r="CR55" s="1099"/>
      <c r="CS55" s="1099"/>
      <c r="CT55" s="1099"/>
      <c r="CU55" s="1099"/>
      <c r="CV55" s="1099">
        <v>38.5</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552</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8"/>
      <c r="BY57" s="1099"/>
      <c r="BZ57" s="1099"/>
      <c r="CA57" s="1099"/>
      <c r="CB57" s="1099"/>
      <c r="CC57" s="1099"/>
      <c r="CD57" s="1099"/>
      <c r="CE57" s="1099"/>
      <c r="CF57" s="1099">
        <v>62.6</v>
      </c>
      <c r="CG57" s="1099"/>
      <c r="CH57" s="1099"/>
      <c r="CI57" s="1099"/>
      <c r="CJ57" s="1099"/>
      <c r="CK57" s="1099"/>
      <c r="CL57" s="1099"/>
      <c r="CM57" s="1099"/>
      <c r="CN57" s="1099">
        <v>63.5</v>
      </c>
      <c r="CO57" s="1099"/>
      <c r="CP57" s="1099"/>
      <c r="CQ57" s="1099"/>
      <c r="CR57" s="1099"/>
      <c r="CS57" s="1099"/>
      <c r="CT57" s="1099"/>
      <c r="CU57" s="1099"/>
      <c r="CV57" s="1099">
        <v>64.900000000000006</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336</v>
      </c>
    </row>
    <row r="64" spans="1:109">
      <c r="B64" s="752"/>
      <c r="G64" s="1068"/>
      <c r="I64" s="365"/>
      <c r="J64" s="365"/>
      <c r="K64" s="365"/>
      <c r="L64" s="365"/>
      <c r="M64" s="365"/>
      <c r="N64" s="1088"/>
      <c r="AM64" s="1068"/>
      <c r="AN64" s="1068" t="s">
        <v>548</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549</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173</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528</v>
      </c>
      <c r="BQ72" s="1094"/>
      <c r="BR72" s="1094"/>
      <c r="BS72" s="1094"/>
      <c r="BT72" s="1094"/>
      <c r="BU72" s="1094"/>
      <c r="BV72" s="1094"/>
      <c r="BW72" s="1094"/>
      <c r="BX72" s="1094" t="s">
        <v>529</v>
      </c>
      <c r="BY72" s="1094"/>
      <c r="BZ72" s="1094"/>
      <c r="CA72" s="1094"/>
      <c r="CB72" s="1094"/>
      <c r="CC72" s="1094"/>
      <c r="CD72" s="1094"/>
      <c r="CE72" s="1094"/>
      <c r="CF72" s="1094" t="s">
        <v>530</v>
      </c>
      <c r="CG72" s="1094"/>
      <c r="CH72" s="1094"/>
      <c r="CI72" s="1094"/>
      <c r="CJ72" s="1094"/>
      <c r="CK72" s="1094"/>
      <c r="CL72" s="1094"/>
      <c r="CM72" s="1094"/>
      <c r="CN72" s="1094" t="s">
        <v>422</v>
      </c>
      <c r="CO72" s="1094"/>
      <c r="CP72" s="1094"/>
      <c r="CQ72" s="1094"/>
      <c r="CR72" s="1094"/>
      <c r="CS72" s="1094"/>
      <c r="CT72" s="1094"/>
      <c r="CU72" s="1094"/>
      <c r="CV72" s="1094" t="s">
        <v>531</v>
      </c>
      <c r="CW72" s="1094"/>
      <c r="CX72" s="1094"/>
      <c r="CY72" s="1094"/>
      <c r="CZ72" s="1094"/>
      <c r="DA72" s="1094"/>
      <c r="DB72" s="1094"/>
      <c r="DC72" s="1094"/>
    </row>
    <row r="73" spans="2:107">
      <c r="B73" s="752"/>
      <c r="G73" s="1070"/>
      <c r="H73" s="1070"/>
      <c r="I73" s="1070"/>
      <c r="J73" s="1070"/>
      <c r="K73" s="1080"/>
      <c r="L73" s="1080"/>
      <c r="M73" s="1080"/>
      <c r="N73" s="1080"/>
      <c r="AM73" s="1072"/>
      <c r="AN73" s="1093" t="s">
        <v>550</v>
      </c>
      <c r="AO73" s="1093"/>
      <c r="AP73" s="1093"/>
      <c r="AQ73" s="1093"/>
      <c r="AR73" s="1093"/>
      <c r="AS73" s="1093"/>
      <c r="AT73" s="1093"/>
      <c r="AU73" s="1093"/>
      <c r="AV73" s="1093"/>
      <c r="AW73" s="1093"/>
      <c r="AX73" s="1093"/>
      <c r="AY73" s="1093"/>
      <c r="AZ73" s="1093"/>
      <c r="BA73" s="1093"/>
      <c r="BB73" s="1093" t="s">
        <v>551</v>
      </c>
      <c r="BC73" s="1093"/>
      <c r="BD73" s="1093"/>
      <c r="BE73" s="1093"/>
      <c r="BF73" s="1093"/>
      <c r="BG73" s="1093"/>
      <c r="BH73" s="1093"/>
      <c r="BI73" s="1093"/>
      <c r="BJ73" s="1093"/>
      <c r="BK73" s="1093"/>
      <c r="BL73" s="1093"/>
      <c r="BM73" s="1093"/>
      <c r="BN73" s="1093"/>
      <c r="BO73" s="1093"/>
      <c r="BP73" s="1099">
        <v>33.299999999999997</v>
      </c>
      <c r="BQ73" s="1099"/>
      <c r="BR73" s="1099"/>
      <c r="BS73" s="1099"/>
      <c r="BT73" s="1099"/>
      <c r="BU73" s="1099"/>
      <c r="BV73" s="1099"/>
      <c r="BW73" s="1099"/>
      <c r="BX73" s="1099">
        <v>25.5</v>
      </c>
      <c r="BY73" s="1099"/>
      <c r="BZ73" s="1099"/>
      <c r="CA73" s="1099"/>
      <c r="CB73" s="1099"/>
      <c r="CC73" s="1099"/>
      <c r="CD73" s="1099"/>
      <c r="CE73" s="1099"/>
      <c r="CF73" s="1099">
        <v>20.7</v>
      </c>
      <c r="CG73" s="1099"/>
      <c r="CH73" s="1099"/>
      <c r="CI73" s="1099"/>
      <c r="CJ73" s="1099"/>
      <c r="CK73" s="1099"/>
      <c r="CL73" s="1099"/>
      <c r="CM73" s="1099"/>
      <c r="CN73" s="1099">
        <v>18.7</v>
      </c>
      <c r="CO73" s="1099"/>
      <c r="CP73" s="1099"/>
      <c r="CQ73" s="1099"/>
      <c r="CR73" s="1099"/>
      <c r="CS73" s="1099"/>
      <c r="CT73" s="1099"/>
      <c r="CU73" s="1099"/>
      <c r="CV73" s="1099">
        <v>24.6</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415</v>
      </c>
      <c r="BC75" s="1093"/>
      <c r="BD75" s="1093"/>
      <c r="BE75" s="1093"/>
      <c r="BF75" s="1093"/>
      <c r="BG75" s="1093"/>
      <c r="BH75" s="1093"/>
      <c r="BI75" s="1093"/>
      <c r="BJ75" s="1093"/>
      <c r="BK75" s="1093"/>
      <c r="BL75" s="1093"/>
      <c r="BM75" s="1093"/>
      <c r="BN75" s="1093"/>
      <c r="BO75" s="1093"/>
      <c r="BP75" s="1099">
        <v>9.1999999999999993</v>
      </c>
      <c r="BQ75" s="1099"/>
      <c r="BR75" s="1099"/>
      <c r="BS75" s="1099"/>
      <c r="BT75" s="1099"/>
      <c r="BU75" s="1099"/>
      <c r="BV75" s="1099"/>
      <c r="BW75" s="1099"/>
      <c r="BX75" s="1099">
        <v>7.9</v>
      </c>
      <c r="BY75" s="1099"/>
      <c r="BZ75" s="1099"/>
      <c r="CA75" s="1099"/>
      <c r="CB75" s="1099"/>
      <c r="CC75" s="1099"/>
      <c r="CD75" s="1099"/>
      <c r="CE75" s="1099"/>
      <c r="CF75" s="1099">
        <v>7.1</v>
      </c>
      <c r="CG75" s="1099"/>
      <c r="CH75" s="1099"/>
      <c r="CI75" s="1099"/>
      <c r="CJ75" s="1099"/>
      <c r="CK75" s="1099"/>
      <c r="CL75" s="1099"/>
      <c r="CM75" s="1099"/>
      <c r="CN75" s="1099">
        <v>7.6</v>
      </c>
      <c r="CO75" s="1099"/>
      <c r="CP75" s="1099"/>
      <c r="CQ75" s="1099"/>
      <c r="CR75" s="1099"/>
      <c r="CS75" s="1099"/>
      <c r="CT75" s="1099"/>
      <c r="CU75" s="1099"/>
      <c r="CV75" s="1099">
        <v>8.5</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57</v>
      </c>
      <c r="AO77" s="1094"/>
      <c r="AP77" s="1094"/>
      <c r="AQ77" s="1094"/>
      <c r="AR77" s="1094"/>
      <c r="AS77" s="1094"/>
      <c r="AT77" s="1094"/>
      <c r="AU77" s="1094"/>
      <c r="AV77" s="1094"/>
      <c r="AW77" s="1094"/>
      <c r="AX77" s="1094"/>
      <c r="AY77" s="1094"/>
      <c r="AZ77" s="1094"/>
      <c r="BA77" s="1094"/>
      <c r="BB77" s="1093" t="s">
        <v>551</v>
      </c>
      <c r="BC77" s="1093"/>
      <c r="BD77" s="1093"/>
      <c r="BE77" s="1093"/>
      <c r="BF77" s="1093"/>
      <c r="BG77" s="1093"/>
      <c r="BH77" s="1093"/>
      <c r="BI77" s="1093"/>
      <c r="BJ77" s="1093"/>
      <c r="BK77" s="1093"/>
      <c r="BL77" s="1093"/>
      <c r="BM77" s="1093"/>
      <c r="BN77" s="1093"/>
      <c r="BO77" s="1093"/>
      <c r="BP77" s="1099">
        <v>48.7</v>
      </c>
      <c r="BQ77" s="1099"/>
      <c r="BR77" s="1099"/>
      <c r="BS77" s="1099"/>
      <c r="BT77" s="1099"/>
      <c r="BU77" s="1099"/>
      <c r="BV77" s="1099"/>
      <c r="BW77" s="1099"/>
      <c r="BX77" s="1099">
        <v>44.9</v>
      </c>
      <c r="BY77" s="1099"/>
      <c r="BZ77" s="1099"/>
      <c r="CA77" s="1099"/>
      <c r="CB77" s="1099"/>
      <c r="CC77" s="1099"/>
      <c r="CD77" s="1099"/>
      <c r="CE77" s="1099"/>
      <c r="CF77" s="1099">
        <v>44.9</v>
      </c>
      <c r="CG77" s="1099"/>
      <c r="CH77" s="1099"/>
      <c r="CI77" s="1099"/>
      <c r="CJ77" s="1099"/>
      <c r="CK77" s="1099"/>
      <c r="CL77" s="1099"/>
      <c r="CM77" s="1099"/>
      <c r="CN77" s="1099">
        <v>40.799999999999997</v>
      </c>
      <c r="CO77" s="1099"/>
      <c r="CP77" s="1099"/>
      <c r="CQ77" s="1099"/>
      <c r="CR77" s="1099"/>
      <c r="CS77" s="1099"/>
      <c r="CT77" s="1099"/>
      <c r="CU77" s="1099"/>
      <c r="CV77" s="1099">
        <v>38.5</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415</v>
      </c>
      <c r="BC79" s="1093"/>
      <c r="BD79" s="1093"/>
      <c r="BE79" s="1093"/>
      <c r="BF79" s="1093"/>
      <c r="BG79" s="1093"/>
      <c r="BH79" s="1093"/>
      <c r="BI79" s="1093"/>
      <c r="BJ79" s="1093"/>
      <c r="BK79" s="1093"/>
      <c r="BL79" s="1093"/>
      <c r="BM79" s="1093"/>
      <c r="BN79" s="1093"/>
      <c r="BO79" s="1093"/>
      <c r="BP79" s="1099">
        <v>10.4</v>
      </c>
      <c r="BQ79" s="1099"/>
      <c r="BR79" s="1099"/>
      <c r="BS79" s="1099"/>
      <c r="BT79" s="1099"/>
      <c r="BU79" s="1099"/>
      <c r="BV79" s="1099"/>
      <c r="BW79" s="1099"/>
      <c r="BX79" s="1099">
        <v>8.5</v>
      </c>
      <c r="BY79" s="1099"/>
      <c r="BZ79" s="1099"/>
      <c r="CA79" s="1099"/>
      <c r="CB79" s="1099"/>
      <c r="CC79" s="1099"/>
      <c r="CD79" s="1099"/>
      <c r="CE79" s="1099"/>
      <c r="CF79" s="1099">
        <v>9.1</v>
      </c>
      <c r="CG79" s="1099"/>
      <c r="CH79" s="1099"/>
      <c r="CI79" s="1099"/>
      <c r="CJ79" s="1099"/>
      <c r="CK79" s="1099"/>
      <c r="CL79" s="1099"/>
      <c r="CM79" s="1099"/>
      <c r="CN79" s="1099">
        <v>8.9</v>
      </c>
      <c r="CO79" s="1099"/>
      <c r="CP79" s="1099"/>
      <c r="CQ79" s="1099"/>
      <c r="CR79" s="1099"/>
      <c r="CS79" s="1099"/>
      <c r="CT79" s="1099"/>
      <c r="CU79" s="1099"/>
      <c r="CV79" s="1099">
        <v>8.9</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1px4aj/qFmeV/GZXhCQm8SGzMRi0jAYLU9e9dj7JylTHz/yZIE47UUi1j7MsXZ9g0wYjOP1d+dyU5tSXGC5Jw==" saltValue="G5A4kl+j6AQpsjrXGN1Wb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election activeCell="AW16" sqref="AW16"/>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oE5PSXdDJuN/SS7jIESTxNdGmCn8JW1JUUrF/mfSwGmrjGPJkVm6sJSK9rjbM74Bl4u9M1UGS3mb+Cp5G/GgQ==" saltValue="NbPrSDO9zpUknFJkcKw9G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16" zoomScale="70" zoomScaleNormal="70" zoomScaleSheetLayoutView="55" workbookViewId="0">
      <selection activeCell="AW16" sqref="AW16"/>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HVSDM71HBfzBmhPb7hLKqzbB2D6htRBMXUj+V2AL4qcGi81HJwmolf3bFs3fx3g5m4sDcMktWjZEIfDNZ0V5g==" saltValue="EbT7H6cCEz/Dkr85La1nB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0" zoomScaleNormal="8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73</v>
      </c>
      <c r="DI1" s="346"/>
      <c r="DJ1" s="346"/>
      <c r="DK1" s="346"/>
      <c r="DL1" s="346"/>
      <c r="DM1" s="346"/>
      <c r="DN1" s="353"/>
      <c r="DO1" s="1"/>
      <c r="DP1" s="345" t="s">
        <v>157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318</v>
      </c>
      <c r="S4" s="139"/>
      <c r="T4" s="139"/>
      <c r="U4" s="139"/>
      <c r="V4" s="139"/>
      <c r="W4" s="139"/>
      <c r="X4" s="139"/>
      <c r="Y4" s="144"/>
      <c r="Z4" s="148" t="s">
        <v>320</v>
      </c>
      <c r="AA4" s="139"/>
      <c r="AB4" s="139"/>
      <c r="AC4" s="144"/>
      <c r="AD4" s="148" t="s">
        <v>268</v>
      </c>
      <c r="AE4" s="139"/>
      <c r="AF4" s="139"/>
      <c r="AG4" s="139"/>
      <c r="AH4" s="139"/>
      <c r="AI4" s="139"/>
      <c r="AJ4" s="139"/>
      <c r="AK4" s="144"/>
      <c r="AL4" s="148" t="s">
        <v>320</v>
      </c>
      <c r="AM4" s="139"/>
      <c r="AN4" s="139"/>
      <c r="AO4" s="144"/>
      <c r="AP4" s="296" t="s">
        <v>322</v>
      </c>
      <c r="AQ4" s="296"/>
      <c r="AR4" s="296"/>
      <c r="AS4" s="296"/>
      <c r="AT4" s="296"/>
      <c r="AU4" s="296"/>
      <c r="AV4" s="296"/>
      <c r="AW4" s="296"/>
      <c r="AX4" s="296"/>
      <c r="AY4" s="296"/>
      <c r="AZ4" s="296"/>
      <c r="BA4" s="296"/>
      <c r="BB4" s="296"/>
      <c r="BC4" s="296"/>
      <c r="BD4" s="296"/>
      <c r="BE4" s="296"/>
      <c r="BF4" s="296"/>
      <c r="BG4" s="296" t="s">
        <v>201</v>
      </c>
      <c r="BH4" s="296"/>
      <c r="BI4" s="296"/>
      <c r="BJ4" s="296"/>
      <c r="BK4" s="296"/>
      <c r="BL4" s="296"/>
      <c r="BM4" s="296"/>
      <c r="BN4" s="296"/>
      <c r="BO4" s="296" t="s">
        <v>320</v>
      </c>
      <c r="BP4" s="296"/>
      <c r="BQ4" s="296"/>
      <c r="BR4" s="296"/>
      <c r="BS4" s="296" t="s">
        <v>324</v>
      </c>
      <c r="BT4" s="296"/>
      <c r="BU4" s="296"/>
      <c r="BV4" s="296"/>
      <c r="BW4" s="296"/>
      <c r="BX4" s="296"/>
      <c r="BY4" s="296"/>
      <c r="BZ4" s="296"/>
      <c r="CA4" s="296"/>
      <c r="CB4" s="296"/>
      <c r="CD4" s="148" t="s">
        <v>149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1898805</v>
      </c>
      <c r="S5" s="276"/>
      <c r="T5" s="276"/>
      <c r="U5" s="276"/>
      <c r="V5" s="276"/>
      <c r="W5" s="276"/>
      <c r="X5" s="276"/>
      <c r="Y5" s="278"/>
      <c r="Z5" s="281">
        <v>22.2</v>
      </c>
      <c r="AA5" s="281"/>
      <c r="AB5" s="281"/>
      <c r="AC5" s="281"/>
      <c r="AD5" s="284">
        <v>1898805</v>
      </c>
      <c r="AE5" s="284"/>
      <c r="AF5" s="284"/>
      <c r="AG5" s="284"/>
      <c r="AH5" s="284"/>
      <c r="AI5" s="284"/>
      <c r="AJ5" s="284"/>
      <c r="AK5" s="284"/>
      <c r="AL5" s="288">
        <v>41.4</v>
      </c>
      <c r="AM5" s="291"/>
      <c r="AN5" s="291"/>
      <c r="AO5" s="293"/>
      <c r="AP5" s="259" t="s">
        <v>325</v>
      </c>
      <c r="AQ5" s="265"/>
      <c r="AR5" s="265"/>
      <c r="AS5" s="265"/>
      <c r="AT5" s="265"/>
      <c r="AU5" s="265"/>
      <c r="AV5" s="265"/>
      <c r="AW5" s="265"/>
      <c r="AX5" s="265"/>
      <c r="AY5" s="265"/>
      <c r="AZ5" s="265"/>
      <c r="BA5" s="265"/>
      <c r="BB5" s="265"/>
      <c r="BC5" s="265"/>
      <c r="BD5" s="265"/>
      <c r="BE5" s="265"/>
      <c r="BF5" s="268"/>
      <c r="BG5" s="274">
        <v>1894741</v>
      </c>
      <c r="BH5" s="216"/>
      <c r="BI5" s="216"/>
      <c r="BJ5" s="216"/>
      <c r="BK5" s="216"/>
      <c r="BL5" s="216"/>
      <c r="BM5" s="216"/>
      <c r="BN5" s="279"/>
      <c r="BO5" s="282">
        <v>99.8</v>
      </c>
      <c r="BP5" s="282"/>
      <c r="BQ5" s="282"/>
      <c r="BR5" s="282"/>
      <c r="BS5" s="285" t="s">
        <v>207</v>
      </c>
      <c r="BT5" s="285"/>
      <c r="BU5" s="285"/>
      <c r="BV5" s="285"/>
      <c r="BW5" s="285"/>
      <c r="BX5" s="285"/>
      <c r="BY5" s="285"/>
      <c r="BZ5" s="285"/>
      <c r="CA5" s="285"/>
      <c r="CB5" s="327"/>
      <c r="CC5" s="36"/>
      <c r="CD5" s="148" t="s">
        <v>322</v>
      </c>
      <c r="CE5" s="139"/>
      <c r="CF5" s="139"/>
      <c r="CG5" s="139"/>
      <c r="CH5" s="139"/>
      <c r="CI5" s="139"/>
      <c r="CJ5" s="139"/>
      <c r="CK5" s="139"/>
      <c r="CL5" s="139"/>
      <c r="CM5" s="139"/>
      <c r="CN5" s="139"/>
      <c r="CO5" s="139"/>
      <c r="CP5" s="139"/>
      <c r="CQ5" s="144"/>
      <c r="CR5" s="148" t="s">
        <v>327</v>
      </c>
      <c r="CS5" s="139"/>
      <c r="CT5" s="139"/>
      <c r="CU5" s="139"/>
      <c r="CV5" s="139"/>
      <c r="CW5" s="139"/>
      <c r="CX5" s="139"/>
      <c r="CY5" s="144"/>
      <c r="CZ5" s="148" t="s">
        <v>320</v>
      </c>
      <c r="DA5" s="139"/>
      <c r="DB5" s="139"/>
      <c r="DC5" s="144"/>
      <c r="DD5" s="148" t="s">
        <v>329</v>
      </c>
      <c r="DE5" s="139"/>
      <c r="DF5" s="139"/>
      <c r="DG5" s="139"/>
      <c r="DH5" s="139"/>
      <c r="DI5" s="139"/>
      <c r="DJ5" s="139"/>
      <c r="DK5" s="139"/>
      <c r="DL5" s="139"/>
      <c r="DM5" s="139"/>
      <c r="DN5" s="139"/>
      <c r="DO5" s="139"/>
      <c r="DP5" s="144"/>
      <c r="DQ5" s="148"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332</v>
      </c>
      <c r="C6" s="36"/>
      <c r="D6" s="36"/>
      <c r="E6" s="36"/>
      <c r="F6" s="36"/>
      <c r="G6" s="36"/>
      <c r="H6" s="36"/>
      <c r="I6" s="36"/>
      <c r="J6" s="36"/>
      <c r="K6" s="36"/>
      <c r="L6" s="36"/>
      <c r="M6" s="36"/>
      <c r="N6" s="36"/>
      <c r="O6" s="36"/>
      <c r="P6" s="36"/>
      <c r="Q6" s="269"/>
      <c r="R6" s="274">
        <v>105585</v>
      </c>
      <c r="S6" s="216"/>
      <c r="T6" s="216"/>
      <c r="U6" s="216"/>
      <c r="V6" s="216"/>
      <c r="W6" s="216"/>
      <c r="X6" s="216"/>
      <c r="Y6" s="279"/>
      <c r="Z6" s="282">
        <v>1.2</v>
      </c>
      <c r="AA6" s="282"/>
      <c r="AB6" s="282"/>
      <c r="AC6" s="282"/>
      <c r="AD6" s="285">
        <v>105585</v>
      </c>
      <c r="AE6" s="285"/>
      <c r="AF6" s="285"/>
      <c r="AG6" s="285"/>
      <c r="AH6" s="285"/>
      <c r="AI6" s="285"/>
      <c r="AJ6" s="285"/>
      <c r="AK6" s="285"/>
      <c r="AL6" s="289">
        <v>2.2999999999999998</v>
      </c>
      <c r="AM6" s="237"/>
      <c r="AN6" s="237"/>
      <c r="AO6" s="294"/>
      <c r="AP6" s="260" t="s">
        <v>106</v>
      </c>
      <c r="AQ6" s="36"/>
      <c r="AR6" s="36"/>
      <c r="AS6" s="36"/>
      <c r="AT6" s="36"/>
      <c r="AU6" s="36"/>
      <c r="AV6" s="36"/>
      <c r="AW6" s="36"/>
      <c r="AX6" s="36"/>
      <c r="AY6" s="36"/>
      <c r="AZ6" s="36"/>
      <c r="BA6" s="36"/>
      <c r="BB6" s="36"/>
      <c r="BC6" s="36"/>
      <c r="BD6" s="36"/>
      <c r="BE6" s="36"/>
      <c r="BF6" s="269"/>
      <c r="BG6" s="274">
        <v>1894741</v>
      </c>
      <c r="BH6" s="216"/>
      <c r="BI6" s="216"/>
      <c r="BJ6" s="216"/>
      <c r="BK6" s="216"/>
      <c r="BL6" s="216"/>
      <c r="BM6" s="216"/>
      <c r="BN6" s="279"/>
      <c r="BO6" s="282">
        <v>99.8</v>
      </c>
      <c r="BP6" s="282"/>
      <c r="BQ6" s="282"/>
      <c r="BR6" s="282"/>
      <c r="BS6" s="285" t="s">
        <v>207</v>
      </c>
      <c r="BT6" s="285"/>
      <c r="BU6" s="285"/>
      <c r="BV6" s="285"/>
      <c r="BW6" s="285"/>
      <c r="BX6" s="285"/>
      <c r="BY6" s="285"/>
      <c r="BZ6" s="285"/>
      <c r="CA6" s="285"/>
      <c r="CB6" s="327"/>
      <c r="CD6" s="259" t="s">
        <v>333</v>
      </c>
      <c r="CE6" s="265"/>
      <c r="CF6" s="265"/>
      <c r="CG6" s="265"/>
      <c r="CH6" s="265"/>
      <c r="CI6" s="265"/>
      <c r="CJ6" s="265"/>
      <c r="CK6" s="265"/>
      <c r="CL6" s="265"/>
      <c r="CM6" s="265"/>
      <c r="CN6" s="265"/>
      <c r="CO6" s="265"/>
      <c r="CP6" s="265"/>
      <c r="CQ6" s="268"/>
      <c r="CR6" s="274">
        <v>103894</v>
      </c>
      <c r="CS6" s="216"/>
      <c r="CT6" s="216"/>
      <c r="CU6" s="216"/>
      <c r="CV6" s="216"/>
      <c r="CW6" s="216"/>
      <c r="CX6" s="216"/>
      <c r="CY6" s="279"/>
      <c r="CZ6" s="288">
        <v>1.3</v>
      </c>
      <c r="DA6" s="291"/>
      <c r="DB6" s="291"/>
      <c r="DC6" s="338"/>
      <c r="DD6" s="326" t="s">
        <v>207</v>
      </c>
      <c r="DE6" s="216"/>
      <c r="DF6" s="216"/>
      <c r="DG6" s="216"/>
      <c r="DH6" s="216"/>
      <c r="DI6" s="216"/>
      <c r="DJ6" s="216"/>
      <c r="DK6" s="216"/>
      <c r="DL6" s="216"/>
      <c r="DM6" s="216"/>
      <c r="DN6" s="216"/>
      <c r="DO6" s="216"/>
      <c r="DP6" s="279"/>
      <c r="DQ6" s="326">
        <v>103894</v>
      </c>
      <c r="DR6" s="216"/>
      <c r="DS6" s="216"/>
      <c r="DT6" s="216"/>
      <c r="DU6" s="216"/>
      <c r="DV6" s="216"/>
      <c r="DW6" s="216"/>
      <c r="DX6" s="216"/>
      <c r="DY6" s="216"/>
      <c r="DZ6" s="216"/>
      <c r="EA6" s="216"/>
      <c r="EB6" s="216"/>
      <c r="EC6" s="328"/>
    </row>
    <row r="7" spans="2:143" ht="11.25" customHeight="1">
      <c r="B7" s="260" t="s">
        <v>46</v>
      </c>
      <c r="C7" s="36"/>
      <c r="D7" s="36"/>
      <c r="E7" s="36"/>
      <c r="F7" s="36"/>
      <c r="G7" s="36"/>
      <c r="H7" s="36"/>
      <c r="I7" s="36"/>
      <c r="J7" s="36"/>
      <c r="K7" s="36"/>
      <c r="L7" s="36"/>
      <c r="M7" s="36"/>
      <c r="N7" s="36"/>
      <c r="O7" s="36"/>
      <c r="P7" s="36"/>
      <c r="Q7" s="269"/>
      <c r="R7" s="274">
        <v>2471</v>
      </c>
      <c r="S7" s="216"/>
      <c r="T7" s="216"/>
      <c r="U7" s="216"/>
      <c r="V7" s="216"/>
      <c r="W7" s="216"/>
      <c r="X7" s="216"/>
      <c r="Y7" s="279"/>
      <c r="Z7" s="282">
        <v>0</v>
      </c>
      <c r="AA7" s="282"/>
      <c r="AB7" s="282"/>
      <c r="AC7" s="282"/>
      <c r="AD7" s="285">
        <v>2471</v>
      </c>
      <c r="AE7" s="285"/>
      <c r="AF7" s="285"/>
      <c r="AG7" s="285"/>
      <c r="AH7" s="285"/>
      <c r="AI7" s="285"/>
      <c r="AJ7" s="285"/>
      <c r="AK7" s="285"/>
      <c r="AL7" s="289">
        <v>0.1</v>
      </c>
      <c r="AM7" s="237"/>
      <c r="AN7" s="237"/>
      <c r="AO7" s="294"/>
      <c r="AP7" s="260" t="s">
        <v>334</v>
      </c>
      <c r="AQ7" s="36"/>
      <c r="AR7" s="36"/>
      <c r="AS7" s="36"/>
      <c r="AT7" s="36"/>
      <c r="AU7" s="36"/>
      <c r="AV7" s="36"/>
      <c r="AW7" s="36"/>
      <c r="AX7" s="36"/>
      <c r="AY7" s="36"/>
      <c r="AZ7" s="36"/>
      <c r="BA7" s="36"/>
      <c r="BB7" s="36"/>
      <c r="BC7" s="36"/>
      <c r="BD7" s="36"/>
      <c r="BE7" s="36"/>
      <c r="BF7" s="269"/>
      <c r="BG7" s="274">
        <v>846175</v>
      </c>
      <c r="BH7" s="216"/>
      <c r="BI7" s="216"/>
      <c r="BJ7" s="216"/>
      <c r="BK7" s="216"/>
      <c r="BL7" s="216"/>
      <c r="BM7" s="216"/>
      <c r="BN7" s="279"/>
      <c r="BO7" s="282">
        <v>44.6</v>
      </c>
      <c r="BP7" s="282"/>
      <c r="BQ7" s="282"/>
      <c r="BR7" s="282"/>
      <c r="BS7" s="285" t="s">
        <v>207</v>
      </c>
      <c r="BT7" s="285"/>
      <c r="BU7" s="285"/>
      <c r="BV7" s="285"/>
      <c r="BW7" s="285"/>
      <c r="BX7" s="285"/>
      <c r="BY7" s="285"/>
      <c r="BZ7" s="285"/>
      <c r="CA7" s="285"/>
      <c r="CB7" s="327"/>
      <c r="CD7" s="260" t="s">
        <v>337</v>
      </c>
      <c r="CE7" s="36"/>
      <c r="CF7" s="36"/>
      <c r="CG7" s="36"/>
      <c r="CH7" s="36"/>
      <c r="CI7" s="36"/>
      <c r="CJ7" s="36"/>
      <c r="CK7" s="36"/>
      <c r="CL7" s="36"/>
      <c r="CM7" s="36"/>
      <c r="CN7" s="36"/>
      <c r="CO7" s="36"/>
      <c r="CP7" s="36"/>
      <c r="CQ7" s="269"/>
      <c r="CR7" s="274">
        <v>1253731</v>
      </c>
      <c r="CS7" s="216"/>
      <c r="CT7" s="216"/>
      <c r="CU7" s="216"/>
      <c r="CV7" s="216"/>
      <c r="CW7" s="216"/>
      <c r="CX7" s="216"/>
      <c r="CY7" s="279"/>
      <c r="CZ7" s="282">
        <v>15.3</v>
      </c>
      <c r="DA7" s="282"/>
      <c r="DB7" s="282"/>
      <c r="DC7" s="282"/>
      <c r="DD7" s="326">
        <v>81564</v>
      </c>
      <c r="DE7" s="216"/>
      <c r="DF7" s="216"/>
      <c r="DG7" s="216"/>
      <c r="DH7" s="216"/>
      <c r="DI7" s="216"/>
      <c r="DJ7" s="216"/>
      <c r="DK7" s="216"/>
      <c r="DL7" s="216"/>
      <c r="DM7" s="216"/>
      <c r="DN7" s="216"/>
      <c r="DO7" s="216"/>
      <c r="DP7" s="279"/>
      <c r="DQ7" s="326">
        <v>1078037</v>
      </c>
      <c r="DR7" s="216"/>
      <c r="DS7" s="216"/>
      <c r="DT7" s="216"/>
      <c r="DU7" s="216"/>
      <c r="DV7" s="216"/>
      <c r="DW7" s="216"/>
      <c r="DX7" s="216"/>
      <c r="DY7" s="216"/>
      <c r="DZ7" s="216"/>
      <c r="EA7" s="216"/>
      <c r="EB7" s="216"/>
      <c r="EC7" s="328"/>
    </row>
    <row r="8" spans="2:143" ht="11.25" customHeight="1">
      <c r="B8" s="260" t="s">
        <v>229</v>
      </c>
      <c r="C8" s="36"/>
      <c r="D8" s="36"/>
      <c r="E8" s="36"/>
      <c r="F8" s="36"/>
      <c r="G8" s="36"/>
      <c r="H8" s="36"/>
      <c r="I8" s="36"/>
      <c r="J8" s="36"/>
      <c r="K8" s="36"/>
      <c r="L8" s="36"/>
      <c r="M8" s="36"/>
      <c r="N8" s="36"/>
      <c r="O8" s="36"/>
      <c r="P8" s="36"/>
      <c r="Q8" s="269"/>
      <c r="R8" s="274">
        <v>4419</v>
      </c>
      <c r="S8" s="216"/>
      <c r="T8" s="216"/>
      <c r="U8" s="216"/>
      <c r="V8" s="216"/>
      <c r="W8" s="216"/>
      <c r="X8" s="216"/>
      <c r="Y8" s="279"/>
      <c r="Z8" s="282">
        <v>0.1</v>
      </c>
      <c r="AA8" s="282"/>
      <c r="AB8" s="282"/>
      <c r="AC8" s="282"/>
      <c r="AD8" s="285">
        <v>4419</v>
      </c>
      <c r="AE8" s="285"/>
      <c r="AF8" s="285"/>
      <c r="AG8" s="285"/>
      <c r="AH8" s="285"/>
      <c r="AI8" s="285"/>
      <c r="AJ8" s="285"/>
      <c r="AK8" s="285"/>
      <c r="AL8" s="289">
        <v>0.1</v>
      </c>
      <c r="AM8" s="237"/>
      <c r="AN8" s="237"/>
      <c r="AO8" s="294"/>
      <c r="AP8" s="260" t="s">
        <v>122</v>
      </c>
      <c r="AQ8" s="36"/>
      <c r="AR8" s="36"/>
      <c r="AS8" s="36"/>
      <c r="AT8" s="36"/>
      <c r="AU8" s="36"/>
      <c r="AV8" s="36"/>
      <c r="AW8" s="36"/>
      <c r="AX8" s="36"/>
      <c r="AY8" s="36"/>
      <c r="AZ8" s="36"/>
      <c r="BA8" s="36"/>
      <c r="BB8" s="36"/>
      <c r="BC8" s="36"/>
      <c r="BD8" s="36"/>
      <c r="BE8" s="36"/>
      <c r="BF8" s="269"/>
      <c r="BG8" s="274">
        <v>30121</v>
      </c>
      <c r="BH8" s="216"/>
      <c r="BI8" s="216"/>
      <c r="BJ8" s="216"/>
      <c r="BK8" s="216"/>
      <c r="BL8" s="216"/>
      <c r="BM8" s="216"/>
      <c r="BN8" s="279"/>
      <c r="BO8" s="282">
        <v>1.6</v>
      </c>
      <c r="BP8" s="282"/>
      <c r="BQ8" s="282"/>
      <c r="BR8" s="282"/>
      <c r="BS8" s="326" t="s">
        <v>207</v>
      </c>
      <c r="BT8" s="216"/>
      <c r="BU8" s="216"/>
      <c r="BV8" s="216"/>
      <c r="BW8" s="216"/>
      <c r="BX8" s="216"/>
      <c r="BY8" s="216"/>
      <c r="BZ8" s="216"/>
      <c r="CA8" s="216"/>
      <c r="CB8" s="328"/>
      <c r="CD8" s="260" t="s">
        <v>338</v>
      </c>
      <c r="CE8" s="36"/>
      <c r="CF8" s="36"/>
      <c r="CG8" s="36"/>
      <c r="CH8" s="36"/>
      <c r="CI8" s="36"/>
      <c r="CJ8" s="36"/>
      <c r="CK8" s="36"/>
      <c r="CL8" s="36"/>
      <c r="CM8" s="36"/>
      <c r="CN8" s="36"/>
      <c r="CO8" s="36"/>
      <c r="CP8" s="36"/>
      <c r="CQ8" s="269"/>
      <c r="CR8" s="274">
        <v>2804231</v>
      </c>
      <c r="CS8" s="216"/>
      <c r="CT8" s="216"/>
      <c r="CU8" s="216"/>
      <c r="CV8" s="216"/>
      <c r="CW8" s="216"/>
      <c r="CX8" s="216"/>
      <c r="CY8" s="279"/>
      <c r="CZ8" s="282">
        <v>34.200000000000003</v>
      </c>
      <c r="DA8" s="282"/>
      <c r="DB8" s="282"/>
      <c r="DC8" s="282"/>
      <c r="DD8" s="326">
        <v>12599</v>
      </c>
      <c r="DE8" s="216"/>
      <c r="DF8" s="216"/>
      <c r="DG8" s="216"/>
      <c r="DH8" s="216"/>
      <c r="DI8" s="216"/>
      <c r="DJ8" s="216"/>
      <c r="DK8" s="216"/>
      <c r="DL8" s="216"/>
      <c r="DM8" s="216"/>
      <c r="DN8" s="216"/>
      <c r="DO8" s="216"/>
      <c r="DP8" s="279"/>
      <c r="DQ8" s="326">
        <v>1200501</v>
      </c>
      <c r="DR8" s="216"/>
      <c r="DS8" s="216"/>
      <c r="DT8" s="216"/>
      <c r="DU8" s="216"/>
      <c r="DV8" s="216"/>
      <c r="DW8" s="216"/>
      <c r="DX8" s="216"/>
      <c r="DY8" s="216"/>
      <c r="DZ8" s="216"/>
      <c r="EA8" s="216"/>
      <c r="EB8" s="216"/>
      <c r="EC8" s="328"/>
    </row>
    <row r="9" spans="2:143" ht="11.25" customHeight="1">
      <c r="B9" s="260" t="s">
        <v>339</v>
      </c>
      <c r="C9" s="36"/>
      <c r="D9" s="36"/>
      <c r="E9" s="36"/>
      <c r="F9" s="36"/>
      <c r="G9" s="36"/>
      <c r="H9" s="36"/>
      <c r="I9" s="36"/>
      <c r="J9" s="36"/>
      <c r="K9" s="36"/>
      <c r="L9" s="36"/>
      <c r="M9" s="36"/>
      <c r="N9" s="36"/>
      <c r="O9" s="36"/>
      <c r="P9" s="36"/>
      <c r="Q9" s="269"/>
      <c r="R9" s="274">
        <v>3460</v>
      </c>
      <c r="S9" s="216"/>
      <c r="T9" s="216"/>
      <c r="U9" s="216"/>
      <c r="V9" s="216"/>
      <c r="W9" s="216"/>
      <c r="X9" s="216"/>
      <c r="Y9" s="279"/>
      <c r="Z9" s="282">
        <v>0</v>
      </c>
      <c r="AA9" s="282"/>
      <c r="AB9" s="282"/>
      <c r="AC9" s="282"/>
      <c r="AD9" s="285">
        <v>3460</v>
      </c>
      <c r="AE9" s="285"/>
      <c r="AF9" s="285"/>
      <c r="AG9" s="285"/>
      <c r="AH9" s="285"/>
      <c r="AI9" s="285"/>
      <c r="AJ9" s="285"/>
      <c r="AK9" s="285"/>
      <c r="AL9" s="289">
        <v>0.1</v>
      </c>
      <c r="AM9" s="237"/>
      <c r="AN9" s="237"/>
      <c r="AO9" s="294"/>
      <c r="AP9" s="260" t="s">
        <v>341</v>
      </c>
      <c r="AQ9" s="36"/>
      <c r="AR9" s="36"/>
      <c r="AS9" s="36"/>
      <c r="AT9" s="36"/>
      <c r="AU9" s="36"/>
      <c r="AV9" s="36"/>
      <c r="AW9" s="36"/>
      <c r="AX9" s="36"/>
      <c r="AY9" s="36"/>
      <c r="AZ9" s="36"/>
      <c r="BA9" s="36"/>
      <c r="BB9" s="36"/>
      <c r="BC9" s="36"/>
      <c r="BD9" s="36"/>
      <c r="BE9" s="36"/>
      <c r="BF9" s="269"/>
      <c r="BG9" s="274">
        <v>667444</v>
      </c>
      <c r="BH9" s="216"/>
      <c r="BI9" s="216"/>
      <c r="BJ9" s="216"/>
      <c r="BK9" s="216"/>
      <c r="BL9" s="216"/>
      <c r="BM9" s="216"/>
      <c r="BN9" s="279"/>
      <c r="BO9" s="282">
        <v>35.200000000000003</v>
      </c>
      <c r="BP9" s="282"/>
      <c r="BQ9" s="282"/>
      <c r="BR9" s="282"/>
      <c r="BS9" s="326" t="s">
        <v>207</v>
      </c>
      <c r="BT9" s="216"/>
      <c r="BU9" s="216"/>
      <c r="BV9" s="216"/>
      <c r="BW9" s="216"/>
      <c r="BX9" s="216"/>
      <c r="BY9" s="216"/>
      <c r="BZ9" s="216"/>
      <c r="CA9" s="216"/>
      <c r="CB9" s="328"/>
      <c r="CD9" s="260" t="s">
        <v>343</v>
      </c>
      <c r="CE9" s="36"/>
      <c r="CF9" s="36"/>
      <c r="CG9" s="36"/>
      <c r="CH9" s="36"/>
      <c r="CI9" s="36"/>
      <c r="CJ9" s="36"/>
      <c r="CK9" s="36"/>
      <c r="CL9" s="36"/>
      <c r="CM9" s="36"/>
      <c r="CN9" s="36"/>
      <c r="CO9" s="36"/>
      <c r="CP9" s="36"/>
      <c r="CQ9" s="269"/>
      <c r="CR9" s="274">
        <v>748113</v>
      </c>
      <c r="CS9" s="216"/>
      <c r="CT9" s="216"/>
      <c r="CU9" s="216"/>
      <c r="CV9" s="216"/>
      <c r="CW9" s="216"/>
      <c r="CX9" s="216"/>
      <c r="CY9" s="279"/>
      <c r="CZ9" s="282">
        <v>9.1</v>
      </c>
      <c r="DA9" s="282"/>
      <c r="DB9" s="282"/>
      <c r="DC9" s="282"/>
      <c r="DD9" s="326">
        <v>19111</v>
      </c>
      <c r="DE9" s="216"/>
      <c r="DF9" s="216"/>
      <c r="DG9" s="216"/>
      <c r="DH9" s="216"/>
      <c r="DI9" s="216"/>
      <c r="DJ9" s="216"/>
      <c r="DK9" s="216"/>
      <c r="DL9" s="216"/>
      <c r="DM9" s="216"/>
      <c r="DN9" s="216"/>
      <c r="DO9" s="216"/>
      <c r="DP9" s="279"/>
      <c r="DQ9" s="326">
        <v>612918</v>
      </c>
      <c r="DR9" s="216"/>
      <c r="DS9" s="216"/>
      <c r="DT9" s="216"/>
      <c r="DU9" s="216"/>
      <c r="DV9" s="216"/>
      <c r="DW9" s="216"/>
      <c r="DX9" s="216"/>
      <c r="DY9" s="216"/>
      <c r="DZ9" s="216"/>
      <c r="EA9" s="216"/>
      <c r="EB9" s="216"/>
      <c r="EC9" s="328"/>
    </row>
    <row r="10" spans="2:143" ht="11.25" customHeight="1">
      <c r="B10" s="260" t="s">
        <v>130</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196</v>
      </c>
      <c r="AQ10" s="36"/>
      <c r="AR10" s="36"/>
      <c r="AS10" s="36"/>
      <c r="AT10" s="36"/>
      <c r="AU10" s="36"/>
      <c r="AV10" s="36"/>
      <c r="AW10" s="36"/>
      <c r="AX10" s="36"/>
      <c r="AY10" s="36"/>
      <c r="AZ10" s="36"/>
      <c r="BA10" s="36"/>
      <c r="BB10" s="36"/>
      <c r="BC10" s="36"/>
      <c r="BD10" s="36"/>
      <c r="BE10" s="36"/>
      <c r="BF10" s="269"/>
      <c r="BG10" s="274">
        <v>53520</v>
      </c>
      <c r="BH10" s="216"/>
      <c r="BI10" s="216"/>
      <c r="BJ10" s="216"/>
      <c r="BK10" s="216"/>
      <c r="BL10" s="216"/>
      <c r="BM10" s="216"/>
      <c r="BN10" s="279"/>
      <c r="BO10" s="282">
        <v>2.8</v>
      </c>
      <c r="BP10" s="282"/>
      <c r="BQ10" s="282"/>
      <c r="BR10" s="282"/>
      <c r="BS10" s="326" t="s">
        <v>207</v>
      </c>
      <c r="BT10" s="216"/>
      <c r="BU10" s="216"/>
      <c r="BV10" s="216"/>
      <c r="BW10" s="216"/>
      <c r="BX10" s="216"/>
      <c r="BY10" s="216"/>
      <c r="BZ10" s="216"/>
      <c r="CA10" s="216"/>
      <c r="CB10" s="328"/>
      <c r="CD10" s="260" t="s">
        <v>43</v>
      </c>
      <c r="CE10" s="36"/>
      <c r="CF10" s="36"/>
      <c r="CG10" s="36"/>
      <c r="CH10" s="36"/>
      <c r="CI10" s="36"/>
      <c r="CJ10" s="36"/>
      <c r="CK10" s="36"/>
      <c r="CL10" s="36"/>
      <c r="CM10" s="36"/>
      <c r="CN10" s="36"/>
      <c r="CO10" s="36"/>
      <c r="CP10" s="36"/>
      <c r="CQ10" s="269"/>
      <c r="CR10" s="274">
        <v>4439</v>
      </c>
      <c r="CS10" s="216"/>
      <c r="CT10" s="216"/>
      <c r="CU10" s="216"/>
      <c r="CV10" s="216"/>
      <c r="CW10" s="216"/>
      <c r="CX10" s="216"/>
      <c r="CY10" s="279"/>
      <c r="CZ10" s="282">
        <v>0.1</v>
      </c>
      <c r="DA10" s="282"/>
      <c r="DB10" s="282"/>
      <c r="DC10" s="282"/>
      <c r="DD10" s="326" t="s">
        <v>207</v>
      </c>
      <c r="DE10" s="216"/>
      <c r="DF10" s="216"/>
      <c r="DG10" s="216"/>
      <c r="DH10" s="216"/>
      <c r="DI10" s="216"/>
      <c r="DJ10" s="216"/>
      <c r="DK10" s="216"/>
      <c r="DL10" s="216"/>
      <c r="DM10" s="216"/>
      <c r="DN10" s="216"/>
      <c r="DO10" s="216"/>
      <c r="DP10" s="279"/>
      <c r="DQ10" s="326">
        <v>4439</v>
      </c>
      <c r="DR10" s="216"/>
      <c r="DS10" s="216"/>
      <c r="DT10" s="216"/>
      <c r="DU10" s="216"/>
      <c r="DV10" s="216"/>
      <c r="DW10" s="216"/>
      <c r="DX10" s="216"/>
      <c r="DY10" s="216"/>
      <c r="DZ10" s="216"/>
      <c r="EA10" s="216"/>
      <c r="EB10" s="216"/>
      <c r="EC10" s="328"/>
    </row>
    <row r="11" spans="2:143" ht="11.25" customHeight="1">
      <c r="B11" s="260" t="s">
        <v>345</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346</v>
      </c>
      <c r="AQ11" s="36"/>
      <c r="AR11" s="36"/>
      <c r="AS11" s="36"/>
      <c r="AT11" s="36"/>
      <c r="AU11" s="36"/>
      <c r="AV11" s="36"/>
      <c r="AW11" s="36"/>
      <c r="AX11" s="36"/>
      <c r="AY11" s="36"/>
      <c r="AZ11" s="36"/>
      <c r="BA11" s="36"/>
      <c r="BB11" s="36"/>
      <c r="BC11" s="36"/>
      <c r="BD11" s="36"/>
      <c r="BE11" s="36"/>
      <c r="BF11" s="269"/>
      <c r="BG11" s="274">
        <v>95090</v>
      </c>
      <c r="BH11" s="216"/>
      <c r="BI11" s="216"/>
      <c r="BJ11" s="216"/>
      <c r="BK11" s="216"/>
      <c r="BL11" s="216"/>
      <c r="BM11" s="216"/>
      <c r="BN11" s="279"/>
      <c r="BO11" s="282">
        <v>5</v>
      </c>
      <c r="BP11" s="282"/>
      <c r="BQ11" s="282"/>
      <c r="BR11" s="282"/>
      <c r="BS11" s="326" t="s">
        <v>207</v>
      </c>
      <c r="BT11" s="216"/>
      <c r="BU11" s="216"/>
      <c r="BV11" s="216"/>
      <c r="BW11" s="216"/>
      <c r="BX11" s="216"/>
      <c r="BY11" s="216"/>
      <c r="BZ11" s="216"/>
      <c r="CA11" s="216"/>
      <c r="CB11" s="328"/>
      <c r="CD11" s="260" t="s">
        <v>349</v>
      </c>
      <c r="CE11" s="36"/>
      <c r="CF11" s="36"/>
      <c r="CG11" s="36"/>
      <c r="CH11" s="36"/>
      <c r="CI11" s="36"/>
      <c r="CJ11" s="36"/>
      <c r="CK11" s="36"/>
      <c r="CL11" s="36"/>
      <c r="CM11" s="36"/>
      <c r="CN11" s="36"/>
      <c r="CO11" s="36"/>
      <c r="CP11" s="36"/>
      <c r="CQ11" s="269"/>
      <c r="CR11" s="274">
        <v>512968</v>
      </c>
      <c r="CS11" s="216"/>
      <c r="CT11" s="216"/>
      <c r="CU11" s="216"/>
      <c r="CV11" s="216"/>
      <c r="CW11" s="216"/>
      <c r="CX11" s="216"/>
      <c r="CY11" s="279"/>
      <c r="CZ11" s="282">
        <v>6.3</v>
      </c>
      <c r="DA11" s="282"/>
      <c r="DB11" s="282"/>
      <c r="DC11" s="282"/>
      <c r="DD11" s="326">
        <v>274118</v>
      </c>
      <c r="DE11" s="216"/>
      <c r="DF11" s="216"/>
      <c r="DG11" s="216"/>
      <c r="DH11" s="216"/>
      <c r="DI11" s="216"/>
      <c r="DJ11" s="216"/>
      <c r="DK11" s="216"/>
      <c r="DL11" s="216"/>
      <c r="DM11" s="216"/>
      <c r="DN11" s="216"/>
      <c r="DO11" s="216"/>
      <c r="DP11" s="279"/>
      <c r="DQ11" s="326">
        <v>147840</v>
      </c>
      <c r="DR11" s="216"/>
      <c r="DS11" s="216"/>
      <c r="DT11" s="216"/>
      <c r="DU11" s="216"/>
      <c r="DV11" s="216"/>
      <c r="DW11" s="216"/>
      <c r="DX11" s="216"/>
      <c r="DY11" s="216"/>
      <c r="DZ11" s="216"/>
      <c r="EA11" s="216"/>
      <c r="EB11" s="216"/>
      <c r="EC11" s="328"/>
    </row>
    <row r="12" spans="2:143" ht="11.25" customHeight="1">
      <c r="B12" s="260" t="s">
        <v>104</v>
      </c>
      <c r="C12" s="36"/>
      <c r="D12" s="36"/>
      <c r="E12" s="36"/>
      <c r="F12" s="36"/>
      <c r="G12" s="36"/>
      <c r="H12" s="36"/>
      <c r="I12" s="36"/>
      <c r="J12" s="36"/>
      <c r="K12" s="36"/>
      <c r="L12" s="36"/>
      <c r="M12" s="36"/>
      <c r="N12" s="36"/>
      <c r="O12" s="36"/>
      <c r="P12" s="36"/>
      <c r="Q12" s="269"/>
      <c r="R12" s="274">
        <v>317818</v>
      </c>
      <c r="S12" s="216"/>
      <c r="T12" s="216"/>
      <c r="U12" s="216"/>
      <c r="V12" s="216"/>
      <c r="W12" s="216"/>
      <c r="X12" s="216"/>
      <c r="Y12" s="279"/>
      <c r="Z12" s="282">
        <v>3.7</v>
      </c>
      <c r="AA12" s="282"/>
      <c r="AB12" s="282"/>
      <c r="AC12" s="282"/>
      <c r="AD12" s="285">
        <v>317818</v>
      </c>
      <c r="AE12" s="285"/>
      <c r="AF12" s="285"/>
      <c r="AG12" s="285"/>
      <c r="AH12" s="285"/>
      <c r="AI12" s="285"/>
      <c r="AJ12" s="285"/>
      <c r="AK12" s="285"/>
      <c r="AL12" s="289">
        <v>6.9</v>
      </c>
      <c r="AM12" s="237"/>
      <c r="AN12" s="237"/>
      <c r="AO12" s="294"/>
      <c r="AP12" s="260" t="s">
        <v>350</v>
      </c>
      <c r="AQ12" s="36"/>
      <c r="AR12" s="36"/>
      <c r="AS12" s="36"/>
      <c r="AT12" s="36"/>
      <c r="AU12" s="36"/>
      <c r="AV12" s="36"/>
      <c r="AW12" s="36"/>
      <c r="AX12" s="36"/>
      <c r="AY12" s="36"/>
      <c r="AZ12" s="36"/>
      <c r="BA12" s="36"/>
      <c r="BB12" s="36"/>
      <c r="BC12" s="36"/>
      <c r="BD12" s="36"/>
      <c r="BE12" s="36"/>
      <c r="BF12" s="269"/>
      <c r="BG12" s="274">
        <v>900060</v>
      </c>
      <c r="BH12" s="216"/>
      <c r="BI12" s="216"/>
      <c r="BJ12" s="216"/>
      <c r="BK12" s="216"/>
      <c r="BL12" s="216"/>
      <c r="BM12" s="216"/>
      <c r="BN12" s="279"/>
      <c r="BO12" s="282">
        <v>47.4</v>
      </c>
      <c r="BP12" s="282"/>
      <c r="BQ12" s="282"/>
      <c r="BR12" s="282"/>
      <c r="BS12" s="326" t="s">
        <v>207</v>
      </c>
      <c r="BT12" s="216"/>
      <c r="BU12" s="216"/>
      <c r="BV12" s="216"/>
      <c r="BW12" s="216"/>
      <c r="BX12" s="216"/>
      <c r="BY12" s="216"/>
      <c r="BZ12" s="216"/>
      <c r="CA12" s="216"/>
      <c r="CB12" s="328"/>
      <c r="CD12" s="260" t="s">
        <v>88</v>
      </c>
      <c r="CE12" s="36"/>
      <c r="CF12" s="36"/>
      <c r="CG12" s="36"/>
      <c r="CH12" s="36"/>
      <c r="CI12" s="36"/>
      <c r="CJ12" s="36"/>
      <c r="CK12" s="36"/>
      <c r="CL12" s="36"/>
      <c r="CM12" s="36"/>
      <c r="CN12" s="36"/>
      <c r="CO12" s="36"/>
      <c r="CP12" s="36"/>
      <c r="CQ12" s="269"/>
      <c r="CR12" s="274">
        <v>257215</v>
      </c>
      <c r="CS12" s="216"/>
      <c r="CT12" s="216"/>
      <c r="CU12" s="216"/>
      <c r="CV12" s="216"/>
      <c r="CW12" s="216"/>
      <c r="CX12" s="216"/>
      <c r="CY12" s="279"/>
      <c r="CZ12" s="282">
        <v>3.1</v>
      </c>
      <c r="DA12" s="282"/>
      <c r="DB12" s="282"/>
      <c r="DC12" s="282"/>
      <c r="DD12" s="326">
        <v>1487</v>
      </c>
      <c r="DE12" s="216"/>
      <c r="DF12" s="216"/>
      <c r="DG12" s="216"/>
      <c r="DH12" s="216"/>
      <c r="DI12" s="216"/>
      <c r="DJ12" s="216"/>
      <c r="DK12" s="216"/>
      <c r="DL12" s="216"/>
      <c r="DM12" s="216"/>
      <c r="DN12" s="216"/>
      <c r="DO12" s="216"/>
      <c r="DP12" s="279"/>
      <c r="DQ12" s="326">
        <v>171819</v>
      </c>
      <c r="DR12" s="216"/>
      <c r="DS12" s="216"/>
      <c r="DT12" s="216"/>
      <c r="DU12" s="216"/>
      <c r="DV12" s="216"/>
      <c r="DW12" s="216"/>
      <c r="DX12" s="216"/>
      <c r="DY12" s="216"/>
      <c r="DZ12" s="216"/>
      <c r="EA12" s="216"/>
      <c r="EB12" s="216"/>
      <c r="EC12" s="328"/>
    </row>
    <row r="13" spans="2:143" ht="11.25" customHeight="1">
      <c r="B13" s="260" t="s">
        <v>145</v>
      </c>
      <c r="C13" s="36"/>
      <c r="D13" s="36"/>
      <c r="E13" s="36"/>
      <c r="F13" s="36"/>
      <c r="G13" s="36"/>
      <c r="H13" s="36"/>
      <c r="I13" s="36"/>
      <c r="J13" s="36"/>
      <c r="K13" s="36"/>
      <c r="L13" s="36"/>
      <c r="M13" s="36"/>
      <c r="N13" s="36"/>
      <c r="O13" s="36"/>
      <c r="P13" s="36"/>
      <c r="Q13" s="269"/>
      <c r="R13" s="274" t="s">
        <v>207</v>
      </c>
      <c r="S13" s="216"/>
      <c r="T13" s="216"/>
      <c r="U13" s="216"/>
      <c r="V13" s="216"/>
      <c r="W13" s="216"/>
      <c r="X13" s="216"/>
      <c r="Y13" s="279"/>
      <c r="Z13" s="282" t="s">
        <v>207</v>
      </c>
      <c r="AA13" s="282"/>
      <c r="AB13" s="282"/>
      <c r="AC13" s="282"/>
      <c r="AD13" s="285" t="s">
        <v>207</v>
      </c>
      <c r="AE13" s="285"/>
      <c r="AF13" s="285"/>
      <c r="AG13" s="285"/>
      <c r="AH13" s="285"/>
      <c r="AI13" s="285"/>
      <c r="AJ13" s="285"/>
      <c r="AK13" s="285"/>
      <c r="AL13" s="289" t="s">
        <v>207</v>
      </c>
      <c r="AM13" s="237"/>
      <c r="AN13" s="237"/>
      <c r="AO13" s="294"/>
      <c r="AP13" s="260" t="s">
        <v>150</v>
      </c>
      <c r="AQ13" s="36"/>
      <c r="AR13" s="36"/>
      <c r="AS13" s="36"/>
      <c r="AT13" s="36"/>
      <c r="AU13" s="36"/>
      <c r="AV13" s="36"/>
      <c r="AW13" s="36"/>
      <c r="AX13" s="36"/>
      <c r="AY13" s="36"/>
      <c r="AZ13" s="36"/>
      <c r="BA13" s="36"/>
      <c r="BB13" s="36"/>
      <c r="BC13" s="36"/>
      <c r="BD13" s="36"/>
      <c r="BE13" s="36"/>
      <c r="BF13" s="269"/>
      <c r="BG13" s="274">
        <v>785743</v>
      </c>
      <c r="BH13" s="216"/>
      <c r="BI13" s="216"/>
      <c r="BJ13" s="216"/>
      <c r="BK13" s="216"/>
      <c r="BL13" s="216"/>
      <c r="BM13" s="216"/>
      <c r="BN13" s="279"/>
      <c r="BO13" s="282">
        <v>41.4</v>
      </c>
      <c r="BP13" s="282"/>
      <c r="BQ13" s="282"/>
      <c r="BR13" s="282"/>
      <c r="BS13" s="326" t="s">
        <v>207</v>
      </c>
      <c r="BT13" s="216"/>
      <c r="BU13" s="216"/>
      <c r="BV13" s="216"/>
      <c r="BW13" s="216"/>
      <c r="BX13" s="216"/>
      <c r="BY13" s="216"/>
      <c r="BZ13" s="216"/>
      <c r="CA13" s="216"/>
      <c r="CB13" s="328"/>
      <c r="CD13" s="260" t="s">
        <v>351</v>
      </c>
      <c r="CE13" s="36"/>
      <c r="CF13" s="36"/>
      <c r="CG13" s="36"/>
      <c r="CH13" s="36"/>
      <c r="CI13" s="36"/>
      <c r="CJ13" s="36"/>
      <c r="CK13" s="36"/>
      <c r="CL13" s="36"/>
      <c r="CM13" s="36"/>
      <c r="CN13" s="36"/>
      <c r="CO13" s="36"/>
      <c r="CP13" s="36"/>
      <c r="CQ13" s="269"/>
      <c r="CR13" s="274">
        <v>639685</v>
      </c>
      <c r="CS13" s="216"/>
      <c r="CT13" s="216"/>
      <c r="CU13" s="216"/>
      <c r="CV13" s="216"/>
      <c r="CW13" s="216"/>
      <c r="CX13" s="216"/>
      <c r="CY13" s="279"/>
      <c r="CZ13" s="282">
        <v>7.8</v>
      </c>
      <c r="DA13" s="282"/>
      <c r="DB13" s="282"/>
      <c r="DC13" s="282"/>
      <c r="DD13" s="326">
        <v>282235</v>
      </c>
      <c r="DE13" s="216"/>
      <c r="DF13" s="216"/>
      <c r="DG13" s="216"/>
      <c r="DH13" s="216"/>
      <c r="DI13" s="216"/>
      <c r="DJ13" s="216"/>
      <c r="DK13" s="216"/>
      <c r="DL13" s="216"/>
      <c r="DM13" s="216"/>
      <c r="DN13" s="216"/>
      <c r="DO13" s="216"/>
      <c r="DP13" s="279"/>
      <c r="DQ13" s="326">
        <v>465944</v>
      </c>
      <c r="DR13" s="216"/>
      <c r="DS13" s="216"/>
      <c r="DT13" s="216"/>
      <c r="DU13" s="216"/>
      <c r="DV13" s="216"/>
      <c r="DW13" s="216"/>
      <c r="DX13" s="216"/>
      <c r="DY13" s="216"/>
      <c r="DZ13" s="216"/>
      <c r="EA13" s="216"/>
      <c r="EB13" s="216"/>
      <c r="EC13" s="328"/>
    </row>
    <row r="14" spans="2:143" ht="11.25" customHeight="1">
      <c r="B14" s="260" t="s">
        <v>352</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225</v>
      </c>
      <c r="AQ14" s="36"/>
      <c r="AR14" s="36"/>
      <c r="AS14" s="36"/>
      <c r="AT14" s="36"/>
      <c r="AU14" s="36"/>
      <c r="AV14" s="36"/>
      <c r="AW14" s="36"/>
      <c r="AX14" s="36"/>
      <c r="AY14" s="36"/>
      <c r="AZ14" s="36"/>
      <c r="BA14" s="36"/>
      <c r="BB14" s="36"/>
      <c r="BC14" s="36"/>
      <c r="BD14" s="36"/>
      <c r="BE14" s="36"/>
      <c r="BF14" s="269"/>
      <c r="BG14" s="274">
        <v>59492</v>
      </c>
      <c r="BH14" s="216"/>
      <c r="BI14" s="216"/>
      <c r="BJ14" s="216"/>
      <c r="BK14" s="216"/>
      <c r="BL14" s="216"/>
      <c r="BM14" s="216"/>
      <c r="BN14" s="279"/>
      <c r="BO14" s="282">
        <v>3.1</v>
      </c>
      <c r="BP14" s="282"/>
      <c r="BQ14" s="282"/>
      <c r="BR14" s="282"/>
      <c r="BS14" s="326" t="s">
        <v>207</v>
      </c>
      <c r="BT14" s="216"/>
      <c r="BU14" s="216"/>
      <c r="BV14" s="216"/>
      <c r="BW14" s="216"/>
      <c r="BX14" s="216"/>
      <c r="BY14" s="216"/>
      <c r="BZ14" s="216"/>
      <c r="CA14" s="216"/>
      <c r="CB14" s="328"/>
      <c r="CD14" s="260" t="s">
        <v>353</v>
      </c>
      <c r="CE14" s="36"/>
      <c r="CF14" s="36"/>
      <c r="CG14" s="36"/>
      <c r="CH14" s="36"/>
      <c r="CI14" s="36"/>
      <c r="CJ14" s="36"/>
      <c r="CK14" s="36"/>
      <c r="CL14" s="36"/>
      <c r="CM14" s="36"/>
      <c r="CN14" s="36"/>
      <c r="CO14" s="36"/>
      <c r="CP14" s="36"/>
      <c r="CQ14" s="269"/>
      <c r="CR14" s="274">
        <v>292348</v>
      </c>
      <c r="CS14" s="216"/>
      <c r="CT14" s="216"/>
      <c r="CU14" s="216"/>
      <c r="CV14" s="216"/>
      <c r="CW14" s="216"/>
      <c r="CX14" s="216"/>
      <c r="CY14" s="279"/>
      <c r="CZ14" s="282">
        <v>3.6</v>
      </c>
      <c r="DA14" s="282"/>
      <c r="DB14" s="282"/>
      <c r="DC14" s="282"/>
      <c r="DD14" s="326">
        <v>26717</v>
      </c>
      <c r="DE14" s="216"/>
      <c r="DF14" s="216"/>
      <c r="DG14" s="216"/>
      <c r="DH14" s="216"/>
      <c r="DI14" s="216"/>
      <c r="DJ14" s="216"/>
      <c r="DK14" s="216"/>
      <c r="DL14" s="216"/>
      <c r="DM14" s="216"/>
      <c r="DN14" s="216"/>
      <c r="DO14" s="216"/>
      <c r="DP14" s="279"/>
      <c r="DQ14" s="326">
        <v>267748</v>
      </c>
      <c r="DR14" s="216"/>
      <c r="DS14" s="216"/>
      <c r="DT14" s="216"/>
      <c r="DU14" s="216"/>
      <c r="DV14" s="216"/>
      <c r="DW14" s="216"/>
      <c r="DX14" s="216"/>
      <c r="DY14" s="216"/>
      <c r="DZ14" s="216"/>
      <c r="EA14" s="216"/>
      <c r="EB14" s="216"/>
      <c r="EC14" s="328"/>
    </row>
    <row r="15" spans="2:143" ht="11.25" customHeight="1">
      <c r="B15" s="260" t="s">
        <v>354</v>
      </c>
      <c r="C15" s="36"/>
      <c r="D15" s="36"/>
      <c r="E15" s="36"/>
      <c r="F15" s="36"/>
      <c r="G15" s="36"/>
      <c r="H15" s="36"/>
      <c r="I15" s="36"/>
      <c r="J15" s="36"/>
      <c r="K15" s="36"/>
      <c r="L15" s="36"/>
      <c r="M15" s="36"/>
      <c r="N15" s="36"/>
      <c r="O15" s="36"/>
      <c r="P15" s="36"/>
      <c r="Q15" s="269"/>
      <c r="R15" s="274">
        <v>23529</v>
      </c>
      <c r="S15" s="216"/>
      <c r="T15" s="216"/>
      <c r="U15" s="216"/>
      <c r="V15" s="216"/>
      <c r="W15" s="216"/>
      <c r="X15" s="216"/>
      <c r="Y15" s="279"/>
      <c r="Z15" s="282">
        <v>0.3</v>
      </c>
      <c r="AA15" s="282"/>
      <c r="AB15" s="282"/>
      <c r="AC15" s="282"/>
      <c r="AD15" s="285">
        <v>23529</v>
      </c>
      <c r="AE15" s="285"/>
      <c r="AF15" s="285"/>
      <c r="AG15" s="285"/>
      <c r="AH15" s="285"/>
      <c r="AI15" s="285"/>
      <c r="AJ15" s="285"/>
      <c r="AK15" s="285"/>
      <c r="AL15" s="289">
        <v>0.5</v>
      </c>
      <c r="AM15" s="237"/>
      <c r="AN15" s="237"/>
      <c r="AO15" s="294"/>
      <c r="AP15" s="260" t="s">
        <v>356</v>
      </c>
      <c r="AQ15" s="36"/>
      <c r="AR15" s="36"/>
      <c r="AS15" s="36"/>
      <c r="AT15" s="36"/>
      <c r="AU15" s="36"/>
      <c r="AV15" s="36"/>
      <c r="AW15" s="36"/>
      <c r="AX15" s="36"/>
      <c r="AY15" s="36"/>
      <c r="AZ15" s="36"/>
      <c r="BA15" s="36"/>
      <c r="BB15" s="36"/>
      <c r="BC15" s="36"/>
      <c r="BD15" s="36"/>
      <c r="BE15" s="36"/>
      <c r="BF15" s="269"/>
      <c r="BG15" s="274">
        <v>89014</v>
      </c>
      <c r="BH15" s="216"/>
      <c r="BI15" s="216"/>
      <c r="BJ15" s="216"/>
      <c r="BK15" s="216"/>
      <c r="BL15" s="216"/>
      <c r="BM15" s="216"/>
      <c r="BN15" s="279"/>
      <c r="BO15" s="282">
        <v>4.7</v>
      </c>
      <c r="BP15" s="282"/>
      <c r="BQ15" s="282"/>
      <c r="BR15" s="282"/>
      <c r="BS15" s="326" t="s">
        <v>207</v>
      </c>
      <c r="BT15" s="216"/>
      <c r="BU15" s="216"/>
      <c r="BV15" s="216"/>
      <c r="BW15" s="216"/>
      <c r="BX15" s="216"/>
      <c r="BY15" s="216"/>
      <c r="BZ15" s="216"/>
      <c r="CA15" s="216"/>
      <c r="CB15" s="328"/>
      <c r="CD15" s="260" t="s">
        <v>357</v>
      </c>
      <c r="CE15" s="36"/>
      <c r="CF15" s="36"/>
      <c r="CG15" s="36"/>
      <c r="CH15" s="36"/>
      <c r="CI15" s="36"/>
      <c r="CJ15" s="36"/>
      <c r="CK15" s="36"/>
      <c r="CL15" s="36"/>
      <c r="CM15" s="36"/>
      <c r="CN15" s="36"/>
      <c r="CO15" s="36"/>
      <c r="CP15" s="36"/>
      <c r="CQ15" s="269"/>
      <c r="CR15" s="274">
        <v>898887</v>
      </c>
      <c r="CS15" s="216"/>
      <c r="CT15" s="216"/>
      <c r="CU15" s="216"/>
      <c r="CV15" s="216"/>
      <c r="CW15" s="216"/>
      <c r="CX15" s="216"/>
      <c r="CY15" s="279"/>
      <c r="CZ15" s="282">
        <v>11</v>
      </c>
      <c r="DA15" s="282"/>
      <c r="DB15" s="282"/>
      <c r="DC15" s="282"/>
      <c r="DD15" s="326">
        <v>116621</v>
      </c>
      <c r="DE15" s="216"/>
      <c r="DF15" s="216"/>
      <c r="DG15" s="216"/>
      <c r="DH15" s="216"/>
      <c r="DI15" s="216"/>
      <c r="DJ15" s="216"/>
      <c r="DK15" s="216"/>
      <c r="DL15" s="216"/>
      <c r="DM15" s="216"/>
      <c r="DN15" s="216"/>
      <c r="DO15" s="216"/>
      <c r="DP15" s="279"/>
      <c r="DQ15" s="326">
        <v>769748</v>
      </c>
      <c r="DR15" s="216"/>
      <c r="DS15" s="216"/>
      <c r="DT15" s="216"/>
      <c r="DU15" s="216"/>
      <c r="DV15" s="216"/>
      <c r="DW15" s="216"/>
      <c r="DX15" s="216"/>
      <c r="DY15" s="216"/>
      <c r="DZ15" s="216"/>
      <c r="EA15" s="216"/>
      <c r="EB15" s="216"/>
      <c r="EC15" s="328"/>
    </row>
    <row r="16" spans="2:143" ht="11.25" customHeight="1">
      <c r="B16" s="260" t="s">
        <v>326</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358</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359</v>
      </c>
      <c r="CE16" s="36"/>
      <c r="CF16" s="36"/>
      <c r="CG16" s="36"/>
      <c r="CH16" s="36"/>
      <c r="CI16" s="36"/>
      <c r="CJ16" s="36"/>
      <c r="CK16" s="36"/>
      <c r="CL16" s="36"/>
      <c r="CM16" s="36"/>
      <c r="CN16" s="36"/>
      <c r="CO16" s="36"/>
      <c r="CP16" s="36"/>
      <c r="CQ16" s="269"/>
      <c r="CR16" s="274">
        <v>11204</v>
      </c>
      <c r="CS16" s="216"/>
      <c r="CT16" s="216"/>
      <c r="CU16" s="216"/>
      <c r="CV16" s="216"/>
      <c r="CW16" s="216"/>
      <c r="CX16" s="216"/>
      <c r="CY16" s="279"/>
      <c r="CZ16" s="282">
        <v>0.1</v>
      </c>
      <c r="DA16" s="282"/>
      <c r="DB16" s="282"/>
      <c r="DC16" s="282"/>
      <c r="DD16" s="326" t="s">
        <v>207</v>
      </c>
      <c r="DE16" s="216"/>
      <c r="DF16" s="216"/>
      <c r="DG16" s="216"/>
      <c r="DH16" s="216"/>
      <c r="DI16" s="216"/>
      <c r="DJ16" s="216"/>
      <c r="DK16" s="216"/>
      <c r="DL16" s="216"/>
      <c r="DM16" s="216"/>
      <c r="DN16" s="216"/>
      <c r="DO16" s="216"/>
      <c r="DP16" s="279"/>
      <c r="DQ16" s="326" t="s">
        <v>207</v>
      </c>
      <c r="DR16" s="216"/>
      <c r="DS16" s="216"/>
      <c r="DT16" s="216"/>
      <c r="DU16" s="216"/>
      <c r="DV16" s="216"/>
      <c r="DW16" s="216"/>
      <c r="DX16" s="216"/>
      <c r="DY16" s="216"/>
      <c r="DZ16" s="216"/>
      <c r="EA16" s="216"/>
      <c r="EB16" s="216"/>
      <c r="EC16" s="328"/>
    </row>
    <row r="17" spans="2:133" ht="11.25" customHeight="1">
      <c r="B17" s="260" t="s">
        <v>169</v>
      </c>
      <c r="C17" s="36"/>
      <c r="D17" s="36"/>
      <c r="E17" s="36"/>
      <c r="F17" s="36"/>
      <c r="G17" s="36"/>
      <c r="H17" s="36"/>
      <c r="I17" s="36"/>
      <c r="J17" s="36"/>
      <c r="K17" s="36"/>
      <c r="L17" s="36"/>
      <c r="M17" s="36"/>
      <c r="N17" s="36"/>
      <c r="O17" s="36"/>
      <c r="P17" s="36"/>
      <c r="Q17" s="269"/>
      <c r="R17" s="274">
        <v>9842</v>
      </c>
      <c r="S17" s="216"/>
      <c r="T17" s="216"/>
      <c r="U17" s="216"/>
      <c r="V17" s="216"/>
      <c r="W17" s="216"/>
      <c r="X17" s="216"/>
      <c r="Y17" s="279"/>
      <c r="Z17" s="282">
        <v>0.1</v>
      </c>
      <c r="AA17" s="282"/>
      <c r="AB17" s="282"/>
      <c r="AC17" s="282"/>
      <c r="AD17" s="285">
        <v>9842</v>
      </c>
      <c r="AE17" s="285"/>
      <c r="AF17" s="285"/>
      <c r="AG17" s="285"/>
      <c r="AH17" s="285"/>
      <c r="AI17" s="285"/>
      <c r="AJ17" s="285"/>
      <c r="AK17" s="285"/>
      <c r="AL17" s="289">
        <v>0.2</v>
      </c>
      <c r="AM17" s="237"/>
      <c r="AN17" s="237"/>
      <c r="AO17" s="294"/>
      <c r="AP17" s="260" t="s">
        <v>360</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362</v>
      </c>
      <c r="CE17" s="36"/>
      <c r="CF17" s="36"/>
      <c r="CG17" s="36"/>
      <c r="CH17" s="36"/>
      <c r="CI17" s="36"/>
      <c r="CJ17" s="36"/>
      <c r="CK17" s="36"/>
      <c r="CL17" s="36"/>
      <c r="CM17" s="36"/>
      <c r="CN17" s="36"/>
      <c r="CO17" s="36"/>
      <c r="CP17" s="36"/>
      <c r="CQ17" s="269"/>
      <c r="CR17" s="274">
        <v>675938</v>
      </c>
      <c r="CS17" s="216"/>
      <c r="CT17" s="216"/>
      <c r="CU17" s="216"/>
      <c r="CV17" s="216"/>
      <c r="CW17" s="216"/>
      <c r="CX17" s="216"/>
      <c r="CY17" s="279"/>
      <c r="CZ17" s="282">
        <v>8.1999999999999993</v>
      </c>
      <c r="DA17" s="282"/>
      <c r="DB17" s="282"/>
      <c r="DC17" s="282"/>
      <c r="DD17" s="326" t="s">
        <v>207</v>
      </c>
      <c r="DE17" s="216"/>
      <c r="DF17" s="216"/>
      <c r="DG17" s="216"/>
      <c r="DH17" s="216"/>
      <c r="DI17" s="216"/>
      <c r="DJ17" s="216"/>
      <c r="DK17" s="216"/>
      <c r="DL17" s="216"/>
      <c r="DM17" s="216"/>
      <c r="DN17" s="216"/>
      <c r="DO17" s="216"/>
      <c r="DP17" s="279"/>
      <c r="DQ17" s="326">
        <v>659238</v>
      </c>
      <c r="DR17" s="216"/>
      <c r="DS17" s="216"/>
      <c r="DT17" s="216"/>
      <c r="DU17" s="216"/>
      <c r="DV17" s="216"/>
      <c r="DW17" s="216"/>
      <c r="DX17" s="216"/>
      <c r="DY17" s="216"/>
      <c r="DZ17" s="216"/>
      <c r="EA17" s="216"/>
      <c r="EB17" s="216"/>
      <c r="EC17" s="328"/>
    </row>
    <row r="18" spans="2:133" ht="11.25" customHeight="1">
      <c r="B18" s="260" t="s">
        <v>347</v>
      </c>
      <c r="C18" s="36"/>
      <c r="D18" s="36"/>
      <c r="E18" s="36"/>
      <c r="F18" s="36"/>
      <c r="G18" s="36"/>
      <c r="H18" s="36"/>
      <c r="I18" s="36"/>
      <c r="J18" s="36"/>
      <c r="K18" s="36"/>
      <c r="L18" s="36"/>
      <c r="M18" s="36"/>
      <c r="N18" s="36"/>
      <c r="O18" s="36"/>
      <c r="P18" s="36"/>
      <c r="Q18" s="269"/>
      <c r="R18" s="274">
        <v>2547831</v>
      </c>
      <c r="S18" s="216"/>
      <c r="T18" s="216"/>
      <c r="U18" s="216"/>
      <c r="V18" s="216"/>
      <c r="W18" s="216"/>
      <c r="X18" s="216"/>
      <c r="Y18" s="279"/>
      <c r="Z18" s="282">
        <v>29.8</v>
      </c>
      <c r="AA18" s="282"/>
      <c r="AB18" s="282"/>
      <c r="AC18" s="282"/>
      <c r="AD18" s="285">
        <v>2169996</v>
      </c>
      <c r="AE18" s="285"/>
      <c r="AF18" s="285"/>
      <c r="AG18" s="285"/>
      <c r="AH18" s="285"/>
      <c r="AI18" s="285"/>
      <c r="AJ18" s="285"/>
      <c r="AK18" s="285"/>
      <c r="AL18" s="289">
        <v>47.3</v>
      </c>
      <c r="AM18" s="237"/>
      <c r="AN18" s="237"/>
      <c r="AO18" s="294"/>
      <c r="AP18" s="260" t="s">
        <v>100</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363</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306</v>
      </c>
      <c r="C19" s="36"/>
      <c r="D19" s="36"/>
      <c r="E19" s="36"/>
      <c r="F19" s="36"/>
      <c r="G19" s="36"/>
      <c r="H19" s="36"/>
      <c r="I19" s="36"/>
      <c r="J19" s="36"/>
      <c r="K19" s="36"/>
      <c r="L19" s="36"/>
      <c r="M19" s="36"/>
      <c r="N19" s="36"/>
      <c r="O19" s="36"/>
      <c r="P19" s="36"/>
      <c r="Q19" s="269"/>
      <c r="R19" s="274">
        <v>2169996</v>
      </c>
      <c r="S19" s="216"/>
      <c r="T19" s="216"/>
      <c r="U19" s="216"/>
      <c r="V19" s="216"/>
      <c r="W19" s="216"/>
      <c r="X19" s="216"/>
      <c r="Y19" s="279"/>
      <c r="Z19" s="282">
        <v>25.4</v>
      </c>
      <c r="AA19" s="282"/>
      <c r="AB19" s="282"/>
      <c r="AC19" s="282"/>
      <c r="AD19" s="285">
        <v>2169996</v>
      </c>
      <c r="AE19" s="285"/>
      <c r="AF19" s="285"/>
      <c r="AG19" s="285"/>
      <c r="AH19" s="285"/>
      <c r="AI19" s="285"/>
      <c r="AJ19" s="285"/>
      <c r="AK19" s="285"/>
      <c r="AL19" s="289">
        <v>47.3</v>
      </c>
      <c r="AM19" s="237"/>
      <c r="AN19" s="237"/>
      <c r="AO19" s="294"/>
      <c r="AP19" s="260" t="s">
        <v>364</v>
      </c>
      <c r="AQ19" s="36"/>
      <c r="AR19" s="36"/>
      <c r="AS19" s="36"/>
      <c r="AT19" s="36"/>
      <c r="AU19" s="36"/>
      <c r="AV19" s="36"/>
      <c r="AW19" s="36"/>
      <c r="AX19" s="36"/>
      <c r="AY19" s="36"/>
      <c r="AZ19" s="36"/>
      <c r="BA19" s="36"/>
      <c r="BB19" s="36"/>
      <c r="BC19" s="36"/>
      <c r="BD19" s="36"/>
      <c r="BE19" s="36"/>
      <c r="BF19" s="269"/>
      <c r="BG19" s="274">
        <v>4064</v>
      </c>
      <c r="BH19" s="216"/>
      <c r="BI19" s="216"/>
      <c r="BJ19" s="216"/>
      <c r="BK19" s="216"/>
      <c r="BL19" s="216"/>
      <c r="BM19" s="216"/>
      <c r="BN19" s="279"/>
      <c r="BO19" s="282">
        <v>0.2</v>
      </c>
      <c r="BP19" s="282"/>
      <c r="BQ19" s="282"/>
      <c r="BR19" s="282"/>
      <c r="BS19" s="326" t="s">
        <v>207</v>
      </c>
      <c r="BT19" s="216"/>
      <c r="BU19" s="216"/>
      <c r="BV19" s="216"/>
      <c r="BW19" s="216"/>
      <c r="BX19" s="216"/>
      <c r="BY19" s="216"/>
      <c r="BZ19" s="216"/>
      <c r="CA19" s="216"/>
      <c r="CB19" s="328"/>
      <c r="CD19" s="260" t="s">
        <v>365</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304</v>
      </c>
      <c r="C20" s="36"/>
      <c r="D20" s="36"/>
      <c r="E20" s="36"/>
      <c r="F20" s="36"/>
      <c r="G20" s="36"/>
      <c r="H20" s="36"/>
      <c r="I20" s="36"/>
      <c r="J20" s="36"/>
      <c r="K20" s="36"/>
      <c r="L20" s="36"/>
      <c r="M20" s="36"/>
      <c r="N20" s="36"/>
      <c r="O20" s="36"/>
      <c r="P20" s="36"/>
      <c r="Q20" s="269"/>
      <c r="R20" s="274">
        <v>260669</v>
      </c>
      <c r="S20" s="216"/>
      <c r="T20" s="216"/>
      <c r="U20" s="216"/>
      <c r="V20" s="216"/>
      <c r="W20" s="216"/>
      <c r="X20" s="216"/>
      <c r="Y20" s="279"/>
      <c r="Z20" s="282">
        <v>3</v>
      </c>
      <c r="AA20" s="282"/>
      <c r="AB20" s="282"/>
      <c r="AC20" s="282"/>
      <c r="AD20" s="285" t="s">
        <v>207</v>
      </c>
      <c r="AE20" s="285"/>
      <c r="AF20" s="285"/>
      <c r="AG20" s="285"/>
      <c r="AH20" s="285"/>
      <c r="AI20" s="285"/>
      <c r="AJ20" s="285"/>
      <c r="AK20" s="285"/>
      <c r="AL20" s="289" t="s">
        <v>207</v>
      </c>
      <c r="AM20" s="237"/>
      <c r="AN20" s="237"/>
      <c r="AO20" s="294"/>
      <c r="AP20" s="260" t="s">
        <v>366</v>
      </c>
      <c r="AQ20" s="36"/>
      <c r="AR20" s="36"/>
      <c r="AS20" s="36"/>
      <c r="AT20" s="36"/>
      <c r="AU20" s="36"/>
      <c r="AV20" s="36"/>
      <c r="AW20" s="36"/>
      <c r="AX20" s="36"/>
      <c r="AY20" s="36"/>
      <c r="AZ20" s="36"/>
      <c r="BA20" s="36"/>
      <c r="BB20" s="36"/>
      <c r="BC20" s="36"/>
      <c r="BD20" s="36"/>
      <c r="BE20" s="36"/>
      <c r="BF20" s="269"/>
      <c r="BG20" s="274">
        <v>4064</v>
      </c>
      <c r="BH20" s="216"/>
      <c r="BI20" s="216"/>
      <c r="BJ20" s="216"/>
      <c r="BK20" s="216"/>
      <c r="BL20" s="216"/>
      <c r="BM20" s="216"/>
      <c r="BN20" s="279"/>
      <c r="BO20" s="282">
        <v>0.2</v>
      </c>
      <c r="BP20" s="282"/>
      <c r="BQ20" s="282"/>
      <c r="BR20" s="282"/>
      <c r="BS20" s="326" t="s">
        <v>207</v>
      </c>
      <c r="BT20" s="216"/>
      <c r="BU20" s="216"/>
      <c r="BV20" s="216"/>
      <c r="BW20" s="216"/>
      <c r="BX20" s="216"/>
      <c r="BY20" s="216"/>
      <c r="BZ20" s="216"/>
      <c r="CA20" s="216"/>
      <c r="CB20" s="328"/>
      <c r="CD20" s="260" t="s">
        <v>198</v>
      </c>
      <c r="CE20" s="36"/>
      <c r="CF20" s="36"/>
      <c r="CG20" s="36"/>
      <c r="CH20" s="36"/>
      <c r="CI20" s="36"/>
      <c r="CJ20" s="36"/>
      <c r="CK20" s="36"/>
      <c r="CL20" s="36"/>
      <c r="CM20" s="36"/>
      <c r="CN20" s="36"/>
      <c r="CO20" s="36"/>
      <c r="CP20" s="36"/>
      <c r="CQ20" s="269"/>
      <c r="CR20" s="274">
        <v>8202653</v>
      </c>
      <c r="CS20" s="216"/>
      <c r="CT20" s="216"/>
      <c r="CU20" s="216"/>
      <c r="CV20" s="216"/>
      <c r="CW20" s="216"/>
      <c r="CX20" s="216"/>
      <c r="CY20" s="279"/>
      <c r="CZ20" s="282">
        <v>100</v>
      </c>
      <c r="DA20" s="282"/>
      <c r="DB20" s="282"/>
      <c r="DC20" s="282"/>
      <c r="DD20" s="326">
        <v>814452</v>
      </c>
      <c r="DE20" s="216"/>
      <c r="DF20" s="216"/>
      <c r="DG20" s="216"/>
      <c r="DH20" s="216"/>
      <c r="DI20" s="216"/>
      <c r="DJ20" s="216"/>
      <c r="DK20" s="216"/>
      <c r="DL20" s="216"/>
      <c r="DM20" s="216"/>
      <c r="DN20" s="216"/>
      <c r="DO20" s="216"/>
      <c r="DP20" s="279"/>
      <c r="DQ20" s="326">
        <v>5482126</v>
      </c>
      <c r="DR20" s="216"/>
      <c r="DS20" s="216"/>
      <c r="DT20" s="216"/>
      <c r="DU20" s="216"/>
      <c r="DV20" s="216"/>
      <c r="DW20" s="216"/>
      <c r="DX20" s="216"/>
      <c r="DY20" s="216"/>
      <c r="DZ20" s="216"/>
      <c r="EA20" s="216"/>
      <c r="EB20" s="216"/>
      <c r="EC20" s="328"/>
    </row>
    <row r="21" spans="2:133" ht="11.25" customHeight="1">
      <c r="B21" s="260" t="s">
        <v>368</v>
      </c>
      <c r="C21" s="36"/>
      <c r="D21" s="36"/>
      <c r="E21" s="36"/>
      <c r="F21" s="36"/>
      <c r="G21" s="36"/>
      <c r="H21" s="36"/>
      <c r="I21" s="36"/>
      <c r="J21" s="36"/>
      <c r="K21" s="36"/>
      <c r="L21" s="36"/>
      <c r="M21" s="36"/>
      <c r="N21" s="36"/>
      <c r="O21" s="36"/>
      <c r="P21" s="36"/>
      <c r="Q21" s="269"/>
      <c r="R21" s="274">
        <v>117166</v>
      </c>
      <c r="S21" s="216"/>
      <c r="T21" s="216"/>
      <c r="U21" s="216"/>
      <c r="V21" s="216"/>
      <c r="W21" s="216"/>
      <c r="X21" s="216"/>
      <c r="Y21" s="279"/>
      <c r="Z21" s="282">
        <v>1.4</v>
      </c>
      <c r="AA21" s="282"/>
      <c r="AB21" s="282"/>
      <c r="AC21" s="282"/>
      <c r="AD21" s="285" t="s">
        <v>207</v>
      </c>
      <c r="AE21" s="285"/>
      <c r="AF21" s="285"/>
      <c r="AG21" s="285"/>
      <c r="AH21" s="285"/>
      <c r="AI21" s="285"/>
      <c r="AJ21" s="285"/>
      <c r="AK21" s="285"/>
      <c r="AL21" s="289" t="s">
        <v>207</v>
      </c>
      <c r="AM21" s="237"/>
      <c r="AN21" s="237"/>
      <c r="AO21" s="294"/>
      <c r="AP21" s="297" t="s">
        <v>370</v>
      </c>
      <c r="AQ21" s="300"/>
      <c r="AR21" s="300"/>
      <c r="AS21" s="300"/>
      <c r="AT21" s="300"/>
      <c r="AU21" s="300"/>
      <c r="AV21" s="300"/>
      <c r="AW21" s="300"/>
      <c r="AX21" s="300"/>
      <c r="AY21" s="300"/>
      <c r="AZ21" s="300"/>
      <c r="BA21" s="300"/>
      <c r="BB21" s="300"/>
      <c r="BC21" s="300"/>
      <c r="BD21" s="300"/>
      <c r="BE21" s="300"/>
      <c r="BF21" s="314"/>
      <c r="BG21" s="274">
        <v>4064</v>
      </c>
      <c r="BH21" s="216"/>
      <c r="BI21" s="216"/>
      <c r="BJ21" s="216"/>
      <c r="BK21" s="216"/>
      <c r="BL21" s="216"/>
      <c r="BM21" s="216"/>
      <c r="BN21" s="279"/>
      <c r="BO21" s="282">
        <v>0.2</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79</v>
      </c>
      <c r="C22" s="36"/>
      <c r="D22" s="36"/>
      <c r="E22" s="36"/>
      <c r="F22" s="36"/>
      <c r="G22" s="36"/>
      <c r="H22" s="36"/>
      <c r="I22" s="36"/>
      <c r="J22" s="36"/>
      <c r="K22" s="36"/>
      <c r="L22" s="36"/>
      <c r="M22" s="36"/>
      <c r="N22" s="36"/>
      <c r="O22" s="36"/>
      <c r="P22" s="36"/>
      <c r="Q22" s="269"/>
      <c r="R22" s="274">
        <v>4913760</v>
      </c>
      <c r="S22" s="216"/>
      <c r="T22" s="216"/>
      <c r="U22" s="216"/>
      <c r="V22" s="216"/>
      <c r="W22" s="216"/>
      <c r="X22" s="216"/>
      <c r="Y22" s="279"/>
      <c r="Z22" s="282">
        <v>57.5</v>
      </c>
      <c r="AA22" s="282"/>
      <c r="AB22" s="282"/>
      <c r="AC22" s="282"/>
      <c r="AD22" s="285">
        <v>4535925</v>
      </c>
      <c r="AE22" s="285"/>
      <c r="AF22" s="285"/>
      <c r="AG22" s="285"/>
      <c r="AH22" s="285"/>
      <c r="AI22" s="285"/>
      <c r="AJ22" s="285"/>
      <c r="AK22" s="285"/>
      <c r="AL22" s="289">
        <v>98.9</v>
      </c>
      <c r="AM22" s="237"/>
      <c r="AN22" s="237"/>
      <c r="AO22" s="294"/>
      <c r="AP22" s="297" t="s">
        <v>372</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375</v>
      </c>
      <c r="C23" s="36"/>
      <c r="D23" s="36"/>
      <c r="E23" s="36"/>
      <c r="F23" s="36"/>
      <c r="G23" s="36"/>
      <c r="H23" s="36"/>
      <c r="I23" s="36"/>
      <c r="J23" s="36"/>
      <c r="K23" s="36"/>
      <c r="L23" s="36"/>
      <c r="M23" s="36"/>
      <c r="N23" s="36"/>
      <c r="O23" s="36"/>
      <c r="P23" s="36"/>
      <c r="Q23" s="269"/>
      <c r="R23" s="274">
        <v>1719</v>
      </c>
      <c r="S23" s="216"/>
      <c r="T23" s="216"/>
      <c r="U23" s="216"/>
      <c r="V23" s="216"/>
      <c r="W23" s="216"/>
      <c r="X23" s="216"/>
      <c r="Y23" s="279"/>
      <c r="Z23" s="282">
        <v>0</v>
      </c>
      <c r="AA23" s="282"/>
      <c r="AB23" s="282"/>
      <c r="AC23" s="282"/>
      <c r="AD23" s="285">
        <v>1719</v>
      </c>
      <c r="AE23" s="285"/>
      <c r="AF23" s="285"/>
      <c r="AG23" s="285"/>
      <c r="AH23" s="285"/>
      <c r="AI23" s="285"/>
      <c r="AJ23" s="285"/>
      <c r="AK23" s="285"/>
      <c r="AL23" s="289">
        <v>0</v>
      </c>
      <c r="AM23" s="237"/>
      <c r="AN23" s="237"/>
      <c r="AO23" s="294"/>
      <c r="AP23" s="297" t="s">
        <v>117</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322</v>
      </c>
      <c r="CE23" s="139"/>
      <c r="CF23" s="139"/>
      <c r="CG23" s="139"/>
      <c r="CH23" s="139"/>
      <c r="CI23" s="139"/>
      <c r="CJ23" s="139"/>
      <c r="CK23" s="139"/>
      <c r="CL23" s="139"/>
      <c r="CM23" s="139"/>
      <c r="CN23" s="139"/>
      <c r="CO23" s="139"/>
      <c r="CP23" s="139"/>
      <c r="CQ23" s="144"/>
      <c r="CR23" s="148" t="s">
        <v>377</v>
      </c>
      <c r="CS23" s="139"/>
      <c r="CT23" s="139"/>
      <c r="CU23" s="139"/>
      <c r="CV23" s="139"/>
      <c r="CW23" s="139"/>
      <c r="CX23" s="139"/>
      <c r="CY23" s="144"/>
      <c r="CZ23" s="148" t="s">
        <v>380</v>
      </c>
      <c r="DA23" s="139"/>
      <c r="DB23" s="139"/>
      <c r="DC23" s="144"/>
      <c r="DD23" s="148" t="s">
        <v>310</v>
      </c>
      <c r="DE23" s="139"/>
      <c r="DF23" s="139"/>
      <c r="DG23" s="139"/>
      <c r="DH23" s="139"/>
      <c r="DI23" s="139"/>
      <c r="DJ23" s="139"/>
      <c r="DK23" s="144"/>
      <c r="DL23" s="347" t="s">
        <v>383</v>
      </c>
      <c r="DM23" s="350"/>
      <c r="DN23" s="350"/>
      <c r="DO23" s="350"/>
      <c r="DP23" s="350"/>
      <c r="DQ23" s="350"/>
      <c r="DR23" s="350"/>
      <c r="DS23" s="350"/>
      <c r="DT23" s="350"/>
      <c r="DU23" s="350"/>
      <c r="DV23" s="354"/>
      <c r="DW23" s="148" t="s">
        <v>384</v>
      </c>
      <c r="DX23" s="139"/>
      <c r="DY23" s="139"/>
      <c r="DZ23" s="139"/>
      <c r="EA23" s="139"/>
      <c r="EB23" s="139"/>
      <c r="EC23" s="144"/>
    </row>
    <row r="24" spans="2:133" ht="11.25" customHeight="1">
      <c r="B24" s="260" t="s">
        <v>162</v>
      </c>
      <c r="C24" s="36"/>
      <c r="D24" s="36"/>
      <c r="E24" s="36"/>
      <c r="F24" s="36"/>
      <c r="G24" s="36"/>
      <c r="H24" s="36"/>
      <c r="I24" s="36"/>
      <c r="J24" s="36"/>
      <c r="K24" s="36"/>
      <c r="L24" s="36"/>
      <c r="M24" s="36"/>
      <c r="N24" s="36"/>
      <c r="O24" s="36"/>
      <c r="P24" s="36"/>
      <c r="Q24" s="269"/>
      <c r="R24" s="274">
        <v>52072</v>
      </c>
      <c r="S24" s="216"/>
      <c r="T24" s="216"/>
      <c r="U24" s="216"/>
      <c r="V24" s="216"/>
      <c r="W24" s="216"/>
      <c r="X24" s="216"/>
      <c r="Y24" s="279"/>
      <c r="Z24" s="282">
        <v>0.6</v>
      </c>
      <c r="AA24" s="282"/>
      <c r="AB24" s="282"/>
      <c r="AC24" s="282"/>
      <c r="AD24" s="285" t="s">
        <v>207</v>
      </c>
      <c r="AE24" s="285"/>
      <c r="AF24" s="285"/>
      <c r="AG24" s="285"/>
      <c r="AH24" s="285"/>
      <c r="AI24" s="285"/>
      <c r="AJ24" s="285"/>
      <c r="AK24" s="285"/>
      <c r="AL24" s="289" t="s">
        <v>207</v>
      </c>
      <c r="AM24" s="237"/>
      <c r="AN24" s="237"/>
      <c r="AO24" s="294"/>
      <c r="AP24" s="297" t="s">
        <v>385</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386</v>
      </c>
      <c r="CE24" s="265"/>
      <c r="CF24" s="265"/>
      <c r="CG24" s="265"/>
      <c r="CH24" s="265"/>
      <c r="CI24" s="265"/>
      <c r="CJ24" s="265"/>
      <c r="CK24" s="265"/>
      <c r="CL24" s="265"/>
      <c r="CM24" s="265"/>
      <c r="CN24" s="265"/>
      <c r="CO24" s="265"/>
      <c r="CP24" s="265"/>
      <c r="CQ24" s="268"/>
      <c r="CR24" s="273">
        <v>2711953</v>
      </c>
      <c r="CS24" s="276"/>
      <c r="CT24" s="276"/>
      <c r="CU24" s="276"/>
      <c r="CV24" s="276"/>
      <c r="CW24" s="276"/>
      <c r="CX24" s="276"/>
      <c r="CY24" s="278"/>
      <c r="CZ24" s="288">
        <v>33.1</v>
      </c>
      <c r="DA24" s="291"/>
      <c r="DB24" s="291"/>
      <c r="DC24" s="338"/>
      <c r="DD24" s="343">
        <v>2111903</v>
      </c>
      <c r="DE24" s="276"/>
      <c r="DF24" s="276"/>
      <c r="DG24" s="276"/>
      <c r="DH24" s="276"/>
      <c r="DI24" s="276"/>
      <c r="DJ24" s="276"/>
      <c r="DK24" s="278"/>
      <c r="DL24" s="343">
        <v>2087655</v>
      </c>
      <c r="DM24" s="276"/>
      <c r="DN24" s="276"/>
      <c r="DO24" s="276"/>
      <c r="DP24" s="276"/>
      <c r="DQ24" s="276"/>
      <c r="DR24" s="276"/>
      <c r="DS24" s="276"/>
      <c r="DT24" s="276"/>
      <c r="DU24" s="276"/>
      <c r="DV24" s="278"/>
      <c r="DW24" s="288">
        <v>43.3</v>
      </c>
      <c r="DX24" s="291"/>
      <c r="DY24" s="291"/>
      <c r="DZ24" s="291"/>
      <c r="EA24" s="291"/>
      <c r="EB24" s="291"/>
      <c r="EC24" s="293"/>
    </row>
    <row r="25" spans="2:133" ht="11.25" customHeight="1">
      <c r="B25" s="260" t="s">
        <v>321</v>
      </c>
      <c r="C25" s="36"/>
      <c r="D25" s="36"/>
      <c r="E25" s="36"/>
      <c r="F25" s="36"/>
      <c r="G25" s="36"/>
      <c r="H25" s="36"/>
      <c r="I25" s="36"/>
      <c r="J25" s="36"/>
      <c r="K25" s="36"/>
      <c r="L25" s="36"/>
      <c r="M25" s="36"/>
      <c r="N25" s="36"/>
      <c r="O25" s="36"/>
      <c r="P25" s="36"/>
      <c r="Q25" s="269"/>
      <c r="R25" s="274">
        <v>154836</v>
      </c>
      <c r="S25" s="216"/>
      <c r="T25" s="216"/>
      <c r="U25" s="216"/>
      <c r="V25" s="216"/>
      <c r="W25" s="216"/>
      <c r="X25" s="216"/>
      <c r="Y25" s="279"/>
      <c r="Z25" s="282">
        <v>1.8</v>
      </c>
      <c r="AA25" s="282"/>
      <c r="AB25" s="282"/>
      <c r="AC25" s="282"/>
      <c r="AD25" s="285">
        <v>36589</v>
      </c>
      <c r="AE25" s="285"/>
      <c r="AF25" s="285"/>
      <c r="AG25" s="285"/>
      <c r="AH25" s="285"/>
      <c r="AI25" s="285"/>
      <c r="AJ25" s="285"/>
      <c r="AK25" s="285"/>
      <c r="AL25" s="289">
        <v>0.8</v>
      </c>
      <c r="AM25" s="237"/>
      <c r="AN25" s="237"/>
      <c r="AO25" s="294"/>
      <c r="AP25" s="297" t="s">
        <v>285</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1263222</v>
      </c>
      <c r="CS25" s="313"/>
      <c r="CT25" s="313"/>
      <c r="CU25" s="313"/>
      <c r="CV25" s="313"/>
      <c r="CW25" s="313"/>
      <c r="CX25" s="313"/>
      <c r="CY25" s="333"/>
      <c r="CZ25" s="289">
        <v>15.4</v>
      </c>
      <c r="DA25" s="336"/>
      <c r="DB25" s="336"/>
      <c r="DC25" s="339"/>
      <c r="DD25" s="326">
        <v>1199298</v>
      </c>
      <c r="DE25" s="313"/>
      <c r="DF25" s="313"/>
      <c r="DG25" s="313"/>
      <c r="DH25" s="313"/>
      <c r="DI25" s="313"/>
      <c r="DJ25" s="313"/>
      <c r="DK25" s="333"/>
      <c r="DL25" s="326">
        <v>1180100</v>
      </c>
      <c r="DM25" s="313"/>
      <c r="DN25" s="313"/>
      <c r="DO25" s="313"/>
      <c r="DP25" s="313"/>
      <c r="DQ25" s="313"/>
      <c r="DR25" s="313"/>
      <c r="DS25" s="313"/>
      <c r="DT25" s="313"/>
      <c r="DU25" s="313"/>
      <c r="DV25" s="333"/>
      <c r="DW25" s="289">
        <v>24.5</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19239</v>
      </c>
      <c r="S26" s="216"/>
      <c r="T26" s="216"/>
      <c r="U26" s="216"/>
      <c r="V26" s="216"/>
      <c r="W26" s="216"/>
      <c r="X26" s="216"/>
      <c r="Y26" s="279"/>
      <c r="Z26" s="282">
        <v>0.2</v>
      </c>
      <c r="AA26" s="282"/>
      <c r="AB26" s="282"/>
      <c r="AC26" s="282"/>
      <c r="AD26" s="285" t="s">
        <v>207</v>
      </c>
      <c r="AE26" s="285"/>
      <c r="AF26" s="285"/>
      <c r="AG26" s="285"/>
      <c r="AH26" s="285"/>
      <c r="AI26" s="285"/>
      <c r="AJ26" s="285"/>
      <c r="AK26" s="285"/>
      <c r="AL26" s="289" t="s">
        <v>207</v>
      </c>
      <c r="AM26" s="237"/>
      <c r="AN26" s="237"/>
      <c r="AO26" s="294"/>
      <c r="AP26" s="297" t="s">
        <v>389</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123</v>
      </c>
      <c r="CE26" s="36"/>
      <c r="CF26" s="36"/>
      <c r="CG26" s="36"/>
      <c r="CH26" s="36"/>
      <c r="CI26" s="36"/>
      <c r="CJ26" s="36"/>
      <c r="CK26" s="36"/>
      <c r="CL26" s="36"/>
      <c r="CM26" s="36"/>
      <c r="CN26" s="36"/>
      <c r="CO26" s="36"/>
      <c r="CP26" s="36"/>
      <c r="CQ26" s="269"/>
      <c r="CR26" s="274">
        <v>784641</v>
      </c>
      <c r="CS26" s="216"/>
      <c r="CT26" s="216"/>
      <c r="CU26" s="216"/>
      <c r="CV26" s="216"/>
      <c r="CW26" s="216"/>
      <c r="CX26" s="216"/>
      <c r="CY26" s="279"/>
      <c r="CZ26" s="289">
        <v>9.6</v>
      </c>
      <c r="DA26" s="336"/>
      <c r="DB26" s="336"/>
      <c r="DC26" s="339"/>
      <c r="DD26" s="326">
        <v>739242</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348</v>
      </c>
      <c r="C27" s="36"/>
      <c r="D27" s="36"/>
      <c r="E27" s="36"/>
      <c r="F27" s="36"/>
      <c r="G27" s="36"/>
      <c r="H27" s="36"/>
      <c r="I27" s="36"/>
      <c r="J27" s="36"/>
      <c r="K27" s="36"/>
      <c r="L27" s="36"/>
      <c r="M27" s="36"/>
      <c r="N27" s="36"/>
      <c r="O27" s="36"/>
      <c r="P27" s="36"/>
      <c r="Q27" s="269"/>
      <c r="R27" s="274">
        <v>527680</v>
      </c>
      <c r="S27" s="216"/>
      <c r="T27" s="216"/>
      <c r="U27" s="216"/>
      <c r="V27" s="216"/>
      <c r="W27" s="216"/>
      <c r="X27" s="216"/>
      <c r="Y27" s="279"/>
      <c r="Z27" s="282">
        <v>6.2</v>
      </c>
      <c r="AA27" s="282"/>
      <c r="AB27" s="282"/>
      <c r="AC27" s="282"/>
      <c r="AD27" s="285" t="s">
        <v>207</v>
      </c>
      <c r="AE27" s="285"/>
      <c r="AF27" s="285"/>
      <c r="AG27" s="285"/>
      <c r="AH27" s="285"/>
      <c r="AI27" s="285"/>
      <c r="AJ27" s="285"/>
      <c r="AK27" s="285"/>
      <c r="AL27" s="289" t="s">
        <v>207</v>
      </c>
      <c r="AM27" s="237"/>
      <c r="AN27" s="237"/>
      <c r="AO27" s="294"/>
      <c r="AP27" s="260" t="s">
        <v>391</v>
      </c>
      <c r="AQ27" s="36"/>
      <c r="AR27" s="36"/>
      <c r="AS27" s="36"/>
      <c r="AT27" s="36"/>
      <c r="AU27" s="36"/>
      <c r="AV27" s="36"/>
      <c r="AW27" s="36"/>
      <c r="AX27" s="36"/>
      <c r="AY27" s="36"/>
      <c r="AZ27" s="36"/>
      <c r="BA27" s="36"/>
      <c r="BB27" s="36"/>
      <c r="BC27" s="36"/>
      <c r="BD27" s="36"/>
      <c r="BE27" s="36"/>
      <c r="BF27" s="269"/>
      <c r="BG27" s="274">
        <v>1898805</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232</v>
      </c>
      <c r="CE27" s="36"/>
      <c r="CF27" s="36"/>
      <c r="CG27" s="36"/>
      <c r="CH27" s="36"/>
      <c r="CI27" s="36"/>
      <c r="CJ27" s="36"/>
      <c r="CK27" s="36"/>
      <c r="CL27" s="36"/>
      <c r="CM27" s="36"/>
      <c r="CN27" s="36"/>
      <c r="CO27" s="36"/>
      <c r="CP27" s="36"/>
      <c r="CQ27" s="269"/>
      <c r="CR27" s="274">
        <v>772793</v>
      </c>
      <c r="CS27" s="313"/>
      <c r="CT27" s="313"/>
      <c r="CU27" s="313"/>
      <c r="CV27" s="313"/>
      <c r="CW27" s="313"/>
      <c r="CX27" s="313"/>
      <c r="CY27" s="333"/>
      <c r="CZ27" s="289">
        <v>9.4</v>
      </c>
      <c r="DA27" s="336"/>
      <c r="DB27" s="336"/>
      <c r="DC27" s="339"/>
      <c r="DD27" s="326">
        <v>253367</v>
      </c>
      <c r="DE27" s="313"/>
      <c r="DF27" s="313"/>
      <c r="DG27" s="313"/>
      <c r="DH27" s="313"/>
      <c r="DI27" s="313"/>
      <c r="DJ27" s="313"/>
      <c r="DK27" s="333"/>
      <c r="DL27" s="326">
        <v>248317</v>
      </c>
      <c r="DM27" s="313"/>
      <c r="DN27" s="313"/>
      <c r="DO27" s="313"/>
      <c r="DP27" s="313"/>
      <c r="DQ27" s="313"/>
      <c r="DR27" s="313"/>
      <c r="DS27" s="313"/>
      <c r="DT27" s="313"/>
      <c r="DU27" s="313"/>
      <c r="DV27" s="333"/>
      <c r="DW27" s="289">
        <v>5.2</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t="s">
        <v>207</v>
      </c>
      <c r="S28" s="216"/>
      <c r="T28" s="216"/>
      <c r="U28" s="216"/>
      <c r="V28" s="216"/>
      <c r="W28" s="216"/>
      <c r="X28" s="216"/>
      <c r="Y28" s="279"/>
      <c r="Z28" s="282" t="s">
        <v>207</v>
      </c>
      <c r="AA28" s="282"/>
      <c r="AB28" s="282"/>
      <c r="AC28" s="282"/>
      <c r="AD28" s="285" t="s">
        <v>207</v>
      </c>
      <c r="AE28" s="285"/>
      <c r="AF28" s="285"/>
      <c r="AG28" s="285"/>
      <c r="AH28" s="285"/>
      <c r="AI28" s="285"/>
      <c r="AJ28" s="285"/>
      <c r="AK28" s="285"/>
      <c r="AL28" s="289" t="s">
        <v>207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387</v>
      </c>
      <c r="CE28" s="36"/>
      <c r="CF28" s="36"/>
      <c r="CG28" s="36"/>
      <c r="CH28" s="36"/>
      <c r="CI28" s="36"/>
      <c r="CJ28" s="36"/>
      <c r="CK28" s="36"/>
      <c r="CL28" s="36"/>
      <c r="CM28" s="36"/>
      <c r="CN28" s="36"/>
      <c r="CO28" s="36"/>
      <c r="CP28" s="36"/>
      <c r="CQ28" s="269"/>
      <c r="CR28" s="274">
        <v>675938</v>
      </c>
      <c r="CS28" s="216"/>
      <c r="CT28" s="216"/>
      <c r="CU28" s="216"/>
      <c r="CV28" s="216"/>
      <c r="CW28" s="216"/>
      <c r="CX28" s="216"/>
      <c r="CY28" s="279"/>
      <c r="CZ28" s="289">
        <v>8.1999999999999993</v>
      </c>
      <c r="DA28" s="336"/>
      <c r="DB28" s="336"/>
      <c r="DC28" s="339"/>
      <c r="DD28" s="326">
        <v>659238</v>
      </c>
      <c r="DE28" s="216"/>
      <c r="DF28" s="216"/>
      <c r="DG28" s="216"/>
      <c r="DH28" s="216"/>
      <c r="DI28" s="216"/>
      <c r="DJ28" s="216"/>
      <c r="DK28" s="279"/>
      <c r="DL28" s="326">
        <v>659238</v>
      </c>
      <c r="DM28" s="216"/>
      <c r="DN28" s="216"/>
      <c r="DO28" s="216"/>
      <c r="DP28" s="216"/>
      <c r="DQ28" s="216"/>
      <c r="DR28" s="216"/>
      <c r="DS28" s="216"/>
      <c r="DT28" s="216"/>
      <c r="DU28" s="216"/>
      <c r="DV28" s="279"/>
      <c r="DW28" s="289">
        <v>13.7</v>
      </c>
      <c r="DX28" s="336"/>
      <c r="DY28" s="336"/>
      <c r="DZ28" s="336"/>
      <c r="EA28" s="336"/>
      <c r="EB28" s="336"/>
      <c r="EC28" s="362"/>
    </row>
    <row r="29" spans="2:133" ht="11.25" customHeight="1">
      <c r="B29" s="260" t="s">
        <v>393</v>
      </c>
      <c r="C29" s="36"/>
      <c r="D29" s="36"/>
      <c r="E29" s="36"/>
      <c r="F29" s="36"/>
      <c r="G29" s="36"/>
      <c r="H29" s="36"/>
      <c r="I29" s="36"/>
      <c r="J29" s="36"/>
      <c r="K29" s="36"/>
      <c r="L29" s="36"/>
      <c r="M29" s="36"/>
      <c r="N29" s="36"/>
      <c r="O29" s="36"/>
      <c r="P29" s="36"/>
      <c r="Q29" s="269"/>
      <c r="R29" s="274">
        <v>1517092</v>
      </c>
      <c r="S29" s="216"/>
      <c r="T29" s="216"/>
      <c r="U29" s="216"/>
      <c r="V29" s="216"/>
      <c r="W29" s="216"/>
      <c r="X29" s="216"/>
      <c r="Y29" s="279"/>
      <c r="Z29" s="282">
        <v>17.7</v>
      </c>
      <c r="AA29" s="282"/>
      <c r="AB29" s="282"/>
      <c r="AC29" s="282"/>
      <c r="AD29" s="285" t="s">
        <v>207</v>
      </c>
      <c r="AE29" s="285"/>
      <c r="AF29" s="285"/>
      <c r="AG29" s="285"/>
      <c r="AH29" s="285"/>
      <c r="AI29" s="285"/>
      <c r="AJ29" s="285"/>
      <c r="AK29" s="285"/>
      <c r="AL29" s="289" t="s">
        <v>207</v>
      </c>
      <c r="AM29" s="237"/>
      <c r="AN29" s="237"/>
      <c r="AO29" s="294"/>
      <c r="AP29" s="148" t="s">
        <v>322</v>
      </c>
      <c r="AQ29" s="139"/>
      <c r="AR29" s="139"/>
      <c r="AS29" s="139"/>
      <c r="AT29" s="139"/>
      <c r="AU29" s="139"/>
      <c r="AV29" s="139"/>
      <c r="AW29" s="139"/>
      <c r="AX29" s="139"/>
      <c r="AY29" s="139"/>
      <c r="AZ29" s="139"/>
      <c r="BA29" s="139"/>
      <c r="BB29" s="139"/>
      <c r="BC29" s="139"/>
      <c r="BD29" s="139"/>
      <c r="BE29" s="139"/>
      <c r="BF29" s="144"/>
      <c r="BG29" s="148" t="s">
        <v>394</v>
      </c>
      <c r="BH29" s="321"/>
      <c r="BI29" s="321"/>
      <c r="BJ29" s="321"/>
      <c r="BK29" s="321"/>
      <c r="BL29" s="321"/>
      <c r="BM29" s="321"/>
      <c r="BN29" s="321"/>
      <c r="BO29" s="321"/>
      <c r="BP29" s="321"/>
      <c r="BQ29" s="324"/>
      <c r="BR29" s="148" t="s">
        <v>269</v>
      </c>
      <c r="BS29" s="321"/>
      <c r="BT29" s="321"/>
      <c r="BU29" s="321"/>
      <c r="BV29" s="321"/>
      <c r="BW29" s="321"/>
      <c r="BX29" s="321"/>
      <c r="BY29" s="321"/>
      <c r="BZ29" s="321"/>
      <c r="CA29" s="321"/>
      <c r="CB29" s="324"/>
      <c r="CD29" s="133" t="s">
        <v>180</v>
      </c>
      <c r="CE29" s="42"/>
      <c r="CF29" s="260" t="s">
        <v>21</v>
      </c>
      <c r="CG29" s="36"/>
      <c r="CH29" s="36"/>
      <c r="CI29" s="36"/>
      <c r="CJ29" s="36"/>
      <c r="CK29" s="36"/>
      <c r="CL29" s="36"/>
      <c r="CM29" s="36"/>
      <c r="CN29" s="36"/>
      <c r="CO29" s="36"/>
      <c r="CP29" s="36"/>
      <c r="CQ29" s="269"/>
      <c r="CR29" s="274">
        <v>675918</v>
      </c>
      <c r="CS29" s="313"/>
      <c r="CT29" s="313"/>
      <c r="CU29" s="313"/>
      <c r="CV29" s="313"/>
      <c r="CW29" s="313"/>
      <c r="CX29" s="313"/>
      <c r="CY29" s="333"/>
      <c r="CZ29" s="289">
        <v>8.1999999999999993</v>
      </c>
      <c r="DA29" s="336"/>
      <c r="DB29" s="336"/>
      <c r="DC29" s="339"/>
      <c r="DD29" s="326">
        <v>659218</v>
      </c>
      <c r="DE29" s="313"/>
      <c r="DF29" s="313"/>
      <c r="DG29" s="313"/>
      <c r="DH29" s="313"/>
      <c r="DI29" s="313"/>
      <c r="DJ29" s="313"/>
      <c r="DK29" s="333"/>
      <c r="DL29" s="326">
        <v>659218</v>
      </c>
      <c r="DM29" s="313"/>
      <c r="DN29" s="313"/>
      <c r="DO29" s="313"/>
      <c r="DP29" s="313"/>
      <c r="DQ29" s="313"/>
      <c r="DR29" s="313"/>
      <c r="DS29" s="313"/>
      <c r="DT29" s="313"/>
      <c r="DU29" s="313"/>
      <c r="DV29" s="333"/>
      <c r="DW29" s="289">
        <v>13.7</v>
      </c>
      <c r="DX29" s="336"/>
      <c r="DY29" s="336"/>
      <c r="DZ29" s="336"/>
      <c r="EA29" s="336"/>
      <c r="EB29" s="336"/>
      <c r="EC29" s="362"/>
    </row>
    <row r="30" spans="2:133" ht="11.25" customHeight="1">
      <c r="B30" s="260" t="s">
        <v>248</v>
      </c>
      <c r="C30" s="36"/>
      <c r="D30" s="36"/>
      <c r="E30" s="36"/>
      <c r="F30" s="36"/>
      <c r="G30" s="36"/>
      <c r="H30" s="36"/>
      <c r="I30" s="36"/>
      <c r="J30" s="36"/>
      <c r="K30" s="36"/>
      <c r="L30" s="36"/>
      <c r="M30" s="36"/>
      <c r="N30" s="36"/>
      <c r="O30" s="36"/>
      <c r="P30" s="36"/>
      <c r="Q30" s="269"/>
      <c r="R30" s="274">
        <v>34467</v>
      </c>
      <c r="S30" s="216"/>
      <c r="T30" s="216"/>
      <c r="U30" s="216"/>
      <c r="V30" s="216"/>
      <c r="W30" s="216"/>
      <c r="X30" s="216"/>
      <c r="Y30" s="279"/>
      <c r="Z30" s="282">
        <v>0.4</v>
      </c>
      <c r="AA30" s="282"/>
      <c r="AB30" s="282"/>
      <c r="AC30" s="282"/>
      <c r="AD30" s="285">
        <v>13757</v>
      </c>
      <c r="AE30" s="285"/>
      <c r="AF30" s="285"/>
      <c r="AG30" s="285"/>
      <c r="AH30" s="285"/>
      <c r="AI30" s="285"/>
      <c r="AJ30" s="285"/>
      <c r="AK30" s="285"/>
      <c r="AL30" s="289">
        <v>0.3</v>
      </c>
      <c r="AM30" s="237"/>
      <c r="AN30" s="237"/>
      <c r="AO30" s="294"/>
      <c r="AP30" s="161" t="s">
        <v>4</v>
      </c>
      <c r="AQ30" s="177"/>
      <c r="AR30" s="177"/>
      <c r="AS30" s="177"/>
      <c r="AT30" s="306" t="s">
        <v>395</v>
      </c>
      <c r="AU30" s="265"/>
      <c r="AV30" s="265"/>
      <c r="AW30" s="265"/>
      <c r="AX30" s="259" t="s">
        <v>286</v>
      </c>
      <c r="AY30" s="265"/>
      <c r="AZ30" s="265"/>
      <c r="BA30" s="265"/>
      <c r="BB30" s="265"/>
      <c r="BC30" s="265"/>
      <c r="BD30" s="265"/>
      <c r="BE30" s="265"/>
      <c r="BF30" s="268"/>
      <c r="BG30" s="318">
        <v>99.8</v>
      </c>
      <c r="BH30" s="322"/>
      <c r="BI30" s="322"/>
      <c r="BJ30" s="322"/>
      <c r="BK30" s="322"/>
      <c r="BL30" s="322"/>
      <c r="BM30" s="291">
        <v>99.5</v>
      </c>
      <c r="BN30" s="322"/>
      <c r="BO30" s="322"/>
      <c r="BP30" s="322"/>
      <c r="BQ30" s="325"/>
      <c r="BR30" s="318">
        <v>99.8</v>
      </c>
      <c r="BS30" s="322"/>
      <c r="BT30" s="322"/>
      <c r="BU30" s="322"/>
      <c r="BV30" s="322"/>
      <c r="BW30" s="322"/>
      <c r="BX30" s="291">
        <v>99.4</v>
      </c>
      <c r="BY30" s="322"/>
      <c r="BZ30" s="322"/>
      <c r="CA30" s="322"/>
      <c r="CB30" s="325"/>
      <c r="CD30" s="134"/>
      <c r="CE30" s="43"/>
      <c r="CF30" s="260" t="s">
        <v>397</v>
      </c>
      <c r="CG30" s="36"/>
      <c r="CH30" s="36"/>
      <c r="CI30" s="36"/>
      <c r="CJ30" s="36"/>
      <c r="CK30" s="36"/>
      <c r="CL30" s="36"/>
      <c r="CM30" s="36"/>
      <c r="CN30" s="36"/>
      <c r="CO30" s="36"/>
      <c r="CP30" s="36"/>
      <c r="CQ30" s="269"/>
      <c r="CR30" s="274">
        <v>619547</v>
      </c>
      <c r="CS30" s="216"/>
      <c r="CT30" s="216"/>
      <c r="CU30" s="216"/>
      <c r="CV30" s="216"/>
      <c r="CW30" s="216"/>
      <c r="CX30" s="216"/>
      <c r="CY30" s="279"/>
      <c r="CZ30" s="289">
        <v>7.6</v>
      </c>
      <c r="DA30" s="336"/>
      <c r="DB30" s="336"/>
      <c r="DC30" s="339"/>
      <c r="DD30" s="326">
        <v>602847</v>
      </c>
      <c r="DE30" s="216"/>
      <c r="DF30" s="216"/>
      <c r="DG30" s="216"/>
      <c r="DH30" s="216"/>
      <c r="DI30" s="216"/>
      <c r="DJ30" s="216"/>
      <c r="DK30" s="279"/>
      <c r="DL30" s="326">
        <v>602847</v>
      </c>
      <c r="DM30" s="216"/>
      <c r="DN30" s="216"/>
      <c r="DO30" s="216"/>
      <c r="DP30" s="216"/>
      <c r="DQ30" s="216"/>
      <c r="DR30" s="216"/>
      <c r="DS30" s="216"/>
      <c r="DT30" s="216"/>
      <c r="DU30" s="216"/>
      <c r="DV30" s="279"/>
      <c r="DW30" s="289">
        <v>12.5</v>
      </c>
      <c r="DX30" s="336"/>
      <c r="DY30" s="336"/>
      <c r="DZ30" s="336"/>
      <c r="EA30" s="336"/>
      <c r="EB30" s="336"/>
      <c r="EC30" s="362"/>
    </row>
    <row r="31" spans="2:133" ht="11.25" customHeight="1">
      <c r="B31" s="260" t="s">
        <v>146</v>
      </c>
      <c r="C31" s="36"/>
      <c r="D31" s="36"/>
      <c r="E31" s="36"/>
      <c r="F31" s="36"/>
      <c r="G31" s="36"/>
      <c r="H31" s="36"/>
      <c r="I31" s="36"/>
      <c r="J31" s="36"/>
      <c r="K31" s="36"/>
      <c r="L31" s="36"/>
      <c r="M31" s="36"/>
      <c r="N31" s="36"/>
      <c r="O31" s="36"/>
      <c r="P31" s="36"/>
      <c r="Q31" s="269"/>
      <c r="R31" s="274">
        <v>12422</v>
      </c>
      <c r="S31" s="216"/>
      <c r="T31" s="216"/>
      <c r="U31" s="216"/>
      <c r="V31" s="216"/>
      <c r="W31" s="216"/>
      <c r="X31" s="216"/>
      <c r="Y31" s="279"/>
      <c r="Z31" s="282">
        <v>0.1</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260</v>
      </c>
      <c r="AV31" s="36"/>
      <c r="AW31" s="36"/>
      <c r="AX31" s="260" t="s">
        <v>378</v>
      </c>
      <c r="AY31" s="36"/>
      <c r="AZ31" s="36"/>
      <c r="BA31" s="36"/>
      <c r="BB31" s="36"/>
      <c r="BC31" s="36"/>
      <c r="BD31" s="36"/>
      <c r="BE31" s="36"/>
      <c r="BF31" s="269"/>
      <c r="BG31" s="319">
        <v>99.8</v>
      </c>
      <c r="BH31" s="313"/>
      <c r="BI31" s="313"/>
      <c r="BJ31" s="313"/>
      <c r="BK31" s="313"/>
      <c r="BL31" s="313"/>
      <c r="BM31" s="237">
        <v>99.3</v>
      </c>
      <c r="BN31" s="323"/>
      <c r="BO31" s="323"/>
      <c r="BP31" s="323"/>
      <c r="BQ31" s="316"/>
      <c r="BR31" s="319">
        <v>99.7</v>
      </c>
      <c r="BS31" s="313"/>
      <c r="BT31" s="313"/>
      <c r="BU31" s="313"/>
      <c r="BV31" s="313"/>
      <c r="BW31" s="313"/>
      <c r="BX31" s="237">
        <v>99.2</v>
      </c>
      <c r="BY31" s="323"/>
      <c r="BZ31" s="323"/>
      <c r="CA31" s="323"/>
      <c r="CB31" s="316"/>
      <c r="CD31" s="134"/>
      <c r="CE31" s="43"/>
      <c r="CF31" s="260" t="s">
        <v>323</v>
      </c>
      <c r="CG31" s="36"/>
      <c r="CH31" s="36"/>
      <c r="CI31" s="36"/>
      <c r="CJ31" s="36"/>
      <c r="CK31" s="36"/>
      <c r="CL31" s="36"/>
      <c r="CM31" s="36"/>
      <c r="CN31" s="36"/>
      <c r="CO31" s="36"/>
      <c r="CP31" s="36"/>
      <c r="CQ31" s="269"/>
      <c r="CR31" s="274">
        <v>56371</v>
      </c>
      <c r="CS31" s="313"/>
      <c r="CT31" s="313"/>
      <c r="CU31" s="313"/>
      <c r="CV31" s="313"/>
      <c r="CW31" s="313"/>
      <c r="CX31" s="313"/>
      <c r="CY31" s="333"/>
      <c r="CZ31" s="289">
        <v>0.7</v>
      </c>
      <c r="DA31" s="336"/>
      <c r="DB31" s="336"/>
      <c r="DC31" s="339"/>
      <c r="DD31" s="326">
        <v>56371</v>
      </c>
      <c r="DE31" s="313"/>
      <c r="DF31" s="313"/>
      <c r="DG31" s="313"/>
      <c r="DH31" s="313"/>
      <c r="DI31" s="313"/>
      <c r="DJ31" s="313"/>
      <c r="DK31" s="333"/>
      <c r="DL31" s="326">
        <v>56371</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398</v>
      </c>
      <c r="C32" s="36"/>
      <c r="D32" s="36"/>
      <c r="E32" s="36"/>
      <c r="F32" s="36"/>
      <c r="G32" s="36"/>
      <c r="H32" s="36"/>
      <c r="I32" s="36"/>
      <c r="J32" s="36"/>
      <c r="K32" s="36"/>
      <c r="L32" s="36"/>
      <c r="M32" s="36"/>
      <c r="N32" s="36"/>
      <c r="O32" s="36"/>
      <c r="P32" s="36"/>
      <c r="Q32" s="269"/>
      <c r="R32" s="274">
        <v>302460</v>
      </c>
      <c r="S32" s="216"/>
      <c r="T32" s="216"/>
      <c r="U32" s="216"/>
      <c r="V32" s="216"/>
      <c r="W32" s="216"/>
      <c r="X32" s="216"/>
      <c r="Y32" s="279"/>
      <c r="Z32" s="282">
        <v>3.5</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164</v>
      </c>
      <c r="AY32" s="267"/>
      <c r="AZ32" s="267"/>
      <c r="BA32" s="267"/>
      <c r="BB32" s="267"/>
      <c r="BC32" s="267"/>
      <c r="BD32" s="267"/>
      <c r="BE32" s="267"/>
      <c r="BF32" s="271"/>
      <c r="BG32" s="320">
        <v>99.9</v>
      </c>
      <c r="BH32" s="312"/>
      <c r="BI32" s="312"/>
      <c r="BJ32" s="312"/>
      <c r="BK32" s="312"/>
      <c r="BL32" s="312"/>
      <c r="BM32" s="292">
        <v>99.6</v>
      </c>
      <c r="BN32" s="312"/>
      <c r="BO32" s="312"/>
      <c r="BP32" s="312"/>
      <c r="BQ32" s="317"/>
      <c r="BR32" s="320">
        <v>99.8</v>
      </c>
      <c r="BS32" s="312"/>
      <c r="BT32" s="312"/>
      <c r="BU32" s="312"/>
      <c r="BV32" s="312"/>
      <c r="BW32" s="312"/>
      <c r="BX32" s="292">
        <v>99.5</v>
      </c>
      <c r="BY32" s="312"/>
      <c r="BZ32" s="312"/>
      <c r="CA32" s="312"/>
      <c r="CB32" s="317"/>
      <c r="CD32" s="135"/>
      <c r="CE32" s="142"/>
      <c r="CF32" s="260" t="s">
        <v>399</v>
      </c>
      <c r="CG32" s="36"/>
      <c r="CH32" s="36"/>
      <c r="CI32" s="36"/>
      <c r="CJ32" s="36"/>
      <c r="CK32" s="36"/>
      <c r="CL32" s="36"/>
      <c r="CM32" s="36"/>
      <c r="CN32" s="36"/>
      <c r="CO32" s="36"/>
      <c r="CP32" s="36"/>
      <c r="CQ32" s="269"/>
      <c r="CR32" s="274">
        <v>20</v>
      </c>
      <c r="CS32" s="216"/>
      <c r="CT32" s="216"/>
      <c r="CU32" s="216"/>
      <c r="CV32" s="216"/>
      <c r="CW32" s="216"/>
      <c r="CX32" s="216"/>
      <c r="CY32" s="279"/>
      <c r="CZ32" s="289">
        <v>0</v>
      </c>
      <c r="DA32" s="336"/>
      <c r="DB32" s="336"/>
      <c r="DC32" s="339"/>
      <c r="DD32" s="326">
        <v>20</v>
      </c>
      <c r="DE32" s="216"/>
      <c r="DF32" s="216"/>
      <c r="DG32" s="216"/>
      <c r="DH32" s="216"/>
      <c r="DI32" s="216"/>
      <c r="DJ32" s="216"/>
      <c r="DK32" s="279"/>
      <c r="DL32" s="326">
        <v>20</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379</v>
      </c>
      <c r="C33" s="36"/>
      <c r="D33" s="36"/>
      <c r="E33" s="36"/>
      <c r="F33" s="36"/>
      <c r="G33" s="36"/>
      <c r="H33" s="36"/>
      <c r="I33" s="36"/>
      <c r="J33" s="36"/>
      <c r="K33" s="36"/>
      <c r="L33" s="36"/>
      <c r="M33" s="36"/>
      <c r="N33" s="36"/>
      <c r="O33" s="36"/>
      <c r="P33" s="36"/>
      <c r="Q33" s="269"/>
      <c r="R33" s="274">
        <v>378486</v>
      </c>
      <c r="S33" s="216"/>
      <c r="T33" s="216"/>
      <c r="U33" s="216"/>
      <c r="V33" s="216"/>
      <c r="W33" s="216"/>
      <c r="X33" s="216"/>
      <c r="Y33" s="279"/>
      <c r="Z33" s="282">
        <v>4.4000000000000004</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401</v>
      </c>
      <c r="CE33" s="36"/>
      <c r="CF33" s="36"/>
      <c r="CG33" s="36"/>
      <c r="CH33" s="36"/>
      <c r="CI33" s="36"/>
      <c r="CJ33" s="36"/>
      <c r="CK33" s="36"/>
      <c r="CL33" s="36"/>
      <c r="CM33" s="36"/>
      <c r="CN33" s="36"/>
      <c r="CO33" s="36"/>
      <c r="CP33" s="36"/>
      <c r="CQ33" s="269"/>
      <c r="CR33" s="274">
        <v>4665044</v>
      </c>
      <c r="CS33" s="313"/>
      <c r="CT33" s="313"/>
      <c r="CU33" s="313"/>
      <c r="CV33" s="313"/>
      <c r="CW33" s="313"/>
      <c r="CX33" s="313"/>
      <c r="CY33" s="333"/>
      <c r="CZ33" s="289">
        <v>56.9</v>
      </c>
      <c r="DA33" s="336"/>
      <c r="DB33" s="336"/>
      <c r="DC33" s="339"/>
      <c r="DD33" s="326">
        <v>3110461</v>
      </c>
      <c r="DE33" s="313"/>
      <c r="DF33" s="313"/>
      <c r="DG33" s="313"/>
      <c r="DH33" s="313"/>
      <c r="DI33" s="313"/>
      <c r="DJ33" s="313"/>
      <c r="DK33" s="333"/>
      <c r="DL33" s="326">
        <v>2375011</v>
      </c>
      <c r="DM33" s="313"/>
      <c r="DN33" s="313"/>
      <c r="DO33" s="313"/>
      <c r="DP33" s="313"/>
      <c r="DQ33" s="313"/>
      <c r="DR33" s="313"/>
      <c r="DS33" s="313"/>
      <c r="DT33" s="313"/>
      <c r="DU33" s="313"/>
      <c r="DV33" s="333"/>
      <c r="DW33" s="289">
        <v>49.3</v>
      </c>
      <c r="DX33" s="336"/>
      <c r="DY33" s="336"/>
      <c r="DZ33" s="336"/>
      <c r="EA33" s="336"/>
      <c r="EB33" s="336"/>
      <c r="EC33" s="362"/>
    </row>
    <row r="34" spans="2:133" ht="11.25" customHeight="1">
      <c r="B34" s="260" t="s">
        <v>402</v>
      </c>
      <c r="C34" s="36"/>
      <c r="D34" s="36"/>
      <c r="E34" s="36"/>
      <c r="F34" s="36"/>
      <c r="G34" s="36"/>
      <c r="H34" s="36"/>
      <c r="I34" s="36"/>
      <c r="J34" s="36"/>
      <c r="K34" s="36"/>
      <c r="L34" s="36"/>
      <c r="M34" s="36"/>
      <c r="N34" s="36"/>
      <c r="O34" s="36"/>
      <c r="P34" s="36"/>
      <c r="Q34" s="269"/>
      <c r="R34" s="274">
        <v>166889</v>
      </c>
      <c r="S34" s="216"/>
      <c r="T34" s="216"/>
      <c r="U34" s="216"/>
      <c r="V34" s="216"/>
      <c r="W34" s="216"/>
      <c r="X34" s="216"/>
      <c r="Y34" s="279"/>
      <c r="Z34" s="282">
        <v>2</v>
      </c>
      <c r="AA34" s="282"/>
      <c r="AB34" s="282"/>
      <c r="AC34" s="282"/>
      <c r="AD34" s="285">
        <v>26</v>
      </c>
      <c r="AE34" s="285"/>
      <c r="AF34" s="285"/>
      <c r="AG34" s="285"/>
      <c r="AH34" s="285"/>
      <c r="AI34" s="285"/>
      <c r="AJ34" s="285"/>
      <c r="AK34" s="285"/>
      <c r="AL34" s="289">
        <v>0</v>
      </c>
      <c r="AM34" s="237"/>
      <c r="AN34" s="237"/>
      <c r="AO34" s="294"/>
      <c r="AP34" s="96"/>
      <c r="AQ34" s="148" t="s">
        <v>404</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406</v>
      </c>
      <c r="CE34" s="36"/>
      <c r="CF34" s="36"/>
      <c r="CG34" s="36"/>
      <c r="CH34" s="36"/>
      <c r="CI34" s="36"/>
      <c r="CJ34" s="36"/>
      <c r="CK34" s="36"/>
      <c r="CL34" s="36"/>
      <c r="CM34" s="36"/>
      <c r="CN34" s="36"/>
      <c r="CO34" s="36"/>
      <c r="CP34" s="36"/>
      <c r="CQ34" s="269"/>
      <c r="CR34" s="274">
        <v>2223018</v>
      </c>
      <c r="CS34" s="216"/>
      <c r="CT34" s="216"/>
      <c r="CU34" s="216"/>
      <c r="CV34" s="216"/>
      <c r="CW34" s="216"/>
      <c r="CX34" s="216"/>
      <c r="CY34" s="279"/>
      <c r="CZ34" s="289">
        <v>27.1</v>
      </c>
      <c r="DA34" s="336"/>
      <c r="DB34" s="336"/>
      <c r="DC34" s="339"/>
      <c r="DD34" s="326">
        <v>1094378</v>
      </c>
      <c r="DE34" s="216"/>
      <c r="DF34" s="216"/>
      <c r="DG34" s="216"/>
      <c r="DH34" s="216"/>
      <c r="DI34" s="216"/>
      <c r="DJ34" s="216"/>
      <c r="DK34" s="279"/>
      <c r="DL34" s="326">
        <v>1012956</v>
      </c>
      <c r="DM34" s="216"/>
      <c r="DN34" s="216"/>
      <c r="DO34" s="216"/>
      <c r="DP34" s="216"/>
      <c r="DQ34" s="216"/>
      <c r="DR34" s="216"/>
      <c r="DS34" s="216"/>
      <c r="DT34" s="216"/>
      <c r="DU34" s="216"/>
      <c r="DV34" s="279"/>
      <c r="DW34" s="289">
        <v>21</v>
      </c>
      <c r="DX34" s="336"/>
      <c r="DY34" s="336"/>
      <c r="DZ34" s="336"/>
      <c r="EA34" s="336"/>
      <c r="EB34" s="336"/>
      <c r="EC34" s="362"/>
    </row>
    <row r="35" spans="2:133" ht="11.25" customHeight="1">
      <c r="B35" s="260" t="s">
        <v>408</v>
      </c>
      <c r="C35" s="36"/>
      <c r="D35" s="36"/>
      <c r="E35" s="36"/>
      <c r="F35" s="36"/>
      <c r="G35" s="36"/>
      <c r="H35" s="36"/>
      <c r="I35" s="36"/>
      <c r="J35" s="36"/>
      <c r="K35" s="36"/>
      <c r="L35" s="36"/>
      <c r="M35" s="36"/>
      <c r="N35" s="36"/>
      <c r="O35" s="36"/>
      <c r="P35" s="36"/>
      <c r="Q35" s="269"/>
      <c r="R35" s="274">
        <v>466800</v>
      </c>
      <c r="S35" s="216"/>
      <c r="T35" s="216"/>
      <c r="U35" s="216"/>
      <c r="V35" s="216"/>
      <c r="W35" s="216"/>
      <c r="X35" s="216"/>
      <c r="Y35" s="279"/>
      <c r="Z35" s="282">
        <v>5.5</v>
      </c>
      <c r="AA35" s="282"/>
      <c r="AB35" s="282"/>
      <c r="AC35" s="282"/>
      <c r="AD35" s="285" t="s">
        <v>207</v>
      </c>
      <c r="AE35" s="285"/>
      <c r="AF35" s="285"/>
      <c r="AG35" s="285"/>
      <c r="AH35" s="285"/>
      <c r="AI35" s="285"/>
      <c r="AJ35" s="285"/>
      <c r="AK35" s="285"/>
      <c r="AL35" s="289" t="s">
        <v>207</v>
      </c>
      <c r="AM35" s="237"/>
      <c r="AN35" s="237"/>
      <c r="AO35" s="294"/>
      <c r="AP35" s="96"/>
      <c r="AQ35" s="301" t="s">
        <v>391</v>
      </c>
      <c r="AR35" s="304"/>
      <c r="AS35" s="304"/>
      <c r="AT35" s="304"/>
      <c r="AU35" s="304"/>
      <c r="AV35" s="304"/>
      <c r="AW35" s="304"/>
      <c r="AX35" s="304"/>
      <c r="AY35" s="309"/>
      <c r="AZ35" s="273">
        <v>969648</v>
      </c>
      <c r="BA35" s="276"/>
      <c r="BB35" s="276"/>
      <c r="BC35" s="276"/>
      <c r="BD35" s="276"/>
      <c r="BE35" s="276"/>
      <c r="BF35" s="315"/>
      <c r="BG35" s="259" t="s">
        <v>409</v>
      </c>
      <c r="BH35" s="265"/>
      <c r="BI35" s="265"/>
      <c r="BJ35" s="265"/>
      <c r="BK35" s="265"/>
      <c r="BL35" s="265"/>
      <c r="BM35" s="265"/>
      <c r="BN35" s="265"/>
      <c r="BO35" s="265"/>
      <c r="BP35" s="265"/>
      <c r="BQ35" s="265"/>
      <c r="BR35" s="265"/>
      <c r="BS35" s="265"/>
      <c r="BT35" s="265"/>
      <c r="BU35" s="268"/>
      <c r="BV35" s="273">
        <v>63071</v>
      </c>
      <c r="BW35" s="276"/>
      <c r="BX35" s="276"/>
      <c r="BY35" s="276"/>
      <c r="BZ35" s="276"/>
      <c r="CA35" s="276"/>
      <c r="CB35" s="315"/>
      <c r="CD35" s="260" t="s">
        <v>411</v>
      </c>
      <c r="CE35" s="36"/>
      <c r="CF35" s="36"/>
      <c r="CG35" s="36"/>
      <c r="CH35" s="36"/>
      <c r="CI35" s="36"/>
      <c r="CJ35" s="36"/>
      <c r="CK35" s="36"/>
      <c r="CL35" s="36"/>
      <c r="CM35" s="36"/>
      <c r="CN35" s="36"/>
      <c r="CO35" s="36"/>
      <c r="CP35" s="36"/>
      <c r="CQ35" s="269"/>
      <c r="CR35" s="274">
        <v>54294</v>
      </c>
      <c r="CS35" s="313"/>
      <c r="CT35" s="313"/>
      <c r="CU35" s="313"/>
      <c r="CV35" s="313"/>
      <c r="CW35" s="313"/>
      <c r="CX35" s="313"/>
      <c r="CY35" s="333"/>
      <c r="CZ35" s="289">
        <v>0.7</v>
      </c>
      <c r="DA35" s="336"/>
      <c r="DB35" s="336"/>
      <c r="DC35" s="339"/>
      <c r="DD35" s="326">
        <v>45591</v>
      </c>
      <c r="DE35" s="313"/>
      <c r="DF35" s="313"/>
      <c r="DG35" s="313"/>
      <c r="DH35" s="313"/>
      <c r="DI35" s="313"/>
      <c r="DJ35" s="313"/>
      <c r="DK35" s="333"/>
      <c r="DL35" s="326">
        <v>35575</v>
      </c>
      <c r="DM35" s="313"/>
      <c r="DN35" s="313"/>
      <c r="DO35" s="313"/>
      <c r="DP35" s="313"/>
      <c r="DQ35" s="313"/>
      <c r="DR35" s="313"/>
      <c r="DS35" s="313"/>
      <c r="DT35" s="313"/>
      <c r="DU35" s="313"/>
      <c r="DV35" s="333"/>
      <c r="DW35" s="289">
        <v>0.7</v>
      </c>
      <c r="DX35" s="336"/>
      <c r="DY35" s="336"/>
      <c r="DZ35" s="336"/>
      <c r="EA35" s="336"/>
      <c r="EB35" s="336"/>
      <c r="EC35" s="362"/>
    </row>
    <row r="36" spans="2:133" ht="11.25" customHeight="1">
      <c r="B36" s="260" t="s">
        <v>413</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414</v>
      </c>
      <c r="AR36" s="198"/>
      <c r="AS36" s="198"/>
      <c r="AT36" s="198"/>
      <c r="AU36" s="198"/>
      <c r="AV36" s="198"/>
      <c r="AW36" s="198"/>
      <c r="AX36" s="198"/>
      <c r="AY36" s="310"/>
      <c r="AZ36" s="274">
        <v>201013</v>
      </c>
      <c r="BA36" s="216"/>
      <c r="BB36" s="216"/>
      <c r="BC36" s="216"/>
      <c r="BD36" s="313"/>
      <c r="BE36" s="313"/>
      <c r="BF36" s="316"/>
      <c r="BG36" s="260" t="s">
        <v>416</v>
      </c>
      <c r="BH36" s="36"/>
      <c r="BI36" s="36"/>
      <c r="BJ36" s="36"/>
      <c r="BK36" s="36"/>
      <c r="BL36" s="36"/>
      <c r="BM36" s="36"/>
      <c r="BN36" s="36"/>
      <c r="BO36" s="36"/>
      <c r="BP36" s="36"/>
      <c r="BQ36" s="36"/>
      <c r="BR36" s="36"/>
      <c r="BS36" s="36"/>
      <c r="BT36" s="36"/>
      <c r="BU36" s="269"/>
      <c r="BV36" s="274">
        <v>54004</v>
      </c>
      <c r="BW36" s="216"/>
      <c r="BX36" s="216"/>
      <c r="BY36" s="216"/>
      <c r="BZ36" s="216"/>
      <c r="CA36" s="216"/>
      <c r="CB36" s="328"/>
      <c r="CD36" s="260" t="s">
        <v>26</v>
      </c>
      <c r="CE36" s="36"/>
      <c r="CF36" s="36"/>
      <c r="CG36" s="36"/>
      <c r="CH36" s="36"/>
      <c r="CI36" s="36"/>
      <c r="CJ36" s="36"/>
      <c r="CK36" s="36"/>
      <c r="CL36" s="36"/>
      <c r="CM36" s="36"/>
      <c r="CN36" s="36"/>
      <c r="CO36" s="36"/>
      <c r="CP36" s="36"/>
      <c r="CQ36" s="269"/>
      <c r="CR36" s="274">
        <v>1137161</v>
      </c>
      <c r="CS36" s="216"/>
      <c r="CT36" s="216"/>
      <c r="CU36" s="216"/>
      <c r="CV36" s="216"/>
      <c r="CW36" s="216"/>
      <c r="CX36" s="216"/>
      <c r="CY36" s="279"/>
      <c r="CZ36" s="289">
        <v>13.9</v>
      </c>
      <c r="DA36" s="336"/>
      <c r="DB36" s="336"/>
      <c r="DC36" s="339"/>
      <c r="DD36" s="326">
        <v>904776</v>
      </c>
      <c r="DE36" s="216"/>
      <c r="DF36" s="216"/>
      <c r="DG36" s="216"/>
      <c r="DH36" s="216"/>
      <c r="DI36" s="216"/>
      <c r="DJ36" s="216"/>
      <c r="DK36" s="279"/>
      <c r="DL36" s="326">
        <v>752512</v>
      </c>
      <c r="DM36" s="216"/>
      <c r="DN36" s="216"/>
      <c r="DO36" s="216"/>
      <c r="DP36" s="216"/>
      <c r="DQ36" s="216"/>
      <c r="DR36" s="216"/>
      <c r="DS36" s="216"/>
      <c r="DT36" s="216"/>
      <c r="DU36" s="216"/>
      <c r="DV36" s="279"/>
      <c r="DW36" s="289">
        <v>15.6</v>
      </c>
      <c r="DX36" s="336"/>
      <c r="DY36" s="336"/>
      <c r="DZ36" s="336"/>
      <c r="EA36" s="336"/>
      <c r="EB36" s="336"/>
      <c r="EC36" s="362"/>
    </row>
    <row r="37" spans="2:133" ht="11.25" customHeight="1">
      <c r="B37" s="260" t="s">
        <v>418</v>
      </c>
      <c r="C37" s="36"/>
      <c r="D37" s="36"/>
      <c r="E37" s="36"/>
      <c r="F37" s="36"/>
      <c r="G37" s="36"/>
      <c r="H37" s="36"/>
      <c r="I37" s="36"/>
      <c r="J37" s="36"/>
      <c r="K37" s="36"/>
      <c r="L37" s="36"/>
      <c r="M37" s="36"/>
      <c r="N37" s="36"/>
      <c r="O37" s="36"/>
      <c r="P37" s="36"/>
      <c r="Q37" s="269"/>
      <c r="R37" s="274">
        <v>230000</v>
      </c>
      <c r="S37" s="216"/>
      <c r="T37" s="216"/>
      <c r="U37" s="216"/>
      <c r="V37" s="216"/>
      <c r="W37" s="216"/>
      <c r="X37" s="216"/>
      <c r="Y37" s="279"/>
      <c r="Z37" s="282">
        <v>2.7</v>
      </c>
      <c r="AA37" s="282"/>
      <c r="AB37" s="282"/>
      <c r="AC37" s="282"/>
      <c r="AD37" s="285" t="s">
        <v>207</v>
      </c>
      <c r="AE37" s="285"/>
      <c r="AF37" s="285"/>
      <c r="AG37" s="285"/>
      <c r="AH37" s="285"/>
      <c r="AI37" s="285"/>
      <c r="AJ37" s="285"/>
      <c r="AK37" s="285"/>
      <c r="AL37" s="289" t="s">
        <v>207</v>
      </c>
      <c r="AM37" s="237"/>
      <c r="AN37" s="237"/>
      <c r="AO37" s="294"/>
      <c r="AQ37" s="302" t="s">
        <v>423</v>
      </c>
      <c r="AR37" s="198"/>
      <c r="AS37" s="198"/>
      <c r="AT37" s="198"/>
      <c r="AU37" s="198"/>
      <c r="AV37" s="198"/>
      <c r="AW37" s="198"/>
      <c r="AX37" s="198"/>
      <c r="AY37" s="310"/>
      <c r="AZ37" s="274">
        <v>64578</v>
      </c>
      <c r="BA37" s="216"/>
      <c r="BB37" s="216"/>
      <c r="BC37" s="216"/>
      <c r="BD37" s="313"/>
      <c r="BE37" s="313"/>
      <c r="BF37" s="316"/>
      <c r="BG37" s="260" t="s">
        <v>425</v>
      </c>
      <c r="BH37" s="36"/>
      <c r="BI37" s="36"/>
      <c r="BJ37" s="36"/>
      <c r="BK37" s="36"/>
      <c r="BL37" s="36"/>
      <c r="BM37" s="36"/>
      <c r="BN37" s="36"/>
      <c r="BO37" s="36"/>
      <c r="BP37" s="36"/>
      <c r="BQ37" s="36"/>
      <c r="BR37" s="36"/>
      <c r="BS37" s="36"/>
      <c r="BT37" s="36"/>
      <c r="BU37" s="269"/>
      <c r="BV37" s="274">
        <v>2399</v>
      </c>
      <c r="BW37" s="216"/>
      <c r="BX37" s="216"/>
      <c r="BY37" s="216"/>
      <c r="BZ37" s="216"/>
      <c r="CA37" s="216"/>
      <c r="CB37" s="328"/>
      <c r="CD37" s="260" t="s">
        <v>166</v>
      </c>
      <c r="CE37" s="36"/>
      <c r="CF37" s="36"/>
      <c r="CG37" s="36"/>
      <c r="CH37" s="36"/>
      <c r="CI37" s="36"/>
      <c r="CJ37" s="36"/>
      <c r="CK37" s="36"/>
      <c r="CL37" s="36"/>
      <c r="CM37" s="36"/>
      <c r="CN37" s="36"/>
      <c r="CO37" s="36"/>
      <c r="CP37" s="36"/>
      <c r="CQ37" s="269"/>
      <c r="CR37" s="274">
        <v>455185</v>
      </c>
      <c r="CS37" s="313"/>
      <c r="CT37" s="313"/>
      <c r="CU37" s="313"/>
      <c r="CV37" s="313"/>
      <c r="CW37" s="313"/>
      <c r="CX37" s="313"/>
      <c r="CY37" s="333"/>
      <c r="CZ37" s="289">
        <v>5.5</v>
      </c>
      <c r="DA37" s="336"/>
      <c r="DB37" s="336"/>
      <c r="DC37" s="339"/>
      <c r="DD37" s="326">
        <v>455185</v>
      </c>
      <c r="DE37" s="313"/>
      <c r="DF37" s="313"/>
      <c r="DG37" s="313"/>
      <c r="DH37" s="313"/>
      <c r="DI37" s="313"/>
      <c r="DJ37" s="313"/>
      <c r="DK37" s="333"/>
      <c r="DL37" s="326">
        <v>454813</v>
      </c>
      <c r="DM37" s="313"/>
      <c r="DN37" s="313"/>
      <c r="DO37" s="313"/>
      <c r="DP37" s="313"/>
      <c r="DQ37" s="313"/>
      <c r="DR37" s="313"/>
      <c r="DS37" s="313"/>
      <c r="DT37" s="313"/>
      <c r="DU37" s="313"/>
      <c r="DV37" s="333"/>
      <c r="DW37" s="289">
        <v>9.4</v>
      </c>
      <c r="DX37" s="336"/>
      <c r="DY37" s="336"/>
      <c r="DZ37" s="336"/>
      <c r="EA37" s="336"/>
      <c r="EB37" s="336"/>
      <c r="EC37" s="362"/>
    </row>
    <row r="38" spans="2:133" ht="11.25" customHeight="1">
      <c r="B38" s="262" t="s">
        <v>419</v>
      </c>
      <c r="C38" s="267"/>
      <c r="D38" s="267"/>
      <c r="E38" s="267"/>
      <c r="F38" s="267"/>
      <c r="G38" s="267"/>
      <c r="H38" s="267"/>
      <c r="I38" s="267"/>
      <c r="J38" s="267"/>
      <c r="K38" s="267"/>
      <c r="L38" s="267"/>
      <c r="M38" s="267"/>
      <c r="N38" s="267"/>
      <c r="O38" s="267"/>
      <c r="P38" s="267"/>
      <c r="Q38" s="271"/>
      <c r="R38" s="275">
        <v>8547922</v>
      </c>
      <c r="S38" s="277"/>
      <c r="T38" s="277"/>
      <c r="U38" s="277"/>
      <c r="V38" s="277"/>
      <c r="W38" s="277"/>
      <c r="X38" s="277"/>
      <c r="Y38" s="280"/>
      <c r="Z38" s="283">
        <v>100</v>
      </c>
      <c r="AA38" s="283"/>
      <c r="AB38" s="283"/>
      <c r="AC38" s="283"/>
      <c r="AD38" s="286">
        <v>4588016</v>
      </c>
      <c r="AE38" s="286"/>
      <c r="AF38" s="286"/>
      <c r="AG38" s="286"/>
      <c r="AH38" s="286"/>
      <c r="AI38" s="286"/>
      <c r="AJ38" s="286"/>
      <c r="AK38" s="286"/>
      <c r="AL38" s="290">
        <v>100</v>
      </c>
      <c r="AM38" s="292"/>
      <c r="AN38" s="292"/>
      <c r="AO38" s="295"/>
      <c r="AQ38" s="302" t="s">
        <v>315</v>
      </c>
      <c r="AR38" s="198"/>
      <c r="AS38" s="198"/>
      <c r="AT38" s="198"/>
      <c r="AU38" s="198"/>
      <c r="AV38" s="198"/>
      <c r="AW38" s="198"/>
      <c r="AX38" s="198"/>
      <c r="AY38" s="310"/>
      <c r="AZ38" s="274">
        <v>29474</v>
      </c>
      <c r="BA38" s="216"/>
      <c r="BB38" s="216"/>
      <c r="BC38" s="216"/>
      <c r="BD38" s="313"/>
      <c r="BE38" s="313"/>
      <c r="BF38" s="316"/>
      <c r="BG38" s="260" t="s">
        <v>340</v>
      </c>
      <c r="BH38" s="36"/>
      <c r="BI38" s="36"/>
      <c r="BJ38" s="36"/>
      <c r="BK38" s="36"/>
      <c r="BL38" s="36"/>
      <c r="BM38" s="36"/>
      <c r="BN38" s="36"/>
      <c r="BO38" s="36"/>
      <c r="BP38" s="36"/>
      <c r="BQ38" s="36"/>
      <c r="BR38" s="36"/>
      <c r="BS38" s="36"/>
      <c r="BT38" s="36"/>
      <c r="BU38" s="269"/>
      <c r="BV38" s="274">
        <v>3841</v>
      </c>
      <c r="BW38" s="216"/>
      <c r="BX38" s="216"/>
      <c r="BY38" s="216"/>
      <c r="BZ38" s="216"/>
      <c r="CA38" s="216"/>
      <c r="CB38" s="328"/>
      <c r="CD38" s="260" t="s">
        <v>426</v>
      </c>
      <c r="CE38" s="36"/>
      <c r="CF38" s="36"/>
      <c r="CG38" s="36"/>
      <c r="CH38" s="36"/>
      <c r="CI38" s="36"/>
      <c r="CJ38" s="36"/>
      <c r="CK38" s="36"/>
      <c r="CL38" s="36"/>
      <c r="CM38" s="36"/>
      <c r="CN38" s="36"/>
      <c r="CO38" s="36"/>
      <c r="CP38" s="36"/>
      <c r="CQ38" s="269"/>
      <c r="CR38" s="274">
        <v>674583</v>
      </c>
      <c r="CS38" s="216"/>
      <c r="CT38" s="216"/>
      <c r="CU38" s="216"/>
      <c r="CV38" s="216"/>
      <c r="CW38" s="216"/>
      <c r="CX38" s="216"/>
      <c r="CY38" s="279"/>
      <c r="CZ38" s="289">
        <v>8.1999999999999993</v>
      </c>
      <c r="DA38" s="336"/>
      <c r="DB38" s="336"/>
      <c r="DC38" s="339"/>
      <c r="DD38" s="326">
        <v>573968</v>
      </c>
      <c r="DE38" s="216"/>
      <c r="DF38" s="216"/>
      <c r="DG38" s="216"/>
      <c r="DH38" s="216"/>
      <c r="DI38" s="216"/>
      <c r="DJ38" s="216"/>
      <c r="DK38" s="279"/>
      <c r="DL38" s="326">
        <v>573968</v>
      </c>
      <c r="DM38" s="216"/>
      <c r="DN38" s="216"/>
      <c r="DO38" s="216"/>
      <c r="DP38" s="216"/>
      <c r="DQ38" s="216"/>
      <c r="DR38" s="216"/>
      <c r="DS38" s="216"/>
      <c r="DT38" s="216"/>
      <c r="DU38" s="216"/>
      <c r="DV38" s="279"/>
      <c r="DW38" s="289">
        <v>11.9</v>
      </c>
      <c r="DX38" s="336"/>
      <c r="DY38" s="336"/>
      <c r="DZ38" s="336"/>
      <c r="EA38" s="336"/>
      <c r="EB38" s="336"/>
      <c r="EC38" s="362"/>
    </row>
    <row r="39" spans="2:133" ht="11.25" customHeight="1">
      <c r="AQ39" s="302" t="s">
        <v>427</v>
      </c>
      <c r="AR39" s="198"/>
      <c r="AS39" s="198"/>
      <c r="AT39" s="198"/>
      <c r="AU39" s="198"/>
      <c r="AV39" s="198"/>
      <c r="AW39" s="198"/>
      <c r="AX39" s="198"/>
      <c r="AY39" s="310"/>
      <c r="AZ39" s="274" t="s">
        <v>207</v>
      </c>
      <c r="BA39" s="216"/>
      <c r="BB39" s="216"/>
      <c r="BC39" s="216"/>
      <c r="BD39" s="313"/>
      <c r="BE39" s="313"/>
      <c r="BF39" s="316"/>
      <c r="BG39" s="298" t="s">
        <v>55</v>
      </c>
      <c r="BH39" s="29"/>
      <c r="BI39" s="29"/>
      <c r="BJ39" s="29"/>
      <c r="BK39" s="29"/>
      <c r="BL39" s="29"/>
      <c r="BM39" s="36" t="s">
        <v>428</v>
      </c>
      <c r="BN39" s="36"/>
      <c r="BO39" s="36"/>
      <c r="BP39" s="36"/>
      <c r="BQ39" s="36"/>
      <c r="BR39" s="36"/>
      <c r="BS39" s="36"/>
      <c r="BT39" s="36"/>
      <c r="BU39" s="269"/>
      <c r="BV39" s="274">
        <v>83</v>
      </c>
      <c r="BW39" s="216"/>
      <c r="BX39" s="216"/>
      <c r="BY39" s="216"/>
      <c r="BZ39" s="216"/>
      <c r="CA39" s="216"/>
      <c r="CB39" s="328"/>
      <c r="CD39" s="260" t="s">
        <v>429</v>
      </c>
      <c r="CE39" s="36"/>
      <c r="CF39" s="36"/>
      <c r="CG39" s="36"/>
      <c r="CH39" s="36"/>
      <c r="CI39" s="36"/>
      <c r="CJ39" s="36"/>
      <c r="CK39" s="36"/>
      <c r="CL39" s="36"/>
      <c r="CM39" s="36"/>
      <c r="CN39" s="36"/>
      <c r="CO39" s="36"/>
      <c r="CP39" s="36"/>
      <c r="CQ39" s="269"/>
      <c r="CR39" s="274">
        <v>371829</v>
      </c>
      <c r="CS39" s="313"/>
      <c r="CT39" s="313"/>
      <c r="CU39" s="313"/>
      <c r="CV39" s="313"/>
      <c r="CW39" s="313"/>
      <c r="CX39" s="313"/>
      <c r="CY39" s="333"/>
      <c r="CZ39" s="289">
        <v>4.5</v>
      </c>
      <c r="DA39" s="336"/>
      <c r="DB39" s="336"/>
      <c r="DC39" s="339"/>
      <c r="DD39" s="326">
        <v>330589</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433</v>
      </c>
      <c r="AR40" s="198"/>
      <c r="AS40" s="198"/>
      <c r="AT40" s="198"/>
      <c r="AU40" s="198"/>
      <c r="AV40" s="198"/>
      <c r="AW40" s="198"/>
      <c r="AX40" s="198"/>
      <c r="AY40" s="310"/>
      <c r="AZ40" s="274">
        <v>140588</v>
      </c>
      <c r="BA40" s="216"/>
      <c r="BB40" s="216"/>
      <c r="BC40" s="216"/>
      <c r="BD40" s="313"/>
      <c r="BE40" s="313"/>
      <c r="BF40" s="316"/>
      <c r="BG40" s="298"/>
      <c r="BH40" s="29"/>
      <c r="BI40" s="29"/>
      <c r="BJ40" s="29"/>
      <c r="BK40" s="29"/>
      <c r="BL40" s="29"/>
      <c r="BM40" s="36" t="s">
        <v>348</v>
      </c>
      <c r="BN40" s="36"/>
      <c r="BO40" s="36"/>
      <c r="BP40" s="36"/>
      <c r="BQ40" s="36"/>
      <c r="BR40" s="36"/>
      <c r="BS40" s="36"/>
      <c r="BT40" s="36"/>
      <c r="BU40" s="269"/>
      <c r="BV40" s="274" t="s">
        <v>207</v>
      </c>
      <c r="BW40" s="216"/>
      <c r="BX40" s="216"/>
      <c r="BY40" s="216"/>
      <c r="BZ40" s="216"/>
      <c r="CA40" s="216"/>
      <c r="CB40" s="328"/>
      <c r="CD40" s="260" t="s">
        <v>373</v>
      </c>
      <c r="CE40" s="36"/>
      <c r="CF40" s="36"/>
      <c r="CG40" s="36"/>
      <c r="CH40" s="36"/>
      <c r="CI40" s="36"/>
      <c r="CJ40" s="36"/>
      <c r="CK40" s="36"/>
      <c r="CL40" s="36"/>
      <c r="CM40" s="36"/>
      <c r="CN40" s="36"/>
      <c r="CO40" s="36"/>
      <c r="CP40" s="36"/>
      <c r="CQ40" s="269"/>
      <c r="CR40" s="274">
        <v>204159</v>
      </c>
      <c r="CS40" s="216"/>
      <c r="CT40" s="216"/>
      <c r="CU40" s="216"/>
      <c r="CV40" s="216"/>
      <c r="CW40" s="216"/>
      <c r="CX40" s="216"/>
      <c r="CY40" s="279"/>
      <c r="CZ40" s="289">
        <v>2.5</v>
      </c>
      <c r="DA40" s="336"/>
      <c r="DB40" s="336"/>
      <c r="DC40" s="339"/>
      <c r="DD40" s="326">
        <v>161159</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434</v>
      </c>
      <c r="AR41" s="305"/>
      <c r="AS41" s="305"/>
      <c r="AT41" s="305"/>
      <c r="AU41" s="305"/>
      <c r="AV41" s="305"/>
      <c r="AW41" s="305"/>
      <c r="AX41" s="305"/>
      <c r="AY41" s="311"/>
      <c r="AZ41" s="275">
        <v>533995</v>
      </c>
      <c r="BA41" s="277"/>
      <c r="BB41" s="277"/>
      <c r="BC41" s="277"/>
      <c r="BD41" s="312"/>
      <c r="BE41" s="312"/>
      <c r="BF41" s="317"/>
      <c r="BG41" s="175"/>
      <c r="BH41" s="178"/>
      <c r="BI41" s="178"/>
      <c r="BJ41" s="178"/>
      <c r="BK41" s="178"/>
      <c r="BL41" s="178"/>
      <c r="BM41" s="267" t="s">
        <v>435</v>
      </c>
      <c r="BN41" s="267"/>
      <c r="BO41" s="267"/>
      <c r="BP41" s="267"/>
      <c r="BQ41" s="267"/>
      <c r="BR41" s="267"/>
      <c r="BS41" s="267"/>
      <c r="BT41" s="267"/>
      <c r="BU41" s="271"/>
      <c r="BV41" s="275">
        <v>320</v>
      </c>
      <c r="BW41" s="277"/>
      <c r="BX41" s="277"/>
      <c r="BY41" s="277"/>
      <c r="BZ41" s="277"/>
      <c r="CA41" s="277"/>
      <c r="CB41" s="329"/>
      <c r="CD41" s="260" t="s">
        <v>298</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50</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290</v>
      </c>
      <c r="CE42" s="36"/>
      <c r="CF42" s="36"/>
      <c r="CG42" s="36"/>
      <c r="CH42" s="36"/>
      <c r="CI42" s="36"/>
      <c r="CJ42" s="36"/>
      <c r="CK42" s="36"/>
      <c r="CL42" s="36"/>
      <c r="CM42" s="36"/>
      <c r="CN42" s="36"/>
      <c r="CO42" s="36"/>
      <c r="CP42" s="36"/>
      <c r="CQ42" s="269"/>
      <c r="CR42" s="274">
        <v>825656</v>
      </c>
      <c r="CS42" s="216"/>
      <c r="CT42" s="216"/>
      <c r="CU42" s="216"/>
      <c r="CV42" s="216"/>
      <c r="CW42" s="216"/>
      <c r="CX42" s="216"/>
      <c r="CY42" s="279"/>
      <c r="CZ42" s="289">
        <v>10.1</v>
      </c>
      <c r="DA42" s="237"/>
      <c r="DB42" s="237"/>
      <c r="DC42" s="340"/>
      <c r="DD42" s="326">
        <v>259762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81</v>
      </c>
      <c r="CE43" s="36"/>
      <c r="CF43" s="36"/>
      <c r="CG43" s="36"/>
      <c r="CH43" s="36"/>
      <c r="CI43" s="36"/>
      <c r="CJ43" s="36"/>
      <c r="CK43" s="36"/>
      <c r="CL43" s="36"/>
      <c r="CM43" s="36"/>
      <c r="CN43" s="36"/>
      <c r="CO43" s="36"/>
      <c r="CP43" s="36"/>
      <c r="CQ43" s="269"/>
      <c r="CR43" s="274" t="s">
        <v>207</v>
      </c>
      <c r="CS43" s="313"/>
      <c r="CT43" s="313"/>
      <c r="CU43" s="313"/>
      <c r="CV43" s="313"/>
      <c r="CW43" s="313"/>
      <c r="CX43" s="313"/>
      <c r="CY43" s="333"/>
      <c r="CZ43" s="289" t="s">
        <v>207</v>
      </c>
      <c r="DA43" s="336"/>
      <c r="DB43" s="336"/>
      <c r="DC43" s="339"/>
      <c r="DD43" s="326" t="s">
        <v>207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276</v>
      </c>
      <c r="CD44" s="133" t="s">
        <v>180</v>
      </c>
      <c r="CE44" s="42"/>
      <c r="CF44" s="260" t="s">
        <v>436</v>
      </c>
      <c r="CG44" s="36"/>
      <c r="CH44" s="36"/>
      <c r="CI44" s="36"/>
      <c r="CJ44" s="36"/>
      <c r="CK44" s="36"/>
      <c r="CL44" s="36"/>
      <c r="CM44" s="36"/>
      <c r="CN44" s="36"/>
      <c r="CO44" s="36"/>
      <c r="CP44" s="36"/>
      <c r="CQ44" s="269"/>
      <c r="CR44" s="274">
        <v>814452</v>
      </c>
      <c r="CS44" s="216"/>
      <c r="CT44" s="216"/>
      <c r="CU44" s="216"/>
      <c r="CV44" s="216"/>
      <c r="CW44" s="216"/>
      <c r="CX44" s="216"/>
      <c r="CY44" s="279"/>
      <c r="CZ44" s="289">
        <v>9.9</v>
      </c>
      <c r="DA44" s="237"/>
      <c r="DB44" s="237"/>
      <c r="DC44" s="340"/>
      <c r="DD44" s="326">
        <v>259762</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437</v>
      </c>
      <c r="CG45" s="36"/>
      <c r="CH45" s="36"/>
      <c r="CI45" s="36"/>
      <c r="CJ45" s="36"/>
      <c r="CK45" s="36"/>
      <c r="CL45" s="36"/>
      <c r="CM45" s="36"/>
      <c r="CN45" s="36"/>
      <c r="CO45" s="36"/>
      <c r="CP45" s="36"/>
      <c r="CQ45" s="269"/>
      <c r="CR45" s="274">
        <v>356716</v>
      </c>
      <c r="CS45" s="313"/>
      <c r="CT45" s="313"/>
      <c r="CU45" s="313"/>
      <c r="CV45" s="313"/>
      <c r="CW45" s="313"/>
      <c r="CX45" s="313"/>
      <c r="CY45" s="333"/>
      <c r="CZ45" s="289">
        <v>4.3</v>
      </c>
      <c r="DA45" s="336"/>
      <c r="DB45" s="336"/>
      <c r="DC45" s="339"/>
      <c r="DD45" s="326">
        <v>42295</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438</v>
      </c>
      <c r="CG46" s="36"/>
      <c r="CH46" s="36"/>
      <c r="CI46" s="36"/>
      <c r="CJ46" s="36"/>
      <c r="CK46" s="36"/>
      <c r="CL46" s="36"/>
      <c r="CM46" s="36"/>
      <c r="CN46" s="36"/>
      <c r="CO46" s="36"/>
      <c r="CP46" s="36"/>
      <c r="CQ46" s="269"/>
      <c r="CR46" s="274">
        <v>457736</v>
      </c>
      <c r="CS46" s="216"/>
      <c r="CT46" s="216"/>
      <c r="CU46" s="216"/>
      <c r="CV46" s="216"/>
      <c r="CW46" s="216"/>
      <c r="CX46" s="216"/>
      <c r="CY46" s="279"/>
      <c r="CZ46" s="289">
        <v>5.6</v>
      </c>
      <c r="DA46" s="237"/>
      <c r="DB46" s="237"/>
      <c r="DC46" s="340"/>
      <c r="DD46" s="326">
        <v>217467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439</v>
      </c>
      <c r="CG47" s="36"/>
      <c r="CH47" s="36"/>
      <c r="CI47" s="36"/>
      <c r="CJ47" s="36"/>
      <c r="CK47" s="36"/>
      <c r="CL47" s="36"/>
      <c r="CM47" s="36"/>
      <c r="CN47" s="36"/>
      <c r="CO47" s="36"/>
      <c r="CP47" s="36"/>
      <c r="CQ47" s="269"/>
      <c r="CR47" s="274">
        <v>11204</v>
      </c>
      <c r="CS47" s="313"/>
      <c r="CT47" s="313"/>
      <c r="CU47" s="313"/>
      <c r="CV47" s="313"/>
      <c r="CW47" s="313"/>
      <c r="CX47" s="313"/>
      <c r="CY47" s="333"/>
      <c r="CZ47" s="289">
        <v>0.1</v>
      </c>
      <c r="DA47" s="336"/>
      <c r="DB47" s="336"/>
      <c r="DC47" s="339"/>
      <c r="DD47" s="326" t="s">
        <v>207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441</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198</v>
      </c>
      <c r="CE49" s="267"/>
      <c r="CF49" s="267"/>
      <c r="CG49" s="267"/>
      <c r="CH49" s="267"/>
      <c r="CI49" s="267"/>
      <c r="CJ49" s="267"/>
      <c r="CK49" s="267"/>
      <c r="CL49" s="267"/>
      <c r="CM49" s="267"/>
      <c r="CN49" s="267"/>
      <c r="CO49" s="267"/>
      <c r="CP49" s="267"/>
      <c r="CQ49" s="271"/>
      <c r="CR49" s="275">
        <v>8202653</v>
      </c>
      <c r="CS49" s="312"/>
      <c r="CT49" s="312"/>
      <c r="CU49" s="312"/>
      <c r="CV49" s="312"/>
      <c r="CW49" s="312"/>
      <c r="CX49" s="312"/>
      <c r="CY49" s="334"/>
      <c r="CZ49" s="290">
        <v>100</v>
      </c>
      <c r="DA49" s="337"/>
      <c r="DB49" s="337"/>
      <c r="DC49" s="341"/>
      <c r="DD49" s="344">
        <v>5482126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r8C6FbxxvsXZ8S+jtfNMhAY6WPy/bcGRHxMPgN4ivsUvOZbyAE8WpJoy4VnKeeV6GBnEjADHYRYfercKI9fFBw==" saltValue="RJ4Yzr6+yDVQgqBWW53E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U95" sqref="AU95"/>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308</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73</v>
      </c>
      <c r="DK2" s="729"/>
      <c r="DL2" s="729"/>
      <c r="DM2" s="729"/>
      <c r="DN2" s="729"/>
      <c r="DO2" s="732"/>
      <c r="DP2" s="402"/>
      <c r="DQ2" s="728" t="s">
        <v>157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445</v>
      </c>
      <c r="B5" s="403"/>
      <c r="C5" s="403"/>
      <c r="D5" s="403"/>
      <c r="E5" s="403"/>
      <c r="F5" s="403"/>
      <c r="G5" s="403"/>
      <c r="H5" s="403"/>
      <c r="I5" s="403"/>
      <c r="J5" s="403"/>
      <c r="K5" s="403"/>
      <c r="L5" s="403"/>
      <c r="M5" s="403"/>
      <c r="N5" s="403"/>
      <c r="O5" s="403"/>
      <c r="P5" s="439"/>
      <c r="Q5" s="445" t="s">
        <v>187</v>
      </c>
      <c r="R5" s="457"/>
      <c r="S5" s="457"/>
      <c r="T5" s="457"/>
      <c r="U5" s="468"/>
      <c r="V5" s="445" t="s">
        <v>446</v>
      </c>
      <c r="W5" s="457"/>
      <c r="X5" s="457"/>
      <c r="Y5" s="457"/>
      <c r="Z5" s="468"/>
      <c r="AA5" s="445" t="s">
        <v>447</v>
      </c>
      <c r="AB5" s="457"/>
      <c r="AC5" s="457"/>
      <c r="AD5" s="457"/>
      <c r="AE5" s="457"/>
      <c r="AF5" s="517" t="s">
        <v>183</v>
      </c>
      <c r="AG5" s="457"/>
      <c r="AH5" s="457"/>
      <c r="AI5" s="457"/>
      <c r="AJ5" s="535"/>
      <c r="AK5" s="457" t="s">
        <v>237</v>
      </c>
      <c r="AL5" s="457"/>
      <c r="AM5" s="457"/>
      <c r="AN5" s="457"/>
      <c r="AO5" s="468"/>
      <c r="AP5" s="445" t="s">
        <v>448</v>
      </c>
      <c r="AQ5" s="457"/>
      <c r="AR5" s="457"/>
      <c r="AS5" s="457"/>
      <c r="AT5" s="468"/>
      <c r="AU5" s="445" t="s">
        <v>450</v>
      </c>
      <c r="AV5" s="457"/>
      <c r="AW5" s="457"/>
      <c r="AX5" s="457"/>
      <c r="AY5" s="535"/>
      <c r="AZ5" s="429"/>
      <c r="BA5" s="429"/>
      <c r="BB5" s="429"/>
      <c r="BC5" s="429"/>
      <c r="BD5" s="429"/>
      <c r="BE5" s="628"/>
      <c r="BF5" s="628"/>
      <c r="BG5" s="628"/>
      <c r="BH5" s="628"/>
      <c r="BI5" s="628"/>
      <c r="BJ5" s="628"/>
      <c r="BK5" s="628"/>
      <c r="BL5" s="628"/>
      <c r="BM5" s="628"/>
      <c r="BN5" s="628"/>
      <c r="BO5" s="628"/>
      <c r="BP5" s="628"/>
      <c r="BQ5" s="374" t="s">
        <v>451</v>
      </c>
      <c r="BR5" s="403"/>
      <c r="BS5" s="403"/>
      <c r="BT5" s="403"/>
      <c r="BU5" s="403"/>
      <c r="BV5" s="403"/>
      <c r="BW5" s="403"/>
      <c r="BX5" s="403"/>
      <c r="BY5" s="403"/>
      <c r="BZ5" s="403"/>
      <c r="CA5" s="403"/>
      <c r="CB5" s="403"/>
      <c r="CC5" s="403"/>
      <c r="CD5" s="403"/>
      <c r="CE5" s="403"/>
      <c r="CF5" s="403"/>
      <c r="CG5" s="439"/>
      <c r="CH5" s="445" t="s">
        <v>367</v>
      </c>
      <c r="CI5" s="457"/>
      <c r="CJ5" s="457"/>
      <c r="CK5" s="457"/>
      <c r="CL5" s="468"/>
      <c r="CM5" s="445" t="s">
        <v>328</v>
      </c>
      <c r="CN5" s="457"/>
      <c r="CO5" s="457"/>
      <c r="CP5" s="457"/>
      <c r="CQ5" s="468"/>
      <c r="CR5" s="445" t="s">
        <v>256</v>
      </c>
      <c r="CS5" s="457"/>
      <c r="CT5" s="457"/>
      <c r="CU5" s="457"/>
      <c r="CV5" s="468"/>
      <c r="CW5" s="445" t="s">
        <v>52</v>
      </c>
      <c r="CX5" s="457"/>
      <c r="CY5" s="457"/>
      <c r="CZ5" s="457"/>
      <c r="DA5" s="468"/>
      <c r="DB5" s="445" t="s">
        <v>420</v>
      </c>
      <c r="DC5" s="457"/>
      <c r="DD5" s="457"/>
      <c r="DE5" s="457"/>
      <c r="DF5" s="468"/>
      <c r="DG5" s="722" t="s">
        <v>142</v>
      </c>
      <c r="DH5" s="725"/>
      <c r="DI5" s="725"/>
      <c r="DJ5" s="725"/>
      <c r="DK5" s="730"/>
      <c r="DL5" s="722" t="s">
        <v>452</v>
      </c>
      <c r="DM5" s="725"/>
      <c r="DN5" s="725"/>
      <c r="DO5" s="725"/>
      <c r="DP5" s="730"/>
      <c r="DQ5" s="445" t="s">
        <v>453</v>
      </c>
      <c r="DR5" s="457"/>
      <c r="DS5" s="457"/>
      <c r="DT5" s="457"/>
      <c r="DU5" s="468"/>
      <c r="DV5" s="445" t="s">
        <v>450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456</v>
      </c>
      <c r="C7" s="425"/>
      <c r="D7" s="425"/>
      <c r="E7" s="425"/>
      <c r="F7" s="425"/>
      <c r="G7" s="425"/>
      <c r="H7" s="425"/>
      <c r="I7" s="425"/>
      <c r="J7" s="425"/>
      <c r="K7" s="425"/>
      <c r="L7" s="425"/>
      <c r="M7" s="425"/>
      <c r="N7" s="425"/>
      <c r="O7" s="425"/>
      <c r="P7" s="441"/>
      <c r="Q7" s="447">
        <v>7577</v>
      </c>
      <c r="R7" s="459"/>
      <c r="S7" s="459"/>
      <c r="T7" s="459"/>
      <c r="U7" s="459"/>
      <c r="V7" s="459">
        <v>7231</v>
      </c>
      <c r="W7" s="459"/>
      <c r="X7" s="459"/>
      <c r="Y7" s="459"/>
      <c r="Z7" s="459"/>
      <c r="AA7" s="459">
        <v>345</v>
      </c>
      <c r="AB7" s="459"/>
      <c r="AC7" s="459"/>
      <c r="AD7" s="459"/>
      <c r="AE7" s="505"/>
      <c r="AF7" s="519">
        <v>342</v>
      </c>
      <c r="AG7" s="532"/>
      <c r="AH7" s="532"/>
      <c r="AI7" s="532"/>
      <c r="AJ7" s="537"/>
      <c r="AK7" s="545">
        <v>270</v>
      </c>
      <c r="AL7" s="459"/>
      <c r="AM7" s="459"/>
      <c r="AN7" s="459"/>
      <c r="AO7" s="459"/>
      <c r="AP7" s="459">
        <v>6979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544</v>
      </c>
      <c r="BT7" s="425"/>
      <c r="BU7" s="425"/>
      <c r="BV7" s="425"/>
      <c r="BW7" s="425"/>
      <c r="BX7" s="425"/>
      <c r="BY7" s="425"/>
      <c r="BZ7" s="425"/>
      <c r="CA7" s="425"/>
      <c r="CB7" s="425"/>
      <c r="CC7" s="425"/>
      <c r="CD7" s="425"/>
      <c r="CE7" s="425"/>
      <c r="CF7" s="425"/>
      <c r="CG7" s="441"/>
      <c r="CH7" s="685">
        <v>3</v>
      </c>
      <c r="CI7" s="688"/>
      <c r="CJ7" s="688"/>
      <c r="CK7" s="688"/>
      <c r="CL7" s="703"/>
      <c r="CM7" s="685">
        <v>140</v>
      </c>
      <c r="CN7" s="688"/>
      <c r="CO7" s="688"/>
      <c r="CP7" s="688"/>
      <c r="CQ7" s="703"/>
      <c r="CR7" s="685">
        <v>62</v>
      </c>
      <c r="CS7" s="688"/>
      <c r="CT7" s="688"/>
      <c r="CU7" s="688"/>
      <c r="CV7" s="703"/>
      <c r="CW7" s="685">
        <v>1</v>
      </c>
      <c r="CX7" s="688"/>
      <c r="CY7" s="688"/>
      <c r="CZ7" s="688"/>
      <c r="DA7" s="703"/>
      <c r="DB7" s="685" t="s">
        <v>207</v>
      </c>
      <c r="DC7" s="688"/>
      <c r="DD7" s="688"/>
      <c r="DE7" s="688"/>
      <c r="DF7" s="703"/>
      <c r="DG7" s="685" t="s">
        <v>207</v>
      </c>
      <c r="DH7" s="688"/>
      <c r="DI7" s="688"/>
      <c r="DJ7" s="688"/>
      <c r="DK7" s="703"/>
      <c r="DL7" s="685">
        <v>255</v>
      </c>
      <c r="DM7" s="688"/>
      <c r="DN7" s="688"/>
      <c r="DO7" s="688"/>
      <c r="DP7" s="703"/>
      <c r="DQ7" s="685">
        <v>74</v>
      </c>
      <c r="DR7" s="688"/>
      <c r="DS7" s="688"/>
      <c r="DT7" s="688"/>
      <c r="DU7" s="703"/>
      <c r="DV7" s="405"/>
      <c r="DW7" s="425"/>
      <c r="DX7" s="425"/>
      <c r="DY7" s="425"/>
      <c r="DZ7" s="740"/>
      <c r="EA7" s="603"/>
    </row>
    <row r="8" spans="1:131" s="368" customFormat="1" ht="26.25" customHeight="1">
      <c r="A8" s="377">
        <v>2</v>
      </c>
      <c r="B8" s="406" t="s">
        <v>147</v>
      </c>
      <c r="C8" s="426"/>
      <c r="D8" s="426"/>
      <c r="E8" s="426"/>
      <c r="F8" s="426"/>
      <c r="G8" s="426"/>
      <c r="H8" s="426"/>
      <c r="I8" s="426"/>
      <c r="J8" s="426"/>
      <c r="K8" s="426"/>
      <c r="L8" s="426"/>
      <c r="M8" s="426"/>
      <c r="N8" s="426"/>
      <c r="O8" s="426"/>
      <c r="P8" s="442"/>
      <c r="Q8" s="448">
        <v>92</v>
      </c>
      <c r="R8" s="460"/>
      <c r="S8" s="460"/>
      <c r="T8" s="460"/>
      <c r="U8" s="460"/>
      <c r="V8" s="460">
        <v>92</v>
      </c>
      <c r="W8" s="460"/>
      <c r="X8" s="460"/>
      <c r="Y8" s="460"/>
      <c r="Z8" s="460"/>
      <c r="AA8" s="460" t="s">
        <v>207</v>
      </c>
      <c r="AB8" s="460"/>
      <c r="AC8" s="460"/>
      <c r="AD8" s="460"/>
      <c r="AE8" s="471"/>
      <c r="AF8" s="520" t="s">
        <v>207</v>
      </c>
      <c r="AG8" s="466"/>
      <c r="AH8" s="466"/>
      <c r="AI8" s="466"/>
      <c r="AJ8" s="538"/>
      <c r="AK8" s="470">
        <v>68</v>
      </c>
      <c r="AL8" s="460"/>
      <c r="AM8" s="460"/>
      <c r="AN8" s="460"/>
      <c r="AO8" s="460"/>
      <c r="AP8" s="460" t="s">
        <v>207</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292</v>
      </c>
      <c r="C9" s="426"/>
      <c r="D9" s="426"/>
      <c r="E9" s="426"/>
      <c r="F9" s="426"/>
      <c r="G9" s="426"/>
      <c r="H9" s="426"/>
      <c r="I9" s="426"/>
      <c r="J9" s="426"/>
      <c r="K9" s="426"/>
      <c r="L9" s="426"/>
      <c r="M9" s="426"/>
      <c r="N9" s="426"/>
      <c r="O9" s="426"/>
      <c r="P9" s="442"/>
      <c r="Q9" s="448">
        <v>988</v>
      </c>
      <c r="R9" s="460"/>
      <c r="S9" s="460"/>
      <c r="T9" s="460"/>
      <c r="U9" s="460"/>
      <c r="V9" s="460">
        <v>988</v>
      </c>
      <c r="W9" s="460"/>
      <c r="X9" s="460"/>
      <c r="Y9" s="460"/>
      <c r="Z9" s="460"/>
      <c r="AA9" s="460" t="s">
        <v>207</v>
      </c>
      <c r="AB9" s="460"/>
      <c r="AC9" s="460"/>
      <c r="AD9" s="460"/>
      <c r="AE9" s="471"/>
      <c r="AF9" s="520" t="s">
        <v>207</v>
      </c>
      <c r="AG9" s="466"/>
      <c r="AH9" s="466"/>
      <c r="AI9" s="466"/>
      <c r="AJ9" s="538"/>
      <c r="AK9" s="470">
        <v>92</v>
      </c>
      <c r="AL9" s="460"/>
      <c r="AM9" s="460"/>
      <c r="AN9" s="460"/>
      <c r="AO9" s="460"/>
      <c r="AP9" s="460" t="s">
        <v>207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263</v>
      </c>
      <c r="B23" s="407" t="s">
        <v>312</v>
      </c>
      <c r="C23" s="427"/>
      <c r="D23" s="427"/>
      <c r="E23" s="427"/>
      <c r="F23" s="427"/>
      <c r="G23" s="427"/>
      <c r="H23" s="427"/>
      <c r="I23" s="427"/>
      <c r="J23" s="427"/>
      <c r="K23" s="427"/>
      <c r="L23" s="427"/>
      <c r="M23" s="427"/>
      <c r="N23" s="427"/>
      <c r="O23" s="427"/>
      <c r="P23" s="443"/>
      <c r="Q23" s="450">
        <v>8529</v>
      </c>
      <c r="R23" s="462"/>
      <c r="S23" s="462"/>
      <c r="T23" s="462"/>
      <c r="U23" s="462"/>
      <c r="V23" s="462">
        <v>8184</v>
      </c>
      <c r="W23" s="462"/>
      <c r="X23" s="462"/>
      <c r="Y23" s="462"/>
      <c r="Z23" s="462"/>
      <c r="AA23" s="462">
        <v>345</v>
      </c>
      <c r="AB23" s="462"/>
      <c r="AC23" s="462"/>
      <c r="AD23" s="462"/>
      <c r="AE23" s="507"/>
      <c r="AF23" s="521">
        <v>342</v>
      </c>
      <c r="AG23" s="462"/>
      <c r="AH23" s="462"/>
      <c r="AI23" s="462"/>
      <c r="AJ23" s="539"/>
      <c r="AK23" s="547"/>
      <c r="AL23" s="465"/>
      <c r="AM23" s="465"/>
      <c r="AN23" s="465"/>
      <c r="AO23" s="465"/>
      <c r="AP23" s="462">
        <v>6979</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430</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445</v>
      </c>
      <c r="B26" s="403"/>
      <c r="C26" s="403"/>
      <c r="D26" s="403"/>
      <c r="E26" s="403"/>
      <c r="F26" s="403"/>
      <c r="G26" s="403"/>
      <c r="H26" s="403"/>
      <c r="I26" s="403"/>
      <c r="J26" s="403"/>
      <c r="K26" s="403"/>
      <c r="L26" s="403"/>
      <c r="M26" s="403"/>
      <c r="N26" s="403"/>
      <c r="O26" s="403"/>
      <c r="P26" s="439"/>
      <c r="Q26" s="445" t="s">
        <v>460</v>
      </c>
      <c r="R26" s="457"/>
      <c r="S26" s="457"/>
      <c r="T26" s="457"/>
      <c r="U26" s="468"/>
      <c r="V26" s="445" t="s">
        <v>461</v>
      </c>
      <c r="W26" s="457"/>
      <c r="X26" s="457"/>
      <c r="Y26" s="457"/>
      <c r="Z26" s="468"/>
      <c r="AA26" s="445" t="s">
        <v>462</v>
      </c>
      <c r="AB26" s="457"/>
      <c r="AC26" s="457"/>
      <c r="AD26" s="457"/>
      <c r="AE26" s="457"/>
      <c r="AF26" s="522" t="s">
        <v>261</v>
      </c>
      <c r="AG26" s="533"/>
      <c r="AH26" s="533"/>
      <c r="AI26" s="533"/>
      <c r="AJ26" s="540"/>
      <c r="AK26" s="457" t="s">
        <v>392</v>
      </c>
      <c r="AL26" s="457"/>
      <c r="AM26" s="457"/>
      <c r="AN26" s="457"/>
      <c r="AO26" s="468"/>
      <c r="AP26" s="445" t="s">
        <v>361</v>
      </c>
      <c r="AQ26" s="457"/>
      <c r="AR26" s="457"/>
      <c r="AS26" s="457"/>
      <c r="AT26" s="468"/>
      <c r="AU26" s="445" t="s">
        <v>463</v>
      </c>
      <c r="AV26" s="457"/>
      <c r="AW26" s="457"/>
      <c r="AX26" s="457"/>
      <c r="AY26" s="468"/>
      <c r="AZ26" s="445" t="s">
        <v>464</v>
      </c>
      <c r="BA26" s="457"/>
      <c r="BB26" s="457"/>
      <c r="BC26" s="457"/>
      <c r="BD26" s="468"/>
      <c r="BE26" s="445" t="s">
        <v>450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253</v>
      </c>
      <c r="C28" s="425"/>
      <c r="D28" s="425"/>
      <c r="E28" s="425"/>
      <c r="F28" s="425"/>
      <c r="G28" s="425"/>
      <c r="H28" s="425"/>
      <c r="I28" s="425"/>
      <c r="J28" s="425"/>
      <c r="K28" s="425"/>
      <c r="L28" s="425"/>
      <c r="M28" s="425"/>
      <c r="N28" s="425"/>
      <c r="O28" s="425"/>
      <c r="P28" s="441"/>
      <c r="Q28" s="451">
        <v>1780</v>
      </c>
      <c r="R28" s="463"/>
      <c r="S28" s="463"/>
      <c r="T28" s="463"/>
      <c r="U28" s="463"/>
      <c r="V28" s="463">
        <v>1717</v>
      </c>
      <c r="W28" s="463"/>
      <c r="X28" s="463"/>
      <c r="Y28" s="463"/>
      <c r="Z28" s="463"/>
      <c r="AA28" s="463">
        <v>63</v>
      </c>
      <c r="AB28" s="463"/>
      <c r="AC28" s="463"/>
      <c r="AD28" s="463"/>
      <c r="AE28" s="508"/>
      <c r="AF28" s="524">
        <v>63</v>
      </c>
      <c r="AG28" s="463"/>
      <c r="AH28" s="463"/>
      <c r="AI28" s="463"/>
      <c r="AJ28" s="542"/>
      <c r="AK28" s="548">
        <v>144</v>
      </c>
      <c r="AL28" s="463"/>
      <c r="AM28" s="463"/>
      <c r="AN28" s="463"/>
      <c r="AO28" s="463"/>
      <c r="AP28" s="463" t="s">
        <v>207</v>
      </c>
      <c r="AQ28" s="463"/>
      <c r="AR28" s="463"/>
      <c r="AS28" s="463"/>
      <c r="AT28" s="463"/>
      <c r="AU28" s="463" t="s">
        <v>207</v>
      </c>
      <c r="AV28" s="463"/>
      <c r="AW28" s="463"/>
      <c r="AX28" s="463"/>
      <c r="AY28" s="463"/>
      <c r="AZ28" s="614" t="s">
        <v>207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235</v>
      </c>
      <c r="C29" s="426"/>
      <c r="D29" s="426"/>
      <c r="E29" s="426"/>
      <c r="F29" s="426"/>
      <c r="G29" s="426"/>
      <c r="H29" s="426"/>
      <c r="I29" s="426"/>
      <c r="J29" s="426"/>
      <c r="K29" s="426"/>
      <c r="L29" s="426"/>
      <c r="M29" s="426"/>
      <c r="N29" s="426"/>
      <c r="O29" s="426"/>
      <c r="P29" s="442"/>
      <c r="Q29" s="448">
        <v>186</v>
      </c>
      <c r="R29" s="460"/>
      <c r="S29" s="460"/>
      <c r="T29" s="460"/>
      <c r="U29" s="460"/>
      <c r="V29" s="460">
        <v>186</v>
      </c>
      <c r="W29" s="460"/>
      <c r="X29" s="460"/>
      <c r="Y29" s="460"/>
      <c r="Z29" s="460"/>
      <c r="AA29" s="460">
        <v>0</v>
      </c>
      <c r="AB29" s="460"/>
      <c r="AC29" s="460"/>
      <c r="AD29" s="460"/>
      <c r="AE29" s="471"/>
      <c r="AF29" s="520">
        <v>0</v>
      </c>
      <c r="AG29" s="466"/>
      <c r="AH29" s="466"/>
      <c r="AI29" s="466"/>
      <c r="AJ29" s="538"/>
      <c r="AK29" s="470">
        <v>53</v>
      </c>
      <c r="AL29" s="460"/>
      <c r="AM29" s="460"/>
      <c r="AN29" s="460"/>
      <c r="AO29" s="460"/>
      <c r="AP29" s="460" t="s">
        <v>207</v>
      </c>
      <c r="AQ29" s="460"/>
      <c r="AR29" s="460"/>
      <c r="AS29" s="460"/>
      <c r="AT29" s="460"/>
      <c r="AU29" s="460" t="s">
        <v>207</v>
      </c>
      <c r="AV29" s="460"/>
      <c r="AW29" s="460"/>
      <c r="AX29" s="460"/>
      <c r="AY29" s="460"/>
      <c r="AZ29" s="615" t="s">
        <v>207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24</v>
      </c>
      <c r="C30" s="426"/>
      <c r="D30" s="426"/>
      <c r="E30" s="426"/>
      <c r="F30" s="426"/>
      <c r="G30" s="426"/>
      <c r="H30" s="426"/>
      <c r="I30" s="426"/>
      <c r="J30" s="426"/>
      <c r="K30" s="426"/>
      <c r="L30" s="426"/>
      <c r="M30" s="426"/>
      <c r="N30" s="426"/>
      <c r="O30" s="426"/>
      <c r="P30" s="442"/>
      <c r="Q30" s="448">
        <v>1851</v>
      </c>
      <c r="R30" s="460"/>
      <c r="S30" s="460"/>
      <c r="T30" s="460"/>
      <c r="U30" s="460"/>
      <c r="V30" s="460">
        <v>1745</v>
      </c>
      <c r="W30" s="460"/>
      <c r="X30" s="460"/>
      <c r="Y30" s="460"/>
      <c r="Z30" s="460"/>
      <c r="AA30" s="460">
        <v>106</v>
      </c>
      <c r="AB30" s="460"/>
      <c r="AC30" s="460"/>
      <c r="AD30" s="460"/>
      <c r="AE30" s="471"/>
      <c r="AF30" s="520">
        <v>106</v>
      </c>
      <c r="AG30" s="466"/>
      <c r="AH30" s="466"/>
      <c r="AI30" s="466"/>
      <c r="AJ30" s="538"/>
      <c r="AK30" s="470">
        <v>280</v>
      </c>
      <c r="AL30" s="460"/>
      <c r="AM30" s="460"/>
      <c r="AN30" s="460"/>
      <c r="AO30" s="460"/>
      <c r="AP30" s="460" t="s">
        <v>207</v>
      </c>
      <c r="AQ30" s="460"/>
      <c r="AR30" s="460"/>
      <c r="AS30" s="460"/>
      <c r="AT30" s="460"/>
      <c r="AU30" s="460" t="s">
        <v>207</v>
      </c>
      <c r="AV30" s="460"/>
      <c r="AW30" s="460"/>
      <c r="AX30" s="460"/>
      <c r="AY30" s="460"/>
      <c r="AZ30" s="615" t="s">
        <v>207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465</v>
      </c>
      <c r="C31" s="426"/>
      <c r="D31" s="426"/>
      <c r="E31" s="426"/>
      <c r="F31" s="426"/>
      <c r="G31" s="426"/>
      <c r="H31" s="426"/>
      <c r="I31" s="426"/>
      <c r="J31" s="426"/>
      <c r="K31" s="426"/>
      <c r="L31" s="426"/>
      <c r="M31" s="426"/>
      <c r="N31" s="426"/>
      <c r="O31" s="426"/>
      <c r="P31" s="442"/>
      <c r="Q31" s="448">
        <v>394</v>
      </c>
      <c r="R31" s="460"/>
      <c r="S31" s="460"/>
      <c r="T31" s="460"/>
      <c r="U31" s="460"/>
      <c r="V31" s="460">
        <v>387</v>
      </c>
      <c r="W31" s="460"/>
      <c r="X31" s="460"/>
      <c r="Y31" s="460"/>
      <c r="Z31" s="460"/>
      <c r="AA31" s="460">
        <v>8</v>
      </c>
      <c r="AB31" s="460"/>
      <c r="AC31" s="460"/>
      <c r="AD31" s="460"/>
      <c r="AE31" s="471"/>
      <c r="AF31" s="520">
        <v>132</v>
      </c>
      <c r="AG31" s="466"/>
      <c r="AH31" s="466"/>
      <c r="AI31" s="466"/>
      <c r="AJ31" s="538"/>
      <c r="AK31" s="470">
        <v>18</v>
      </c>
      <c r="AL31" s="460"/>
      <c r="AM31" s="460"/>
      <c r="AN31" s="460"/>
      <c r="AO31" s="460"/>
      <c r="AP31" s="460">
        <v>520</v>
      </c>
      <c r="AQ31" s="460"/>
      <c r="AR31" s="460"/>
      <c r="AS31" s="460"/>
      <c r="AT31" s="460"/>
      <c r="AU31" s="460">
        <v>97</v>
      </c>
      <c r="AV31" s="460"/>
      <c r="AW31" s="460"/>
      <c r="AX31" s="460"/>
      <c r="AY31" s="460"/>
      <c r="AZ31" s="615" t="s">
        <v>207</v>
      </c>
      <c r="BA31" s="615"/>
      <c r="BB31" s="615"/>
      <c r="BC31" s="615"/>
      <c r="BD31" s="615"/>
      <c r="BE31" s="578" t="s">
        <v>191</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455</v>
      </c>
      <c r="C32" s="426"/>
      <c r="D32" s="426"/>
      <c r="E32" s="426"/>
      <c r="F32" s="426"/>
      <c r="G32" s="426"/>
      <c r="H32" s="426"/>
      <c r="I32" s="426"/>
      <c r="J32" s="426"/>
      <c r="K32" s="426"/>
      <c r="L32" s="426"/>
      <c r="M32" s="426"/>
      <c r="N32" s="426"/>
      <c r="O32" s="426"/>
      <c r="P32" s="442"/>
      <c r="Q32" s="448">
        <v>329</v>
      </c>
      <c r="R32" s="460"/>
      <c r="S32" s="460"/>
      <c r="T32" s="460"/>
      <c r="U32" s="460"/>
      <c r="V32" s="460">
        <v>385</v>
      </c>
      <c r="W32" s="460"/>
      <c r="X32" s="460"/>
      <c r="Y32" s="460"/>
      <c r="Z32" s="460"/>
      <c r="AA32" s="460">
        <v>55</v>
      </c>
      <c r="AB32" s="460"/>
      <c r="AC32" s="460"/>
      <c r="AD32" s="460"/>
      <c r="AE32" s="471"/>
      <c r="AF32" s="520">
        <v>156</v>
      </c>
      <c r="AG32" s="466"/>
      <c r="AH32" s="466"/>
      <c r="AI32" s="466"/>
      <c r="AJ32" s="538"/>
      <c r="AK32" s="470">
        <v>41</v>
      </c>
      <c r="AL32" s="460"/>
      <c r="AM32" s="460"/>
      <c r="AN32" s="460"/>
      <c r="AO32" s="460"/>
      <c r="AP32" s="460">
        <v>1858</v>
      </c>
      <c r="AQ32" s="460"/>
      <c r="AR32" s="460"/>
      <c r="AS32" s="460"/>
      <c r="AT32" s="460"/>
      <c r="AU32" s="460">
        <v>1482</v>
      </c>
      <c r="AV32" s="460"/>
      <c r="AW32" s="460"/>
      <c r="AX32" s="460"/>
      <c r="AY32" s="460"/>
      <c r="AZ32" s="615" t="s">
        <v>207</v>
      </c>
      <c r="BA32" s="615"/>
      <c r="BB32" s="615"/>
      <c r="BC32" s="615"/>
      <c r="BD32" s="615"/>
      <c r="BE32" s="578" t="s">
        <v>191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238</v>
      </c>
      <c r="C33" s="426"/>
      <c r="D33" s="426"/>
      <c r="E33" s="426"/>
      <c r="F33" s="426"/>
      <c r="G33" s="426"/>
      <c r="H33" s="426"/>
      <c r="I33" s="426"/>
      <c r="J33" s="426"/>
      <c r="K33" s="426"/>
      <c r="L33" s="426"/>
      <c r="M33" s="426"/>
      <c r="N33" s="426"/>
      <c r="O33" s="426"/>
      <c r="P33" s="442"/>
      <c r="Q33" s="448">
        <v>66</v>
      </c>
      <c r="R33" s="460"/>
      <c r="S33" s="460"/>
      <c r="T33" s="460"/>
      <c r="U33" s="460"/>
      <c r="V33" s="460">
        <v>114</v>
      </c>
      <c r="W33" s="460"/>
      <c r="X33" s="460"/>
      <c r="Y33" s="460"/>
      <c r="Z33" s="460"/>
      <c r="AA33" s="460">
        <v>-48</v>
      </c>
      <c r="AB33" s="460"/>
      <c r="AC33" s="460"/>
      <c r="AD33" s="460"/>
      <c r="AE33" s="471"/>
      <c r="AF33" s="520">
        <v>-41</v>
      </c>
      <c r="AG33" s="466"/>
      <c r="AH33" s="466"/>
      <c r="AI33" s="466"/>
      <c r="AJ33" s="538"/>
      <c r="AK33" s="470">
        <v>65</v>
      </c>
      <c r="AL33" s="460"/>
      <c r="AM33" s="460"/>
      <c r="AN33" s="460"/>
      <c r="AO33" s="460"/>
      <c r="AP33" s="460" t="s">
        <v>207</v>
      </c>
      <c r="AQ33" s="460"/>
      <c r="AR33" s="460"/>
      <c r="AS33" s="460"/>
      <c r="AT33" s="460"/>
      <c r="AU33" s="460" t="s">
        <v>207</v>
      </c>
      <c r="AV33" s="460"/>
      <c r="AW33" s="460"/>
      <c r="AX33" s="460"/>
      <c r="AY33" s="460"/>
      <c r="AZ33" s="615">
        <v>3.8</v>
      </c>
      <c r="BA33" s="615"/>
      <c r="BB33" s="615"/>
      <c r="BC33" s="615"/>
      <c r="BD33" s="615"/>
      <c r="BE33" s="578" t="s">
        <v>191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265</v>
      </c>
      <c r="C34" s="426"/>
      <c r="D34" s="426"/>
      <c r="E34" s="426"/>
      <c r="F34" s="426"/>
      <c r="G34" s="426"/>
      <c r="H34" s="426"/>
      <c r="I34" s="426"/>
      <c r="J34" s="426"/>
      <c r="K34" s="426"/>
      <c r="L34" s="426"/>
      <c r="M34" s="426"/>
      <c r="N34" s="426"/>
      <c r="O34" s="426"/>
      <c r="P34" s="442"/>
      <c r="Q34" s="448">
        <v>2</v>
      </c>
      <c r="R34" s="460"/>
      <c r="S34" s="460"/>
      <c r="T34" s="460"/>
      <c r="U34" s="460"/>
      <c r="V34" s="460">
        <v>1</v>
      </c>
      <c r="W34" s="460"/>
      <c r="X34" s="460"/>
      <c r="Y34" s="460"/>
      <c r="Z34" s="460"/>
      <c r="AA34" s="460">
        <v>1</v>
      </c>
      <c r="AB34" s="460"/>
      <c r="AC34" s="460"/>
      <c r="AD34" s="460"/>
      <c r="AE34" s="471"/>
      <c r="AF34" s="520">
        <v>223</v>
      </c>
      <c r="AG34" s="466"/>
      <c r="AH34" s="466"/>
      <c r="AI34" s="466"/>
      <c r="AJ34" s="538"/>
      <c r="AK34" s="470" t="s">
        <v>207</v>
      </c>
      <c r="AL34" s="460"/>
      <c r="AM34" s="460"/>
      <c r="AN34" s="460"/>
      <c r="AO34" s="460"/>
      <c r="AP34" s="460" t="s">
        <v>207</v>
      </c>
      <c r="AQ34" s="460"/>
      <c r="AR34" s="460"/>
      <c r="AS34" s="460"/>
      <c r="AT34" s="460"/>
      <c r="AU34" s="460" t="s">
        <v>207</v>
      </c>
      <c r="AV34" s="460"/>
      <c r="AW34" s="460"/>
      <c r="AX34" s="460"/>
      <c r="AY34" s="460"/>
      <c r="AZ34" s="615" t="s">
        <v>207</v>
      </c>
      <c r="BA34" s="615"/>
      <c r="BB34" s="615"/>
      <c r="BC34" s="615"/>
      <c r="BD34" s="615"/>
      <c r="BE34" s="578" t="s">
        <v>191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466</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263</v>
      </c>
      <c r="B63" s="407" t="s">
        <v>381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639</v>
      </c>
      <c r="AG63" s="462"/>
      <c r="AH63" s="462"/>
      <c r="AI63" s="462"/>
      <c r="AJ63" s="539"/>
      <c r="AK63" s="547"/>
      <c r="AL63" s="465"/>
      <c r="AM63" s="465"/>
      <c r="AN63" s="465"/>
      <c r="AO63" s="465"/>
      <c r="AP63" s="462">
        <v>2378</v>
      </c>
      <c r="AQ63" s="462"/>
      <c r="AR63" s="462"/>
      <c r="AS63" s="462"/>
      <c r="AT63" s="462"/>
      <c r="AU63" s="462">
        <v>1579</v>
      </c>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421</v>
      </c>
      <c r="B66" s="403"/>
      <c r="C66" s="403"/>
      <c r="D66" s="403"/>
      <c r="E66" s="403"/>
      <c r="F66" s="403"/>
      <c r="G66" s="403"/>
      <c r="H66" s="403"/>
      <c r="I66" s="403"/>
      <c r="J66" s="403"/>
      <c r="K66" s="403"/>
      <c r="L66" s="403"/>
      <c r="M66" s="403"/>
      <c r="N66" s="403"/>
      <c r="O66" s="403"/>
      <c r="P66" s="439"/>
      <c r="Q66" s="445" t="s">
        <v>460</v>
      </c>
      <c r="R66" s="457"/>
      <c r="S66" s="457"/>
      <c r="T66" s="457"/>
      <c r="U66" s="468"/>
      <c r="V66" s="445" t="s">
        <v>461</v>
      </c>
      <c r="W66" s="457"/>
      <c r="X66" s="457"/>
      <c r="Y66" s="457"/>
      <c r="Z66" s="468"/>
      <c r="AA66" s="445" t="s">
        <v>462</v>
      </c>
      <c r="AB66" s="457"/>
      <c r="AC66" s="457"/>
      <c r="AD66" s="457"/>
      <c r="AE66" s="468"/>
      <c r="AF66" s="525" t="s">
        <v>261</v>
      </c>
      <c r="AG66" s="533"/>
      <c r="AH66" s="533"/>
      <c r="AI66" s="533"/>
      <c r="AJ66" s="543"/>
      <c r="AK66" s="445" t="s">
        <v>392</v>
      </c>
      <c r="AL66" s="403"/>
      <c r="AM66" s="403"/>
      <c r="AN66" s="403"/>
      <c r="AO66" s="439"/>
      <c r="AP66" s="445" t="s">
        <v>361</v>
      </c>
      <c r="AQ66" s="457"/>
      <c r="AR66" s="457"/>
      <c r="AS66" s="457"/>
      <c r="AT66" s="468"/>
      <c r="AU66" s="445" t="s">
        <v>467</v>
      </c>
      <c r="AV66" s="457"/>
      <c r="AW66" s="457"/>
      <c r="AX66" s="457"/>
      <c r="AY66" s="468"/>
      <c r="AZ66" s="445" t="s">
        <v>450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405</v>
      </c>
      <c r="C68" s="425"/>
      <c r="D68" s="425"/>
      <c r="E68" s="425"/>
      <c r="F68" s="425"/>
      <c r="G68" s="425"/>
      <c r="H68" s="425"/>
      <c r="I68" s="425"/>
      <c r="J68" s="425"/>
      <c r="K68" s="425"/>
      <c r="L68" s="425"/>
      <c r="M68" s="425"/>
      <c r="N68" s="425"/>
      <c r="O68" s="425"/>
      <c r="P68" s="441"/>
      <c r="Q68" s="447">
        <v>1645</v>
      </c>
      <c r="R68" s="459"/>
      <c r="S68" s="459"/>
      <c r="T68" s="459"/>
      <c r="U68" s="459"/>
      <c r="V68" s="459">
        <v>1587</v>
      </c>
      <c r="W68" s="459"/>
      <c r="X68" s="459"/>
      <c r="Y68" s="459"/>
      <c r="Z68" s="459"/>
      <c r="AA68" s="459">
        <v>57</v>
      </c>
      <c r="AB68" s="459"/>
      <c r="AC68" s="459"/>
      <c r="AD68" s="459"/>
      <c r="AE68" s="459"/>
      <c r="AF68" s="459">
        <v>56</v>
      </c>
      <c r="AG68" s="459"/>
      <c r="AH68" s="459"/>
      <c r="AI68" s="459"/>
      <c r="AJ68" s="459"/>
      <c r="AK68" s="459">
        <v>14</v>
      </c>
      <c r="AL68" s="459"/>
      <c r="AM68" s="459"/>
      <c r="AN68" s="459"/>
      <c r="AO68" s="459"/>
      <c r="AP68" s="459">
        <v>453</v>
      </c>
      <c r="AQ68" s="459"/>
      <c r="AR68" s="459"/>
      <c r="AS68" s="459"/>
      <c r="AT68" s="459"/>
      <c r="AU68" s="459">
        <v>125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131</v>
      </c>
      <c r="C69" s="426"/>
      <c r="D69" s="426"/>
      <c r="E69" s="426"/>
      <c r="F69" s="426"/>
      <c r="G69" s="426"/>
      <c r="H69" s="426"/>
      <c r="I69" s="426"/>
      <c r="J69" s="426"/>
      <c r="K69" s="426"/>
      <c r="L69" s="426"/>
      <c r="M69" s="426"/>
      <c r="N69" s="426"/>
      <c r="O69" s="426"/>
      <c r="P69" s="442"/>
      <c r="Q69" s="448">
        <v>4853</v>
      </c>
      <c r="R69" s="460"/>
      <c r="S69" s="460"/>
      <c r="T69" s="460"/>
      <c r="U69" s="460"/>
      <c r="V69" s="460">
        <v>4807</v>
      </c>
      <c r="W69" s="460"/>
      <c r="X69" s="460"/>
      <c r="Y69" s="460"/>
      <c r="Z69" s="460"/>
      <c r="AA69" s="460">
        <v>46</v>
      </c>
      <c r="AB69" s="460"/>
      <c r="AC69" s="460"/>
      <c r="AD69" s="460"/>
      <c r="AE69" s="460"/>
      <c r="AF69" s="460">
        <v>46</v>
      </c>
      <c r="AG69" s="460"/>
      <c r="AH69" s="460"/>
      <c r="AI69" s="460"/>
      <c r="AJ69" s="460"/>
      <c r="AK69" s="460">
        <v>245</v>
      </c>
      <c r="AL69" s="460"/>
      <c r="AM69" s="460"/>
      <c r="AN69" s="460"/>
      <c r="AO69" s="460"/>
      <c r="AP69" s="460">
        <v>1564</v>
      </c>
      <c r="AQ69" s="460"/>
      <c r="AR69" s="460"/>
      <c r="AS69" s="460"/>
      <c r="AT69" s="460"/>
      <c r="AU69" s="460">
        <v>130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539</v>
      </c>
      <c r="C70" s="426"/>
      <c r="D70" s="426"/>
      <c r="E70" s="426"/>
      <c r="F70" s="426"/>
      <c r="G70" s="426"/>
      <c r="H70" s="426"/>
      <c r="I70" s="426"/>
      <c r="J70" s="426"/>
      <c r="K70" s="426"/>
      <c r="L70" s="426"/>
      <c r="M70" s="426"/>
      <c r="N70" s="426"/>
      <c r="O70" s="426"/>
      <c r="P70" s="442"/>
      <c r="Q70" s="448">
        <v>9184</v>
      </c>
      <c r="R70" s="460"/>
      <c r="S70" s="460"/>
      <c r="T70" s="460"/>
      <c r="U70" s="460"/>
      <c r="V70" s="460">
        <v>9066</v>
      </c>
      <c r="W70" s="460"/>
      <c r="X70" s="460"/>
      <c r="Y70" s="460"/>
      <c r="Z70" s="460"/>
      <c r="AA70" s="460">
        <v>118</v>
      </c>
      <c r="AB70" s="460"/>
      <c r="AC70" s="460"/>
      <c r="AD70" s="460"/>
      <c r="AE70" s="460"/>
      <c r="AF70" s="460">
        <v>118</v>
      </c>
      <c r="AG70" s="460"/>
      <c r="AH70" s="460"/>
      <c r="AI70" s="460"/>
      <c r="AJ70" s="460"/>
      <c r="AK70" s="460">
        <v>15</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540</v>
      </c>
      <c r="C71" s="426"/>
      <c r="D71" s="426"/>
      <c r="E71" s="426"/>
      <c r="F71" s="426"/>
      <c r="G71" s="426"/>
      <c r="H71" s="426"/>
      <c r="I71" s="426"/>
      <c r="J71" s="426"/>
      <c r="K71" s="426"/>
      <c r="L71" s="426"/>
      <c r="M71" s="426"/>
      <c r="N71" s="426"/>
      <c r="O71" s="426"/>
      <c r="P71" s="442"/>
      <c r="Q71" s="448">
        <v>1536</v>
      </c>
      <c r="R71" s="460"/>
      <c r="S71" s="460"/>
      <c r="T71" s="460"/>
      <c r="U71" s="460"/>
      <c r="V71" s="460">
        <v>1535</v>
      </c>
      <c r="W71" s="460"/>
      <c r="X71" s="460"/>
      <c r="Y71" s="460"/>
      <c r="Z71" s="460"/>
      <c r="AA71" s="460">
        <v>1</v>
      </c>
      <c r="AB71" s="460"/>
      <c r="AC71" s="460"/>
      <c r="AD71" s="460"/>
      <c r="AE71" s="460"/>
      <c r="AF71" s="460">
        <v>1</v>
      </c>
      <c r="AG71" s="460"/>
      <c r="AH71" s="460"/>
      <c r="AI71" s="460"/>
      <c r="AJ71" s="460"/>
      <c r="AK71" s="460" t="s">
        <v>207</v>
      </c>
      <c r="AL71" s="460"/>
      <c r="AM71" s="460"/>
      <c r="AN71" s="460"/>
      <c r="AO71" s="460"/>
      <c r="AP71" s="460" t="s">
        <v>207</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371</v>
      </c>
      <c r="C72" s="426"/>
      <c r="D72" s="426"/>
      <c r="E72" s="426"/>
      <c r="F72" s="426"/>
      <c r="G72" s="426"/>
      <c r="H72" s="426"/>
      <c r="I72" s="426"/>
      <c r="J72" s="426"/>
      <c r="K72" s="426"/>
      <c r="L72" s="426"/>
      <c r="M72" s="426"/>
      <c r="N72" s="426"/>
      <c r="O72" s="426"/>
      <c r="P72" s="442"/>
      <c r="Q72" s="448">
        <v>1</v>
      </c>
      <c r="R72" s="460"/>
      <c r="S72" s="460"/>
      <c r="T72" s="460"/>
      <c r="U72" s="460"/>
      <c r="V72" s="460">
        <v>1</v>
      </c>
      <c r="W72" s="460"/>
      <c r="X72" s="460"/>
      <c r="Y72" s="460"/>
      <c r="Z72" s="460"/>
      <c r="AA72" s="460">
        <v>0</v>
      </c>
      <c r="AB72" s="460"/>
      <c r="AC72" s="460"/>
      <c r="AD72" s="460"/>
      <c r="AE72" s="460"/>
      <c r="AF72" s="460">
        <v>0</v>
      </c>
      <c r="AG72" s="460"/>
      <c r="AH72" s="460"/>
      <c r="AI72" s="460"/>
      <c r="AJ72" s="460"/>
      <c r="AK72" s="460" t="s">
        <v>207</v>
      </c>
      <c r="AL72" s="460"/>
      <c r="AM72" s="460"/>
      <c r="AN72" s="460"/>
      <c r="AO72" s="460"/>
      <c r="AP72" s="460" t="s">
        <v>207</v>
      </c>
      <c r="AQ72" s="460"/>
      <c r="AR72" s="460"/>
      <c r="AS72" s="460"/>
      <c r="AT72" s="460"/>
      <c r="AU72" s="460" t="s">
        <v>207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541</v>
      </c>
      <c r="C73" s="426"/>
      <c r="D73" s="426"/>
      <c r="E73" s="426"/>
      <c r="F73" s="426"/>
      <c r="G73" s="426"/>
      <c r="H73" s="426"/>
      <c r="I73" s="426"/>
      <c r="J73" s="426"/>
      <c r="K73" s="426"/>
      <c r="L73" s="426"/>
      <c r="M73" s="426"/>
      <c r="N73" s="426"/>
      <c r="O73" s="426"/>
      <c r="P73" s="442"/>
      <c r="Q73" s="448">
        <v>60</v>
      </c>
      <c r="R73" s="460"/>
      <c r="S73" s="460"/>
      <c r="T73" s="460"/>
      <c r="U73" s="460"/>
      <c r="V73" s="460">
        <v>59</v>
      </c>
      <c r="W73" s="460"/>
      <c r="X73" s="460"/>
      <c r="Y73" s="460"/>
      <c r="Z73" s="460"/>
      <c r="AA73" s="460">
        <v>1</v>
      </c>
      <c r="AB73" s="460"/>
      <c r="AC73" s="460"/>
      <c r="AD73" s="460"/>
      <c r="AE73" s="460"/>
      <c r="AF73" s="460">
        <v>1</v>
      </c>
      <c r="AG73" s="460"/>
      <c r="AH73" s="460"/>
      <c r="AI73" s="460"/>
      <c r="AJ73" s="460"/>
      <c r="AK73" s="460">
        <v>24</v>
      </c>
      <c r="AL73" s="460"/>
      <c r="AM73" s="460"/>
      <c r="AN73" s="460"/>
      <c r="AO73" s="460"/>
      <c r="AP73" s="460" t="s">
        <v>207</v>
      </c>
      <c r="AQ73" s="460"/>
      <c r="AR73" s="460"/>
      <c r="AS73" s="460"/>
      <c r="AT73" s="460"/>
      <c r="AU73" s="460" t="s">
        <v>207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542</v>
      </c>
      <c r="C74" s="426"/>
      <c r="D74" s="426"/>
      <c r="E74" s="426"/>
      <c r="F74" s="426"/>
      <c r="G74" s="426"/>
      <c r="H74" s="426"/>
      <c r="I74" s="426"/>
      <c r="J74" s="426"/>
      <c r="K74" s="426"/>
      <c r="L74" s="426"/>
      <c r="M74" s="426"/>
      <c r="N74" s="426"/>
      <c r="O74" s="426"/>
      <c r="P74" s="442"/>
      <c r="Q74" s="448">
        <v>39</v>
      </c>
      <c r="R74" s="460"/>
      <c r="S74" s="460"/>
      <c r="T74" s="460"/>
      <c r="U74" s="460"/>
      <c r="V74" s="460">
        <v>37</v>
      </c>
      <c r="W74" s="460"/>
      <c r="X74" s="460"/>
      <c r="Y74" s="460"/>
      <c r="Z74" s="460"/>
      <c r="AA74" s="460">
        <v>2</v>
      </c>
      <c r="AB74" s="460"/>
      <c r="AC74" s="460"/>
      <c r="AD74" s="460"/>
      <c r="AE74" s="460"/>
      <c r="AF74" s="460">
        <v>2</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543</v>
      </c>
      <c r="C75" s="426"/>
      <c r="D75" s="426"/>
      <c r="E75" s="426"/>
      <c r="F75" s="426"/>
      <c r="G75" s="426"/>
      <c r="H75" s="426"/>
      <c r="I75" s="426"/>
      <c r="J75" s="426"/>
      <c r="K75" s="426"/>
      <c r="L75" s="426"/>
      <c r="M75" s="426"/>
      <c r="N75" s="426"/>
      <c r="O75" s="426"/>
      <c r="P75" s="442"/>
      <c r="Q75" s="454">
        <v>1174</v>
      </c>
      <c r="R75" s="466"/>
      <c r="S75" s="466"/>
      <c r="T75" s="466"/>
      <c r="U75" s="470"/>
      <c r="V75" s="471">
        <v>1130</v>
      </c>
      <c r="W75" s="466"/>
      <c r="X75" s="466"/>
      <c r="Y75" s="466"/>
      <c r="Z75" s="470"/>
      <c r="AA75" s="471">
        <v>44</v>
      </c>
      <c r="AB75" s="466"/>
      <c r="AC75" s="466"/>
      <c r="AD75" s="466"/>
      <c r="AE75" s="470"/>
      <c r="AF75" s="471">
        <v>44</v>
      </c>
      <c r="AG75" s="466"/>
      <c r="AH75" s="466"/>
      <c r="AI75" s="466"/>
      <c r="AJ75" s="470"/>
      <c r="AK75" s="471">
        <v>0</v>
      </c>
      <c r="AL75" s="466"/>
      <c r="AM75" s="466"/>
      <c r="AN75" s="466"/>
      <c r="AO75" s="470"/>
      <c r="AP75" s="471" t="s">
        <v>207</v>
      </c>
      <c r="AQ75" s="466"/>
      <c r="AR75" s="466"/>
      <c r="AS75" s="466"/>
      <c r="AT75" s="470"/>
      <c r="AU75" s="471" t="s">
        <v>207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92</v>
      </c>
      <c r="C76" s="426"/>
      <c r="D76" s="426"/>
      <c r="E76" s="426"/>
      <c r="F76" s="426"/>
      <c r="G76" s="426"/>
      <c r="H76" s="426"/>
      <c r="I76" s="426"/>
      <c r="J76" s="426"/>
      <c r="K76" s="426"/>
      <c r="L76" s="426"/>
      <c r="M76" s="426"/>
      <c r="N76" s="426"/>
      <c r="O76" s="426"/>
      <c r="P76" s="442"/>
      <c r="Q76" s="454">
        <v>250623</v>
      </c>
      <c r="R76" s="466"/>
      <c r="S76" s="466"/>
      <c r="T76" s="466"/>
      <c r="U76" s="470"/>
      <c r="V76" s="471">
        <v>237946</v>
      </c>
      <c r="W76" s="466"/>
      <c r="X76" s="466"/>
      <c r="Y76" s="466"/>
      <c r="Z76" s="470"/>
      <c r="AA76" s="471">
        <v>12677</v>
      </c>
      <c r="AB76" s="466"/>
      <c r="AC76" s="466"/>
      <c r="AD76" s="466"/>
      <c r="AE76" s="470"/>
      <c r="AF76" s="471">
        <v>12677</v>
      </c>
      <c r="AG76" s="466"/>
      <c r="AH76" s="466"/>
      <c r="AI76" s="466"/>
      <c r="AJ76" s="470"/>
      <c r="AK76" s="471">
        <v>923</v>
      </c>
      <c r="AL76" s="466"/>
      <c r="AM76" s="466"/>
      <c r="AN76" s="466"/>
      <c r="AO76" s="470"/>
      <c r="AP76" s="471" t="s">
        <v>207</v>
      </c>
      <c r="AQ76" s="466"/>
      <c r="AR76" s="466"/>
      <c r="AS76" s="466"/>
      <c r="AT76" s="470"/>
      <c r="AU76" s="471" t="s">
        <v>207</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263</v>
      </c>
      <c r="B88" s="407" t="s">
        <v>468</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12945</v>
      </c>
      <c r="AG88" s="462"/>
      <c r="AH88" s="462"/>
      <c r="AI88" s="462"/>
      <c r="AJ88" s="462"/>
      <c r="AK88" s="465"/>
      <c r="AL88" s="465"/>
      <c r="AM88" s="465"/>
      <c r="AN88" s="465"/>
      <c r="AO88" s="465"/>
      <c r="AP88" s="462">
        <v>2017</v>
      </c>
      <c r="AQ88" s="462"/>
      <c r="AR88" s="462"/>
      <c r="AS88" s="462"/>
      <c r="AT88" s="462"/>
      <c r="AU88" s="462">
        <v>255</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263</v>
      </c>
      <c r="BR102" s="407" t="s">
        <v>454</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62</v>
      </c>
      <c r="CS102" s="624"/>
      <c r="CT102" s="624"/>
      <c r="CU102" s="624"/>
      <c r="CV102" s="719"/>
      <c r="CW102" s="718">
        <v>1</v>
      </c>
      <c r="CX102" s="624"/>
      <c r="CY102" s="624"/>
      <c r="CZ102" s="624"/>
      <c r="DA102" s="719"/>
      <c r="DB102" s="718" t="s">
        <v>207</v>
      </c>
      <c r="DC102" s="624"/>
      <c r="DD102" s="624"/>
      <c r="DE102" s="624"/>
      <c r="DF102" s="719"/>
      <c r="DG102" s="718" t="s">
        <v>207</v>
      </c>
      <c r="DH102" s="624"/>
      <c r="DI102" s="624"/>
      <c r="DJ102" s="624"/>
      <c r="DK102" s="719"/>
      <c r="DL102" s="718">
        <v>255</v>
      </c>
      <c r="DM102" s="624"/>
      <c r="DN102" s="624"/>
      <c r="DO102" s="624"/>
      <c r="DP102" s="719"/>
      <c r="DQ102" s="718">
        <v>74</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470</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471</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295</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474</v>
      </c>
      <c r="AB109" s="412"/>
      <c r="AC109" s="412"/>
      <c r="AD109" s="412"/>
      <c r="AE109" s="479"/>
      <c r="AF109" s="493" t="s">
        <v>269</v>
      </c>
      <c r="AG109" s="412"/>
      <c r="AH109" s="412"/>
      <c r="AI109" s="412"/>
      <c r="AJ109" s="479"/>
      <c r="AK109" s="493" t="s">
        <v>394</v>
      </c>
      <c r="AL109" s="412"/>
      <c r="AM109" s="412"/>
      <c r="AN109" s="412"/>
      <c r="AO109" s="479"/>
      <c r="AP109" s="493" t="s">
        <v>475</v>
      </c>
      <c r="AQ109" s="412"/>
      <c r="AR109" s="412"/>
      <c r="AS109" s="412"/>
      <c r="AT109" s="568"/>
      <c r="AU109" s="388" t="s">
        <v>473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474</v>
      </c>
      <c r="BR109" s="412"/>
      <c r="BS109" s="412"/>
      <c r="BT109" s="412"/>
      <c r="BU109" s="479"/>
      <c r="BV109" s="493" t="s">
        <v>269</v>
      </c>
      <c r="BW109" s="412"/>
      <c r="BX109" s="412"/>
      <c r="BY109" s="412"/>
      <c r="BZ109" s="479"/>
      <c r="CA109" s="493" t="s">
        <v>394</v>
      </c>
      <c r="CB109" s="412"/>
      <c r="CC109" s="412"/>
      <c r="CD109" s="412"/>
      <c r="CE109" s="479"/>
      <c r="CF109" s="677" t="s">
        <v>475</v>
      </c>
      <c r="CG109" s="677"/>
      <c r="CH109" s="677"/>
      <c r="CI109" s="677"/>
      <c r="CJ109" s="677"/>
      <c r="CK109" s="493" t="s">
        <v>96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474</v>
      </c>
      <c r="DH109" s="412"/>
      <c r="DI109" s="412"/>
      <c r="DJ109" s="412"/>
      <c r="DK109" s="479"/>
      <c r="DL109" s="493" t="s">
        <v>269</v>
      </c>
      <c r="DM109" s="412"/>
      <c r="DN109" s="412"/>
      <c r="DO109" s="412"/>
      <c r="DP109" s="479"/>
      <c r="DQ109" s="493" t="s">
        <v>394</v>
      </c>
      <c r="DR109" s="412"/>
      <c r="DS109" s="412"/>
      <c r="DT109" s="412"/>
      <c r="DU109" s="479"/>
      <c r="DV109" s="493" t="s">
        <v>475</v>
      </c>
      <c r="DW109" s="412"/>
      <c r="DX109" s="412"/>
      <c r="DY109" s="412"/>
      <c r="DZ109" s="568"/>
    </row>
    <row r="110" spans="1:131" s="369" customFormat="1" ht="26.25" customHeight="1">
      <c r="A110" s="389" t="s">
        <v>335</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739411</v>
      </c>
      <c r="AB110" s="500"/>
      <c r="AC110" s="500"/>
      <c r="AD110" s="500"/>
      <c r="AE110" s="511"/>
      <c r="AF110" s="527">
        <v>715563</v>
      </c>
      <c r="AG110" s="500"/>
      <c r="AH110" s="500"/>
      <c r="AI110" s="500"/>
      <c r="AJ110" s="511"/>
      <c r="AK110" s="527">
        <v>675918</v>
      </c>
      <c r="AL110" s="500"/>
      <c r="AM110" s="500"/>
      <c r="AN110" s="500"/>
      <c r="AO110" s="511"/>
      <c r="AP110" s="551">
        <v>16.100000000000001</v>
      </c>
      <c r="AQ110" s="559"/>
      <c r="AR110" s="559"/>
      <c r="AS110" s="559"/>
      <c r="AT110" s="569"/>
      <c r="AU110" s="581" t="s">
        <v>121</v>
      </c>
      <c r="AV110" s="593"/>
      <c r="AW110" s="593"/>
      <c r="AX110" s="593"/>
      <c r="AY110" s="593"/>
      <c r="AZ110" s="620" t="s">
        <v>476</v>
      </c>
      <c r="BA110" s="413"/>
      <c r="BB110" s="413"/>
      <c r="BC110" s="413"/>
      <c r="BD110" s="413"/>
      <c r="BE110" s="413"/>
      <c r="BF110" s="413"/>
      <c r="BG110" s="413"/>
      <c r="BH110" s="413"/>
      <c r="BI110" s="413"/>
      <c r="BJ110" s="413"/>
      <c r="BK110" s="413"/>
      <c r="BL110" s="413"/>
      <c r="BM110" s="413"/>
      <c r="BN110" s="413"/>
      <c r="BO110" s="413"/>
      <c r="BP110" s="480"/>
      <c r="BQ110" s="652">
        <v>7284690</v>
      </c>
      <c r="BR110" s="660"/>
      <c r="BS110" s="660"/>
      <c r="BT110" s="660"/>
      <c r="BU110" s="660"/>
      <c r="BV110" s="660">
        <v>7131998</v>
      </c>
      <c r="BW110" s="660"/>
      <c r="BX110" s="660"/>
      <c r="BY110" s="660"/>
      <c r="BZ110" s="660"/>
      <c r="CA110" s="660">
        <v>6979251</v>
      </c>
      <c r="CB110" s="660"/>
      <c r="CC110" s="660"/>
      <c r="CD110" s="660"/>
      <c r="CE110" s="660"/>
      <c r="CF110" s="678">
        <v>165.8</v>
      </c>
      <c r="CG110" s="682"/>
      <c r="CH110" s="682"/>
      <c r="CI110" s="682"/>
      <c r="CJ110" s="682"/>
      <c r="CK110" s="694" t="s">
        <v>390</v>
      </c>
      <c r="CL110" s="418"/>
      <c r="CM110" s="431" t="s">
        <v>477</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207</v>
      </c>
      <c r="DH110" s="660"/>
      <c r="DI110" s="660"/>
      <c r="DJ110" s="660"/>
      <c r="DK110" s="660"/>
      <c r="DL110" s="660" t="s">
        <v>207</v>
      </c>
      <c r="DM110" s="660"/>
      <c r="DN110" s="660"/>
      <c r="DO110" s="660"/>
      <c r="DP110" s="660"/>
      <c r="DQ110" s="660" t="s">
        <v>207</v>
      </c>
      <c r="DR110" s="660"/>
      <c r="DS110" s="660"/>
      <c r="DT110" s="660"/>
      <c r="DU110" s="660"/>
      <c r="DV110" s="735" t="s">
        <v>207</v>
      </c>
      <c r="DW110" s="735"/>
      <c r="DX110" s="735"/>
      <c r="DY110" s="735"/>
      <c r="DZ110" s="744"/>
    </row>
    <row r="111" spans="1:131" s="369" customFormat="1" ht="26.25" customHeight="1">
      <c r="A111" s="390" t="s">
        <v>459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479</v>
      </c>
      <c r="BA111" s="429"/>
      <c r="BB111" s="429"/>
      <c r="BC111" s="429"/>
      <c r="BD111" s="429"/>
      <c r="BE111" s="429"/>
      <c r="BF111" s="429"/>
      <c r="BG111" s="429"/>
      <c r="BH111" s="429"/>
      <c r="BI111" s="429"/>
      <c r="BJ111" s="429"/>
      <c r="BK111" s="429"/>
      <c r="BL111" s="429"/>
      <c r="BM111" s="429"/>
      <c r="BN111" s="429"/>
      <c r="BO111" s="429"/>
      <c r="BP111" s="482"/>
      <c r="BQ111" s="653">
        <v>45195</v>
      </c>
      <c r="BR111" s="661"/>
      <c r="BS111" s="661"/>
      <c r="BT111" s="661"/>
      <c r="BU111" s="661"/>
      <c r="BV111" s="661">
        <v>30130</v>
      </c>
      <c r="BW111" s="661"/>
      <c r="BX111" s="661"/>
      <c r="BY111" s="661"/>
      <c r="BZ111" s="661"/>
      <c r="CA111" s="661">
        <v>10743</v>
      </c>
      <c r="CB111" s="661"/>
      <c r="CC111" s="661"/>
      <c r="CD111" s="661"/>
      <c r="CE111" s="661"/>
      <c r="CF111" s="679">
        <v>0.3</v>
      </c>
      <c r="CG111" s="683"/>
      <c r="CH111" s="683"/>
      <c r="CI111" s="683"/>
      <c r="CJ111" s="683"/>
      <c r="CK111" s="695"/>
      <c r="CL111" s="419"/>
      <c r="CM111" s="432" t="s">
        <v>135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160</v>
      </c>
      <c r="B112" s="415"/>
      <c r="C112" s="429" t="s">
        <v>480</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282</v>
      </c>
      <c r="BA112" s="429"/>
      <c r="BB112" s="429"/>
      <c r="BC112" s="429"/>
      <c r="BD112" s="429"/>
      <c r="BE112" s="429"/>
      <c r="BF112" s="429"/>
      <c r="BG112" s="429"/>
      <c r="BH112" s="429"/>
      <c r="BI112" s="429"/>
      <c r="BJ112" s="429"/>
      <c r="BK112" s="429"/>
      <c r="BL112" s="429"/>
      <c r="BM112" s="429"/>
      <c r="BN112" s="429"/>
      <c r="BO112" s="429"/>
      <c r="BP112" s="482"/>
      <c r="BQ112" s="653">
        <v>1578839</v>
      </c>
      <c r="BR112" s="661"/>
      <c r="BS112" s="661"/>
      <c r="BT112" s="661"/>
      <c r="BU112" s="661"/>
      <c r="BV112" s="661">
        <v>1605561</v>
      </c>
      <c r="BW112" s="661"/>
      <c r="BX112" s="661"/>
      <c r="BY112" s="661"/>
      <c r="BZ112" s="661"/>
      <c r="CA112" s="661">
        <v>1607202</v>
      </c>
      <c r="CB112" s="661"/>
      <c r="CC112" s="661"/>
      <c r="CD112" s="661"/>
      <c r="CE112" s="661"/>
      <c r="CF112" s="679">
        <v>38.200000000000003</v>
      </c>
      <c r="CG112" s="683"/>
      <c r="CH112" s="683"/>
      <c r="CI112" s="683"/>
      <c r="CJ112" s="683"/>
      <c r="CK112" s="695"/>
      <c r="CL112" s="419"/>
      <c r="CM112" s="432" t="s">
        <v>400</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482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202115</v>
      </c>
      <c r="AB113" s="456"/>
      <c r="AC113" s="456"/>
      <c r="AD113" s="456"/>
      <c r="AE113" s="512"/>
      <c r="AF113" s="528">
        <v>214998</v>
      </c>
      <c r="AG113" s="456"/>
      <c r="AH113" s="456"/>
      <c r="AI113" s="456"/>
      <c r="AJ113" s="512"/>
      <c r="AK113" s="528">
        <v>219848</v>
      </c>
      <c r="AL113" s="456"/>
      <c r="AM113" s="456"/>
      <c r="AN113" s="456"/>
      <c r="AO113" s="512"/>
      <c r="AP113" s="552">
        <v>5.2</v>
      </c>
      <c r="AQ113" s="560"/>
      <c r="AR113" s="560"/>
      <c r="AS113" s="560"/>
      <c r="AT113" s="570"/>
      <c r="AU113" s="582"/>
      <c r="AV113" s="594"/>
      <c r="AW113" s="594"/>
      <c r="AX113" s="594"/>
      <c r="AY113" s="594"/>
      <c r="AZ113" s="621" t="s">
        <v>483</v>
      </c>
      <c r="BA113" s="429"/>
      <c r="BB113" s="429"/>
      <c r="BC113" s="429"/>
      <c r="BD113" s="429"/>
      <c r="BE113" s="429"/>
      <c r="BF113" s="429"/>
      <c r="BG113" s="429"/>
      <c r="BH113" s="429"/>
      <c r="BI113" s="429"/>
      <c r="BJ113" s="429"/>
      <c r="BK113" s="429"/>
      <c r="BL113" s="429"/>
      <c r="BM113" s="429"/>
      <c r="BN113" s="429"/>
      <c r="BO113" s="429"/>
      <c r="BP113" s="482"/>
      <c r="BQ113" s="653">
        <v>352791</v>
      </c>
      <c r="BR113" s="661"/>
      <c r="BS113" s="661"/>
      <c r="BT113" s="661"/>
      <c r="BU113" s="661"/>
      <c r="BV113" s="661">
        <v>326972</v>
      </c>
      <c r="BW113" s="661"/>
      <c r="BX113" s="661"/>
      <c r="BY113" s="661"/>
      <c r="BZ113" s="661"/>
      <c r="CA113" s="661">
        <v>255343</v>
      </c>
      <c r="CB113" s="661"/>
      <c r="CC113" s="661"/>
      <c r="CD113" s="661"/>
      <c r="CE113" s="661"/>
      <c r="CF113" s="679">
        <v>6.1</v>
      </c>
      <c r="CG113" s="683"/>
      <c r="CH113" s="683"/>
      <c r="CI113" s="683"/>
      <c r="CJ113" s="683"/>
      <c r="CK113" s="695"/>
      <c r="CL113" s="419"/>
      <c r="CM113" s="432" t="s">
        <v>412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484</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5991</v>
      </c>
      <c r="AB114" s="456"/>
      <c r="AC114" s="456"/>
      <c r="AD114" s="456"/>
      <c r="AE114" s="512"/>
      <c r="AF114" s="528">
        <v>7389</v>
      </c>
      <c r="AG114" s="456"/>
      <c r="AH114" s="456"/>
      <c r="AI114" s="456"/>
      <c r="AJ114" s="512"/>
      <c r="AK114" s="528">
        <v>8692</v>
      </c>
      <c r="AL114" s="456"/>
      <c r="AM114" s="456"/>
      <c r="AN114" s="456"/>
      <c r="AO114" s="512"/>
      <c r="AP114" s="552">
        <v>0.2</v>
      </c>
      <c r="AQ114" s="560"/>
      <c r="AR114" s="560"/>
      <c r="AS114" s="560"/>
      <c r="AT114" s="570"/>
      <c r="AU114" s="582"/>
      <c r="AV114" s="594"/>
      <c r="AW114" s="594"/>
      <c r="AX114" s="594"/>
      <c r="AY114" s="594"/>
      <c r="AZ114" s="621" t="s">
        <v>485</v>
      </c>
      <c r="BA114" s="429"/>
      <c r="BB114" s="429"/>
      <c r="BC114" s="429"/>
      <c r="BD114" s="429"/>
      <c r="BE114" s="429"/>
      <c r="BF114" s="429"/>
      <c r="BG114" s="429"/>
      <c r="BH114" s="429"/>
      <c r="BI114" s="429"/>
      <c r="BJ114" s="429"/>
      <c r="BK114" s="429"/>
      <c r="BL114" s="429"/>
      <c r="BM114" s="429"/>
      <c r="BN114" s="429"/>
      <c r="BO114" s="429"/>
      <c r="BP114" s="482"/>
      <c r="BQ114" s="653">
        <v>1061343</v>
      </c>
      <c r="BR114" s="661"/>
      <c r="BS114" s="661"/>
      <c r="BT114" s="661"/>
      <c r="BU114" s="661"/>
      <c r="BV114" s="661">
        <v>981908</v>
      </c>
      <c r="BW114" s="661"/>
      <c r="BX114" s="661"/>
      <c r="BY114" s="661"/>
      <c r="BZ114" s="661"/>
      <c r="CA114" s="661">
        <v>886785</v>
      </c>
      <c r="CB114" s="661"/>
      <c r="CC114" s="661"/>
      <c r="CD114" s="661"/>
      <c r="CE114" s="661"/>
      <c r="CF114" s="679">
        <v>21.1</v>
      </c>
      <c r="CG114" s="683"/>
      <c r="CH114" s="683"/>
      <c r="CI114" s="683"/>
      <c r="CJ114" s="683"/>
      <c r="CK114" s="695"/>
      <c r="CL114" s="419"/>
      <c r="CM114" s="432" t="s">
        <v>486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382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94677</v>
      </c>
      <c r="AB115" s="456"/>
      <c r="AC115" s="456"/>
      <c r="AD115" s="456"/>
      <c r="AE115" s="512"/>
      <c r="AF115" s="528">
        <v>83542</v>
      </c>
      <c r="AG115" s="456"/>
      <c r="AH115" s="456"/>
      <c r="AI115" s="456"/>
      <c r="AJ115" s="512"/>
      <c r="AK115" s="528">
        <v>83152</v>
      </c>
      <c r="AL115" s="456"/>
      <c r="AM115" s="456"/>
      <c r="AN115" s="456"/>
      <c r="AO115" s="512"/>
      <c r="AP115" s="552">
        <v>2</v>
      </c>
      <c r="AQ115" s="560"/>
      <c r="AR115" s="560"/>
      <c r="AS115" s="560"/>
      <c r="AT115" s="570"/>
      <c r="AU115" s="582"/>
      <c r="AV115" s="594"/>
      <c r="AW115" s="594"/>
      <c r="AX115" s="594"/>
      <c r="AY115" s="594"/>
      <c r="AZ115" s="621" t="s">
        <v>152</v>
      </c>
      <c r="BA115" s="429"/>
      <c r="BB115" s="429"/>
      <c r="BC115" s="429"/>
      <c r="BD115" s="429"/>
      <c r="BE115" s="429"/>
      <c r="BF115" s="429"/>
      <c r="BG115" s="429"/>
      <c r="BH115" s="429"/>
      <c r="BI115" s="429"/>
      <c r="BJ115" s="429"/>
      <c r="BK115" s="429"/>
      <c r="BL115" s="429"/>
      <c r="BM115" s="429"/>
      <c r="BN115" s="429"/>
      <c r="BO115" s="429"/>
      <c r="BP115" s="482"/>
      <c r="BQ115" s="653">
        <v>90763</v>
      </c>
      <c r="BR115" s="661"/>
      <c r="BS115" s="661"/>
      <c r="BT115" s="661"/>
      <c r="BU115" s="661"/>
      <c r="BV115" s="661">
        <v>81112</v>
      </c>
      <c r="BW115" s="661"/>
      <c r="BX115" s="661"/>
      <c r="BY115" s="661"/>
      <c r="BZ115" s="661"/>
      <c r="CA115" s="661">
        <v>73827</v>
      </c>
      <c r="CB115" s="661"/>
      <c r="CC115" s="661"/>
      <c r="CD115" s="661"/>
      <c r="CE115" s="661"/>
      <c r="CF115" s="679">
        <v>1.8</v>
      </c>
      <c r="CG115" s="683"/>
      <c r="CH115" s="683"/>
      <c r="CI115" s="683"/>
      <c r="CJ115" s="683"/>
      <c r="CK115" s="695"/>
      <c r="CL115" s="419"/>
      <c r="CM115" s="621" t="s">
        <v>31</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124</v>
      </c>
      <c r="AB116" s="456"/>
      <c r="AC116" s="456"/>
      <c r="AD116" s="456"/>
      <c r="AE116" s="512"/>
      <c r="AF116" s="528">
        <v>122</v>
      </c>
      <c r="AG116" s="456"/>
      <c r="AH116" s="456"/>
      <c r="AI116" s="456"/>
      <c r="AJ116" s="512"/>
      <c r="AK116" s="528">
        <v>20</v>
      </c>
      <c r="AL116" s="456"/>
      <c r="AM116" s="456"/>
      <c r="AN116" s="456"/>
      <c r="AO116" s="512"/>
      <c r="AP116" s="552">
        <v>0</v>
      </c>
      <c r="AQ116" s="560"/>
      <c r="AR116" s="560"/>
      <c r="AS116" s="560"/>
      <c r="AT116" s="570"/>
      <c r="AU116" s="582"/>
      <c r="AV116" s="594"/>
      <c r="AW116" s="594"/>
      <c r="AX116" s="594"/>
      <c r="AY116" s="594"/>
      <c r="AZ116" s="433" t="s">
        <v>233</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487</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207</v>
      </c>
      <c r="DH116" s="456"/>
      <c r="DI116" s="456"/>
      <c r="DJ116" s="456"/>
      <c r="DK116" s="512"/>
      <c r="DL116" s="528" t="s">
        <v>207</v>
      </c>
      <c r="DM116" s="456"/>
      <c r="DN116" s="456"/>
      <c r="DO116" s="456"/>
      <c r="DP116" s="512"/>
      <c r="DQ116" s="528" t="s">
        <v>207</v>
      </c>
      <c r="DR116" s="456"/>
      <c r="DS116" s="456"/>
      <c r="DT116" s="456"/>
      <c r="DU116" s="512"/>
      <c r="DV116" s="552" t="s">
        <v>207</v>
      </c>
      <c r="DW116" s="560"/>
      <c r="DX116" s="560"/>
      <c r="DY116" s="560"/>
      <c r="DZ116" s="570"/>
    </row>
    <row r="117" spans="1:130" s="369" customFormat="1" ht="26.25" customHeight="1">
      <c r="A117" s="388" t="s">
        <v>286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330</v>
      </c>
      <c r="Z117" s="479"/>
      <c r="AA117" s="496">
        <v>1042318</v>
      </c>
      <c r="AB117" s="501"/>
      <c r="AC117" s="501"/>
      <c r="AD117" s="501"/>
      <c r="AE117" s="513"/>
      <c r="AF117" s="529">
        <v>1021614</v>
      </c>
      <c r="AG117" s="501"/>
      <c r="AH117" s="501"/>
      <c r="AI117" s="501"/>
      <c r="AJ117" s="513"/>
      <c r="AK117" s="529">
        <v>987630</v>
      </c>
      <c r="AL117" s="501"/>
      <c r="AM117" s="501"/>
      <c r="AN117" s="501"/>
      <c r="AO117" s="513"/>
      <c r="AP117" s="553"/>
      <c r="AQ117" s="561"/>
      <c r="AR117" s="561"/>
      <c r="AS117" s="561"/>
      <c r="AT117" s="571"/>
      <c r="AU117" s="582"/>
      <c r="AV117" s="594"/>
      <c r="AW117" s="594"/>
      <c r="AX117" s="594"/>
      <c r="AY117" s="594"/>
      <c r="AZ117" s="433" t="s">
        <v>488</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344</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2"/>
      <c r="DL117" s="528" t="s">
        <v>207</v>
      </c>
      <c r="DM117" s="456"/>
      <c r="DN117" s="456"/>
      <c r="DO117" s="456"/>
      <c r="DP117" s="512"/>
      <c r="DQ117" s="528" t="s">
        <v>207</v>
      </c>
      <c r="DR117" s="456"/>
      <c r="DS117" s="456"/>
      <c r="DT117" s="456"/>
      <c r="DU117" s="512"/>
      <c r="DV117" s="552" t="s">
        <v>207</v>
      </c>
      <c r="DW117" s="560"/>
      <c r="DX117" s="560"/>
      <c r="DY117" s="560"/>
      <c r="DZ117" s="570"/>
    </row>
    <row r="118" spans="1:130" s="369" customFormat="1" ht="26.25" customHeight="1">
      <c r="A118" s="388" t="s">
        <v>96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474</v>
      </c>
      <c r="AB118" s="412"/>
      <c r="AC118" s="412"/>
      <c r="AD118" s="412"/>
      <c r="AE118" s="479"/>
      <c r="AF118" s="493" t="s">
        <v>269</v>
      </c>
      <c r="AG118" s="412"/>
      <c r="AH118" s="412"/>
      <c r="AI118" s="412"/>
      <c r="AJ118" s="479"/>
      <c r="AK118" s="493" t="s">
        <v>394</v>
      </c>
      <c r="AL118" s="412"/>
      <c r="AM118" s="412"/>
      <c r="AN118" s="412"/>
      <c r="AO118" s="479"/>
      <c r="AP118" s="493" t="s">
        <v>475</v>
      </c>
      <c r="AQ118" s="412"/>
      <c r="AR118" s="412"/>
      <c r="AS118" s="412"/>
      <c r="AT118" s="568"/>
      <c r="AU118" s="582"/>
      <c r="AV118" s="594"/>
      <c r="AW118" s="594"/>
      <c r="AX118" s="594"/>
      <c r="AY118" s="594"/>
      <c r="AZ118" s="622" t="s">
        <v>489</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490</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390</v>
      </c>
      <c r="B119" s="418"/>
      <c r="C119" s="431" t="s">
        <v>477</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286</v>
      </c>
      <c r="BA119" s="623"/>
      <c r="BB119" s="623"/>
      <c r="BC119" s="623"/>
      <c r="BD119" s="623"/>
      <c r="BE119" s="623"/>
      <c r="BF119" s="623"/>
      <c r="BG119" s="623"/>
      <c r="BH119" s="623"/>
      <c r="BI119" s="623"/>
      <c r="BJ119" s="623"/>
      <c r="BK119" s="623"/>
      <c r="BL119" s="623"/>
      <c r="BM119" s="623"/>
      <c r="BN119" s="623"/>
      <c r="BO119" s="478" t="s">
        <v>175</v>
      </c>
      <c r="BP119" s="648"/>
      <c r="BQ119" s="654">
        <v>10413621</v>
      </c>
      <c r="BR119" s="662"/>
      <c r="BS119" s="662"/>
      <c r="BT119" s="662"/>
      <c r="BU119" s="662"/>
      <c r="BV119" s="662">
        <v>10157681</v>
      </c>
      <c r="BW119" s="662"/>
      <c r="BX119" s="662"/>
      <c r="BY119" s="662"/>
      <c r="BZ119" s="662"/>
      <c r="CA119" s="662">
        <v>9813151</v>
      </c>
      <c r="CB119" s="662"/>
      <c r="CC119" s="662"/>
      <c r="CD119" s="662"/>
      <c r="CE119" s="662"/>
      <c r="CF119" s="557"/>
      <c r="CG119" s="565"/>
      <c r="CH119" s="565"/>
      <c r="CI119" s="565"/>
      <c r="CJ119" s="691"/>
      <c r="CK119" s="696"/>
      <c r="CL119" s="420"/>
      <c r="CM119" s="434" t="s">
        <v>491</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45195</v>
      </c>
      <c r="DH119" s="502"/>
      <c r="DI119" s="502"/>
      <c r="DJ119" s="502"/>
      <c r="DK119" s="514"/>
      <c r="DL119" s="530">
        <v>30130</v>
      </c>
      <c r="DM119" s="502"/>
      <c r="DN119" s="502"/>
      <c r="DO119" s="502"/>
      <c r="DP119" s="514"/>
      <c r="DQ119" s="530">
        <v>10743</v>
      </c>
      <c r="DR119" s="502"/>
      <c r="DS119" s="502"/>
      <c r="DT119" s="502"/>
      <c r="DU119" s="514"/>
      <c r="DV119" s="737">
        <v>0.3</v>
      </c>
      <c r="DW119" s="739"/>
      <c r="DX119" s="739"/>
      <c r="DY119" s="739"/>
      <c r="DZ119" s="746"/>
    </row>
    <row r="120" spans="1:130" s="369" customFormat="1" ht="26.25" customHeight="1">
      <c r="A120" s="395"/>
      <c r="B120" s="419"/>
      <c r="C120" s="432" t="s">
        <v>135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481</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3079262</v>
      </c>
      <c r="BR120" s="660"/>
      <c r="BS120" s="660"/>
      <c r="BT120" s="660"/>
      <c r="BU120" s="660"/>
      <c r="BV120" s="660">
        <v>3164484</v>
      </c>
      <c r="BW120" s="660"/>
      <c r="BX120" s="660"/>
      <c r="BY120" s="660"/>
      <c r="BZ120" s="660"/>
      <c r="CA120" s="660">
        <v>2819367</v>
      </c>
      <c r="CB120" s="660"/>
      <c r="CC120" s="660"/>
      <c r="CD120" s="660"/>
      <c r="CE120" s="660"/>
      <c r="CF120" s="678">
        <v>67</v>
      </c>
      <c r="CG120" s="682"/>
      <c r="CH120" s="682"/>
      <c r="CI120" s="682"/>
      <c r="CJ120" s="682"/>
      <c r="CK120" s="697" t="s">
        <v>283</v>
      </c>
      <c r="CL120" s="707"/>
      <c r="CM120" s="707"/>
      <c r="CN120" s="707"/>
      <c r="CO120" s="710"/>
      <c r="CP120" s="714" t="s">
        <v>455</v>
      </c>
      <c r="CQ120" s="717"/>
      <c r="CR120" s="717"/>
      <c r="CS120" s="717"/>
      <c r="CT120" s="717"/>
      <c r="CU120" s="717"/>
      <c r="CV120" s="717"/>
      <c r="CW120" s="717"/>
      <c r="CX120" s="717"/>
      <c r="CY120" s="717"/>
      <c r="CZ120" s="717"/>
      <c r="DA120" s="717"/>
      <c r="DB120" s="717"/>
      <c r="DC120" s="717"/>
      <c r="DD120" s="717"/>
      <c r="DE120" s="717"/>
      <c r="DF120" s="720"/>
      <c r="DG120" s="652">
        <v>1404549</v>
      </c>
      <c r="DH120" s="660"/>
      <c r="DI120" s="660"/>
      <c r="DJ120" s="660"/>
      <c r="DK120" s="660"/>
      <c r="DL120" s="660">
        <v>1457509</v>
      </c>
      <c r="DM120" s="660"/>
      <c r="DN120" s="660"/>
      <c r="DO120" s="660"/>
      <c r="DP120" s="660"/>
      <c r="DQ120" s="660">
        <v>1482431</v>
      </c>
      <c r="DR120" s="660"/>
      <c r="DS120" s="660"/>
      <c r="DT120" s="660"/>
      <c r="DU120" s="660"/>
      <c r="DV120" s="735">
        <v>35.200000000000003</v>
      </c>
      <c r="DW120" s="735"/>
      <c r="DX120" s="735"/>
      <c r="DY120" s="735"/>
      <c r="DZ120" s="744"/>
    </row>
    <row r="121" spans="1:130" s="369" customFormat="1" ht="26.25" customHeight="1">
      <c r="A121" s="395"/>
      <c r="B121" s="419"/>
      <c r="C121" s="433" t="s">
        <v>137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2"/>
      <c r="AF121" s="528" t="s">
        <v>207</v>
      </c>
      <c r="AG121" s="456"/>
      <c r="AH121" s="456"/>
      <c r="AI121" s="456"/>
      <c r="AJ121" s="512"/>
      <c r="AK121" s="528" t="s">
        <v>207</v>
      </c>
      <c r="AL121" s="456"/>
      <c r="AM121" s="456"/>
      <c r="AN121" s="456"/>
      <c r="AO121" s="512"/>
      <c r="AP121" s="552" t="s">
        <v>207</v>
      </c>
      <c r="AQ121" s="560"/>
      <c r="AR121" s="560"/>
      <c r="AS121" s="560"/>
      <c r="AT121" s="570"/>
      <c r="AU121" s="585"/>
      <c r="AV121" s="597"/>
      <c r="AW121" s="597"/>
      <c r="AX121" s="597"/>
      <c r="AY121" s="609"/>
      <c r="AZ121" s="621" t="s">
        <v>492</v>
      </c>
      <c r="BA121" s="429"/>
      <c r="BB121" s="429"/>
      <c r="BC121" s="429"/>
      <c r="BD121" s="429"/>
      <c r="BE121" s="429"/>
      <c r="BF121" s="429"/>
      <c r="BG121" s="429"/>
      <c r="BH121" s="429"/>
      <c r="BI121" s="429"/>
      <c r="BJ121" s="429"/>
      <c r="BK121" s="429"/>
      <c r="BL121" s="429"/>
      <c r="BM121" s="429"/>
      <c r="BN121" s="429"/>
      <c r="BO121" s="429"/>
      <c r="BP121" s="482"/>
      <c r="BQ121" s="653">
        <v>97349</v>
      </c>
      <c r="BR121" s="661"/>
      <c r="BS121" s="661"/>
      <c r="BT121" s="661"/>
      <c r="BU121" s="661"/>
      <c r="BV121" s="661">
        <v>92074</v>
      </c>
      <c r="BW121" s="661"/>
      <c r="BX121" s="661"/>
      <c r="BY121" s="661"/>
      <c r="BZ121" s="661"/>
      <c r="CA121" s="661">
        <v>90753</v>
      </c>
      <c r="CB121" s="661"/>
      <c r="CC121" s="661"/>
      <c r="CD121" s="661"/>
      <c r="CE121" s="661"/>
      <c r="CF121" s="679">
        <v>2.2000000000000002</v>
      </c>
      <c r="CG121" s="683"/>
      <c r="CH121" s="683"/>
      <c r="CI121" s="683"/>
      <c r="CJ121" s="683"/>
      <c r="CK121" s="698"/>
      <c r="CL121" s="708"/>
      <c r="CM121" s="708"/>
      <c r="CN121" s="708"/>
      <c r="CO121" s="711"/>
      <c r="CP121" s="715" t="s">
        <v>465</v>
      </c>
      <c r="CQ121" s="409"/>
      <c r="CR121" s="409"/>
      <c r="CS121" s="409"/>
      <c r="CT121" s="409"/>
      <c r="CU121" s="409"/>
      <c r="CV121" s="409"/>
      <c r="CW121" s="409"/>
      <c r="CX121" s="409"/>
      <c r="CY121" s="409"/>
      <c r="CZ121" s="409"/>
      <c r="DA121" s="409"/>
      <c r="DB121" s="409"/>
      <c r="DC121" s="409"/>
      <c r="DD121" s="409"/>
      <c r="DE121" s="409"/>
      <c r="DF121" s="721"/>
      <c r="DG121" s="653">
        <v>164290</v>
      </c>
      <c r="DH121" s="661"/>
      <c r="DI121" s="661"/>
      <c r="DJ121" s="661"/>
      <c r="DK121" s="661"/>
      <c r="DL121" s="661">
        <v>138052</v>
      </c>
      <c r="DM121" s="661"/>
      <c r="DN121" s="661"/>
      <c r="DO121" s="661"/>
      <c r="DP121" s="661"/>
      <c r="DQ121" s="661">
        <v>96769</v>
      </c>
      <c r="DR121" s="661"/>
      <c r="DS121" s="661"/>
      <c r="DT121" s="661"/>
      <c r="DU121" s="661"/>
      <c r="DV121" s="736">
        <v>2.2999999999999998</v>
      </c>
      <c r="DW121" s="736"/>
      <c r="DX121" s="736"/>
      <c r="DY121" s="736"/>
      <c r="DZ121" s="745"/>
    </row>
    <row r="122" spans="1:130" s="369" customFormat="1" ht="26.25" customHeight="1">
      <c r="A122" s="395"/>
      <c r="B122" s="419"/>
      <c r="C122" s="432" t="s">
        <v>486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494</v>
      </c>
      <c r="BA122" s="430"/>
      <c r="BB122" s="430"/>
      <c r="BC122" s="430"/>
      <c r="BD122" s="430"/>
      <c r="BE122" s="430"/>
      <c r="BF122" s="430"/>
      <c r="BG122" s="430"/>
      <c r="BH122" s="430"/>
      <c r="BI122" s="430"/>
      <c r="BJ122" s="430"/>
      <c r="BK122" s="430"/>
      <c r="BL122" s="430"/>
      <c r="BM122" s="430"/>
      <c r="BN122" s="430"/>
      <c r="BO122" s="430"/>
      <c r="BP122" s="483"/>
      <c r="BQ122" s="654">
        <v>6389234</v>
      </c>
      <c r="BR122" s="662"/>
      <c r="BS122" s="662"/>
      <c r="BT122" s="662"/>
      <c r="BU122" s="662"/>
      <c r="BV122" s="662">
        <v>6122848</v>
      </c>
      <c r="BW122" s="662"/>
      <c r="BX122" s="662"/>
      <c r="BY122" s="662"/>
      <c r="BZ122" s="662"/>
      <c r="CA122" s="662">
        <v>5866112</v>
      </c>
      <c r="CB122" s="662"/>
      <c r="CC122" s="662"/>
      <c r="CD122" s="662"/>
      <c r="CE122" s="662"/>
      <c r="CF122" s="680">
        <v>139.4</v>
      </c>
      <c r="CG122" s="684"/>
      <c r="CH122" s="684"/>
      <c r="CI122" s="684"/>
      <c r="CJ122" s="684"/>
      <c r="CK122" s="698"/>
      <c r="CL122" s="708"/>
      <c r="CM122" s="708"/>
      <c r="CN122" s="708"/>
      <c r="CO122" s="711"/>
      <c r="CP122" s="715" t="s">
        <v>265</v>
      </c>
      <c r="CQ122" s="409"/>
      <c r="CR122" s="409"/>
      <c r="CS122" s="409"/>
      <c r="CT122" s="409"/>
      <c r="CU122" s="409"/>
      <c r="CV122" s="409"/>
      <c r="CW122" s="409"/>
      <c r="CX122" s="409"/>
      <c r="CY122" s="409"/>
      <c r="CZ122" s="409"/>
      <c r="DA122" s="409"/>
      <c r="DB122" s="409"/>
      <c r="DC122" s="409"/>
      <c r="DD122" s="409"/>
      <c r="DE122" s="409"/>
      <c r="DF122" s="721"/>
      <c r="DG122" s="653">
        <v>10000</v>
      </c>
      <c r="DH122" s="661"/>
      <c r="DI122" s="661"/>
      <c r="DJ122" s="661"/>
      <c r="DK122" s="661"/>
      <c r="DL122" s="661">
        <v>10000</v>
      </c>
      <c r="DM122" s="661"/>
      <c r="DN122" s="661"/>
      <c r="DO122" s="661"/>
      <c r="DP122" s="661"/>
      <c r="DQ122" s="661">
        <v>28002</v>
      </c>
      <c r="DR122" s="661"/>
      <c r="DS122" s="661"/>
      <c r="DT122" s="661"/>
      <c r="DU122" s="661"/>
      <c r="DV122" s="736">
        <v>0.7</v>
      </c>
      <c r="DW122" s="736"/>
      <c r="DX122" s="736"/>
      <c r="DY122" s="736"/>
      <c r="DZ122" s="745"/>
    </row>
    <row r="123" spans="1:130" s="369" customFormat="1" ht="26.25" customHeight="1">
      <c r="A123" s="395"/>
      <c r="B123" s="419"/>
      <c r="C123" s="432" t="s">
        <v>487</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207</v>
      </c>
      <c r="AB123" s="456"/>
      <c r="AC123" s="456"/>
      <c r="AD123" s="456"/>
      <c r="AE123" s="512"/>
      <c r="AF123" s="528" t="s">
        <v>207</v>
      </c>
      <c r="AG123" s="456"/>
      <c r="AH123" s="456"/>
      <c r="AI123" s="456"/>
      <c r="AJ123" s="512"/>
      <c r="AK123" s="528" t="s">
        <v>207</v>
      </c>
      <c r="AL123" s="456"/>
      <c r="AM123" s="456"/>
      <c r="AN123" s="456"/>
      <c r="AO123" s="512"/>
      <c r="AP123" s="552" t="s">
        <v>207</v>
      </c>
      <c r="AQ123" s="560"/>
      <c r="AR123" s="560"/>
      <c r="AS123" s="560"/>
      <c r="AT123" s="570"/>
      <c r="AU123" s="586"/>
      <c r="AV123" s="598"/>
      <c r="AW123" s="598"/>
      <c r="AX123" s="598"/>
      <c r="AY123" s="598"/>
      <c r="AZ123" s="623" t="s">
        <v>286</v>
      </c>
      <c r="BA123" s="623"/>
      <c r="BB123" s="623"/>
      <c r="BC123" s="623"/>
      <c r="BD123" s="623"/>
      <c r="BE123" s="623"/>
      <c r="BF123" s="623"/>
      <c r="BG123" s="623"/>
      <c r="BH123" s="623"/>
      <c r="BI123" s="623"/>
      <c r="BJ123" s="623"/>
      <c r="BK123" s="623"/>
      <c r="BL123" s="623"/>
      <c r="BM123" s="623"/>
      <c r="BN123" s="623"/>
      <c r="BO123" s="478" t="s">
        <v>495</v>
      </c>
      <c r="BP123" s="648"/>
      <c r="BQ123" s="655">
        <v>9565845</v>
      </c>
      <c r="BR123" s="663"/>
      <c r="BS123" s="663"/>
      <c r="BT123" s="663"/>
      <c r="BU123" s="663"/>
      <c r="BV123" s="663">
        <v>9379406</v>
      </c>
      <c r="BW123" s="663"/>
      <c r="BX123" s="663"/>
      <c r="BY123" s="663"/>
      <c r="BZ123" s="663"/>
      <c r="CA123" s="663">
        <v>8776232</v>
      </c>
      <c r="CB123" s="663"/>
      <c r="CC123" s="663"/>
      <c r="CD123" s="663"/>
      <c r="CE123" s="663"/>
      <c r="CF123" s="557"/>
      <c r="CG123" s="565"/>
      <c r="CH123" s="565"/>
      <c r="CI123" s="565"/>
      <c r="CJ123" s="691"/>
      <c r="CK123" s="698"/>
      <c r="CL123" s="708"/>
      <c r="CM123" s="708"/>
      <c r="CN123" s="708"/>
      <c r="CO123" s="711"/>
      <c r="CP123" s="715" t="s">
        <v>24</v>
      </c>
      <c r="CQ123" s="409"/>
      <c r="CR123" s="409"/>
      <c r="CS123" s="409"/>
      <c r="CT123" s="409"/>
      <c r="CU123" s="409"/>
      <c r="CV123" s="409"/>
      <c r="CW123" s="409"/>
      <c r="CX123" s="409"/>
      <c r="CY123" s="409"/>
      <c r="CZ123" s="409"/>
      <c r="DA123" s="409"/>
      <c r="DB123" s="409"/>
      <c r="DC123" s="409"/>
      <c r="DD123" s="409"/>
      <c r="DE123" s="409"/>
      <c r="DF123" s="721"/>
      <c r="DG123" s="495" t="s">
        <v>207</v>
      </c>
      <c r="DH123" s="456"/>
      <c r="DI123" s="456"/>
      <c r="DJ123" s="456"/>
      <c r="DK123" s="512"/>
      <c r="DL123" s="528" t="s">
        <v>207</v>
      </c>
      <c r="DM123" s="456"/>
      <c r="DN123" s="456"/>
      <c r="DO123" s="456"/>
      <c r="DP123" s="512"/>
      <c r="DQ123" s="528" t="s">
        <v>207</v>
      </c>
      <c r="DR123" s="456"/>
      <c r="DS123" s="456"/>
      <c r="DT123" s="456"/>
      <c r="DU123" s="512"/>
      <c r="DV123" s="552" t="s">
        <v>207</v>
      </c>
      <c r="DW123" s="560"/>
      <c r="DX123" s="560"/>
      <c r="DY123" s="560"/>
      <c r="DZ123" s="570"/>
    </row>
    <row r="124" spans="1:130" s="369" customFormat="1" ht="26.25" customHeight="1">
      <c r="A124" s="395"/>
      <c r="B124" s="419"/>
      <c r="C124" s="432" t="s">
        <v>344</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20.7</v>
      </c>
      <c r="BR124" s="664"/>
      <c r="BS124" s="664"/>
      <c r="BT124" s="664"/>
      <c r="BU124" s="664"/>
      <c r="BV124" s="664">
        <v>18.7</v>
      </c>
      <c r="BW124" s="664"/>
      <c r="BX124" s="664"/>
      <c r="BY124" s="664"/>
      <c r="BZ124" s="664"/>
      <c r="CA124" s="664">
        <v>24.6</v>
      </c>
      <c r="CB124" s="664"/>
      <c r="CC124" s="664"/>
      <c r="CD124" s="664"/>
      <c r="CE124" s="664"/>
      <c r="CF124" s="558"/>
      <c r="CG124" s="566"/>
      <c r="CH124" s="566"/>
      <c r="CI124" s="566"/>
      <c r="CJ124" s="692"/>
      <c r="CK124" s="699"/>
      <c r="CL124" s="699"/>
      <c r="CM124" s="699"/>
      <c r="CN124" s="699"/>
      <c r="CO124" s="712"/>
      <c r="CP124" s="715" t="s">
        <v>496</v>
      </c>
      <c r="CQ124" s="409"/>
      <c r="CR124" s="409"/>
      <c r="CS124" s="409"/>
      <c r="CT124" s="409"/>
      <c r="CU124" s="409"/>
      <c r="CV124" s="409"/>
      <c r="CW124" s="409"/>
      <c r="CX124" s="409"/>
      <c r="CY124" s="409"/>
      <c r="CZ124" s="409"/>
      <c r="DA124" s="409"/>
      <c r="DB124" s="409"/>
      <c r="DC124" s="409"/>
      <c r="DD124" s="409"/>
      <c r="DE124" s="409"/>
      <c r="DF124" s="721"/>
      <c r="DG124" s="497" t="s">
        <v>207</v>
      </c>
      <c r="DH124" s="502"/>
      <c r="DI124" s="502"/>
      <c r="DJ124" s="502"/>
      <c r="DK124" s="514"/>
      <c r="DL124" s="530" t="s">
        <v>207</v>
      </c>
      <c r="DM124" s="502"/>
      <c r="DN124" s="502"/>
      <c r="DO124" s="502"/>
      <c r="DP124" s="514"/>
      <c r="DQ124" s="530" t="s">
        <v>207</v>
      </c>
      <c r="DR124" s="502"/>
      <c r="DS124" s="502"/>
      <c r="DT124" s="502"/>
      <c r="DU124" s="514"/>
      <c r="DV124" s="737" t="s">
        <v>207</v>
      </c>
      <c r="DW124" s="739"/>
      <c r="DX124" s="739"/>
      <c r="DY124" s="739"/>
      <c r="DZ124" s="746"/>
    </row>
    <row r="125" spans="1:130" s="369" customFormat="1" ht="26.25" customHeight="1">
      <c r="A125" s="395"/>
      <c r="B125" s="419"/>
      <c r="C125" s="432" t="s">
        <v>490</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497</v>
      </c>
      <c r="CL125" s="707"/>
      <c r="CM125" s="707"/>
      <c r="CN125" s="707"/>
      <c r="CO125" s="710"/>
      <c r="CP125" s="620" t="s">
        <v>139</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491</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79612</v>
      </c>
      <c r="AB126" s="456"/>
      <c r="AC126" s="456"/>
      <c r="AD126" s="456"/>
      <c r="AE126" s="512"/>
      <c r="AF126" s="528">
        <v>68477</v>
      </c>
      <c r="AG126" s="456"/>
      <c r="AH126" s="456"/>
      <c r="AI126" s="456"/>
      <c r="AJ126" s="512"/>
      <c r="AK126" s="528">
        <v>68087</v>
      </c>
      <c r="AL126" s="456"/>
      <c r="AM126" s="456"/>
      <c r="AN126" s="456"/>
      <c r="AO126" s="512"/>
      <c r="AP126" s="552">
        <v>1.6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431</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15065</v>
      </c>
      <c r="AB127" s="456"/>
      <c r="AC127" s="456"/>
      <c r="AD127" s="456"/>
      <c r="AE127" s="512"/>
      <c r="AF127" s="528">
        <v>15065</v>
      </c>
      <c r="AG127" s="456"/>
      <c r="AH127" s="456"/>
      <c r="AI127" s="456"/>
      <c r="AJ127" s="512"/>
      <c r="AK127" s="528">
        <v>15065</v>
      </c>
      <c r="AL127" s="456"/>
      <c r="AM127" s="456"/>
      <c r="AN127" s="456"/>
      <c r="AO127" s="512"/>
      <c r="AP127" s="552">
        <v>0.4</v>
      </c>
      <c r="AQ127" s="560"/>
      <c r="AR127" s="560"/>
      <c r="AS127" s="560"/>
      <c r="AT127" s="570"/>
      <c r="AU127" s="589"/>
      <c r="AV127" s="589"/>
      <c r="AW127" s="589"/>
      <c r="AX127" s="600" t="s">
        <v>500</v>
      </c>
      <c r="AY127" s="610"/>
      <c r="AZ127" s="610"/>
      <c r="BA127" s="610"/>
      <c r="BB127" s="610"/>
      <c r="BC127" s="610"/>
      <c r="BD127" s="610"/>
      <c r="BE127" s="630"/>
      <c r="BF127" s="632" t="s">
        <v>501</v>
      </c>
      <c r="BG127" s="610"/>
      <c r="BH127" s="610"/>
      <c r="BI127" s="610"/>
      <c r="BJ127" s="610"/>
      <c r="BK127" s="610"/>
      <c r="BL127" s="630"/>
      <c r="BM127" s="632" t="s">
        <v>432</v>
      </c>
      <c r="BN127" s="610"/>
      <c r="BO127" s="610"/>
      <c r="BP127" s="610"/>
      <c r="BQ127" s="610"/>
      <c r="BR127" s="610"/>
      <c r="BS127" s="630"/>
      <c r="BT127" s="632" t="s">
        <v>417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424</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502</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33998</v>
      </c>
      <c r="AB128" s="500"/>
      <c r="AC128" s="500"/>
      <c r="AD128" s="500"/>
      <c r="AE128" s="511"/>
      <c r="AF128" s="527">
        <v>26755</v>
      </c>
      <c r="AG128" s="500"/>
      <c r="AH128" s="500"/>
      <c r="AI128" s="500"/>
      <c r="AJ128" s="511"/>
      <c r="AK128" s="527">
        <v>16700</v>
      </c>
      <c r="AL128" s="500"/>
      <c r="AM128" s="500"/>
      <c r="AN128" s="500"/>
      <c r="AO128" s="511"/>
      <c r="AP128" s="554"/>
      <c r="AQ128" s="562"/>
      <c r="AR128" s="562"/>
      <c r="AS128" s="562"/>
      <c r="AT128" s="572"/>
      <c r="AU128" s="589"/>
      <c r="AV128" s="589"/>
      <c r="AW128" s="589"/>
      <c r="AX128" s="389" t="s">
        <v>316</v>
      </c>
      <c r="AY128" s="413"/>
      <c r="AZ128" s="413"/>
      <c r="BA128" s="413"/>
      <c r="BB128" s="413"/>
      <c r="BC128" s="413"/>
      <c r="BD128" s="413"/>
      <c r="BE128" s="480"/>
      <c r="BF128" s="633" t="s">
        <v>207</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407</v>
      </c>
      <c r="CQ128" s="611"/>
      <c r="CR128" s="611"/>
      <c r="CS128" s="611"/>
      <c r="CT128" s="611"/>
      <c r="CU128" s="611"/>
      <c r="CV128" s="611"/>
      <c r="CW128" s="611"/>
      <c r="CX128" s="611"/>
      <c r="CY128" s="611"/>
      <c r="CZ128" s="611"/>
      <c r="DA128" s="611"/>
      <c r="DB128" s="611"/>
      <c r="DC128" s="611"/>
      <c r="DD128" s="611"/>
      <c r="DE128" s="611"/>
      <c r="DF128" s="631"/>
      <c r="DG128" s="724">
        <v>90763</v>
      </c>
      <c r="DH128" s="727"/>
      <c r="DI128" s="727"/>
      <c r="DJ128" s="727"/>
      <c r="DK128" s="727"/>
      <c r="DL128" s="727">
        <v>81112</v>
      </c>
      <c r="DM128" s="727"/>
      <c r="DN128" s="727"/>
      <c r="DO128" s="727"/>
      <c r="DP128" s="727"/>
      <c r="DQ128" s="727">
        <v>73827</v>
      </c>
      <c r="DR128" s="727"/>
      <c r="DS128" s="727"/>
      <c r="DT128" s="727"/>
      <c r="DU128" s="727"/>
      <c r="DV128" s="738">
        <v>1.8</v>
      </c>
      <c r="DW128" s="738"/>
      <c r="DX128" s="738"/>
      <c r="DY128" s="738"/>
      <c r="DZ128" s="747"/>
    </row>
    <row r="129" spans="1:131" s="369" customFormat="1" ht="26.25" customHeight="1">
      <c r="A129" s="390" t="s">
        <v>179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251</v>
      </c>
      <c r="X129" s="476"/>
      <c r="Y129" s="476"/>
      <c r="Z129" s="489"/>
      <c r="AA129" s="495">
        <v>4784928</v>
      </c>
      <c r="AB129" s="456"/>
      <c r="AC129" s="456"/>
      <c r="AD129" s="456"/>
      <c r="AE129" s="512"/>
      <c r="AF129" s="528">
        <v>4783373</v>
      </c>
      <c r="AG129" s="456"/>
      <c r="AH129" s="456"/>
      <c r="AI129" s="456"/>
      <c r="AJ129" s="512"/>
      <c r="AK129" s="528">
        <v>4793137</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207</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503</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693088</v>
      </c>
      <c r="AB130" s="456"/>
      <c r="AC130" s="456"/>
      <c r="AD130" s="456"/>
      <c r="AE130" s="512"/>
      <c r="AF130" s="528">
        <v>634338</v>
      </c>
      <c r="AG130" s="456"/>
      <c r="AH130" s="456"/>
      <c r="AI130" s="456"/>
      <c r="AJ130" s="512"/>
      <c r="AK130" s="528">
        <v>584247</v>
      </c>
      <c r="AL130" s="456"/>
      <c r="AM130" s="456"/>
      <c r="AN130" s="456"/>
      <c r="AO130" s="512"/>
      <c r="AP130" s="555"/>
      <c r="AQ130" s="563"/>
      <c r="AR130" s="563"/>
      <c r="AS130" s="563"/>
      <c r="AT130" s="573"/>
      <c r="AU130" s="591"/>
      <c r="AV130" s="591"/>
      <c r="AW130" s="591"/>
      <c r="AX130" s="601" t="s">
        <v>440</v>
      </c>
      <c r="AY130" s="429"/>
      <c r="AZ130" s="429"/>
      <c r="BA130" s="429"/>
      <c r="BB130" s="429"/>
      <c r="BC130" s="429"/>
      <c r="BD130" s="429"/>
      <c r="BE130" s="482"/>
      <c r="BF130" s="635">
        <v>8.5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182</v>
      </c>
      <c r="X131" s="477"/>
      <c r="Y131" s="477"/>
      <c r="Z131" s="490"/>
      <c r="AA131" s="497">
        <v>4091840</v>
      </c>
      <c r="AB131" s="502"/>
      <c r="AC131" s="502"/>
      <c r="AD131" s="502"/>
      <c r="AE131" s="514"/>
      <c r="AF131" s="530">
        <v>4149035</v>
      </c>
      <c r="AG131" s="502"/>
      <c r="AH131" s="502"/>
      <c r="AI131" s="502"/>
      <c r="AJ131" s="514"/>
      <c r="AK131" s="530">
        <v>4208890</v>
      </c>
      <c r="AL131" s="502"/>
      <c r="AM131" s="502"/>
      <c r="AN131" s="502"/>
      <c r="AO131" s="514"/>
      <c r="AP131" s="556"/>
      <c r="AQ131" s="564"/>
      <c r="AR131" s="564"/>
      <c r="AS131" s="564"/>
      <c r="AT131" s="574"/>
      <c r="AU131" s="591"/>
      <c r="AV131" s="591"/>
      <c r="AW131" s="591"/>
      <c r="AX131" s="602" t="s">
        <v>478</v>
      </c>
      <c r="AY131" s="611"/>
      <c r="AZ131" s="611"/>
      <c r="BA131" s="611"/>
      <c r="BB131" s="611"/>
      <c r="BC131" s="611"/>
      <c r="BD131" s="611"/>
      <c r="BE131" s="631"/>
      <c r="BF131" s="636">
        <v>24.6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505</v>
      </c>
      <c r="W132" s="472"/>
      <c r="X132" s="472"/>
      <c r="Y132" s="472"/>
      <c r="Z132" s="491"/>
      <c r="AA132" s="498">
        <v>7.7039180419999997</v>
      </c>
      <c r="AB132" s="503"/>
      <c r="AC132" s="503"/>
      <c r="AD132" s="503"/>
      <c r="AE132" s="515"/>
      <c r="AF132" s="531">
        <v>8.6892735299999995</v>
      </c>
      <c r="AG132" s="503"/>
      <c r="AH132" s="503"/>
      <c r="AI132" s="503"/>
      <c r="AJ132" s="515"/>
      <c r="AK132" s="531">
        <v>9.1872916609999997</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82</v>
      </c>
      <c r="W133" s="410"/>
      <c r="X133" s="410"/>
      <c r="Y133" s="410"/>
      <c r="Z133" s="492"/>
      <c r="AA133" s="499">
        <v>7.1</v>
      </c>
      <c r="AB133" s="504"/>
      <c r="AC133" s="504"/>
      <c r="AD133" s="504"/>
      <c r="AE133" s="516"/>
      <c r="AF133" s="499">
        <v>7.6</v>
      </c>
      <c r="AG133" s="504"/>
      <c r="AH133" s="504"/>
      <c r="AI133" s="504"/>
      <c r="AJ133" s="516"/>
      <c r="AK133" s="499">
        <v>8.5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ZaQ8T1/7KUAn/CnwtVZ9QyIXYP95V4Xza9/HVm0Gnb+GIO/puW54ULcCQVmgTVHx/whew1M8r9aK+pcItJx6Ww==" saltValue="tAJVZqcx51ra+4JyCD3MI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22" zoomScaleNormal="85" zoomScaleSheetLayoutView="100" workbookViewId="0">
      <selection activeCell="CM95" sqref="CM95"/>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101</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fRxBT2K0ACISNb07L/qxOf3UIIXjm48bI8p3cG+kobhzp/N83Wd5jw8oJW46NCvRbmNKzQLihyC4b0sduEhogg==" saltValue="MIWGX/9iL7t+Pb8o+Ek49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31"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vzEUOUTFEv0g6qGI/G1PA/ZcIdQYcG9rMbaYb/Xqw2acZxK117ZXztnZAd+jRkJHcQ5wJwM04O66RGGsqO+KA==" saltValue="pv3UARCnuRZewgx4fXN3KQ=="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230</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86</v>
      </c>
      <c r="AP7" s="820"/>
      <c r="AQ7" s="831" t="s">
        <v>508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239</v>
      </c>
      <c r="AQ8" s="832" t="s">
        <v>509</v>
      </c>
      <c r="AR8" s="846" t="s">
        <v>155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1263222</v>
      </c>
      <c r="AP9" s="810">
        <v>73447</v>
      </c>
      <c r="AQ9" s="833">
        <v>81866</v>
      </c>
      <c r="AR9" s="847">
        <v>-10.3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506</v>
      </c>
      <c r="AL10" s="780"/>
      <c r="AM10" s="780"/>
      <c r="AN10" s="797"/>
      <c r="AO10" s="811">
        <v>162163</v>
      </c>
      <c r="AP10" s="811">
        <v>9429</v>
      </c>
      <c r="AQ10" s="834">
        <v>9373</v>
      </c>
      <c r="AR10" s="848">
        <v>0.6</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213</v>
      </c>
      <c r="AL11" s="780"/>
      <c r="AM11" s="780"/>
      <c r="AN11" s="797"/>
      <c r="AO11" s="811">
        <v>174421</v>
      </c>
      <c r="AP11" s="811">
        <v>10141</v>
      </c>
      <c r="AQ11" s="834">
        <v>11195</v>
      </c>
      <c r="AR11" s="848">
        <v>-9.4</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403</v>
      </c>
      <c r="AL12" s="780"/>
      <c r="AM12" s="780"/>
      <c r="AN12" s="797"/>
      <c r="AO12" s="811" t="s">
        <v>207</v>
      </c>
      <c r="AP12" s="811" t="s">
        <v>207</v>
      </c>
      <c r="AQ12" s="834">
        <v>1565</v>
      </c>
      <c r="AR12" s="848" t="s">
        <v>207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249</v>
      </c>
      <c r="AL13" s="780"/>
      <c r="AM13" s="780"/>
      <c r="AN13" s="797"/>
      <c r="AO13" s="811" t="s">
        <v>207</v>
      </c>
      <c r="AP13" s="811" t="s">
        <v>207</v>
      </c>
      <c r="AQ13" s="834" t="s">
        <v>207</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302</v>
      </c>
      <c r="AL14" s="780"/>
      <c r="AM14" s="780"/>
      <c r="AN14" s="797"/>
      <c r="AO14" s="811">
        <v>74411</v>
      </c>
      <c r="AP14" s="811">
        <v>4326</v>
      </c>
      <c r="AQ14" s="834">
        <v>4756</v>
      </c>
      <c r="AR14" s="848">
        <v>-9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511</v>
      </c>
      <c r="AL15" s="780"/>
      <c r="AM15" s="780"/>
      <c r="AN15" s="797"/>
      <c r="AO15" s="811" t="s">
        <v>207</v>
      </c>
      <c r="AP15" s="811" t="s">
        <v>207</v>
      </c>
      <c r="AQ15" s="834">
        <v>1563</v>
      </c>
      <c r="AR15" s="848" t="s">
        <v>207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319</v>
      </c>
      <c r="AL16" s="781"/>
      <c r="AM16" s="781"/>
      <c r="AN16" s="798"/>
      <c r="AO16" s="811">
        <v>-157782</v>
      </c>
      <c r="AP16" s="811">
        <v>-9174</v>
      </c>
      <c r="AQ16" s="834">
        <v>-7824</v>
      </c>
      <c r="AR16" s="848">
        <v>17.3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286</v>
      </c>
      <c r="AL17" s="781"/>
      <c r="AM17" s="781"/>
      <c r="AN17" s="798"/>
      <c r="AO17" s="811">
        <v>1516435</v>
      </c>
      <c r="AP17" s="811">
        <v>88170</v>
      </c>
      <c r="AQ17" s="834">
        <v>102493</v>
      </c>
      <c r="AR17" s="848">
        <v>-14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223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512</v>
      </c>
      <c r="AP20" s="822" t="s">
        <v>342</v>
      </c>
      <c r="AQ20" s="835" t="s">
        <v>39</v>
      </c>
      <c r="AR20" s="849"/>
    </row>
    <row r="21" spans="1:46" s="753" customFormat="1">
      <c r="A21" s="755"/>
      <c r="AK21" s="770" t="s">
        <v>513</v>
      </c>
      <c r="AL21" s="783"/>
      <c r="AM21" s="783"/>
      <c r="AN21" s="800"/>
      <c r="AO21" s="813">
        <v>8.49</v>
      </c>
      <c r="AP21" s="823">
        <v>9.5299999999999994</v>
      </c>
      <c r="AQ21" s="836">
        <v>-1.04</v>
      </c>
      <c r="AS21" s="855"/>
      <c r="AT21" s="755"/>
    </row>
    <row r="22" spans="1:46" s="753" customFormat="1">
      <c r="A22" s="755"/>
      <c r="AK22" s="770" t="s">
        <v>515</v>
      </c>
      <c r="AL22" s="783"/>
      <c r="AM22" s="783"/>
      <c r="AN22" s="800"/>
      <c r="AO22" s="814">
        <v>96.8</v>
      </c>
      <c r="AP22" s="824">
        <v>96.6</v>
      </c>
      <c r="AQ22" s="837">
        <v>0.2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516</v>
      </c>
      <c r="AP26" s="825"/>
      <c r="AQ26" s="825"/>
      <c r="AR26" s="825"/>
      <c r="AS26" s="757"/>
      <c r="AT26" s="757"/>
    </row>
    <row r="27" spans="1:46">
      <c r="A27" s="758"/>
      <c r="AO27" s="763"/>
      <c r="AP27" s="763"/>
      <c r="AQ27" s="763"/>
      <c r="AR27" s="763"/>
      <c r="AS27" s="763"/>
      <c r="AT27" s="763"/>
    </row>
    <row r="28" spans="1:46" ht="17.25">
      <c r="A28" s="754" t="s">
        <v>277</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120</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86</v>
      </c>
      <c r="AP30" s="820"/>
      <c r="AQ30" s="831" t="s">
        <v>508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239</v>
      </c>
      <c r="AQ31" s="832" t="s">
        <v>509</v>
      </c>
      <c r="AR31" s="846" t="s">
        <v>155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517</v>
      </c>
      <c r="AL32" s="784"/>
      <c r="AM32" s="784"/>
      <c r="AN32" s="801"/>
      <c r="AO32" s="811">
        <v>675918</v>
      </c>
      <c r="AP32" s="811">
        <v>39300</v>
      </c>
      <c r="AQ32" s="838">
        <v>54189</v>
      </c>
      <c r="AR32" s="848">
        <v>-27.5</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518</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58</v>
      </c>
      <c r="AL34" s="784"/>
      <c r="AM34" s="784"/>
      <c r="AN34" s="801"/>
      <c r="AO34" s="811" t="s">
        <v>207</v>
      </c>
      <c r="AP34" s="811" t="s">
        <v>207</v>
      </c>
      <c r="AQ34" s="838">
        <v>69</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519</v>
      </c>
      <c r="AL35" s="784"/>
      <c r="AM35" s="784"/>
      <c r="AN35" s="801"/>
      <c r="AO35" s="811">
        <v>219848</v>
      </c>
      <c r="AP35" s="811">
        <v>12783</v>
      </c>
      <c r="AQ35" s="838">
        <v>21047</v>
      </c>
      <c r="AR35" s="848">
        <v>-39.299999999999997</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33</v>
      </c>
      <c r="AL36" s="784"/>
      <c r="AM36" s="784"/>
      <c r="AN36" s="801"/>
      <c r="AO36" s="811">
        <v>8692</v>
      </c>
      <c r="AP36" s="811">
        <v>505</v>
      </c>
      <c r="AQ36" s="838">
        <v>3967</v>
      </c>
      <c r="AR36" s="848">
        <v>-87.3</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355</v>
      </c>
      <c r="AL37" s="784"/>
      <c r="AM37" s="784"/>
      <c r="AN37" s="801"/>
      <c r="AO37" s="811">
        <v>83152</v>
      </c>
      <c r="AP37" s="811">
        <v>4835</v>
      </c>
      <c r="AQ37" s="838">
        <v>1992</v>
      </c>
      <c r="AR37" s="848">
        <v>142.69999999999999</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520</v>
      </c>
      <c r="AL38" s="785"/>
      <c r="AM38" s="785"/>
      <c r="AN38" s="802"/>
      <c r="AO38" s="815">
        <v>20</v>
      </c>
      <c r="AP38" s="815">
        <v>1</v>
      </c>
      <c r="AQ38" s="839">
        <v>4</v>
      </c>
      <c r="AR38" s="837">
        <v>-75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84</v>
      </c>
      <c r="AL39" s="785"/>
      <c r="AM39" s="785"/>
      <c r="AN39" s="802"/>
      <c r="AO39" s="811">
        <v>-16700</v>
      </c>
      <c r="AP39" s="811">
        <v>-971</v>
      </c>
      <c r="AQ39" s="838">
        <v>-3421</v>
      </c>
      <c r="AR39" s="848">
        <v>-71.599999999999994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521</v>
      </c>
      <c r="AL40" s="784"/>
      <c r="AM40" s="784"/>
      <c r="AN40" s="801"/>
      <c r="AO40" s="811">
        <v>-584247</v>
      </c>
      <c r="AP40" s="811">
        <v>-33970</v>
      </c>
      <c r="AQ40" s="838">
        <v>-53760</v>
      </c>
      <c r="AR40" s="848">
        <v>-36.799999999999997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391</v>
      </c>
      <c r="AL41" s="786"/>
      <c r="AM41" s="786"/>
      <c r="AN41" s="803"/>
      <c r="AO41" s="811">
        <v>386683</v>
      </c>
      <c r="AP41" s="811">
        <v>22483</v>
      </c>
      <c r="AQ41" s="838">
        <v>24086</v>
      </c>
      <c r="AR41" s="848">
        <v>-6.7</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369</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522</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523</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86</v>
      </c>
      <c r="AN49" s="804" t="s">
        <v>449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498</v>
      </c>
      <c r="AO50" s="817" t="s">
        <v>499</v>
      </c>
      <c r="AP50" s="828" t="s">
        <v>524</v>
      </c>
      <c r="AQ50" s="841" t="s">
        <v>388</v>
      </c>
      <c r="AR50" s="851" t="s">
        <v>525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396</v>
      </c>
      <c r="AL51" s="787"/>
      <c r="AM51" s="793">
        <v>1866404</v>
      </c>
      <c r="AN51" s="806">
        <v>103591</v>
      </c>
      <c r="AO51" s="818">
        <v>20</v>
      </c>
      <c r="AP51" s="829">
        <v>85205</v>
      </c>
      <c r="AQ51" s="842">
        <v>14.5</v>
      </c>
      <c r="AR51" s="852">
        <v>5.5</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288</v>
      </c>
      <c r="AM52" s="794">
        <v>466109</v>
      </c>
      <c r="AN52" s="807">
        <v>25871</v>
      </c>
      <c r="AO52" s="819">
        <v>24</v>
      </c>
      <c r="AP52" s="830">
        <v>38847</v>
      </c>
      <c r="AQ52" s="843">
        <v>13.7</v>
      </c>
      <c r="AR52" s="853">
        <v>10.3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246</v>
      </c>
      <c r="AL53" s="787"/>
      <c r="AM53" s="793">
        <v>1138069</v>
      </c>
      <c r="AN53" s="806">
        <v>64160</v>
      </c>
      <c r="AO53" s="818">
        <v>-38.1</v>
      </c>
      <c r="AP53" s="829">
        <v>77577</v>
      </c>
      <c r="AQ53" s="842">
        <v>-9</v>
      </c>
      <c r="AR53" s="852">
        <v>-29.1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288</v>
      </c>
      <c r="AM54" s="794">
        <v>494975</v>
      </c>
      <c r="AN54" s="807">
        <v>27905</v>
      </c>
      <c r="AO54" s="819">
        <v>7.9</v>
      </c>
      <c r="AP54" s="830">
        <v>40870</v>
      </c>
      <c r="AQ54" s="843">
        <v>5.2</v>
      </c>
      <c r="AR54" s="853">
        <v>2.7</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134</v>
      </c>
      <c r="AL55" s="787"/>
      <c r="AM55" s="793">
        <v>1016312</v>
      </c>
      <c r="AN55" s="806">
        <v>57794</v>
      </c>
      <c r="AO55" s="818">
        <v>-9.9</v>
      </c>
      <c r="AP55" s="829">
        <v>115123</v>
      </c>
      <c r="AQ55" s="842">
        <v>48.4</v>
      </c>
      <c r="AR55" s="852">
        <v>-58.3</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288</v>
      </c>
      <c r="AM56" s="794">
        <v>616737</v>
      </c>
      <c r="AN56" s="807">
        <v>35072</v>
      </c>
      <c r="AO56" s="819">
        <v>25.7</v>
      </c>
      <c r="AP56" s="830">
        <v>46026</v>
      </c>
      <c r="AQ56" s="843">
        <v>12.6</v>
      </c>
      <c r="AR56" s="853">
        <v>13.1</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244</v>
      </c>
      <c r="AL57" s="787"/>
      <c r="AM57" s="793">
        <v>827813</v>
      </c>
      <c r="AN57" s="806">
        <v>47584</v>
      </c>
      <c r="AO57" s="818">
        <v>-17.7</v>
      </c>
      <c r="AP57" s="829">
        <v>98899</v>
      </c>
      <c r="AQ57" s="842">
        <v>-14.1</v>
      </c>
      <c r="AR57" s="852">
        <v>-3.6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288</v>
      </c>
      <c r="AM58" s="794">
        <v>587403</v>
      </c>
      <c r="AN58" s="807">
        <v>33765</v>
      </c>
      <c r="AO58" s="819">
        <v>-3.7</v>
      </c>
      <c r="AP58" s="830">
        <v>43734</v>
      </c>
      <c r="AQ58" s="843">
        <v>-5</v>
      </c>
      <c r="AR58" s="853">
        <v>1.3</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241</v>
      </c>
      <c r="AL59" s="787"/>
      <c r="AM59" s="793">
        <v>814452</v>
      </c>
      <c r="AN59" s="806">
        <v>47355</v>
      </c>
      <c r="AO59" s="818">
        <v>-0.5</v>
      </c>
      <c r="AP59" s="829">
        <v>96462</v>
      </c>
      <c r="AQ59" s="842">
        <v>-2.5</v>
      </c>
      <c r="AR59" s="852">
        <v>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288</v>
      </c>
      <c r="AM60" s="794">
        <v>457736</v>
      </c>
      <c r="AN60" s="807">
        <v>26614</v>
      </c>
      <c r="AO60" s="819">
        <v>-21.2</v>
      </c>
      <c r="AP60" s="830">
        <v>39886</v>
      </c>
      <c r="AQ60" s="843">
        <v>-8.8000000000000007</v>
      </c>
      <c r="AR60" s="853">
        <v>-12.4</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526</v>
      </c>
      <c r="AL61" s="790"/>
      <c r="AM61" s="793">
        <v>1132610</v>
      </c>
      <c r="AN61" s="806">
        <v>64097</v>
      </c>
      <c r="AO61" s="818">
        <v>-9.1999999999999993</v>
      </c>
      <c r="AP61" s="829">
        <v>94653</v>
      </c>
      <c r="AQ61" s="844">
        <v>7.5</v>
      </c>
      <c r="AR61" s="852">
        <v>-16.7</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288</v>
      </c>
      <c r="AM62" s="794">
        <v>524592</v>
      </c>
      <c r="AN62" s="807">
        <v>29845</v>
      </c>
      <c r="AO62" s="819">
        <v>6.5</v>
      </c>
      <c r="AP62" s="830">
        <v>41873</v>
      </c>
      <c r="AQ62" s="843">
        <v>3.5</v>
      </c>
      <c r="AR62" s="853">
        <v>3</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rzSwWfsOFgsFnqTN9nbWAStXkpMaDw2+goAX5goACDyOYjG0BETuUOLFKq5r26rvrUErV4wcUxLzTKwHal/sXw==" saltValue="fLZvzJnfln5Viqfs9abFb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8" zoomScaleSheetLayoutView="55" workbookViewId="0">
      <selection activeCell="AF99" sqref="AF99"/>
    </sheetView>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101</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MVVUz5nJPOWx+cBuy/U86Du/W4S2F6dZLql55PV89DcUj1iNbTS+/gifbgdj/PfEF2vYLSE/MTTB52NuHMigQ==" saltValue="gjCI2++r52oo88RPiMwvL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97" zoomScaleSheetLayoutView="55" workbookViewId="0">
      <selection activeCell="AF101" sqref="AF101"/>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bLLHLeWMwI/Yhlwm1K5V7XhHLctlaP8ddGdaChkNphT8RjbTOE8ox2H/aWv56kvl8hO4OBRCau6GAQBPJ8Fg==" saltValue="WyYqZSywF7s0IQUuS3X1x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F8"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528</v>
      </c>
      <c r="G46" s="876" t="s">
        <v>529</v>
      </c>
      <c r="H46" s="876" t="s">
        <v>530</v>
      </c>
      <c r="I46" s="876" t="s">
        <v>422</v>
      </c>
      <c r="J46" s="881" t="s">
        <v>531</v>
      </c>
    </row>
    <row r="47" spans="2:10" ht="57.75" customHeight="1">
      <c r="B47" s="861"/>
      <c r="C47" s="865" t="s">
        <v>3</v>
      </c>
      <c r="D47" s="865"/>
      <c r="E47" s="869"/>
      <c r="F47" s="873">
        <v>16.670000000000002</v>
      </c>
      <c r="G47" s="877">
        <v>16.54</v>
      </c>
      <c r="H47" s="877">
        <v>14.99</v>
      </c>
      <c r="I47" s="877">
        <v>15.06</v>
      </c>
      <c r="J47" s="882">
        <v>16.52</v>
      </c>
    </row>
    <row r="48" spans="2:10" ht="57.75" customHeight="1">
      <c r="B48" s="862"/>
      <c r="C48" s="866" t="s">
        <v>9</v>
      </c>
      <c r="D48" s="866"/>
      <c r="E48" s="870"/>
      <c r="F48" s="874">
        <v>7.42</v>
      </c>
      <c r="G48" s="878">
        <v>4.9400000000000004</v>
      </c>
      <c r="H48" s="878">
        <v>4.32</v>
      </c>
      <c r="I48" s="878">
        <v>7.75</v>
      </c>
      <c r="J48" s="883">
        <v>7.14</v>
      </c>
    </row>
    <row r="49" spans="2:10" ht="57.75" customHeight="1">
      <c r="B49" s="863"/>
      <c r="C49" s="867" t="s">
        <v>12</v>
      </c>
      <c r="D49" s="867"/>
      <c r="E49" s="871"/>
      <c r="F49" s="875" t="s">
        <v>227</v>
      </c>
      <c r="G49" s="879" t="s">
        <v>126</v>
      </c>
      <c r="H49" s="879" t="s">
        <v>532</v>
      </c>
      <c r="I49" s="879">
        <v>3.49</v>
      </c>
      <c r="J49" s="884">
        <v>0.9</v>
      </c>
    </row>
    <row r="50" spans="2:10" ht="13.5" customHeight="1"/>
    <row r="51" spans="2:10" ht="13.5" hidden="1" customHeight="1"/>
    <row r="52" spans="2:10" ht="13.5" hidden="1" customHeight="1"/>
    <row r="53" spans="2:10" ht="13.5" hidden="1" customHeight="1"/>
  </sheetData>
  <sheetProtection algorithmName="SHA-512" hashValue="eQ1n/gdg6J2W7k/TtfFKwYxvbV2bVE90reuKgDesNiv+G62+Hmwgf6Re3aBC+ZOOI1xfG1zaclpX5GIXzKeYuw==" saltValue="C7KpcwJxaZlqD0EXC6FCW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岩崎 友也</cp:lastModifiedBy>
  <cp:lastPrinted>2020-03-09T04:50:59Z</cp:lastPrinted>
  <dcterms:created xsi:type="dcterms:W3CDTF">2020-02-10T02:43:24Z</dcterms:created>
  <dcterms:modified xsi:type="dcterms:W3CDTF">2020-08-17T10:04:14Z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2020-08-17T10:04:14Z</vt:filetime>
  </property>
</Properties>
</file>