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ck12\共有データ\総務課共有\777_Y-Tada\★作業用\20200817照会_財政状況資料集（追加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<sst xmlns="http://schemas.openxmlformats.org/spreadsheetml/2006/main" count="1124" uniqueCount="603">
  <si>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</si>
  <si>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</si>
  <si>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</si>
  <si>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</si>
  <si>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</si>
  <si>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</si>
  <si>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</si>
  <si>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</si>
  <si>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</si>
  <si>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</si>
  <si>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</si>
  <si>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</si>
  <si>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</si>
  <si>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</si>
  <si>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</si>
  <si>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</si>
  <si>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</si>
  <si>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</si>
  <si>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</si>
  <si>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</si>
  <si>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</si>
  <si>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</si>
  <si>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</si>
  <si>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</si>
  <si>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</si>
  <si>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</si>
  <si>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</si>
  <si>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</si>
  <si>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</si>
  <si>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</si>
  <si>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</si>
  <si>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</si>
  <si>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</si>
  <si>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</si>
  <si>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</si>
  <si>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</si>
  <si>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</si>
  <si>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</si>
  <si>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</si>
  <si>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</si>
  <si>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</si>
  <si>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</si>
  <si>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</si>
  <si>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</si>
  <si>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</si>
  <si>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</si>
  <si>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</si>
  <si>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</si>
  <si>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</si>
  <si>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</si>
  <si>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</si>
  <si>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</si>
  <si>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</si>
  <si>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</si>
  <si>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</si>
  <si>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</si>
  <si>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</si>
  <si>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</si>
  <si>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</si>
  <si>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</si>
  <si>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</si>
  <si>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</si>
  <si>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</si>
  <si>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</si>
  <si>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</si>
  <si>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</si>
  <si>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</si>
  <si>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</si>
  <si>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</si>
  <si>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</si>
  <si>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</si>
  <si>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</si>
  <si>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</si>
  <si>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</si>
  <si>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</si>
  <si>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</si>
  <si>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</si>
  <si>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</si>
  <si>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</si>
  <si>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</si>
  <si>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</si>
  <si>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</si>
  <si>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</si>
  <si>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</si>
  <si>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</si>
  <si>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</si>
  <si>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</si>
  <si>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</si>
  <si>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</si>
  <si>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</si>
  <si>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</si>
  <si>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</si>
  <si>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</si>
  <si>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</si>
  <si>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</si>
  <si>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</si>
  <si>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</si>
  <si>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</si>
  <si>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</si>
  <si>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</si>
  <si>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</si>
  <si>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</si>
  <si>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</si>
  <si>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</si>
  <si>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</si>
  <si>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</si>
  <si>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</si>
  <si>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</si>
  <si>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</si>
  <si>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</si>
  <si>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</si>
  <si>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</si>
  <si>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</si>
  <si>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</si>
  <si>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</si>
  <si>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</si>
  <si>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</si>
  <si>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</si>
  <si>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</si>
  <si>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</si>
  <si>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</si>
  <si>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</si>
  <si>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</si>
  <si>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</si>
  <si>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</si>
  <si>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</si>
  <si>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</si>
  <si>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</si>
  <si>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</si>
  <si>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</si>
  <si>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</si>
  <si>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</si>
  <si>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</si>
  <si>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</si>
  <si>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</si>
  <si>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</si>
  <si>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</si>
  <si>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</si>
  <si>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</si>
  <si>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</si>
  <si>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</si>
  <si>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</si>
  <si>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</si>
  <si>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</si>
  <si>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</si>
  <si>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</si>
  <si>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</si>
  <si>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</si>
  <si>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</si>
  <si>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</si>
  <si>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</si>
  <si>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</si>
  <si>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</si>
  <si>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</si>
  <si>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</si>
  <si>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</si>
  <si>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</si>
  <si>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</si>
  <si>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</si>
  <si>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</si>
  <si>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</si>
  <si>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</si>
  <si>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</si>
  <si>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</si>
  <si>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</si>
  <si>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</si>
  <si>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</si>
  <si>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</si>
  <si>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</si>
  <si>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</si>
  <si>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</si>
  <si>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</si>
  <si>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</si>
  <si>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</si>
  <si>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</si>
  <si>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</si>
  <si>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</si>
  <si>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</si>
  <si>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</si>
  <si>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</si>
  <si>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</si>
  <si>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</si>
  <si>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</si>
  <si>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</si>
  <si>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</si>
  <si>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</si>
  <si>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</si>
  <si>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</si>
  <si>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</si>
  <si>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</si>
  <si>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</si>
  <si>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</si>
  <si>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</si>
  <si>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</si>
  <si>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</si>
  <si>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</si>
  <si>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</si>
  <si>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</si>
  <si>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</si>
  <si>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</si>
  <si>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</si>
  <si>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</si>
  <si>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</si>
  <si>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</si>
  <si>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</si>
  <si>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</si>
  <si>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</si>
  <si>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</si>
  <si>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</si>
  <si>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</si>
  <si>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</si>
  <si>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福島県玉川村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</si>
  <si>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</si>
  <si>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</si>
  <si>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</si>
  <si>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</si>
  <si>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</si>
  <si>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</si>
  <si>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</si>
  <si>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</si>
  <si>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</si>
  <si>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</si>
  <si>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</si>
  <si>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</si>
  <si>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</si>
  <si>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</si>
  <si>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</si>
  <si>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</si>
  <si>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</si>
  <si>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</si>
  <si>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</si>
  <si>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</si>
  <si>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</si>
  <si>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</si>
  <si>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</si>
  <si>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</si>
  <si>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</si>
  <si>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</si>
  <si>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</si>
  <si>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</si>
  <si>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</si>
  <si>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</si>
  <si>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</si>
  <si>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</si>
  <si>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</si>
  <si>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</si>
  <si>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</si>
  <si>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</si>
  <si>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</si>
  <si>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</si>
  <si>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</si>
  <si>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</si>
  <si>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</si>
  <si>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</si>
  <si>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</si>
  <si>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</si>
  <si>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</si>
  <si>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</si>
  <si>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</si>
  <si>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</si>
  <si>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</si>
  <si>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</si>
  <si>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</si>
  <si>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</si>
  <si>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</si>
  <si>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</si>
  <si>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</si>
  <si>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</si>
  <si>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</si>
  <si>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</si>
  <si>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</si>
  <si>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</si>
  <si>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</si>
  <si>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</si>
  <si>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</si>
  <si>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</si>
  <si>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</si>
  <si>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</si>
  <si>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</si>
  <si>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</si>
  <si>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</si>
  <si>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</si>
  <si>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</si>
  <si>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</si>
  <si>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</si>
  <si>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</si>
  <si>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</si>
  <si>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</si>
  <si>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</si>
  <si>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</si>
  <si>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</si>
  <si>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</si>
  <si>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</si>
  <si>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</si>
  <si>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</si>
  <si>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</si>
  <si>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</si>
  <si>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</si>
  <si>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</si>
  <si>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</si>
  <si>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</si>
  <si>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</si>
  <si>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</si>
  <si>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</si>
  <si>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</si>
  <si>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</si>
  <si>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</si>
  <si>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</si>
  <si>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</si>
  <si>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</si>
  <si>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</si>
  <si>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</si>
  <si>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</si>
  <si>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</si>
  <si>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</si>
  <si>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</si>
  <si>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</si>
  <si>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</si>
  <si>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</si>
  <si>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</si>
  <si>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</si>
  <si>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</si>
  <si>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</si>
  <si>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</si>
  <si>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</si>
  <si>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</si>
  <si>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</si>
  <si>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</si>
  <si>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</si>
  <si>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</si>
  <si>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</si>
  <si>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</si>
  <si>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</si>
  <si>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</si>
  <si>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</si>
  <si>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</si>
  <si>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</si>
  <si>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</si>
  <si>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</si>
  <si>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</si>
  <si>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</si>
  <si>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</si>
  <si>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</si>
  <si>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</si>
  <si>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</si>
  <si>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</si>
  <si>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</si>
  <si>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</si>
  <si>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</si>
  <si>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</si>
  <si>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</si>
  <si>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</si>
  <si>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</si>
  <si>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</si>
  <si>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</si>
  <si>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</si>
  <si>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</si>
  <si>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</si>
  <si>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</si>
  <si>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</si>
  <si>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</si>
  <si>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福島県玉川村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</si>
  <si>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</si>
  <si>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</si>
  <si>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</si>
  <si>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</si>
  <si>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</si>
  <si>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</si>
  <si>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</si>
  <si>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</si>
  <si>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</si>
  <si>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</si>
  <si>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</si>
  <si>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</si>
  <si>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</si>
  <si>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</si>
  <si>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</si>
  <si>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</si>
  <si>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</si>
  <si>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</si>
  <si>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</si>
  <si>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</si>
  <si>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</si>
  <si>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</si>
  <si>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</si>
  <si>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</si>
  <si>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</si>
  <si>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</si>
  <si>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</si>
  <si>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</si>
  <si>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</si>
  <si>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</si>
  <si>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</si>
  <si>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</si>
  <si>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</si>
  <si>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</si>
  <si>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</si>
  <si>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</si>
  <si>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</si>
  <si>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</si>
  <si>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</si>
  <si>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</si>
  <si>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</si>
  <si>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</si>
  <si>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</si>
  <si>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</si>
  <si>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</si>
  <si>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</si>
  <si>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</si>
  <si>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</si>
  <si>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</si>
  <si>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</si>
  <si>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</si>
  <si>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</si>
  <si>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</si>
  <si>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</si>
  <si>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</si>
  <si>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</si>
  <si>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</si>
  <si>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</si>
  <si>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</si>
  <si>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</si>
  <si>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</si>
  <si>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</si>
  <si>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</si>
  <si>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</si>
  <si>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</si>
  <si>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</si>
  <si>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</si>
  <si>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</si>
  <si>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</si>
  <si>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</si>
  <si>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</si>
  <si>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</si>
  <si>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</si>
  <si>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</si>
  <si>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</si>
  <si>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</si>
  <si>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</si>
  <si>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</si>
  <si>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</si>
  <si>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</si>
  <si>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</si>
  <si>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</si>
  <si>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</si>
  <si>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</si>
  <si>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</si>
  <si>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</si>
  <si>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</si>
  <si>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</si>
  <si>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</si>
  <si>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</si>
  <si>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</si>
  <si>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</si>
  <si>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</si>
  <si>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</si>
  <si>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</si>
  <si>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</si>
  <si>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</si>
  <si>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</si>
  <si>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</si>
  <si>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</si>
  <si>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</si>
  <si>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</si>
  <si>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</si>
  <si>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</si>
  <si>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</si>
  <si>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</si>
  <si>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</si>
  <si>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</si>
  <si>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</si>
  <si>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</si>
  <si>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</si>
  <si>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</si>
  <si>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</si>
  <si>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</si>
  <si>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</si>
  <si>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</si>
  <si>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</si>
  <si>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</si>
  <si>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</si>
  <si>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</si>
  <si>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</si>
  <si>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</si>
  <si>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</si>
  <si>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</si>
  <si>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</si>
  <si>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</si>
  <si>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</si>
  <si>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</si>
  <si>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</si>
  <si>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</si>
  <si>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</si>
  <si>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</si>
  <si>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</si>
  <si>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</si>
  <si>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</si>
  <si>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</si>
  <si>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</si>
  <si>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</si>
  <si>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</si>
  <si>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</si>
  <si>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</si>
  <si>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</si>
  <si>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</si>
  <si>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</si>
  <si>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</si>
  <si>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</si>
  <si>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</si>
  <si>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</si>
  <si>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</si>
  <si>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</si>
  <si>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</si>
  <si>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</si>
  <si>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</si>
  <si>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</si>
  <si>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</si>
  <si>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</si>
  <si>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</si>
  <si>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</si>
  <si>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</si>
  <si>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</si>
  <si>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</si>
  <si>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</si>
  <si>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</si>
  <si>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</si>
  <si>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</si>
  <si>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</si>
  <si>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</si>
  <si>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</si>
  <si>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</si>
  <si>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</si>
  <si>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</si>
  <si>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</si>
  <si>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</si>
  <si>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</si>
  <si>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</si>
  <si>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</si>
  <si>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</si>
  <si>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</si>
  <si>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</si>
  <si>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</si>
  <si>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</si>
  <si>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</si>
  <si>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</si>
  <si>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7.92</t>
  </si>
  <si>
    <t>▲ 0.22</t>
  </si>
  <si>
    <t>▲ 0.45</t>
  </si>
  <si>
    <t>▲ 5.79</t>
  </si>
  <si>
    <t>上水道事業会計</t>
  </si>
  <si>
    <t>一般会計</t>
  </si>
  <si>
    <t>国民健康保険特別会計</t>
  </si>
  <si>
    <t>介護保険特別会計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</si>
  <si>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</si>
  <si>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</si>
  <si>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</si>
  <si>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</si>
  <si>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</si>
  <si>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</si>
  <si>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</si>
  <si>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</si>
  <si>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</si>
  <si>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</si>
  <si>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</si>
  <si>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</si>
  <si>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福島県市町村総合事務組合（一般会計）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</si>
  <si>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</si>
  <si>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</si>
  <si>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2">
      <t>コウムサイガイ</t>
    </rPh>
    <rPh sb="22" eb="24">
      <t>ホショウ</t>
    </rPh>
    <rPh sb="24" eb="28">
      <t>トクベツカイケイ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</si>
  <si>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3">
      <t>トクベツカイケイ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</si>
  <si>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</si>
  <si>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2">
      <t>イシカワ</t>
    </rPh>
    <rPh sb="2" eb="4">
      <t>チホウ</t>
    </rPh>
    <rPh sb="4" eb="12">
      <t>セイカツカンキョウシセツクミアイ</t>
    </rPh>
    <rPh sb="13" eb="17">
      <t>イッパンカイケイ</t>
    </rPh>
    <phoneticPr fontId="2"/>
  </si>
  <si>
    <t>須賀川地方広域消防組合（一般会計）</t>
    <rPh sb="0" eb="3">
      <t>スカガワ</t>
    </rPh>
    <rPh sb="3" eb="5">
      <t>チホウ</t>
    </rPh>
    <rPh sb="5" eb="7">
      <t>コウイキ</t>
    </rPh>
    <rPh sb="7" eb="9">
      <t>ショウボウ</t>
    </rPh>
    <rPh sb="9" eb="11">
      <t>クミアイ</t>
    </rPh>
    <rPh sb="12" eb="16">
      <t>イッパンカイケイ</t>
    </rPh>
    <phoneticPr fontId="2"/>
  </si>
  <si>
    <t>-</t>
    <phoneticPr fontId="2"/>
  </si>
  <si>
    <t>-</t>
    <phoneticPr fontId="2"/>
  </si>
  <si>
    <t>-</t>
    <phoneticPr fontId="2"/>
  </si>
  <si>
    <t>株式会社こぶしの里</t>
    <rPh sb="0" eb="4">
      <t>カブシキガイシャ</t>
    </rPh>
    <rPh sb="8" eb="9">
      <t>サト</t>
    </rPh>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</si>
  <si>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</si>
  <si>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</si>
  <si>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</si>
  <si>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</si>
  <si>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</si>
  <si>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学校等建設基金</t>
    <rPh sb="0" eb="2">
      <t>ガッコウ</t>
    </rPh>
    <rPh sb="2" eb="3">
      <t>トウ</t>
    </rPh>
    <rPh sb="3" eb="5">
      <t>ケンセツ</t>
    </rPh>
    <rPh sb="5" eb="7">
      <t>キキン</t>
    </rPh>
    <phoneticPr fontId="2"/>
  </si>
  <si>
    <t>ふれあい福祉基金</t>
    <rPh sb="4" eb="6">
      <t>フクシ</t>
    </rPh>
    <rPh sb="6" eb="8">
      <t>キキン</t>
    </rPh>
    <phoneticPr fontId="2"/>
  </si>
  <si>
    <t>地域活性化基金</t>
    <rPh sb="0" eb="2">
      <t>チイキ</t>
    </rPh>
    <rPh sb="2" eb="5">
      <t>カッセイカ</t>
    </rPh>
    <rPh sb="5" eb="7">
      <t>キキン</t>
    </rPh>
    <phoneticPr fontId="2"/>
  </si>
  <si>
    <t>ふるさと納税基金</t>
    <rPh sb="4" eb="6">
      <t>ノウゼイ</t>
    </rPh>
    <rPh sb="6" eb="8">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</si>
  <si>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</si>
  <si>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</si>
  <si>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</si>
  <si>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</si>
  <si>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</si>
  <si>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</si>
  <si>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</si>
  <si>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上水道事業及び農業集落排水事業）における新規事業の実施による地方債の発行により公営企業債等繰入見込額が増加したほか、充当可能基金の減少により、前年度と比較して9.5ポイント上昇している。
　有形固定資産減価償却率は類似団体より高い水準にあるが、今後、老朽化した給食センターの集約化や村民体育館の除却等を予定しており、改善が図られる見通しである。
　また、玉川村個別施設計画等に基づき、施設の更新や長寿命化、最適化を図っていく。</t>
    <rPh sb="9" eb="11">
      <t>コウエイ</t>
    </rPh>
    <rPh sb="11" eb="13">
      <t>キギョウ</t>
    </rPh>
    <rPh sb="14" eb="17">
      <t>ジョウスイドウ</t>
    </rPh>
    <rPh sb="17" eb="19">
      <t>ジギョウ</t>
    </rPh>
    <rPh sb="19" eb="20">
      <t>オヨ</t>
    </rPh>
    <rPh sb="21" eb="29">
      <t>ノウギョウシュウラクハイスイジギョウ</t>
    </rPh>
    <rPh sb="34" eb="36">
      <t>シンキ</t>
    </rPh>
    <rPh sb="36" eb="38">
      <t>ジギョウ</t>
    </rPh>
    <rPh sb="39" eb="41">
      <t>ジッシ</t>
    </rPh>
    <rPh sb="44" eb="47">
      <t>チホウサイ</t>
    </rPh>
    <rPh sb="48" eb="50">
      <t>ハッコウ</t>
    </rPh>
    <rPh sb="53" eb="55">
      <t>コウエイ</t>
    </rPh>
    <rPh sb="55" eb="57">
      <t>キギョウ</t>
    </rPh>
    <rPh sb="57" eb="58">
      <t>サイ</t>
    </rPh>
    <rPh sb="58" eb="59">
      <t>トウ</t>
    </rPh>
    <rPh sb="59" eb="61">
      <t>クリイレ</t>
    </rPh>
    <rPh sb="61" eb="63">
      <t>ミコミ</t>
    </rPh>
    <rPh sb="63" eb="64">
      <t>ガク</t>
    </rPh>
    <rPh sb="65" eb="67">
      <t>ゾウカ</t>
    </rPh>
    <rPh sb="72" eb="74">
      <t>ジュウトウ</t>
    </rPh>
    <rPh sb="74" eb="76">
      <t>カノウ</t>
    </rPh>
    <rPh sb="76" eb="78">
      <t>キキン</t>
    </rPh>
    <rPh sb="79" eb="81">
      <t>ゲンショウ</t>
    </rPh>
    <rPh sb="100" eb="102">
      <t>ジョウショウ</t>
    </rPh>
    <rPh sb="191" eb="194">
      <t>タ</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</si>
  <si>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</si>
  <si>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</si>
  <si>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</si>
  <si>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</si>
  <si>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</si>
  <si>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</si>
  <si>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将来負担比率は前年度と比較して9.5ポイント上昇し、実質公債費比率は1.1ポイント上昇している。
　将来負担比率が上昇した主な要因は、公営企業債等繰入見込額が増加したほか。充当可能基金が減少したことによるものである。
　一方、実質公債費比率が上昇した主な要因は、公営企業（上水道事業及び農業集落排水事業）における新規事業の実施による繰出金の増及び普通交付税の減によるものである。
　今後、インフラ整備等の大型事業の実施が予定されているため、引き続き計画的な財政運営を行い、将来負担の軽減に努めていく。</t>
    <rPh sb="23" eb="25">
      <t>ジョウショウ</t>
    </rPh>
    <rPh sb="42" eb="44">
      <t>ジョウショウ</t>
    </rPh>
    <rPh sb="58" eb="60">
      <t>ジョウショウ</t>
    </rPh>
    <rPh sb="68" eb="70">
      <t>コウエイ</t>
    </rPh>
    <rPh sb="70" eb="72">
      <t>キギョウ</t>
    </rPh>
    <rPh sb="72" eb="73">
      <t>サイ</t>
    </rPh>
    <rPh sb="73" eb="74">
      <t>トウ</t>
    </rPh>
    <rPh sb="74" eb="76">
      <t>クリイレ</t>
    </rPh>
    <rPh sb="76" eb="78">
      <t>ミコミ</t>
    </rPh>
    <rPh sb="78" eb="79">
      <t>ガク</t>
    </rPh>
    <rPh sb="80" eb="82">
      <t>ゾウカ</t>
    </rPh>
    <rPh sb="94" eb="96">
      <t>ゲンショウ</t>
    </rPh>
    <rPh sb="122" eb="124">
      <t>ジョウショウ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</si>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</sst>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168868</c:v>
                </c:pt>
                <c:pt idx="3">
                  <c:v>202870</c:v>
                </c:pt>
                <c:pt idx="4">
                  <c:v>167497</c:v>
                </c:pt>
              </c:numCache>
            </c:numRef>
          </c:val>
          <c:smooth val="0"/>
          <c:extLst>
            <c:ext xmlns:c16="http://schemas.microsoft.com/office/drawing/2014/chart" uri="{C3380CC4-5D6E-409C-BE32-E72D297353CC}">
              <c16:uniqueId val="{00000000-4526-4D6A-A450-AD9A01F57D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92777</c:v>
                </c:pt>
                <c:pt idx="1">
                  <c:v>275956</c:v>
                </c:pt>
                <c:pt idx="2">
                  <c:v>47665</c:v>
                </c:pt>
                <c:pt idx="3">
                  <c:v>59417</c:v>
                </c:pt>
                <c:pt idx="4">
                  <c:v>37793</c:v>
                </c:pt>
              </c:numCache>
            </c:numRef>
          </c:val>
          <c:smooth val="0"/>
          <c:extLst>
            <c:ext xmlns:c16="http://schemas.microsoft.com/office/drawing/2014/chart" uri="{C3380CC4-5D6E-409C-BE32-E72D297353CC}">
              <c16:uniqueId val="{00000001-4526-4D6A-A450-AD9A01F57D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8.5299999999999994</c:v>
                </c:pt>
                <c:pt idx="1">
                  <c:v>11.98</c:v>
                </c:pt>
                <c:pt idx="2">
                  <c:v>5.95</c:v>
                </c:pt>
                <c:pt idx="3">
                  <c:v>5.6</c:v>
                </c:pt>
                <c:pt idx="4">
                  <c:v>6.9</c:v>
                </c:pt>
              </c:numCache>
            </c:numRef>
          </c:val>
          <c:extLst>
            <c:ext xmlns:c16="http://schemas.microsoft.com/office/drawing/2014/chart" uri="{C3380CC4-5D6E-409C-BE32-E72D297353CC}">
              <c16:uniqueId val="{00000000-C7AE-47F3-A9A7-2A7E9D8B86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16.149999999999999</c:v>
                </c:pt>
                <c:pt idx="1">
                  <c:v>20.07</c:v>
                </c:pt>
                <c:pt idx="2">
                  <c:v>26.86</c:v>
                </c:pt>
                <c:pt idx="3">
                  <c:v>28.21</c:v>
                </c:pt>
                <c:pt idx="4">
                  <c:v>21.35</c:v>
                </c:pt>
              </c:numCache>
            </c:numRef>
          </c:val>
          <c:extLst>
            <c:ext xmlns:c16="http://schemas.microsoft.com/office/drawing/2014/chart" uri="{C3380CC4-5D6E-409C-BE32-E72D297353CC}">
              <c16:uniqueId val="{00000001-C7AE-47F3-A9A7-2A7E9D8B86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-7.92</c:v>
                </c:pt>
                <c:pt idx="1">
                  <c:v>8.2100000000000009</c:v>
                </c:pt>
                <c:pt idx="2">
                  <c:v>-0.22</c:v>
                </c:pt>
                <c:pt idx="3">
                  <c:v>-0.45</c:v>
                </c:pt>
                <c:pt idx="4">
                  <c:v>-5.79</c:v>
                </c:pt>
              </c:numCache>
            </c:numRef>
          </c:val>
          <c:smooth val="0"/>
          <c:extLst>
            <c:ext xmlns:c16="http://schemas.microsoft.com/office/drawing/2014/chart" uri="{C3380CC4-5D6E-409C-BE32-E72D297353CC}">
              <c16:uniqueId val="{00000002-C7AE-47F3-A9A7-2A7E9D8B86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29-4386-97A6-507FFABC29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29-4386-97A6-507FFABC29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29-4386-97A6-507FFABC29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929-4386-97A6-507FFABC290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4-6929-4386-97A6-507FFABC2907}"/>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0.18</c:v>
                </c:pt>
                <c:pt idx="4">
                  <c:v>#N/A</c:v>
                </c:pt>
                <c:pt idx="5">
                  <c:v>0.31</c:v>
                </c:pt>
                <c:pt idx="6">
                  <c:v>#N/A</c:v>
                </c:pt>
                <c:pt idx="7">
                  <c:v>0.37</c:v>
                </c:pt>
                <c:pt idx="8">
                  <c:v>#N/A</c:v>
                </c:pt>
                <c:pt idx="9">
                  <c:v>0.32</c:v>
                </c:pt>
              </c:numCache>
            </c:numRef>
          </c:val>
          <c:extLst>
            <c:ext xmlns:c16="http://schemas.microsoft.com/office/drawing/2014/chart" uri="{C3380CC4-5D6E-409C-BE32-E72D297353CC}">
              <c16:uniqueId val="{00000005-6929-4386-97A6-507FFABC290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0.73</c:v>
                </c:pt>
                <c:pt idx="4">
                  <c:v>#N/A</c:v>
                </c:pt>
                <c:pt idx="5">
                  <c:v>1.1599999999999999</c:v>
                </c:pt>
                <c:pt idx="6">
                  <c:v>#N/A</c:v>
                </c:pt>
                <c:pt idx="7">
                  <c:v>0.64</c:v>
                </c:pt>
                <c:pt idx="8">
                  <c:v>#N/A</c:v>
                </c:pt>
                <c:pt idx="9">
                  <c:v>0.85</c:v>
                </c:pt>
              </c:numCache>
            </c:numRef>
          </c:val>
          <c:extLst>
            <c:ext xmlns:c16="http://schemas.microsoft.com/office/drawing/2014/chart" uri="{C3380CC4-5D6E-409C-BE32-E72D297353CC}">
              <c16:uniqueId val="{00000006-6929-4386-97A6-507FFABC290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4.17</c:v>
                </c:pt>
                <c:pt idx="2">
                  <c:v>#N/A</c:v>
                </c:pt>
                <c:pt idx="3">
                  <c:v>4.41</c:v>
                </c:pt>
                <c:pt idx="4">
                  <c:v>#N/A</c:v>
                </c:pt>
                <c:pt idx="5">
                  <c:v>5.8</c:v>
                </c:pt>
                <c:pt idx="6">
                  <c:v>#N/A</c:v>
                </c:pt>
                <c:pt idx="7">
                  <c:v>5.44</c:v>
                </c:pt>
                <c:pt idx="8">
                  <c:v>#N/A</c:v>
                </c:pt>
                <c:pt idx="9">
                  <c:v>3.83</c:v>
                </c:pt>
              </c:numCache>
            </c:numRef>
          </c:val>
          <c:extLst>
            <c:ext xmlns:c16="http://schemas.microsoft.com/office/drawing/2014/chart" uri="{C3380CC4-5D6E-409C-BE32-E72D297353CC}">
              <c16:uniqueId val="{00000007-6929-4386-97A6-507FFABC29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8.52</c:v>
                </c:pt>
                <c:pt idx="2">
                  <c:v>#N/A</c:v>
                </c:pt>
                <c:pt idx="3">
                  <c:v>11.97</c:v>
                </c:pt>
                <c:pt idx="4">
                  <c:v>#N/A</c:v>
                </c:pt>
                <c:pt idx="5">
                  <c:v>5.96</c:v>
                </c:pt>
                <c:pt idx="6">
                  <c:v>#N/A</c:v>
                </c:pt>
                <c:pt idx="7">
                  <c:v>5.6</c:v>
                </c:pt>
                <c:pt idx="8">
                  <c:v>#N/A</c:v>
                </c:pt>
                <c:pt idx="9">
                  <c:v>6.9</c:v>
                </c:pt>
              </c:numCache>
            </c:numRef>
          </c:val>
          <c:extLst>
            <c:ext xmlns:c16="http://schemas.microsoft.com/office/drawing/2014/chart" uri="{C3380CC4-5D6E-409C-BE32-E72D297353CC}">
              <c16:uniqueId val="{00000008-6929-4386-97A6-507FFABC2907}"/>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18.260000000000002</c:v>
                </c:pt>
                <c:pt idx="2">
                  <c:v>#N/A</c:v>
                </c:pt>
                <c:pt idx="3">
                  <c:v>18.59</c:v>
                </c:pt>
                <c:pt idx="4">
                  <c:v>#N/A</c:v>
                </c:pt>
                <c:pt idx="5">
                  <c:v>18.690000000000001</c:v>
                </c:pt>
                <c:pt idx="6">
                  <c:v>#N/A</c:v>
                </c:pt>
                <c:pt idx="7">
                  <c:v>19.18</c:v>
                </c:pt>
                <c:pt idx="8">
                  <c:v>#N/A</c:v>
                </c:pt>
                <c:pt idx="9">
                  <c:v>19.22</c:v>
                </c:pt>
              </c:numCache>
            </c:numRef>
          </c:val>
          <c:extLst>
            <c:ext xmlns:c16="http://schemas.microsoft.com/office/drawing/2014/chart" uri="{C3380CC4-5D6E-409C-BE32-E72D297353CC}">
              <c16:uniqueId val="{00000009-6929-4386-97A6-507FFABC29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419</c:v>
                </c:pt>
                <c:pt idx="5">
                  <c:v>399</c:v>
                </c:pt>
                <c:pt idx="8">
                  <c:v>385</c:v>
                </c:pt>
                <c:pt idx="11">
                  <c:v>343</c:v>
                </c:pt>
                <c:pt idx="14">
                  <c:v>324</c:v>
                </c:pt>
              </c:numCache>
            </c:numRef>
          </c:val>
          <c:extLst>
            <c:ext xmlns:c16="http://schemas.microsoft.com/office/drawing/2014/chart" uri="{C3380CC4-5D6E-409C-BE32-E72D297353CC}">
              <c16:uniqueId val="{00000000-59C1-414C-BAAB-7A197A6717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C1-414C-BAAB-7A197A6717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23</c:v>
                </c:pt>
                <c:pt idx="6">
                  <c:v>15</c:v>
                </c:pt>
                <c:pt idx="9">
                  <c:v>11</c:v>
                </c:pt>
                <c:pt idx="12">
                  <c:v>8</c:v>
                </c:pt>
              </c:numCache>
            </c:numRef>
          </c:val>
          <c:extLst>
            <c:ext xmlns:c16="http://schemas.microsoft.com/office/drawing/2014/chart" uri="{C3380CC4-5D6E-409C-BE32-E72D297353CC}">
              <c16:uniqueId val="{00000002-59C1-414C-BAAB-7A197A6717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22</c:v>
                </c:pt>
                <c:pt idx="6">
                  <c:v>22</c:v>
                </c:pt>
                <c:pt idx="9">
                  <c:v>13</c:v>
                </c:pt>
                <c:pt idx="12">
                  <c:v>0</c:v>
                </c:pt>
              </c:numCache>
            </c:numRef>
          </c:val>
          <c:extLst>
            <c:ext xmlns:c16="http://schemas.microsoft.com/office/drawing/2014/chart" uri="{C3380CC4-5D6E-409C-BE32-E72D297353CC}">
              <c16:uniqueId val="{00000003-59C1-414C-BAAB-7A197A6717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115</c:v>
                </c:pt>
                <c:pt idx="3">
                  <c:v>105</c:v>
                </c:pt>
                <c:pt idx="6">
                  <c:v>119</c:v>
                </c:pt>
                <c:pt idx="9">
                  <c:v>149</c:v>
                </c:pt>
                <c:pt idx="12">
                  <c:v>154</c:v>
                </c:pt>
              </c:numCache>
            </c:numRef>
          </c:val>
          <c:extLst>
            <c:ext xmlns:c16="http://schemas.microsoft.com/office/drawing/2014/chart" uri="{C3380CC4-5D6E-409C-BE32-E72D297353CC}">
              <c16:uniqueId val="{00000004-59C1-414C-BAAB-7A197A6717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C1-414C-BAAB-7A197A6717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C1-414C-BAAB-7A197A6717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429</c:v>
                </c:pt>
                <c:pt idx="3">
                  <c:v>409</c:v>
                </c:pt>
                <c:pt idx="6">
                  <c:v>407</c:v>
                </c:pt>
                <c:pt idx="9">
                  <c:v>375</c:v>
                </c:pt>
                <c:pt idx="12">
                  <c:v>377</c:v>
                </c:pt>
              </c:numCache>
            </c:numRef>
          </c:val>
          <c:extLst>
            <c:ext xmlns:c16="http://schemas.microsoft.com/office/drawing/2014/chart" uri="{C3380CC4-5D6E-409C-BE32-E72D297353CC}">
              <c16:uniqueId val="{00000007-59C1-414C-BAAB-7A197A6717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173</c:v>
                </c:pt>
                <c:pt idx="2">
                  <c:v>#N/A</c:v>
                </c:pt>
                <c:pt idx="3">
                  <c:v>#N/A</c:v>
                </c:pt>
                <c:pt idx="4">
                  <c:v>160</c:v>
                </c:pt>
                <c:pt idx="5">
                  <c:v>#N/A</c:v>
                </c:pt>
                <c:pt idx="6">
                  <c:v>#N/A</c:v>
                </c:pt>
                <c:pt idx="7">
                  <c:v>178</c:v>
                </c:pt>
                <c:pt idx="8">
                  <c:v>#N/A</c:v>
                </c:pt>
                <c:pt idx="9">
                  <c:v>#N/A</c:v>
                </c:pt>
                <c:pt idx="10">
                  <c:v>205</c:v>
                </c:pt>
                <c:pt idx="11">
                  <c:v>#N/A</c:v>
                </c:pt>
                <c:pt idx="12">
                  <c:v>#N/A</c:v>
                </c:pt>
                <c:pt idx="13">
                  <c:v>215</c:v>
                </c:pt>
                <c:pt idx="14">
                  <c:v>#N/A</c:v>
                </c:pt>
              </c:numCache>
            </c:numRef>
          </c:val>
          <c:smooth val="0"/>
          <c:extLst>
            <c:ext xmlns:c16="http://schemas.microsoft.com/office/drawing/2014/chart" uri="{C3380CC4-5D6E-409C-BE32-E72D297353CC}">
              <c16:uniqueId val="{00000008-59C1-414C-BAAB-7A197A6717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3314</c:v>
                </c:pt>
                <c:pt idx="5">
                  <c:v>3202</c:v>
                </c:pt>
                <c:pt idx="8">
                  <c:v>3069</c:v>
                </c:pt>
                <c:pt idx="11">
                  <c:v>2913</c:v>
                </c:pt>
                <c:pt idx="14">
                  <c:v>2807</c:v>
                </c:pt>
              </c:numCache>
            </c:numRef>
          </c:val>
          <c:extLst>
            <c:ext xmlns:c16="http://schemas.microsoft.com/office/drawing/2014/chart" uri="{C3380CC4-5D6E-409C-BE32-E72D297353CC}">
              <c16:uniqueId val="{00000000-BC42-4ABE-B129-9CA3BDC24B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109</c:v>
                </c:pt>
                <c:pt idx="5">
                  <c:v>91</c:v>
                </c:pt>
                <c:pt idx="8">
                  <c:v>83</c:v>
                </c:pt>
                <c:pt idx="11">
                  <c:v>69</c:v>
                </c:pt>
                <c:pt idx="14">
                  <c:v>59</c:v>
                </c:pt>
              </c:numCache>
            </c:numRef>
          </c:val>
          <c:extLst>
            <c:ext xmlns:c16="http://schemas.microsoft.com/office/drawing/2014/chart" uri="{C3380CC4-5D6E-409C-BE32-E72D297353CC}">
              <c16:uniqueId val="{00000001-BC42-4ABE-B129-9CA3BDC24B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1064</c:v>
                </c:pt>
                <c:pt idx="5">
                  <c:v>1270</c:v>
                </c:pt>
                <c:pt idx="8">
                  <c:v>1467</c:v>
                </c:pt>
                <c:pt idx="11">
                  <c:v>1631</c:v>
                </c:pt>
                <c:pt idx="14">
                  <c:v>1485</c:v>
                </c:pt>
              </c:numCache>
            </c:numRef>
          </c:val>
          <c:extLst>
            <c:ext xmlns:c16="http://schemas.microsoft.com/office/drawing/2014/chart" uri="{C3380CC4-5D6E-409C-BE32-E72D297353CC}">
              <c16:uniqueId val="{00000002-BC42-4ABE-B129-9CA3BDC24B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42-4ABE-B129-9CA3BDC24B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42-4ABE-B129-9CA3BDC24B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42-4ABE-B129-9CA3BDC24B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564</c:v>
                </c:pt>
                <c:pt idx="3">
                  <c:v>591</c:v>
                </c:pt>
                <c:pt idx="6">
                  <c:v>554</c:v>
                </c:pt>
                <c:pt idx="9">
                  <c:v>511</c:v>
                </c:pt>
                <c:pt idx="12">
                  <c:v>500</c:v>
                </c:pt>
              </c:numCache>
            </c:numRef>
          </c:val>
          <c:extLst>
            <c:ext xmlns:c16="http://schemas.microsoft.com/office/drawing/2014/chart" uri="{C3380CC4-5D6E-409C-BE32-E72D297353CC}">
              <c16:uniqueId val="{00000006-BC42-4ABE-B129-9CA3BDC24B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172</c:v>
                </c:pt>
                <c:pt idx="3">
                  <c:v>139</c:v>
                </c:pt>
                <c:pt idx="6">
                  <c:v>121</c:v>
                </c:pt>
                <c:pt idx="9">
                  <c:v>110</c:v>
                </c:pt>
                <c:pt idx="12">
                  <c:v>125</c:v>
                </c:pt>
              </c:numCache>
            </c:numRef>
          </c:val>
          <c:extLst>
            <c:ext xmlns:c16="http://schemas.microsoft.com/office/drawing/2014/chart" uri="{C3380CC4-5D6E-409C-BE32-E72D297353CC}">
              <c16:uniqueId val="{00000007-BC42-4ABE-B129-9CA3BDC24B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1493</c:v>
                </c:pt>
                <c:pt idx="3">
                  <c:v>1364</c:v>
                </c:pt>
                <c:pt idx="6">
                  <c:v>1261</c:v>
                </c:pt>
                <c:pt idx="9">
                  <c:v>1331</c:v>
                </c:pt>
                <c:pt idx="12">
                  <c:v>1467</c:v>
                </c:pt>
              </c:numCache>
            </c:numRef>
          </c:val>
          <c:extLst>
            <c:ext xmlns:c16="http://schemas.microsoft.com/office/drawing/2014/chart" uri="{C3380CC4-5D6E-409C-BE32-E72D297353CC}">
              <c16:uniqueId val="{00000008-BC42-4ABE-B129-9CA3BDC24B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88</c:v>
                </c:pt>
                <c:pt idx="3">
                  <c:v>67</c:v>
                </c:pt>
                <c:pt idx="6">
                  <c:v>53</c:v>
                </c:pt>
                <c:pt idx="9">
                  <c:v>42</c:v>
                </c:pt>
                <c:pt idx="12">
                  <c:v>34</c:v>
                </c:pt>
              </c:numCache>
            </c:numRef>
          </c:val>
          <c:extLst>
            <c:ext xmlns:c16="http://schemas.microsoft.com/office/drawing/2014/chart" uri="{C3380CC4-5D6E-409C-BE32-E72D297353CC}">
              <c16:uniqueId val="{00000009-BC42-4ABE-B129-9CA3BDC24B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3752</c:v>
                </c:pt>
                <c:pt idx="3">
                  <c:v>3686</c:v>
                </c:pt>
                <c:pt idx="6">
                  <c:v>3575</c:v>
                </c:pt>
                <c:pt idx="9">
                  <c:v>3414</c:v>
                </c:pt>
                <c:pt idx="12">
                  <c:v>3217</c:v>
                </c:pt>
              </c:numCache>
            </c:numRef>
          </c:val>
          <c:extLst>
            <c:ext xmlns:c16="http://schemas.microsoft.com/office/drawing/2014/chart" uri="{C3380CC4-5D6E-409C-BE32-E72D297353CC}">
              <c16:uniqueId val="{0000000A-BC42-4ABE-B129-9CA3BDC24B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1582</c:v>
                </c:pt>
                <c:pt idx="2">
                  <c:v>#N/A</c:v>
                </c:pt>
                <c:pt idx="3">
                  <c:v>#N/A</c:v>
                </c:pt>
                <c:pt idx="4">
                  <c:v>1284</c:v>
                </c:pt>
                <c:pt idx="5">
                  <c:v>#N/A</c:v>
                </c:pt>
                <c:pt idx="6">
                  <c:v>#N/A</c:v>
                </c:pt>
                <c:pt idx="7">
                  <c:v>946</c:v>
                </c:pt>
                <c:pt idx="8">
                  <c:v>#N/A</c:v>
                </c:pt>
                <c:pt idx="9">
                  <c:v>#N/A</c:v>
                </c:pt>
                <c:pt idx="10">
                  <c:v>797</c:v>
                </c:pt>
                <c:pt idx="11">
                  <c:v>#N/A</c:v>
                </c:pt>
                <c:pt idx="12">
                  <c:v>#N/A</c:v>
                </c:pt>
                <c:pt idx="13">
                  <c:v>991</c:v>
                </c:pt>
                <c:pt idx="14">
                  <c:v>#N/A</c:v>
                </c:pt>
              </c:numCache>
            </c:numRef>
          </c:val>
          <c:smooth val="0"/>
          <c:extLst>
            <c:ext xmlns:c16="http://schemas.microsoft.com/office/drawing/2014/chart" uri="{C3380CC4-5D6E-409C-BE32-E72D297353CC}">
              <c16:uniqueId val="{0000000B-BC42-4ABE-B129-9CA3BDC24B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653</c:v>
                </c:pt>
                <c:pt idx="1">
                  <c:v>656</c:v>
                </c:pt>
                <c:pt idx="2">
                  <c:v>493</c:v>
                </c:pt>
              </c:numCache>
            </c:numRef>
          </c:val>
          <c:extLst>
            <c:ext xmlns:c16="http://schemas.microsoft.com/office/drawing/2014/chart" uri="{C3380CC4-5D6E-409C-BE32-E72D297353CC}">
              <c16:uniqueId val="{00000000-57B7-4C57-AEFE-4886921BF6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57B7-4C57-AEFE-4886921BF6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663</c:v>
                </c:pt>
                <c:pt idx="1">
                  <c:v>821</c:v>
                </c:pt>
                <c:pt idx="2">
                  <c:v>805</c:v>
                </c:pt>
              </c:numCache>
            </c:numRef>
          </c:val>
          <c:extLst>
            <c:ext xmlns:c16="http://schemas.microsoft.com/office/drawing/2014/chart" uri="{C3380CC4-5D6E-409C-BE32-E72D297353CC}">
              <c16:uniqueId val="{00000002-57B7-4C57-AEFE-4886921BF6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{7FC13733-1E56-4D9D-94F7-8E1272DBC86F}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1EE-4597-9FB7-617925D9B8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{64E0FA9B-610F-4236-A1B7-168DEB129E15}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EE-4597-9FB7-617925D9B8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{19B69680-9C91-4188-94A3-9DEC3275D4DF}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EE-4597-9FB7-617925D9B8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{D3CC7EA1-611E-4E8C-AC3E-A38659D8801A}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EE-4597-9FB7-617925D9B8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{B8B8F594-2324-402E-BC53-A9AD075D380D}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EE-4597-9FB7-617925D9B85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{81FB13B9-05E4-4767-B099-2637D3156AEB}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1EE-4597-9FB7-617925D9B85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{82DDE569-BC9A-4415-B5AD-48200440D4A7}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1EE-4597-9FB7-617925D9B85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{C0BDA496-FF3E-4B5A-8ECB-AE7236C84CF6}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1EE-4597-9FB7-617925D9B8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{91CE350E-215C-4D57-865E-9036625732B8}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1EE-4597-9FB7-617925D9B8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61</c:v>
                </c:pt>
                <c:pt idx="24">
                  <c:v>61.5</c:v>
                </c:pt>
                <c:pt idx="32">
                  <c:v>62.3</c:v>
                </c:pt>
              </c:numCache>
            </c:numRef>
          </c:xVal>
          <c:yVal>
            <c:numRef>
              <c:f>公会計指標分析・財政指標組合せ分析表!$BP$51:$DC$51</c:f>
              <c:numCache>
                <c:formatCode>#,##0.0;"▲ "#,##0.0</c:formatCode>
                <c:ptCount val="40"/>
                <c:pt idx="8">
                  <c:v>60.5</c:v>
                </c:pt>
                <c:pt idx="16">
                  <c:v>45.8</c:v>
                </c:pt>
                <c:pt idx="24">
                  <c:v>39.799999999999997</c:v>
                </c:pt>
                <c:pt idx="32">
                  <c:v>49.3</c:v>
                </c:pt>
              </c:numCache>
            </c:numRef>
          </c:yVal>
          <c:smooth val="0"/>
          <c:extLst>
            <c:ext xmlns:c16="http://schemas.microsoft.com/office/drawing/2014/chart" uri="{C3380CC4-5D6E-409C-BE32-E72D297353CC}">
              <c16:uniqueId val="{00000009-01EE-4597-9FB7-617925D9B8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{90D8D26B-40EE-4F44-B9BC-A0C973174DFA}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1EE-4597-9FB7-617925D9B8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{030F3EA6-E3FF-4A26-8ABC-BC7C6AD68637}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EE-4597-9FB7-617925D9B8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{7C0810C2-85ED-4854-870D-CDEC731AAE71}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EE-4597-9FB7-617925D9B8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{49C7D054-3B17-4869-B05D-C8B7AAF25ABE}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EE-4597-9FB7-617925D9B8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{3863E94F-E507-4E43-810A-DE7BBB9A5D7B}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EE-4597-9FB7-617925D9B856}"/>
                </c:ext>
              </c:extLst>
            </c:dLbl>
            <c:dLbl>
              <c:idx val="8"/>
              <c:layout>
                <c:manualLayout>
                  <c:x val="-4.1826416092199725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{202B83C8-4DB2-4D9C-9A9F-C0547E212CB7}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1EE-4597-9FB7-617925D9B856}"/>
                </c:ext>
              </c:extLst>
            </c:dLbl>
            <c:dLbl>
              <c:idx val="16"/>
              <c:layout>
                <c:manualLayout>
                  <c:x val="-2.2463984846944882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{ACCA949E-42CF-42E0-AC1C-258E1B3674C2}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1EE-4597-9FB7-617925D9B85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{9426ED04-7932-44D6-BEEE-DC4D2024A611}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1EE-4597-9FB7-617925D9B8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{9AB9741C-3C21-4010-992B-AF3F4D473034}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1EE-4597-9FB7-617925D9B8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56.3</c:v>
                </c:pt>
                <c:pt idx="24">
                  <c:v>58.3</c:v>
                </c:pt>
                <c:pt idx="32">
                  <c:v>59</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01EE-4597-9FB7-617925D9B856}"/>
            </c:ext>
          </c:extLst>
        </c:ser>
        <c:dLbls>
          <c:showLegendKey val="0"/>
          <c:showVal val="1"/>
          <c:showCatName val="0"/>
          <c:showSerName val="0"/>
          <c:showPercent val="0"/>
          <c:showBubbleSize val="0"/>
        </c:dLbls>
        <c:axId val="46179840"/>
        <c:axId val="46181760"/>
      </c:scatterChart>
      <c:valAx>
        <c:axId val="46179840"/>
        <c:scaling>
          <c:orientation val="minMax"/>
          <c:max val="63.1"/>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{2667957A-65D8-48E9-B152-119FF2CD0808}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141-413C-9BF5-60962BB8F3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{364DDFA8-1FF8-4849-B5A1-60FC6F9E6EE8}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41-413C-9BF5-60962BB8F3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{8145A00A-3772-4004-9AB1-0494576630DD}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41-413C-9BF5-60962BB8F3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{B1566789-DD2A-4DBD-A645-AF4A791E03A4}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41-413C-9BF5-60962BB8F3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{02ED6369-DB9A-4FA6-A04A-6D33714888DD}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41-413C-9BF5-60962BB8F3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{81BD3B9A-EE6E-4682-AFEB-3DCC60AF91FB}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141-413C-9BF5-60962BB8F3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{4EF38C53-3F73-4099-82A8-A904757975BB}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141-413C-9BF5-60962BB8F3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{C0015CD9-DF27-4734-AC93-D72EA39EBBF1}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141-413C-9BF5-60962BB8F3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{133B6BDF-E537-4C51-88DF-4565A7D5B64A}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141-413C-9BF5-60962BB8F3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9.1999999999999993</c:v>
                </c:pt>
                <c:pt idx="16">
                  <c:v>8.1999999999999993</c:v>
                </c:pt>
                <c:pt idx="24">
                  <c:v>8.6999999999999993</c:v>
                </c:pt>
                <c:pt idx="32">
                  <c:v>9.8000000000000007</c:v>
                </c:pt>
              </c:numCache>
            </c:numRef>
          </c:xVal>
          <c:yVal>
            <c:numRef>
              <c:f>公会計指標分析・財政指標組合せ分析表!$BP$73:$DC$73</c:f>
              <c:numCache>
                <c:formatCode>#,##0.0;"▲ "#,##0.0</c:formatCode>
                <c:ptCount val="40"/>
                <c:pt idx="0">
                  <c:v>78.099999999999994</c:v>
                </c:pt>
                <c:pt idx="8">
                  <c:v>60.5</c:v>
                </c:pt>
                <c:pt idx="16">
                  <c:v>45.8</c:v>
                </c:pt>
                <c:pt idx="24">
                  <c:v>39.799999999999997</c:v>
                </c:pt>
                <c:pt idx="32">
                  <c:v>49.3</c:v>
                </c:pt>
              </c:numCache>
            </c:numRef>
          </c:yVal>
          <c:smooth val="0"/>
          <c:extLst>
            <c:ext xmlns:c16="http://schemas.microsoft.com/office/drawing/2014/chart" uri="{C3380CC4-5D6E-409C-BE32-E72D297353CC}">
              <c16:uniqueId val="{00000009-E141-413C-9BF5-60962BB8F3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{8DD94926-C9E9-4FC7-871C-CB6EE04BDE45}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141-413C-9BF5-60962BB8F3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{E6613E10-561F-4909-8A84-FB1FBF2E039D}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41-413C-9BF5-60962BB8F3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{F695545D-C4F7-4058-ABD4-DC571F7CE36E}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41-413C-9BF5-60962BB8F3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{486309A0-3209-4305-83CB-33F4FE2B844A}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41-413C-9BF5-60962BB8F3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{AADF4D7D-C531-430C-92A0-246D0B10E38A}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41-413C-9BF5-60962BB8F3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{82E76B8E-3D55-469B-88A7-F93F9F3E28E7}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141-413C-9BF5-60962BB8F3D6}"/>
                </c:ext>
              </c:extLst>
            </c:dLbl>
            <c:dLbl>
              <c:idx val="16"/>
              <c:layout>
                <c:manualLayout>
                  <c:x val="-4.5160355153971272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{1267EA12-F35F-4C8D-8FF4-BCD215EA65D5}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141-413C-9BF5-60962BB8F3D6}"/>
                </c:ext>
              </c:extLst>
            </c:dLbl>
            <c:dLbl>
              <c:idx val="24"/>
              <c:layout>
                <c:manualLayout>
                  <c:x val="-1.8235628084250027E-2"/>
                  <c:y val="-9.079756450239638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{152C4537-BB42-47FC-BD04-565570B82201}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141-413C-9BF5-60962BB8F3D6}"/>
                </c:ext>
              </c:extLst>
            </c:dLbl>
            <c:dLbl>
              <c:idx val="32"/>
              <c:layout>
                <c:manualLayout>
                  <c:x val="-3.1697991619110633E-2"/>
                  <c:y val="-5.295611295788027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{058E3F36-05C3-4B85-9087-BCC00583193E}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141-413C-9BF5-60962BB8F3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8.5</c:v>
                </c:pt>
                <c:pt idx="24">
                  <c:v>8.5</c:v>
                </c:pt>
                <c:pt idx="32">
                  <c:v>8.6</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E141-413C-9BF5-60962BB8F3D6}"/>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年度から普通建設事業費、地方債の発行を抑制してきたことにより、平成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年度までは着実に減少してきたが、平成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年度は、緊急防災・減災事業債の発行増等により、元利償還金の額は増加に転じている。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債務負担行為については、新たな債務負担行為を設定しない方針のもの着実に減少している。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公営企業債の元利償還金に対する繰入金については、上水道事業における老朽管更新事業及び未普及地域解消事業の実施、農業集落排水事業における新規地区整備事業の実施により、年々増加している。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組合等が起こした地方債の元利償還金に対する負担金等については、石川地方生活環境施設組合に係る負担金の減により大幅に減少している。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一般会計等に係る地方債の現在高、債務負担行為に基づく支出予定額は、新たな地方債発行の抑制、債務負担行為を設定しない方針のもと財政健全化に取り組んだことにより減少している。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公営企業債等繰入見込額については、上水道事業における老朽管更新事業及び未普及地域解消事業の実施、農業集落排水事業における新規地区整備事業の実施による地方債の発行により増加している。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については、法人住民税及び普通交付税の大幅減に伴い財源不足が生じたほか、公共施設の改修等の事業実施により、財政調整積立金及び公共施設等整備基金を取り崩したことにより、対前年度比</a:t>
          </a:r>
          <a:r>
            <a:rPr kumimoji="1" lang="en-US" altLang="ja-JP" sz="1200">
              <a:latin typeface="ＭＳ ゴシック" pitchFamily="49" charset="-128"/>
              <a:ea typeface="ＭＳ ゴシック" pitchFamily="49" charset="-128"/>
            </a:rPr>
            <a:t>146</a:t>
          </a:r>
          <a:r>
            <a:rPr kumimoji="1" lang="ja-JP" altLang="en-US" sz="1200">
              <a:latin typeface="ＭＳ ゴシック" pitchFamily="49" charset="-128"/>
              <a:ea typeface="ＭＳ ゴシック" pitchFamily="49" charset="-128"/>
            </a:rPr>
            <a:t>百万円減少している。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また、旧地総債（総合運動公園整備事業）等の償還終了に伴い、基準財政需要額算入見込額についても年々減少している。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年度においては、法人住民税</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及び普通交付税の大幅減に伴い財源不足が生じたほか、公共施設の改修等の事業実施により、財政調整積立金及び公共施設等整備基金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を取崩したことにより、対前年度比</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財政調整基金については、６億円程度の水準を維持できるようにしていき、特定目的基金については、各種事業の実施や施設の改修、維持管理等を見込み、計画的な積立を行う。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公共施設等の整備、学校等の整備、地域の活性化、ふるさと納税などの事業への充当を目的とした基金。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年度においては、須釜公民館改修工事等の実施により公共施設等整備基金を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百万円取崩したほか、定住促進事業の実施により地域活性化基金を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百万円取崩したため、平成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今後についても、学校給食センターの建設や施設の改修等が見込まれることから、学校等建設基金や公共施設等建設基金への積立を計画的に実施していく。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年度においては、法人住民税及び普通交付税の大幅減に伴い財源不足が生じた</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ことに伴い、財政調整積立金の取崩しを余儀なくされたことから、平成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百万円減少し、</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493</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本村は、地方交付税等の財源に依存しており、特殊な要因がある年度については大きく財源不足となる恐れがあるため、予算総額の１割程度（３億円）の２年分である６億円程度の水準を維持していきたい。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本村では、現在減債基金への積立は行っていないため、同水準の残高となった。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今後についても、現状では積立の予定はないため、同水準を維持していく。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本村では、平成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年度に策定した公共施設等総合管理計画において、現状の施設総量のうち</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程度を削減することを目標に掲げ、老朽化した施設の集約化・複合化や除却を進めることとしている。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年度の有形固定資産減価償却率については、類似団体平均値と比較して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ポイント高くなっている。本村においては、本庁舎が建築後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年以上経過しているほか、村内に２箇所ある給食センターも老朽化している状況である。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なお、今後老朽化した給食センターの集約化や村民体育館の除却等を予定しており、有形固定資産減価償却率は改善が図られる見通しである。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玉川村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個別施設計画等に基づき、施設の更新や長寿命化、最適化を図っていく。</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104267</xdr:rowOff>
    </xdr:from>
    <xdr:to>
      <xdr:col>11</xdr:col>
      <xdr:colOff>187325</xdr:colOff>
      <xdr:row>30</xdr:row>
      <xdr:rowOff>34417</xdr:rowOff>
    </xdr:to>
    <xdr:sp macro="" textlink="">
      <xdr:nvSpPr>
        <xdr:cNvPr id="71" name="フローチャート: 判断 70"/>
        <xdr:cNvSpPr/>
      </xdr:nvSpPr>
      <xdr:spPr>
        <a:xfrm>
          <a:off x="2476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144018</xdr:rowOff>
    </xdr:from>
    <xdr:to>
      <xdr:col>23</xdr:col>
      <xdr:colOff>136525</xdr:colOff>
      <xdr:row>29</xdr:row>
      <xdr:rowOff>74168</xdr:rowOff>
    </xdr:to>
    <xdr:sp macro="" textlink="">
      <xdr:nvSpPr>
        <xdr:cNvPr id="77" name="楕円 76"/>
        <xdr:cNvSpPr/>
      </xdr:nvSpPr>
      <xdr:spPr>
        <a:xfrm>
          <a:off x="47117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166895</xdr:rowOff>
    </xdr:from>
    <xdr:ext cx="405111" cy="259045"/>
    <xdr:sp macro="" textlink="">
      <xdr:nvSpPr>
        <xdr:cNvPr id="78" name="有形固定資産減価償却率該当値テキスト"/>
        <xdr:cNvSpPr txBox="1"/>
      </xdr:nvSpPr>
      <xdr:spPr>
        <a:xfrm>
          <a:off x="4813300" y="5567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161290</xdr:rowOff>
    </xdr:from>
    <xdr:to>
      <xdr:col>19</xdr:col>
      <xdr:colOff>187325</xdr:colOff>
      <xdr:row>29</xdr:row>
      <xdr:rowOff>91440</xdr:rowOff>
    </xdr:to>
    <xdr:sp macro="" textlink="">
      <xdr:nvSpPr>
        <xdr:cNvPr id="79" name="楕円 78"/>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23368</xdr:rowOff>
    </xdr:from>
    <xdr:to>
      <xdr:col>23</xdr:col>
      <xdr:colOff>85725</xdr:colOff>
      <xdr:row>29</xdr:row>
      <xdr:rowOff>40640</xdr:rowOff>
    </xdr:to>
    <xdr:cxnSp macro="">
      <xdr:nvCxnSpPr>
        <xdr:cNvPr id="80" name="直線コネクタ 79"/>
        <xdr:cNvCxnSpPr/>
      </xdr:nvCxnSpPr>
      <xdr:spPr>
        <a:xfrm flipV="1">
          <a:off x="4051300" y="5766943"/>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1" name="楕円 80"/>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40640</xdr:rowOff>
    </xdr:from>
    <xdr:to>
      <xdr:col>19</xdr:col>
      <xdr:colOff>136525</xdr:colOff>
      <xdr:row>29</xdr:row>
      <xdr:rowOff>51435</xdr:rowOff>
    </xdr:to>
    <xdr:cxnSp macro="">
      <xdr:nvCxnSpPr>
        <xdr:cNvPr id="82" name="直線コネクタ 81"/>
        <xdr:cNvCxnSpPr/>
      </xdr:nvCxnSpPr>
      <xdr:spPr>
        <a:xfrm flipV="1">
          <a:off x="3289300" y="578421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4064</xdr:rowOff>
    </xdr:from>
    <xdr:to>
      <xdr:col>11</xdr:col>
      <xdr:colOff>187325</xdr:colOff>
      <xdr:row>30</xdr:row>
      <xdr:rowOff>105664</xdr:rowOff>
    </xdr:to>
    <xdr:sp macro="" textlink="">
      <xdr:nvSpPr>
        <xdr:cNvPr id="83" name="楕円 82"/>
        <xdr:cNvSpPr/>
      </xdr:nvSpPr>
      <xdr:spPr>
        <a:xfrm>
          <a:off x="2476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30</xdr:row>
      <xdr:rowOff>54864</xdr:rowOff>
    </xdr:to>
    <xdr:cxnSp macro="">
      <xdr:nvCxnSpPr>
        <xdr:cNvPr id="84" name="直線コネクタ 83"/>
        <xdr:cNvCxnSpPr/>
      </xdr:nvCxnSpPr>
      <xdr:spPr>
        <a:xfrm flipV="1">
          <a:off x="2527300" y="5795010"/>
          <a:ext cx="762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6"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50944</xdr:rowOff>
    </xdr:from>
    <xdr:ext cx="405111" cy="259045"/>
    <xdr:sp macro="" textlink="">
      <xdr:nvSpPr>
        <xdr:cNvPr id="87" name="n_3aveValue有形固定資産減価償却率"/>
        <xdr:cNvSpPr txBox="1"/>
      </xdr:nvSpPr>
      <xdr:spPr>
        <a:xfrm>
          <a:off x="23247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107967</xdr:rowOff>
    </xdr:from>
    <xdr:ext cx="405111" cy="259045"/>
    <xdr:sp macro="" textlink="">
      <xdr:nvSpPr>
        <xdr:cNvPr id="88" name="n_1main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89"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96791</xdr:rowOff>
    </xdr:from>
    <xdr:ext cx="405111" cy="259045"/>
    <xdr:sp macro="" textlink="">
      <xdr:nvSpPr>
        <xdr:cNvPr id="90" name="n_3mainValue有形固定資産減価償却率"/>
        <xdr:cNvSpPr txBox="1"/>
      </xdr:nvSpPr>
      <xdr:spPr>
        <a:xfrm>
          <a:off x="2324744" y="60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平成元年度以降に実施してきた中学校建設事業、空港関連事業、総合運動公園整備事業等の大規模事業に係る償還が終期を迎えているが、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法人住民税及び普通交付税の大幅減により経常一般財源が減少したため、</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債務償還可能年数は類似団体平均値と比較して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365.6</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今後、これまで以上に公債費の適正化に努め、財政の健全化を図っていく。</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145061</xdr:rowOff>
    </xdr:from>
    <xdr:to>
      <xdr:col>76</xdr:col>
      <xdr:colOff>73025</xdr:colOff>
      <xdr:row>28</xdr:row>
      <xdr:rowOff>75211</xdr:rowOff>
    </xdr:to>
    <xdr:sp macro="" textlink="">
      <xdr:nvSpPr>
        <xdr:cNvPr id="134" name="楕円 133"/>
        <xdr:cNvSpPr/>
      </xdr:nvSpPr>
      <xdr:spPr>
        <a:xfrm>
          <a:off x="14744700" y="55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167938</xdr:rowOff>
    </xdr:from>
    <xdr:ext cx="469744" cy="259045"/>
    <xdr:sp macro="" textlink="">
      <xdr:nvSpPr>
        <xdr:cNvPr id="135" name="債務償還比率該当値テキスト"/>
        <xdr:cNvSpPr txBox="1"/>
      </xdr:nvSpPr>
      <xdr:spPr>
        <a:xfrm>
          <a:off x="14846300" y="53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117566</xdr:rowOff>
    </xdr:from>
    <xdr:to>
      <xdr:col>72</xdr:col>
      <xdr:colOff>123825</xdr:colOff>
      <xdr:row>31</xdr:row>
      <xdr:rowOff>47716</xdr:rowOff>
    </xdr:to>
    <xdr:sp macro="" textlink="">
      <xdr:nvSpPr>
        <xdr:cNvPr id="136" name="楕円 135"/>
        <xdr:cNvSpPr/>
      </xdr:nvSpPr>
      <xdr:spPr>
        <a:xfrm>
          <a:off x="14033500" y="60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24411</xdr:rowOff>
    </xdr:from>
    <xdr:to>
      <xdr:col>76</xdr:col>
      <xdr:colOff>22225</xdr:colOff>
      <xdr:row>30</xdr:row>
      <xdr:rowOff>168366</xdr:rowOff>
    </xdr:to>
    <xdr:cxnSp macro="">
      <xdr:nvCxnSpPr>
        <xdr:cNvPr id="137" name="直線コネクタ 136"/>
        <xdr:cNvCxnSpPr/>
      </xdr:nvCxnSpPr>
      <xdr:spPr>
        <a:xfrm flipV="1">
          <a:off x="14084300" y="5596536"/>
          <a:ext cx="711200" cy="48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64243</xdr:rowOff>
    </xdr:from>
    <xdr:ext cx="469744" cy="259045"/>
    <xdr:sp macro="" textlink="">
      <xdr:nvSpPr>
        <xdr:cNvPr id="139" name="n_1mainValue債務償還比率"/>
        <xdr:cNvSpPr txBox="1"/>
      </xdr:nvSpPr>
      <xdr:spPr>
        <a:xfrm>
          <a:off x="13836727" y="580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71" name="楕円 70"/>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82567</xdr:rowOff>
    </xdr:from>
    <xdr:ext cx="405111" cy="259045"/>
    <xdr:sp macro="" textlink="">
      <xdr:nvSpPr>
        <xdr:cNvPr id="72" name="【道路】&#10;有形固定資産減価償却率該当値テキスト"/>
        <xdr:cNvSpPr txBox="1"/>
      </xdr:nvSpPr>
      <xdr:spPr>
        <a:xfrm>
          <a:off x="4673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73025</xdr:rowOff>
    </xdr:from>
    <xdr:to>
      <xdr:col>20</xdr:col>
      <xdr:colOff>38100</xdr:colOff>
      <xdr:row>37</xdr:row>
      <xdr:rowOff>3175</xdr:rowOff>
    </xdr:to>
    <xdr:sp macro="" textlink="">
      <xdr:nvSpPr>
        <xdr:cNvPr id="73" name="楕円 72"/>
        <xdr:cNvSpPr/>
      </xdr:nvSpPr>
      <xdr:spPr>
        <a:xfrm>
          <a:off x="3746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123825</xdr:rowOff>
    </xdr:to>
    <xdr:cxnSp macro="">
      <xdr:nvCxnSpPr>
        <xdr:cNvPr id="74" name="直線コネクタ 73"/>
        <xdr:cNvCxnSpPr/>
      </xdr:nvCxnSpPr>
      <xdr:spPr>
        <a:xfrm flipV="1">
          <a:off x="3797300" y="62826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86360</xdr:rowOff>
    </xdr:from>
    <xdr:to>
      <xdr:col>15</xdr:col>
      <xdr:colOff>101600</xdr:colOff>
      <xdr:row>37</xdr:row>
      <xdr:rowOff>16510</xdr:rowOff>
    </xdr:to>
    <xdr:sp macro="" textlink="">
      <xdr:nvSpPr>
        <xdr:cNvPr id="75" name="楕円 74"/>
        <xdr:cNvSpPr/>
      </xdr:nvSpPr>
      <xdr:spPr>
        <a:xfrm>
          <a:off x="2857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123825</xdr:rowOff>
    </xdr:from>
    <xdr:to>
      <xdr:col>19</xdr:col>
      <xdr:colOff>177800</xdr:colOff>
      <xdr:row>36</xdr:row>
      <xdr:rowOff>137160</xdr:rowOff>
    </xdr:to>
    <xdr:cxnSp macro="">
      <xdr:nvCxnSpPr>
        <xdr:cNvPr id="76" name="直線コネクタ 75"/>
        <xdr:cNvCxnSpPr/>
      </xdr:nvCxnSpPr>
      <xdr:spPr>
        <a:xfrm flipV="1">
          <a:off x="2908300" y="62960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7" name="楕円 76"/>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137160</xdr:rowOff>
    </xdr:from>
    <xdr:to>
      <xdr:col>15</xdr:col>
      <xdr:colOff>50800</xdr:colOff>
      <xdr:row>37</xdr:row>
      <xdr:rowOff>1905</xdr:rowOff>
    </xdr:to>
    <xdr:cxnSp macro="">
      <xdr:nvCxnSpPr>
        <xdr:cNvPr id="78" name="直線コネクタ 77"/>
        <xdr:cNvCxnSpPr/>
      </xdr:nvCxnSpPr>
      <xdr:spPr>
        <a:xfrm flipV="1">
          <a:off x="2019300" y="63093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19702</xdr:rowOff>
    </xdr:from>
    <xdr:ext cx="405111" cy="259045"/>
    <xdr:sp macro="" textlink="">
      <xdr:nvSpPr>
        <xdr:cNvPr id="82" name="n_1mainValue【道路】&#10;有形固定資産減価償却率"/>
        <xdr:cNvSpPr txBox="1"/>
      </xdr:nvSpPr>
      <xdr:spPr>
        <a:xfrm>
          <a:off x="3582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33037</xdr:rowOff>
    </xdr:from>
    <xdr:ext cx="405111" cy="259045"/>
    <xdr:sp macro="" textlink="">
      <xdr:nvSpPr>
        <xdr:cNvPr id="83" name="n_2mainValue【道路】&#10;有形固定資産減価償却率"/>
        <xdr:cNvSpPr txBox="1"/>
      </xdr:nvSpPr>
      <xdr:spPr>
        <a:xfrm>
          <a:off x="2705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4" name="n_3mainValue【道路】&#10;有形固定資産減価償却率"/>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45067</xdr:rowOff>
    </xdr:from>
    <xdr:to>
      <xdr:col>41</xdr:col>
      <xdr:colOff>101600</xdr:colOff>
      <xdr:row>41</xdr:row>
      <xdr:rowOff>146667</xdr:rowOff>
    </xdr:to>
    <xdr:sp macro="" textlink="">
      <xdr:nvSpPr>
        <xdr:cNvPr id="117" name="フローチャート: 判断 116"/>
        <xdr:cNvSpPr/>
      </xdr:nvSpPr>
      <xdr:spPr>
        <a:xfrm>
          <a:off x="7810500" y="70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61016</xdr:rowOff>
    </xdr:from>
    <xdr:to>
      <xdr:col>55</xdr:col>
      <xdr:colOff>50800</xdr:colOff>
      <xdr:row>41</xdr:row>
      <xdr:rowOff>162616</xdr:rowOff>
    </xdr:to>
    <xdr:sp macro="" textlink="">
      <xdr:nvSpPr>
        <xdr:cNvPr id="123" name="楕円 122"/>
        <xdr:cNvSpPr/>
      </xdr:nvSpPr>
      <xdr:spPr>
        <a:xfrm>
          <a:off x="10426700" y="70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147393</xdr:rowOff>
    </xdr:from>
    <xdr:ext cx="534377" cy="259045"/>
    <xdr:sp macro="" textlink="">
      <xdr:nvSpPr>
        <xdr:cNvPr id="124" name="【道路】&#10;一人当たり延長該当値テキスト"/>
        <xdr:cNvSpPr txBox="1"/>
      </xdr:nvSpPr>
      <xdr:spPr>
        <a:xfrm>
          <a:off x="10515600" y="700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62712</xdr:rowOff>
    </xdr:from>
    <xdr:to>
      <xdr:col>50</xdr:col>
      <xdr:colOff>165100</xdr:colOff>
      <xdr:row>41</xdr:row>
      <xdr:rowOff>164312</xdr:rowOff>
    </xdr:to>
    <xdr:sp macro="" textlink="">
      <xdr:nvSpPr>
        <xdr:cNvPr id="125" name="楕円 124"/>
        <xdr:cNvSpPr/>
      </xdr:nvSpPr>
      <xdr:spPr>
        <a:xfrm>
          <a:off x="9588500" y="70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111816</xdr:rowOff>
    </xdr:from>
    <xdr:to>
      <xdr:col>55</xdr:col>
      <xdr:colOff>0</xdr:colOff>
      <xdr:row>41</xdr:row>
      <xdr:rowOff>113512</xdr:rowOff>
    </xdr:to>
    <xdr:cxnSp macro="">
      <xdr:nvCxnSpPr>
        <xdr:cNvPr id="126" name="直線コネクタ 125"/>
        <xdr:cNvCxnSpPr/>
      </xdr:nvCxnSpPr>
      <xdr:spPr>
        <a:xfrm flipV="1">
          <a:off x="9639300" y="7141266"/>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63572</xdr:rowOff>
    </xdr:from>
    <xdr:to>
      <xdr:col>46</xdr:col>
      <xdr:colOff>38100</xdr:colOff>
      <xdr:row>41</xdr:row>
      <xdr:rowOff>165172</xdr:rowOff>
    </xdr:to>
    <xdr:sp macro="" textlink="">
      <xdr:nvSpPr>
        <xdr:cNvPr id="127" name="楕円 126"/>
        <xdr:cNvSpPr/>
      </xdr:nvSpPr>
      <xdr:spPr>
        <a:xfrm>
          <a:off x="8699500" y="70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113512</xdr:rowOff>
    </xdr:from>
    <xdr:to>
      <xdr:col>50</xdr:col>
      <xdr:colOff>114300</xdr:colOff>
      <xdr:row>41</xdr:row>
      <xdr:rowOff>114372</xdr:rowOff>
    </xdr:to>
    <xdr:cxnSp macro="">
      <xdr:nvCxnSpPr>
        <xdr:cNvPr id="128" name="直線コネクタ 127"/>
        <xdr:cNvCxnSpPr/>
      </xdr:nvCxnSpPr>
      <xdr:spPr>
        <a:xfrm flipV="1">
          <a:off x="8750300" y="7142962"/>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67192</xdr:rowOff>
    </xdr:from>
    <xdr:to>
      <xdr:col>41</xdr:col>
      <xdr:colOff>101600</xdr:colOff>
      <xdr:row>41</xdr:row>
      <xdr:rowOff>168792</xdr:rowOff>
    </xdr:to>
    <xdr:sp macro="" textlink="">
      <xdr:nvSpPr>
        <xdr:cNvPr id="129" name="楕円 128"/>
        <xdr:cNvSpPr/>
      </xdr:nvSpPr>
      <xdr:spPr>
        <a:xfrm>
          <a:off x="7810500" y="70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114372</xdr:rowOff>
    </xdr:from>
    <xdr:to>
      <xdr:col>45</xdr:col>
      <xdr:colOff>177800</xdr:colOff>
      <xdr:row>41</xdr:row>
      <xdr:rowOff>117992</xdr:rowOff>
    </xdr:to>
    <xdr:cxnSp macro="">
      <xdr:nvCxnSpPr>
        <xdr:cNvPr id="130" name="直線コネクタ 129"/>
        <xdr:cNvCxnSpPr/>
      </xdr:nvCxnSpPr>
      <xdr:spPr>
        <a:xfrm flipV="1">
          <a:off x="7861300" y="714382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163194</xdr:rowOff>
    </xdr:from>
    <xdr:ext cx="534377" cy="259045"/>
    <xdr:sp macro="" textlink="">
      <xdr:nvSpPr>
        <xdr:cNvPr id="133" name="n_3aveValue【道路】&#10;一人当たり延長"/>
        <xdr:cNvSpPr txBox="1"/>
      </xdr:nvSpPr>
      <xdr:spPr>
        <a:xfrm>
          <a:off x="7594111" y="68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155439</xdr:rowOff>
    </xdr:from>
    <xdr:ext cx="534377" cy="259045"/>
    <xdr:sp macro="" textlink="">
      <xdr:nvSpPr>
        <xdr:cNvPr id="134" name="n_1mainValue【道路】&#10;一人当たり延長"/>
        <xdr:cNvSpPr txBox="1"/>
      </xdr:nvSpPr>
      <xdr:spPr>
        <a:xfrm>
          <a:off x="9359411" y="71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156299</xdr:rowOff>
    </xdr:from>
    <xdr:ext cx="534377" cy="259045"/>
    <xdr:sp macro="" textlink="">
      <xdr:nvSpPr>
        <xdr:cNvPr id="135" name="n_2mainValue【道路】&#10;一人当たり延長"/>
        <xdr:cNvSpPr txBox="1"/>
      </xdr:nvSpPr>
      <xdr:spPr>
        <a:xfrm>
          <a:off x="8483111" y="71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159919</xdr:rowOff>
    </xdr:from>
    <xdr:ext cx="534377" cy="259045"/>
    <xdr:sp macro="" textlink="">
      <xdr:nvSpPr>
        <xdr:cNvPr id="136" name="n_3mainValue【道路】&#10;一人当たり延長"/>
        <xdr:cNvSpPr txBox="1"/>
      </xdr:nvSpPr>
      <xdr:spPr>
        <a:xfrm>
          <a:off x="7594111" y="718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楕円 176"/>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143164</xdr:rowOff>
    </xdr:from>
    <xdr:ext cx="405111" cy="259045"/>
    <xdr:sp macro="" textlink="">
      <xdr:nvSpPr>
        <xdr:cNvPr id="178" name="【橋りょう・トンネル】&#10;有形固定資産減価償却率該当値テキスト"/>
        <xdr:cNvSpPr txBox="1"/>
      </xdr:nvSpPr>
      <xdr:spPr>
        <a:xfrm>
          <a:off x="4673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169635</xdr:rowOff>
    </xdr:from>
    <xdr:to>
      <xdr:col>20</xdr:col>
      <xdr:colOff>38100</xdr:colOff>
      <xdr:row>61</xdr:row>
      <xdr:rowOff>99785</xdr:rowOff>
    </xdr:to>
    <xdr:sp macro="" textlink="">
      <xdr:nvSpPr>
        <xdr:cNvPr id="179" name="楕円 178"/>
        <xdr:cNvSpPr/>
      </xdr:nvSpPr>
      <xdr:spPr>
        <a:xfrm>
          <a:off x="3746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48985</xdr:rowOff>
    </xdr:to>
    <xdr:cxnSp macro="">
      <xdr:nvCxnSpPr>
        <xdr:cNvPr id="180" name="直線コネクタ 179"/>
        <xdr:cNvCxnSpPr/>
      </xdr:nvCxnSpPr>
      <xdr:spPr>
        <a:xfrm flipV="1">
          <a:off x="3797300" y="1050253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81" name="楕円 180"/>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48985</xdr:rowOff>
    </xdr:from>
    <xdr:to>
      <xdr:col>19</xdr:col>
      <xdr:colOff>177800</xdr:colOff>
      <xdr:row>61</xdr:row>
      <xdr:rowOff>55517</xdr:rowOff>
    </xdr:to>
    <xdr:cxnSp macro="">
      <xdr:nvCxnSpPr>
        <xdr:cNvPr id="182" name="直線コネクタ 181"/>
        <xdr:cNvCxnSpPr/>
      </xdr:nvCxnSpPr>
      <xdr:spPr>
        <a:xfrm flipV="1">
          <a:off x="2908300" y="105074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21046</xdr:rowOff>
    </xdr:from>
    <xdr:to>
      <xdr:col>10</xdr:col>
      <xdr:colOff>165100</xdr:colOff>
      <xdr:row>61</xdr:row>
      <xdr:rowOff>122646</xdr:rowOff>
    </xdr:to>
    <xdr:sp macro="" textlink="">
      <xdr:nvSpPr>
        <xdr:cNvPr id="183" name="楕円 182"/>
        <xdr:cNvSpPr/>
      </xdr:nvSpPr>
      <xdr:spPr>
        <a:xfrm>
          <a:off x="1968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71846</xdr:rowOff>
    </xdr:to>
    <xdr:cxnSp macro="">
      <xdr:nvCxnSpPr>
        <xdr:cNvPr id="184" name="直線コネクタ 183"/>
        <xdr:cNvCxnSpPr/>
      </xdr:nvCxnSpPr>
      <xdr:spPr>
        <a:xfrm flipV="1">
          <a:off x="2019300" y="105139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90912</xdr:rowOff>
    </xdr:from>
    <xdr:ext cx="405111" cy="259045"/>
    <xdr:sp macro="" textlink="">
      <xdr:nvSpPr>
        <xdr:cNvPr id="188" name="n_1mainValue【橋りょう・トンネル】&#10;有形固定資産減価償却率"/>
        <xdr:cNvSpPr txBox="1"/>
      </xdr:nvSpPr>
      <xdr:spPr>
        <a:xfrm>
          <a:off x="3582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189" name="n_2mainValue【橋りょう・トンネル】&#10;有形固定資産減価償却率"/>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113773</xdr:rowOff>
    </xdr:from>
    <xdr:ext cx="405111" cy="259045"/>
    <xdr:sp macro="" textlink="">
      <xdr:nvSpPr>
        <xdr:cNvPr id="190" name="n_3mainValue【橋りょう・トンネル】&#10;有形固定資産減価償却率"/>
        <xdr:cNvSpPr txBox="1"/>
      </xdr:nvSpPr>
      <xdr:spPr>
        <a:xfrm>
          <a:off x="1816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61933</xdr:rowOff>
    </xdr:from>
    <xdr:to>
      <xdr:col>55</xdr:col>
      <xdr:colOff>50800</xdr:colOff>
      <xdr:row>63</xdr:row>
      <xdr:rowOff>163533</xdr:rowOff>
    </xdr:to>
    <xdr:sp macro="" textlink="">
      <xdr:nvSpPr>
        <xdr:cNvPr id="227" name="楕円 226"/>
        <xdr:cNvSpPr/>
      </xdr:nvSpPr>
      <xdr:spPr>
        <a:xfrm>
          <a:off x="10426700" y="108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148310</xdr:rowOff>
    </xdr:from>
    <xdr:ext cx="599010" cy="259045"/>
    <xdr:sp macro="" textlink="">
      <xdr:nvSpPr>
        <xdr:cNvPr id="228" name="【橋りょう・トンネル】&#10;一人当たり有形固定資産（償却資産）額該当値テキスト"/>
        <xdr:cNvSpPr txBox="1"/>
      </xdr:nvSpPr>
      <xdr:spPr>
        <a:xfrm>
          <a:off x="10515600" y="1077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63722</xdr:rowOff>
    </xdr:from>
    <xdr:to>
      <xdr:col>50</xdr:col>
      <xdr:colOff>165100</xdr:colOff>
      <xdr:row>63</xdr:row>
      <xdr:rowOff>165322</xdr:rowOff>
    </xdr:to>
    <xdr:sp macro="" textlink="">
      <xdr:nvSpPr>
        <xdr:cNvPr id="229" name="楕円 228"/>
        <xdr:cNvSpPr/>
      </xdr:nvSpPr>
      <xdr:spPr>
        <a:xfrm>
          <a:off x="9588500" y="108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112733</xdr:rowOff>
    </xdr:from>
    <xdr:to>
      <xdr:col>55</xdr:col>
      <xdr:colOff>0</xdr:colOff>
      <xdr:row>63</xdr:row>
      <xdr:rowOff>114522</xdr:rowOff>
    </xdr:to>
    <xdr:cxnSp macro="">
      <xdr:nvCxnSpPr>
        <xdr:cNvPr id="230" name="直線コネクタ 229"/>
        <xdr:cNvCxnSpPr/>
      </xdr:nvCxnSpPr>
      <xdr:spPr>
        <a:xfrm flipV="1">
          <a:off x="9639300" y="10914083"/>
          <a:ext cx="8382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64994</xdr:rowOff>
    </xdr:from>
    <xdr:to>
      <xdr:col>46</xdr:col>
      <xdr:colOff>38100</xdr:colOff>
      <xdr:row>63</xdr:row>
      <xdr:rowOff>166594</xdr:rowOff>
    </xdr:to>
    <xdr:sp macro="" textlink="">
      <xdr:nvSpPr>
        <xdr:cNvPr id="231" name="楕円 230"/>
        <xdr:cNvSpPr/>
      </xdr:nvSpPr>
      <xdr:spPr>
        <a:xfrm>
          <a:off x="8699500" y="108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114522</xdr:rowOff>
    </xdr:from>
    <xdr:to>
      <xdr:col>50</xdr:col>
      <xdr:colOff>114300</xdr:colOff>
      <xdr:row>63</xdr:row>
      <xdr:rowOff>115794</xdr:rowOff>
    </xdr:to>
    <xdr:cxnSp macro="">
      <xdr:nvCxnSpPr>
        <xdr:cNvPr id="232" name="直線コネクタ 231"/>
        <xdr:cNvCxnSpPr/>
      </xdr:nvCxnSpPr>
      <xdr:spPr>
        <a:xfrm flipV="1">
          <a:off x="8750300" y="10915872"/>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66267</xdr:rowOff>
    </xdr:from>
    <xdr:to>
      <xdr:col>41</xdr:col>
      <xdr:colOff>101600</xdr:colOff>
      <xdr:row>63</xdr:row>
      <xdr:rowOff>167867</xdr:rowOff>
    </xdr:to>
    <xdr:sp macro="" textlink="">
      <xdr:nvSpPr>
        <xdr:cNvPr id="233" name="楕円 232"/>
        <xdr:cNvSpPr/>
      </xdr:nvSpPr>
      <xdr:spPr>
        <a:xfrm>
          <a:off x="7810500" y="10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115794</xdr:rowOff>
    </xdr:from>
    <xdr:to>
      <xdr:col>45</xdr:col>
      <xdr:colOff>177800</xdr:colOff>
      <xdr:row>63</xdr:row>
      <xdr:rowOff>117067</xdr:rowOff>
    </xdr:to>
    <xdr:cxnSp macro="">
      <xdr:nvCxnSpPr>
        <xdr:cNvPr id="234" name="直線コネクタ 233"/>
        <xdr:cNvCxnSpPr/>
      </xdr:nvCxnSpPr>
      <xdr:spPr>
        <a:xfrm flipV="1">
          <a:off x="7861300" y="10917144"/>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156449</xdr:rowOff>
    </xdr:from>
    <xdr:ext cx="599010" cy="259045"/>
    <xdr:sp macro="" textlink="">
      <xdr:nvSpPr>
        <xdr:cNvPr id="238" name="n_1mainValue【橋りょう・トンネル】&#10;一人当たり有形固定資産（償却資産）額"/>
        <xdr:cNvSpPr txBox="1"/>
      </xdr:nvSpPr>
      <xdr:spPr>
        <a:xfrm>
          <a:off x="9327095" y="1095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157721</xdr:rowOff>
    </xdr:from>
    <xdr:ext cx="599010" cy="259045"/>
    <xdr:sp macro="" textlink="">
      <xdr:nvSpPr>
        <xdr:cNvPr id="239" name="n_2mainValue【橋りょう・トンネル】&#10;一人当たり有形固定資産（償却資産）額"/>
        <xdr:cNvSpPr txBox="1"/>
      </xdr:nvSpPr>
      <xdr:spPr>
        <a:xfrm>
          <a:off x="8450795" y="109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158994</xdr:rowOff>
    </xdr:from>
    <xdr:ext cx="599010" cy="259045"/>
    <xdr:sp macro="" textlink="">
      <xdr:nvSpPr>
        <xdr:cNvPr id="240" name="n_3mainValue【橋りょう・トンネル】&#10;一人当たり有形固定資産（償却資産）額"/>
        <xdr:cNvSpPr txBox="1"/>
      </xdr:nvSpPr>
      <xdr:spPr>
        <a:xfrm>
          <a:off x="7561795" y="1096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74" name="フローチャート: 判断 273"/>
        <xdr:cNvSpPr/>
      </xdr:nvSpPr>
      <xdr:spPr>
        <a:xfrm>
          <a:off x="1968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80" name="楕円 279"/>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100982</xdr:rowOff>
    </xdr:from>
    <xdr:ext cx="405111" cy="259045"/>
    <xdr:sp macro="" textlink="">
      <xdr:nvSpPr>
        <xdr:cNvPr id="281" name="【公営住宅】&#10;有形固定資産減価償却率該当値テキスト"/>
        <xdr:cNvSpPr txBox="1"/>
      </xdr:nvSpPr>
      <xdr:spPr>
        <a:xfrm>
          <a:off x="4673600"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82" name="楕円 281"/>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22861</xdr:rowOff>
    </xdr:to>
    <xdr:cxnSp macro="">
      <xdr:nvCxnSpPr>
        <xdr:cNvPr id="283" name="直線コネクタ 282"/>
        <xdr:cNvCxnSpPr/>
      </xdr:nvCxnSpPr>
      <xdr:spPr>
        <a:xfrm flipV="1">
          <a:off x="3797300" y="140608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84" name="楕円 283"/>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43814</xdr:rowOff>
    </xdr:to>
    <xdr:cxnSp macro="">
      <xdr:nvCxnSpPr>
        <xdr:cNvPr id="285" name="直線コネクタ 284"/>
        <xdr:cNvCxnSpPr/>
      </xdr:nvCxnSpPr>
      <xdr:spPr>
        <a:xfrm flipV="1">
          <a:off x="2908300" y="140817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286" name="楕円 285"/>
        <xdr:cNvSpPr/>
      </xdr:nvSpPr>
      <xdr:spPr>
        <a:xfrm>
          <a:off x="196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87630</xdr:rowOff>
    </xdr:to>
    <xdr:cxnSp macro="">
      <xdr:nvCxnSpPr>
        <xdr:cNvPr id="287" name="直線コネクタ 286"/>
        <xdr:cNvCxnSpPr/>
      </xdr:nvCxnSpPr>
      <xdr:spPr>
        <a:xfrm flipV="1">
          <a:off x="2019300" y="141027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290" name="n_3aveValue【公営住宅】&#10;有形固定資産減価償却率"/>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291" name="n_1mainValue【公営住宅】&#10;有形固定資産減価償却率"/>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85741</xdr:rowOff>
    </xdr:from>
    <xdr:ext cx="405111" cy="259045"/>
    <xdr:sp macro="" textlink="">
      <xdr:nvSpPr>
        <xdr:cNvPr id="292" name="n_2mainValue【公営住宅】&#10;有形固定資産減価償却率"/>
        <xdr:cNvSpPr txBox="1"/>
      </xdr:nvSpPr>
      <xdr:spPr>
        <a:xfrm>
          <a:off x="2705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129557</xdr:rowOff>
    </xdr:from>
    <xdr:ext cx="405111" cy="259045"/>
    <xdr:sp macro="" textlink="">
      <xdr:nvSpPr>
        <xdr:cNvPr id="293" name="n_3mainValue【公営住宅】&#10;有形固定資産減価償却率"/>
        <xdr:cNvSpPr txBox="1"/>
      </xdr:nvSpPr>
      <xdr:spPr>
        <a:xfrm>
          <a:off x="1816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145414</xdr:rowOff>
    </xdr:from>
    <xdr:to>
      <xdr:col>41</xdr:col>
      <xdr:colOff>101600</xdr:colOff>
      <xdr:row>85</xdr:row>
      <xdr:rowOff>75564</xdr:rowOff>
    </xdr:to>
    <xdr:sp macro="" textlink="">
      <xdr:nvSpPr>
        <xdr:cNvPr id="326" name="フローチャート: 判断 325"/>
        <xdr:cNvSpPr/>
      </xdr:nvSpPr>
      <xdr:spPr>
        <a:xfrm>
          <a:off x="7810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17971</xdr:rowOff>
    </xdr:from>
    <xdr:to>
      <xdr:col>55</xdr:col>
      <xdr:colOff>50800</xdr:colOff>
      <xdr:row>84</xdr:row>
      <xdr:rowOff>119571</xdr:rowOff>
    </xdr:to>
    <xdr:sp macro="" textlink="">
      <xdr:nvSpPr>
        <xdr:cNvPr id="332" name="楕円 331"/>
        <xdr:cNvSpPr/>
      </xdr:nvSpPr>
      <xdr:spPr>
        <a:xfrm>
          <a:off x="10426700" y="1441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167848</xdr:rowOff>
    </xdr:from>
    <xdr:ext cx="469744" cy="259045"/>
    <xdr:sp macro="" textlink="">
      <xdr:nvSpPr>
        <xdr:cNvPr id="333" name="【公営住宅】&#10;一人当たり面積該当値テキスト"/>
        <xdr:cNvSpPr txBox="1"/>
      </xdr:nvSpPr>
      <xdr:spPr>
        <a:xfrm>
          <a:off x="10515600" y="1439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24828</xdr:rowOff>
    </xdr:from>
    <xdr:to>
      <xdr:col>50</xdr:col>
      <xdr:colOff>165100</xdr:colOff>
      <xdr:row>84</xdr:row>
      <xdr:rowOff>126428</xdr:rowOff>
    </xdr:to>
    <xdr:sp macro="" textlink="">
      <xdr:nvSpPr>
        <xdr:cNvPr id="334" name="楕円 333"/>
        <xdr:cNvSpPr/>
      </xdr:nvSpPr>
      <xdr:spPr>
        <a:xfrm>
          <a:off x="9588500" y="1442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68771</xdr:rowOff>
    </xdr:from>
    <xdr:to>
      <xdr:col>55</xdr:col>
      <xdr:colOff>0</xdr:colOff>
      <xdr:row>84</xdr:row>
      <xdr:rowOff>75628</xdr:rowOff>
    </xdr:to>
    <xdr:cxnSp macro="">
      <xdr:nvCxnSpPr>
        <xdr:cNvPr id="335" name="直線コネクタ 334"/>
        <xdr:cNvCxnSpPr/>
      </xdr:nvCxnSpPr>
      <xdr:spPr>
        <a:xfrm flipV="1">
          <a:off x="9639300" y="1447057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28257</xdr:rowOff>
    </xdr:from>
    <xdr:to>
      <xdr:col>46</xdr:col>
      <xdr:colOff>38100</xdr:colOff>
      <xdr:row>84</xdr:row>
      <xdr:rowOff>129857</xdr:rowOff>
    </xdr:to>
    <xdr:sp macro="" textlink="">
      <xdr:nvSpPr>
        <xdr:cNvPr id="336" name="楕円 335"/>
        <xdr:cNvSpPr/>
      </xdr:nvSpPr>
      <xdr:spPr>
        <a:xfrm>
          <a:off x="8699500" y="144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75628</xdr:rowOff>
    </xdr:from>
    <xdr:to>
      <xdr:col>50</xdr:col>
      <xdr:colOff>114300</xdr:colOff>
      <xdr:row>84</xdr:row>
      <xdr:rowOff>79057</xdr:rowOff>
    </xdr:to>
    <xdr:cxnSp macro="">
      <xdr:nvCxnSpPr>
        <xdr:cNvPr id="337" name="直線コネクタ 336"/>
        <xdr:cNvCxnSpPr/>
      </xdr:nvCxnSpPr>
      <xdr:spPr>
        <a:xfrm flipV="1">
          <a:off x="8750300" y="1447742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29972</xdr:rowOff>
    </xdr:from>
    <xdr:to>
      <xdr:col>41</xdr:col>
      <xdr:colOff>101600</xdr:colOff>
      <xdr:row>84</xdr:row>
      <xdr:rowOff>131572</xdr:rowOff>
    </xdr:to>
    <xdr:sp macro="" textlink="">
      <xdr:nvSpPr>
        <xdr:cNvPr id="338" name="楕円 337"/>
        <xdr:cNvSpPr/>
      </xdr:nvSpPr>
      <xdr:spPr>
        <a:xfrm>
          <a:off x="78105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79057</xdr:rowOff>
    </xdr:from>
    <xdr:to>
      <xdr:col>45</xdr:col>
      <xdr:colOff>177800</xdr:colOff>
      <xdr:row>84</xdr:row>
      <xdr:rowOff>80772</xdr:rowOff>
    </xdr:to>
    <xdr:cxnSp macro="">
      <xdr:nvCxnSpPr>
        <xdr:cNvPr id="339" name="直線コネクタ 338"/>
        <xdr:cNvCxnSpPr/>
      </xdr:nvCxnSpPr>
      <xdr:spPr>
        <a:xfrm flipV="1">
          <a:off x="7861300" y="1448085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66691</xdr:rowOff>
    </xdr:from>
    <xdr:ext cx="469744" cy="259045"/>
    <xdr:sp macro="" textlink="">
      <xdr:nvSpPr>
        <xdr:cNvPr id="342" name="n_3aveValue【公営住宅】&#10;一人当たり面積"/>
        <xdr:cNvSpPr txBox="1"/>
      </xdr:nvSpPr>
      <xdr:spPr>
        <a:xfrm>
          <a:off x="7626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117555</xdr:rowOff>
    </xdr:from>
    <xdr:ext cx="469744" cy="259045"/>
    <xdr:sp macro="" textlink="">
      <xdr:nvSpPr>
        <xdr:cNvPr id="343" name="n_1mainValue【公営住宅】&#10;一人当たり面積"/>
        <xdr:cNvSpPr txBox="1"/>
      </xdr:nvSpPr>
      <xdr:spPr>
        <a:xfrm>
          <a:off x="9391727" y="1451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120984</xdr:rowOff>
    </xdr:from>
    <xdr:ext cx="469744" cy="259045"/>
    <xdr:sp macro="" textlink="">
      <xdr:nvSpPr>
        <xdr:cNvPr id="344" name="n_2mainValue【公営住宅】&#10;一人当たり面積"/>
        <xdr:cNvSpPr txBox="1"/>
      </xdr:nvSpPr>
      <xdr:spPr>
        <a:xfrm>
          <a:off x="8515427" y="145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148099</xdr:rowOff>
    </xdr:from>
    <xdr:ext cx="469744" cy="259045"/>
    <xdr:sp macro="" textlink="">
      <xdr:nvSpPr>
        <xdr:cNvPr id="345" name="n_3mainValue【公営住宅】&#10;一人当たり面積"/>
        <xdr:cNvSpPr txBox="1"/>
      </xdr:nvSpPr>
      <xdr:spPr>
        <a:xfrm>
          <a:off x="7626427" y="1420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6" name="フローチャート: 判断 395"/>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154396</xdr:rowOff>
    </xdr:from>
    <xdr:to>
      <xdr:col>72</xdr:col>
      <xdr:colOff>38100</xdr:colOff>
      <xdr:row>34</xdr:row>
      <xdr:rowOff>84546</xdr:rowOff>
    </xdr:to>
    <xdr:sp macro="" textlink="">
      <xdr:nvSpPr>
        <xdr:cNvPr id="402" name="楕円 401"/>
        <xdr:cNvSpPr/>
      </xdr:nvSpPr>
      <xdr:spPr>
        <a:xfrm>
          <a:off x="13652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27594</xdr:rowOff>
    </xdr:from>
    <xdr:ext cx="405111" cy="259045"/>
    <xdr:sp macro="" textlink="">
      <xdr:nvSpPr>
        <xdr:cNvPr id="403"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04"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05"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406" name="n_3mainValue【認定こども園・幼稚園・保育所】&#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7" name="直線コネクタ 4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8" name="テキスト ボックス 4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9" name="直線コネクタ 4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0" name="テキスト ボックス 4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1" name="直線コネクタ 4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2" name="テキスト ボックス 4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3" name="直線コネクタ 4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4" name="テキスト ボックス 4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28" name="直線コネクタ 427"/>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29"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0" name="直線コネクタ 429"/>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31"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32" name="直線コネクタ 431"/>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33"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34" name="フローチャート: 判断 433"/>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35" name="フローチャート: 判断 434"/>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36" name="フローチャート: 判断 435"/>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437" name="フローチャート: 判断 436"/>
        <xdr:cNvSpPr/>
      </xdr:nvSpPr>
      <xdr:spPr>
        <a:xfrm>
          <a:off x="19494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35458</xdr:rowOff>
    </xdr:from>
    <xdr:to>
      <xdr:col>102</xdr:col>
      <xdr:colOff>165100</xdr:colOff>
      <xdr:row>40</xdr:row>
      <xdr:rowOff>137058</xdr:rowOff>
    </xdr:to>
    <xdr:sp macro="" textlink="">
      <xdr:nvSpPr>
        <xdr:cNvPr id="443" name="楕円 442"/>
        <xdr:cNvSpPr/>
      </xdr:nvSpPr>
      <xdr:spPr>
        <a:xfrm>
          <a:off x="19494500" y="68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95978</xdr:rowOff>
    </xdr:from>
    <xdr:ext cx="469744" cy="259045"/>
    <xdr:sp macro="" textlink="">
      <xdr:nvSpPr>
        <xdr:cNvPr id="444"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45"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88663</xdr:rowOff>
    </xdr:from>
    <xdr:ext cx="469744" cy="259045"/>
    <xdr:sp macro="" textlink="">
      <xdr:nvSpPr>
        <xdr:cNvPr id="446" name="n_3aveValue【認定こども園・幼稚園・保育所】&#10;一人当たり面積"/>
        <xdr:cNvSpPr txBox="1"/>
      </xdr:nvSpPr>
      <xdr:spPr>
        <a:xfrm>
          <a:off x="19310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128185</xdr:rowOff>
    </xdr:from>
    <xdr:ext cx="469744" cy="259045"/>
    <xdr:sp macro="" textlink="">
      <xdr:nvSpPr>
        <xdr:cNvPr id="447" name="n_3mainValue【認定こども園・幼稚園・保育所】&#10;一人当たり面積"/>
        <xdr:cNvSpPr txBox="1"/>
      </xdr:nvSpPr>
      <xdr:spPr>
        <a:xfrm>
          <a:off x="19310427" y="69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73" name="直線コネクタ 472"/>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74"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75" name="直線コネクタ 474"/>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6"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7" name="直線コネクタ 476"/>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8"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9" name="フローチャート: 判断 47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80" name="フローチャート: 判断 479"/>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1" name="フローチャート: 判断 480"/>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50437</xdr:rowOff>
    </xdr:from>
    <xdr:to>
      <xdr:col>72</xdr:col>
      <xdr:colOff>38100</xdr:colOff>
      <xdr:row>59</xdr:row>
      <xdr:rowOff>152037</xdr:rowOff>
    </xdr:to>
    <xdr:sp macro="" textlink="">
      <xdr:nvSpPr>
        <xdr:cNvPr id="482" name="フローチャート: 判断 481"/>
        <xdr:cNvSpPr/>
      </xdr:nvSpPr>
      <xdr:spPr>
        <a:xfrm>
          <a:off x="13652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50437</xdr:rowOff>
    </xdr:from>
    <xdr:to>
      <xdr:col>85</xdr:col>
      <xdr:colOff>177800</xdr:colOff>
      <xdr:row>57</xdr:row>
      <xdr:rowOff>152037</xdr:rowOff>
    </xdr:to>
    <xdr:sp macro="" textlink="">
      <xdr:nvSpPr>
        <xdr:cNvPr id="488" name="楕円 487"/>
        <xdr:cNvSpPr/>
      </xdr:nvSpPr>
      <xdr:spPr>
        <a:xfrm>
          <a:off x="162687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73314</xdr:rowOff>
    </xdr:from>
    <xdr:ext cx="405111" cy="259045"/>
    <xdr:sp macro="" textlink="">
      <xdr:nvSpPr>
        <xdr:cNvPr id="489" name="【学校施設】&#10;有形固定資産減価償却率該当値テキスト"/>
        <xdr:cNvSpPr txBox="1"/>
      </xdr:nvSpPr>
      <xdr:spPr>
        <a:xfrm>
          <a:off x="16357600" y="967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55335</xdr:rowOff>
    </xdr:from>
    <xdr:to>
      <xdr:col>81</xdr:col>
      <xdr:colOff>101600</xdr:colOff>
      <xdr:row>57</xdr:row>
      <xdr:rowOff>156935</xdr:rowOff>
    </xdr:to>
    <xdr:sp macro="" textlink="">
      <xdr:nvSpPr>
        <xdr:cNvPr id="490" name="楕円 489"/>
        <xdr:cNvSpPr/>
      </xdr:nvSpPr>
      <xdr:spPr>
        <a:xfrm>
          <a:off x="15430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101237</xdr:rowOff>
    </xdr:from>
    <xdr:to>
      <xdr:col>85</xdr:col>
      <xdr:colOff>127000</xdr:colOff>
      <xdr:row>57</xdr:row>
      <xdr:rowOff>106135</xdr:rowOff>
    </xdr:to>
    <xdr:cxnSp macro="">
      <xdr:nvCxnSpPr>
        <xdr:cNvPr id="491" name="直線コネクタ 490"/>
        <xdr:cNvCxnSpPr/>
      </xdr:nvCxnSpPr>
      <xdr:spPr>
        <a:xfrm flipV="1">
          <a:off x="15481300" y="987388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58601</xdr:rowOff>
    </xdr:from>
    <xdr:to>
      <xdr:col>76</xdr:col>
      <xdr:colOff>165100</xdr:colOff>
      <xdr:row>57</xdr:row>
      <xdr:rowOff>160201</xdr:rowOff>
    </xdr:to>
    <xdr:sp macro="" textlink="">
      <xdr:nvSpPr>
        <xdr:cNvPr id="492" name="楕円 491"/>
        <xdr:cNvSpPr/>
      </xdr:nvSpPr>
      <xdr:spPr>
        <a:xfrm>
          <a:off x="14541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106135</xdr:rowOff>
    </xdr:from>
    <xdr:to>
      <xdr:col>81</xdr:col>
      <xdr:colOff>50800</xdr:colOff>
      <xdr:row>57</xdr:row>
      <xdr:rowOff>109401</xdr:rowOff>
    </xdr:to>
    <xdr:cxnSp macro="">
      <xdr:nvCxnSpPr>
        <xdr:cNvPr id="493" name="直線コネクタ 492"/>
        <xdr:cNvCxnSpPr/>
      </xdr:nvCxnSpPr>
      <xdr:spPr>
        <a:xfrm flipV="1">
          <a:off x="14592300" y="98787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65133</xdr:rowOff>
    </xdr:from>
    <xdr:to>
      <xdr:col>72</xdr:col>
      <xdr:colOff>38100</xdr:colOff>
      <xdr:row>57</xdr:row>
      <xdr:rowOff>166733</xdr:rowOff>
    </xdr:to>
    <xdr:sp macro="" textlink="">
      <xdr:nvSpPr>
        <xdr:cNvPr id="494" name="楕円 493"/>
        <xdr:cNvSpPr/>
      </xdr:nvSpPr>
      <xdr:spPr>
        <a:xfrm>
          <a:off x="13652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109401</xdr:rowOff>
    </xdr:from>
    <xdr:to>
      <xdr:col>76</xdr:col>
      <xdr:colOff>114300</xdr:colOff>
      <xdr:row>57</xdr:row>
      <xdr:rowOff>115933</xdr:rowOff>
    </xdr:to>
    <xdr:cxnSp macro="">
      <xdr:nvCxnSpPr>
        <xdr:cNvPr id="495" name="直線コネクタ 494"/>
        <xdr:cNvCxnSpPr/>
      </xdr:nvCxnSpPr>
      <xdr:spPr>
        <a:xfrm flipV="1">
          <a:off x="13703300" y="98820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96"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7"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143164</xdr:rowOff>
    </xdr:from>
    <xdr:ext cx="405111" cy="259045"/>
    <xdr:sp macro="" textlink="">
      <xdr:nvSpPr>
        <xdr:cNvPr id="498" name="n_3aveValue【学校施設】&#10;有形固定資産減価償却率"/>
        <xdr:cNvSpPr txBox="1"/>
      </xdr:nvSpPr>
      <xdr:spPr>
        <a:xfrm>
          <a:off x="13500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2012</xdr:rowOff>
    </xdr:from>
    <xdr:ext cx="405111" cy="259045"/>
    <xdr:sp macro="" textlink="">
      <xdr:nvSpPr>
        <xdr:cNvPr id="499" name="n_1mainValue【学校施設】&#10;有形固定資産減価償却率"/>
        <xdr:cNvSpPr txBox="1"/>
      </xdr:nvSpPr>
      <xdr:spPr>
        <a:xfrm>
          <a:off x="152660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5278</xdr:rowOff>
    </xdr:from>
    <xdr:ext cx="405111" cy="259045"/>
    <xdr:sp macro="" textlink="">
      <xdr:nvSpPr>
        <xdr:cNvPr id="500" name="n_2mainValue【学校施設】&#10;有形固定資産減価償却率"/>
        <xdr:cNvSpPr txBox="1"/>
      </xdr:nvSpPr>
      <xdr:spPr>
        <a:xfrm>
          <a:off x="14389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11810</xdr:rowOff>
    </xdr:from>
    <xdr:ext cx="405111" cy="259045"/>
    <xdr:sp macro="" textlink="">
      <xdr:nvSpPr>
        <xdr:cNvPr id="501" name="n_3mainValue【学校施設】&#10;有形固定資産減価償却率"/>
        <xdr:cNvSpPr txBox="1"/>
      </xdr:nvSpPr>
      <xdr:spPr>
        <a:xfrm>
          <a:off x="13500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2" name="テキスト ボックス 5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8" name="テキスト ボックス 5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0" name="テキスト ボックス 5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22" name="テキスト ボックス 52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4" name="テキスト ボックス 5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26" name="直線コネクタ 525"/>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27"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28" name="直線コネクタ 527"/>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9"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30" name="直線コネクタ 529"/>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31"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32" name="フローチャート: 判断 531"/>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33" name="フローチャート: 判断 532"/>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34" name="フローチャート: 判断 533"/>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113411</xdr:rowOff>
    </xdr:from>
    <xdr:to>
      <xdr:col>102</xdr:col>
      <xdr:colOff>165100</xdr:colOff>
      <xdr:row>64</xdr:row>
      <xdr:rowOff>43561</xdr:rowOff>
    </xdr:to>
    <xdr:sp macro="" textlink="">
      <xdr:nvSpPr>
        <xdr:cNvPr id="535" name="フローチャート: 判断 534"/>
        <xdr:cNvSpPr/>
      </xdr:nvSpPr>
      <xdr:spPr>
        <a:xfrm>
          <a:off x="19494500" y="1091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89598</xdr:rowOff>
    </xdr:from>
    <xdr:to>
      <xdr:col>116</xdr:col>
      <xdr:colOff>114300</xdr:colOff>
      <xdr:row>64</xdr:row>
      <xdr:rowOff>19748</xdr:rowOff>
    </xdr:to>
    <xdr:sp macro="" textlink="">
      <xdr:nvSpPr>
        <xdr:cNvPr id="541" name="楕円 540"/>
        <xdr:cNvSpPr/>
      </xdr:nvSpPr>
      <xdr:spPr>
        <a:xfrm>
          <a:off x="22110700" y="108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68025</xdr:rowOff>
    </xdr:from>
    <xdr:ext cx="469744" cy="259045"/>
    <xdr:sp macro="" textlink="">
      <xdr:nvSpPr>
        <xdr:cNvPr id="542" name="【学校施設】&#10;一人当たり面積該当値テキスト"/>
        <xdr:cNvSpPr txBox="1"/>
      </xdr:nvSpPr>
      <xdr:spPr>
        <a:xfrm>
          <a:off x="22199600" y="1086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97981</xdr:rowOff>
    </xdr:from>
    <xdr:to>
      <xdr:col>112</xdr:col>
      <xdr:colOff>38100</xdr:colOff>
      <xdr:row>64</xdr:row>
      <xdr:rowOff>28131</xdr:rowOff>
    </xdr:to>
    <xdr:sp macro="" textlink="">
      <xdr:nvSpPr>
        <xdr:cNvPr id="543" name="楕円 542"/>
        <xdr:cNvSpPr/>
      </xdr:nvSpPr>
      <xdr:spPr>
        <a:xfrm>
          <a:off x="21272500" y="108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140398</xdr:rowOff>
    </xdr:from>
    <xdr:to>
      <xdr:col>116</xdr:col>
      <xdr:colOff>63500</xdr:colOff>
      <xdr:row>63</xdr:row>
      <xdr:rowOff>148781</xdr:rowOff>
    </xdr:to>
    <xdr:cxnSp macro="">
      <xdr:nvCxnSpPr>
        <xdr:cNvPr id="544" name="直線コネクタ 543"/>
        <xdr:cNvCxnSpPr/>
      </xdr:nvCxnSpPr>
      <xdr:spPr>
        <a:xfrm flipV="1">
          <a:off x="21323300" y="10941748"/>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102362</xdr:rowOff>
    </xdr:from>
    <xdr:to>
      <xdr:col>107</xdr:col>
      <xdr:colOff>101600</xdr:colOff>
      <xdr:row>64</xdr:row>
      <xdr:rowOff>32512</xdr:rowOff>
    </xdr:to>
    <xdr:sp macro="" textlink="">
      <xdr:nvSpPr>
        <xdr:cNvPr id="545" name="楕円 544"/>
        <xdr:cNvSpPr/>
      </xdr:nvSpPr>
      <xdr:spPr>
        <a:xfrm>
          <a:off x="20383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148781</xdr:rowOff>
    </xdr:from>
    <xdr:to>
      <xdr:col>111</xdr:col>
      <xdr:colOff>177800</xdr:colOff>
      <xdr:row>63</xdr:row>
      <xdr:rowOff>153162</xdr:rowOff>
    </xdr:to>
    <xdr:cxnSp macro="">
      <xdr:nvCxnSpPr>
        <xdr:cNvPr id="546" name="直線コネクタ 545"/>
        <xdr:cNvCxnSpPr/>
      </xdr:nvCxnSpPr>
      <xdr:spPr>
        <a:xfrm flipV="1">
          <a:off x="20434300" y="1095013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55880</xdr:rowOff>
    </xdr:from>
    <xdr:to>
      <xdr:col>102</xdr:col>
      <xdr:colOff>165100</xdr:colOff>
      <xdr:row>63</xdr:row>
      <xdr:rowOff>157480</xdr:rowOff>
    </xdr:to>
    <xdr:sp macro="" textlink="">
      <xdr:nvSpPr>
        <xdr:cNvPr id="547" name="楕円 546"/>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153162</xdr:rowOff>
    </xdr:to>
    <xdr:cxnSp macro="">
      <xdr:nvCxnSpPr>
        <xdr:cNvPr id="548" name="直線コネクタ 547"/>
        <xdr:cNvCxnSpPr/>
      </xdr:nvCxnSpPr>
      <xdr:spPr>
        <a:xfrm>
          <a:off x="19545300" y="10908030"/>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49"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50"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34688</xdr:rowOff>
    </xdr:from>
    <xdr:ext cx="469744" cy="259045"/>
    <xdr:sp macro="" textlink="">
      <xdr:nvSpPr>
        <xdr:cNvPr id="551" name="n_3aveValue【学校施設】&#10;一人当たり面積"/>
        <xdr:cNvSpPr txBox="1"/>
      </xdr:nvSpPr>
      <xdr:spPr>
        <a:xfrm>
          <a:off x="19310427" y="110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19258</xdr:rowOff>
    </xdr:from>
    <xdr:ext cx="469744" cy="259045"/>
    <xdr:sp macro="" textlink="">
      <xdr:nvSpPr>
        <xdr:cNvPr id="552" name="n_1mainValue【学校施設】&#10;一人当たり面積"/>
        <xdr:cNvSpPr txBox="1"/>
      </xdr:nvSpPr>
      <xdr:spPr>
        <a:xfrm>
          <a:off x="21075727" y="1099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23639</xdr:rowOff>
    </xdr:from>
    <xdr:ext cx="469744" cy="259045"/>
    <xdr:sp macro="" textlink="">
      <xdr:nvSpPr>
        <xdr:cNvPr id="553" name="n_2mainValue【学校施設】&#10;一人当たり面積"/>
        <xdr:cNvSpPr txBox="1"/>
      </xdr:nvSpPr>
      <xdr:spPr>
        <a:xfrm>
          <a:off x="20199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2557</xdr:rowOff>
    </xdr:from>
    <xdr:ext cx="469744" cy="259045"/>
    <xdr:sp macro="" textlink="">
      <xdr:nvSpPr>
        <xdr:cNvPr id="554" name="n_3mainValue【学校施設】&#10;一人当たり面積"/>
        <xdr:cNvSpPr txBox="1"/>
      </xdr:nvSpPr>
      <xdr:spPr>
        <a:xfrm>
          <a:off x="193104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1" name="直線コネクタ 5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2" name="テキスト ボックス 5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3" name="直線コネクタ 5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4" name="テキスト ボックス 5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5" name="直線コネクタ 5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6" name="テキスト ボックス 5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7" name="直線コネクタ 5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8" name="テキスト ボックス 5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9" name="直線コネクタ 5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0" name="テキスト ボックス 5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1" name="直線コネクタ 5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2" name="テキスト ボックス 5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96" name="直線コネクタ 595"/>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97"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98" name="直線コネクタ 597"/>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0" name="直線コネクタ 5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01"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02" name="フローチャート: 判断 601"/>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03" name="フローチャート: 判断 602"/>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04" name="フローチャート: 判断 603"/>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05" name="フローチャート: 判断 604"/>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142966</xdr:rowOff>
    </xdr:from>
    <xdr:to>
      <xdr:col>85</xdr:col>
      <xdr:colOff>177800</xdr:colOff>
      <xdr:row>102</xdr:row>
      <xdr:rowOff>73116</xdr:rowOff>
    </xdr:to>
    <xdr:sp macro="" textlink="">
      <xdr:nvSpPr>
        <xdr:cNvPr id="611" name="楕円 610"/>
        <xdr:cNvSpPr/>
      </xdr:nvSpPr>
      <xdr:spPr>
        <a:xfrm>
          <a:off x="162687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165843</xdr:rowOff>
    </xdr:from>
    <xdr:ext cx="405111" cy="259045"/>
    <xdr:sp macro="" textlink="">
      <xdr:nvSpPr>
        <xdr:cNvPr id="612" name="【公民館】&#10;有形固定資産減価償却率該当値テキスト"/>
        <xdr:cNvSpPr txBox="1"/>
      </xdr:nvSpPr>
      <xdr:spPr>
        <a:xfrm>
          <a:off x="16357600" y="173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66221</xdr:rowOff>
    </xdr:from>
    <xdr:to>
      <xdr:col>81</xdr:col>
      <xdr:colOff>101600</xdr:colOff>
      <xdr:row>101</xdr:row>
      <xdr:rowOff>167821</xdr:rowOff>
    </xdr:to>
    <xdr:sp macro="" textlink="">
      <xdr:nvSpPr>
        <xdr:cNvPr id="613" name="楕円 612"/>
        <xdr:cNvSpPr/>
      </xdr:nvSpPr>
      <xdr:spPr>
        <a:xfrm>
          <a:off x="15430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102</xdr:row>
      <xdr:rowOff>22316</xdr:rowOff>
    </xdr:to>
    <xdr:cxnSp macro="">
      <xdr:nvCxnSpPr>
        <xdr:cNvPr id="614" name="直線コネクタ 613"/>
        <xdr:cNvCxnSpPr/>
      </xdr:nvCxnSpPr>
      <xdr:spPr>
        <a:xfrm>
          <a:off x="15481300" y="17433471"/>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615" name="楕円 614"/>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117021</xdr:rowOff>
    </xdr:from>
    <xdr:to>
      <xdr:col>81</xdr:col>
      <xdr:colOff>50800</xdr:colOff>
      <xdr:row>101</xdr:row>
      <xdr:rowOff>133350</xdr:rowOff>
    </xdr:to>
    <xdr:cxnSp macro="">
      <xdr:nvCxnSpPr>
        <xdr:cNvPr id="616" name="直線コネクタ 615"/>
        <xdr:cNvCxnSpPr/>
      </xdr:nvCxnSpPr>
      <xdr:spPr>
        <a:xfrm flipV="1">
          <a:off x="14592300" y="17433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17"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18"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19"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12898</xdr:rowOff>
    </xdr:from>
    <xdr:ext cx="405111" cy="259045"/>
    <xdr:sp macro="" textlink="">
      <xdr:nvSpPr>
        <xdr:cNvPr id="620" name="n_1mainValue【公民館】&#10;有形固定資産減価償却率"/>
        <xdr:cNvSpPr txBox="1"/>
      </xdr:nvSpPr>
      <xdr:spPr>
        <a:xfrm>
          <a:off x="15266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621" name="n_2mainValue【公民館】&#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45" name="直線コネクタ 644"/>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46"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47" name="直線コネクタ 646"/>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48"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49" name="直線コネクタ 648"/>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50"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51" name="フローチャート: 判断 650"/>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52" name="フローチャート: 判断 651"/>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53" name="フローチャート: 判断 652"/>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169418</xdr:rowOff>
    </xdr:from>
    <xdr:to>
      <xdr:col>102</xdr:col>
      <xdr:colOff>165100</xdr:colOff>
      <xdr:row>107</xdr:row>
      <xdr:rowOff>99568</xdr:rowOff>
    </xdr:to>
    <xdr:sp macro="" textlink="">
      <xdr:nvSpPr>
        <xdr:cNvPr id="654" name="フローチャート: 判断 653"/>
        <xdr:cNvSpPr/>
      </xdr:nvSpPr>
      <xdr:spPr>
        <a:xfrm>
          <a:off x="19494500" y="1834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27687</xdr:rowOff>
    </xdr:from>
    <xdr:to>
      <xdr:col>116</xdr:col>
      <xdr:colOff>114300</xdr:colOff>
      <xdr:row>108</xdr:row>
      <xdr:rowOff>129287</xdr:rowOff>
    </xdr:to>
    <xdr:sp macro="" textlink="">
      <xdr:nvSpPr>
        <xdr:cNvPr id="660" name="楕円 659"/>
        <xdr:cNvSpPr/>
      </xdr:nvSpPr>
      <xdr:spPr>
        <a:xfrm>
          <a:off x="221107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114064</xdr:rowOff>
    </xdr:from>
    <xdr:ext cx="469744" cy="259045"/>
    <xdr:sp macro="" textlink="">
      <xdr:nvSpPr>
        <xdr:cNvPr id="661" name="【公民館】&#10;一人当たり面積該当値テキスト"/>
        <xdr:cNvSpPr txBox="1"/>
      </xdr:nvSpPr>
      <xdr:spPr>
        <a:xfrm>
          <a:off x="22199600" y="184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29211</xdr:rowOff>
    </xdr:from>
    <xdr:to>
      <xdr:col>112</xdr:col>
      <xdr:colOff>38100</xdr:colOff>
      <xdr:row>108</xdr:row>
      <xdr:rowOff>130811</xdr:rowOff>
    </xdr:to>
    <xdr:sp macro="" textlink="">
      <xdr:nvSpPr>
        <xdr:cNvPr id="662" name="楕円 661"/>
        <xdr:cNvSpPr/>
      </xdr:nvSpPr>
      <xdr:spPr>
        <a:xfrm>
          <a:off x="21272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78487</xdr:rowOff>
    </xdr:from>
    <xdr:to>
      <xdr:col>116</xdr:col>
      <xdr:colOff>63500</xdr:colOff>
      <xdr:row>108</xdr:row>
      <xdr:rowOff>80011</xdr:rowOff>
    </xdr:to>
    <xdr:cxnSp macro="">
      <xdr:nvCxnSpPr>
        <xdr:cNvPr id="663" name="直線コネクタ 662"/>
        <xdr:cNvCxnSpPr/>
      </xdr:nvCxnSpPr>
      <xdr:spPr>
        <a:xfrm flipV="1">
          <a:off x="21323300" y="185950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29972</xdr:rowOff>
    </xdr:from>
    <xdr:to>
      <xdr:col>107</xdr:col>
      <xdr:colOff>101600</xdr:colOff>
      <xdr:row>108</xdr:row>
      <xdr:rowOff>131572</xdr:rowOff>
    </xdr:to>
    <xdr:sp macro="" textlink="">
      <xdr:nvSpPr>
        <xdr:cNvPr id="664" name="楕円 663"/>
        <xdr:cNvSpPr/>
      </xdr:nvSpPr>
      <xdr:spPr>
        <a:xfrm>
          <a:off x="20383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80011</xdr:rowOff>
    </xdr:from>
    <xdr:to>
      <xdr:col>111</xdr:col>
      <xdr:colOff>177800</xdr:colOff>
      <xdr:row>108</xdr:row>
      <xdr:rowOff>80772</xdr:rowOff>
    </xdr:to>
    <xdr:cxnSp macro="">
      <xdr:nvCxnSpPr>
        <xdr:cNvPr id="665" name="直線コネクタ 664"/>
        <xdr:cNvCxnSpPr/>
      </xdr:nvCxnSpPr>
      <xdr:spPr>
        <a:xfrm flipV="1">
          <a:off x="20434300" y="185966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66"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67"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116095</xdr:rowOff>
    </xdr:from>
    <xdr:ext cx="469744" cy="259045"/>
    <xdr:sp macro="" textlink="">
      <xdr:nvSpPr>
        <xdr:cNvPr id="668" name="n_3aveValue【公民館】&#10;一人当たり面積"/>
        <xdr:cNvSpPr txBox="1"/>
      </xdr:nvSpPr>
      <xdr:spPr>
        <a:xfrm>
          <a:off x="19310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121938</xdr:rowOff>
    </xdr:from>
    <xdr:ext cx="469744" cy="259045"/>
    <xdr:sp macro="" textlink="">
      <xdr:nvSpPr>
        <xdr:cNvPr id="669" name="n_1mainValue【公民館】&#10;一人当たり面積"/>
        <xdr:cNvSpPr txBox="1"/>
      </xdr:nvSpPr>
      <xdr:spPr>
        <a:xfrm>
          <a:off x="210757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122699</xdr:rowOff>
    </xdr:from>
    <xdr:ext cx="469744" cy="259045"/>
    <xdr:sp macro="" textlink="">
      <xdr:nvSpPr>
        <xdr:cNvPr id="670" name="n_2mainValue【公民館】&#10;一人当たり面積"/>
        <xdr:cNvSpPr txBox="1"/>
      </xdr:nvSpPr>
      <xdr:spPr>
        <a:xfrm>
          <a:off x="2019942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類似団体内平均値より有形固定資産減価償却率が高い水準にあるのは、「道路」、「学校施設」、「公民館」である。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「道路」については、今後個別施設計画を策定し、優先順位を付けながら老朽化対策を検討していく。　「学校施設」については、令和２年度から２ヶ所ある中学校を１ヶ所に統合しており、個別施設計画等に基づき適正管理を行っていく。　「公民館」についても、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に基づき適正管理を行っていく。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一方、類似団体内平均値より有形固定資産減価償却率が低い水準にあるのは、「橋りょう・トンネル」及び「公営住宅」である。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「橋りょう・トンネル」については、すでに耐用年数を超えている橋りょうもあることから、平成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年度に策定された橋梁長寿命化計画に基づき、計画的な更新を行っていく。　「公営住宅」については、村営住宅ストック計画等に基づき、今後策定する個別施設計画の中で、除却する施設と長寿命化する施設を選別し、老朽化対策を進めていく。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なお、「認定こども園・幼稚園・保育所」については、平成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年度から２ヶ所の幼稚園と１ヶ所の保育所を廃止・除却し、新たに社会福祉協議会が設置・運営する認定こども園に統合されている。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7983</xdr:rowOff>
    </xdr:from>
    <xdr:to>
      <xdr:col>10</xdr:col>
      <xdr:colOff>165100</xdr:colOff>
      <xdr:row>58</xdr:row>
      <xdr:rowOff>109583</xdr:rowOff>
    </xdr:to>
    <xdr:sp macro="" textlink="">
      <xdr:nvSpPr>
        <xdr:cNvPr id="84" name="フローチャート: 判断 83"/>
        <xdr:cNvSpPr/>
      </xdr:nvSpPr>
      <xdr:spPr>
        <a:xfrm>
          <a:off x="1968500" y="99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126110</xdr:rowOff>
    </xdr:from>
    <xdr:ext cx="405111" cy="259045"/>
    <xdr:sp macro="" textlink="">
      <xdr:nvSpPr>
        <xdr:cNvPr id="85" name="n_3aveValue【体育館・プール】&#10;有形固定資産減価償却率"/>
        <xdr:cNvSpPr txBox="1"/>
      </xdr:nvSpPr>
      <xdr:spPr>
        <a:xfrm>
          <a:off x="1816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91" name="楕円 90"/>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92" name="【体育館・プール】&#10;有形固定資産減価償却率該当値テキスト"/>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93" name="楕円 92"/>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17962</xdr:rowOff>
    </xdr:to>
    <xdr:cxnSp macro="">
      <xdr:nvCxnSpPr>
        <xdr:cNvPr id="94" name="直線コネクタ 93"/>
        <xdr:cNvCxnSpPr/>
      </xdr:nvCxnSpPr>
      <xdr:spPr>
        <a:xfrm flipV="1">
          <a:off x="3797300" y="102755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95" name="楕円 94"/>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48985</xdr:rowOff>
    </xdr:to>
    <xdr:cxnSp macro="">
      <xdr:nvCxnSpPr>
        <xdr:cNvPr id="96" name="直線コネクタ 95"/>
        <xdr:cNvCxnSpPr/>
      </xdr:nvCxnSpPr>
      <xdr:spPr>
        <a:xfrm flipV="1">
          <a:off x="2908300" y="103049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97" name="楕円 96"/>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84909</xdr:rowOff>
    </xdr:to>
    <xdr:cxnSp macro="">
      <xdr:nvCxnSpPr>
        <xdr:cNvPr id="98" name="直線コネクタ 97"/>
        <xdr:cNvCxnSpPr/>
      </xdr:nvCxnSpPr>
      <xdr:spPr>
        <a:xfrm flipV="1">
          <a:off x="2019300" y="1033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59889</xdr:rowOff>
    </xdr:from>
    <xdr:ext cx="405111" cy="259045"/>
    <xdr:sp macro="" textlink="">
      <xdr:nvSpPr>
        <xdr:cNvPr id="99" name="n_1mainValue【体育館・プール】&#10;有形固定資産減価償却率"/>
        <xdr:cNvSpPr txBox="1"/>
      </xdr:nvSpPr>
      <xdr:spPr>
        <a:xfrm>
          <a:off x="3582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90912</xdr:rowOff>
    </xdr:from>
    <xdr:ext cx="405111" cy="259045"/>
    <xdr:sp macro="" textlink="">
      <xdr:nvSpPr>
        <xdr:cNvPr id="100" name="n_2mainValue【体育館・プール】&#10;有形固定資産減価償却率"/>
        <xdr:cNvSpPr txBox="1"/>
      </xdr:nvSpPr>
      <xdr:spPr>
        <a:xfrm>
          <a:off x="2705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126836</xdr:rowOff>
    </xdr:from>
    <xdr:ext cx="405111" cy="259045"/>
    <xdr:sp macro="" textlink="">
      <xdr:nvSpPr>
        <xdr:cNvPr id="101" name="n_3mainValue【体育館・プール】&#10;有形固定資産減価償却率"/>
        <xdr:cNvSpPr txBox="1"/>
      </xdr:nvSpPr>
      <xdr:spPr>
        <a:xfrm>
          <a:off x="1816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153416</xdr:rowOff>
    </xdr:from>
    <xdr:to>
      <xdr:col>41</xdr:col>
      <xdr:colOff>101600</xdr:colOff>
      <xdr:row>62</xdr:row>
      <xdr:rowOff>83566</xdr:rowOff>
    </xdr:to>
    <xdr:sp macro="" textlink="">
      <xdr:nvSpPr>
        <xdr:cNvPr id="136" name="フローチャート: 判断 135"/>
        <xdr:cNvSpPr/>
      </xdr:nvSpPr>
      <xdr:spPr>
        <a:xfrm>
          <a:off x="78105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74693</xdr:rowOff>
    </xdr:from>
    <xdr:ext cx="469744" cy="259045"/>
    <xdr:sp macro="" textlink="">
      <xdr:nvSpPr>
        <xdr:cNvPr id="137" name="n_3aveValue【体育館・プール】&#10;一人当たり面積"/>
        <xdr:cNvSpPr txBox="1"/>
      </xdr:nvSpPr>
      <xdr:spPr>
        <a:xfrm>
          <a:off x="7626427"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29210</xdr:rowOff>
    </xdr:from>
    <xdr:to>
      <xdr:col>55</xdr:col>
      <xdr:colOff>50800</xdr:colOff>
      <xdr:row>60</xdr:row>
      <xdr:rowOff>130810</xdr:rowOff>
    </xdr:to>
    <xdr:sp macro="" textlink="">
      <xdr:nvSpPr>
        <xdr:cNvPr id="143" name="楕円 142"/>
        <xdr:cNvSpPr/>
      </xdr:nvSpPr>
      <xdr:spPr>
        <a:xfrm>
          <a:off x="10426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52087</xdr:rowOff>
    </xdr:from>
    <xdr:ext cx="469744" cy="259045"/>
    <xdr:sp macro="" textlink="">
      <xdr:nvSpPr>
        <xdr:cNvPr id="144" name="【体育館・プール】&#10;一人当たり面積該当値テキスト"/>
        <xdr:cNvSpPr txBox="1"/>
      </xdr:nvSpPr>
      <xdr:spPr>
        <a:xfrm>
          <a:off x="10515600"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40640</xdr:rowOff>
    </xdr:from>
    <xdr:to>
      <xdr:col>50</xdr:col>
      <xdr:colOff>165100</xdr:colOff>
      <xdr:row>60</xdr:row>
      <xdr:rowOff>142240</xdr:rowOff>
    </xdr:to>
    <xdr:sp macro="" textlink="">
      <xdr:nvSpPr>
        <xdr:cNvPr id="145" name="楕円 144"/>
        <xdr:cNvSpPr/>
      </xdr:nvSpPr>
      <xdr:spPr>
        <a:xfrm>
          <a:off x="958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80010</xdr:rowOff>
    </xdr:from>
    <xdr:to>
      <xdr:col>55</xdr:col>
      <xdr:colOff>0</xdr:colOff>
      <xdr:row>60</xdr:row>
      <xdr:rowOff>91440</xdr:rowOff>
    </xdr:to>
    <xdr:cxnSp macro="">
      <xdr:nvCxnSpPr>
        <xdr:cNvPr id="146" name="直線コネクタ 145"/>
        <xdr:cNvCxnSpPr/>
      </xdr:nvCxnSpPr>
      <xdr:spPr>
        <a:xfrm flipV="1">
          <a:off x="9639300" y="103670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46736</xdr:rowOff>
    </xdr:from>
    <xdr:to>
      <xdr:col>46</xdr:col>
      <xdr:colOff>38100</xdr:colOff>
      <xdr:row>60</xdr:row>
      <xdr:rowOff>148336</xdr:rowOff>
    </xdr:to>
    <xdr:sp macro="" textlink="">
      <xdr:nvSpPr>
        <xdr:cNvPr id="147" name="楕円 146"/>
        <xdr:cNvSpPr/>
      </xdr:nvSpPr>
      <xdr:spPr>
        <a:xfrm>
          <a:off x="8699500" y="103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91440</xdr:rowOff>
    </xdr:from>
    <xdr:to>
      <xdr:col>50</xdr:col>
      <xdr:colOff>114300</xdr:colOff>
      <xdr:row>60</xdr:row>
      <xdr:rowOff>97536</xdr:rowOff>
    </xdr:to>
    <xdr:cxnSp macro="">
      <xdr:nvCxnSpPr>
        <xdr:cNvPr id="148" name="直線コネクタ 147"/>
        <xdr:cNvCxnSpPr/>
      </xdr:nvCxnSpPr>
      <xdr:spPr>
        <a:xfrm flipV="1">
          <a:off x="8750300" y="1037844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49784</xdr:rowOff>
    </xdr:from>
    <xdr:to>
      <xdr:col>41</xdr:col>
      <xdr:colOff>101600</xdr:colOff>
      <xdr:row>60</xdr:row>
      <xdr:rowOff>151384</xdr:rowOff>
    </xdr:to>
    <xdr:sp macro="" textlink="">
      <xdr:nvSpPr>
        <xdr:cNvPr id="149" name="楕円 148"/>
        <xdr:cNvSpPr/>
      </xdr:nvSpPr>
      <xdr:spPr>
        <a:xfrm>
          <a:off x="7810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97536</xdr:rowOff>
    </xdr:from>
    <xdr:to>
      <xdr:col>45</xdr:col>
      <xdr:colOff>177800</xdr:colOff>
      <xdr:row>60</xdr:row>
      <xdr:rowOff>100584</xdr:rowOff>
    </xdr:to>
    <xdr:cxnSp macro="">
      <xdr:nvCxnSpPr>
        <xdr:cNvPr id="150" name="直線コネクタ 149"/>
        <xdr:cNvCxnSpPr/>
      </xdr:nvCxnSpPr>
      <xdr:spPr>
        <a:xfrm flipV="1">
          <a:off x="7861300" y="103845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158767</xdr:rowOff>
    </xdr:from>
    <xdr:ext cx="469744" cy="259045"/>
    <xdr:sp macro="" textlink="">
      <xdr:nvSpPr>
        <xdr:cNvPr id="151" name="n_1main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164863</xdr:rowOff>
    </xdr:from>
    <xdr:ext cx="469744" cy="259045"/>
    <xdr:sp macro="" textlink="">
      <xdr:nvSpPr>
        <xdr:cNvPr id="152" name="n_2mainValue【体育館・プール】&#10;一人当たり面積"/>
        <xdr:cNvSpPr txBox="1"/>
      </xdr:nvSpPr>
      <xdr:spPr>
        <a:xfrm>
          <a:off x="8515427" y="1010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167911</xdr:rowOff>
    </xdr:from>
    <xdr:ext cx="469744" cy="259045"/>
    <xdr:sp macro="" textlink="">
      <xdr:nvSpPr>
        <xdr:cNvPr id="153" name="n_3mainValue【体育館・プール】&#10;一人当たり面積"/>
        <xdr:cNvSpPr txBox="1"/>
      </xdr:nvSpPr>
      <xdr:spPr>
        <a:xfrm>
          <a:off x="7626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9"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90" name="フローチャート: 判断 189"/>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91"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168548</xdr:rowOff>
    </xdr:from>
    <xdr:to>
      <xdr:col>24</xdr:col>
      <xdr:colOff>114300</xdr:colOff>
      <xdr:row>82</xdr:row>
      <xdr:rowOff>98698</xdr:rowOff>
    </xdr:to>
    <xdr:sp macro="" textlink="">
      <xdr:nvSpPr>
        <xdr:cNvPr id="197" name="楕円 196"/>
        <xdr:cNvSpPr/>
      </xdr:nvSpPr>
      <xdr:spPr>
        <a:xfrm>
          <a:off x="4584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19975</xdr:rowOff>
    </xdr:from>
    <xdr:ext cx="405111" cy="259045"/>
    <xdr:sp macro="" textlink="">
      <xdr:nvSpPr>
        <xdr:cNvPr id="198" name="【福祉施設】&#10;有形固定資産減価償却率該当値テキスト"/>
        <xdr:cNvSpPr txBox="1"/>
      </xdr:nvSpPr>
      <xdr:spPr>
        <a:xfrm>
          <a:off x="4673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5262</xdr:rowOff>
    </xdr:from>
    <xdr:to>
      <xdr:col>20</xdr:col>
      <xdr:colOff>38100</xdr:colOff>
      <xdr:row>82</xdr:row>
      <xdr:rowOff>106862</xdr:rowOff>
    </xdr:to>
    <xdr:sp macro="" textlink="">
      <xdr:nvSpPr>
        <xdr:cNvPr id="199" name="楕円 198"/>
        <xdr:cNvSpPr/>
      </xdr:nvSpPr>
      <xdr:spPr>
        <a:xfrm>
          <a:off x="3746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47898</xdr:rowOff>
    </xdr:from>
    <xdr:to>
      <xdr:col>24</xdr:col>
      <xdr:colOff>63500</xdr:colOff>
      <xdr:row>82</xdr:row>
      <xdr:rowOff>56062</xdr:rowOff>
    </xdr:to>
    <xdr:cxnSp macro="">
      <xdr:nvCxnSpPr>
        <xdr:cNvPr id="200" name="直線コネクタ 199"/>
        <xdr:cNvCxnSpPr/>
      </xdr:nvCxnSpPr>
      <xdr:spPr>
        <a:xfrm flipV="1">
          <a:off x="3797300" y="1410679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13426</xdr:rowOff>
    </xdr:from>
    <xdr:to>
      <xdr:col>15</xdr:col>
      <xdr:colOff>101600</xdr:colOff>
      <xdr:row>82</xdr:row>
      <xdr:rowOff>115026</xdr:rowOff>
    </xdr:to>
    <xdr:sp macro="" textlink="">
      <xdr:nvSpPr>
        <xdr:cNvPr id="201" name="楕円 200"/>
        <xdr:cNvSpPr/>
      </xdr:nvSpPr>
      <xdr:spPr>
        <a:xfrm>
          <a:off x="2857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56062</xdr:rowOff>
    </xdr:from>
    <xdr:to>
      <xdr:col>19</xdr:col>
      <xdr:colOff>177800</xdr:colOff>
      <xdr:row>82</xdr:row>
      <xdr:rowOff>64226</xdr:rowOff>
    </xdr:to>
    <xdr:cxnSp macro="">
      <xdr:nvCxnSpPr>
        <xdr:cNvPr id="202" name="直線コネクタ 201"/>
        <xdr:cNvCxnSpPr/>
      </xdr:nvCxnSpPr>
      <xdr:spPr>
        <a:xfrm flipV="1">
          <a:off x="2908300" y="141149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49349</xdr:rowOff>
    </xdr:from>
    <xdr:to>
      <xdr:col>10</xdr:col>
      <xdr:colOff>165100</xdr:colOff>
      <xdr:row>82</xdr:row>
      <xdr:rowOff>150949</xdr:rowOff>
    </xdr:to>
    <xdr:sp macro="" textlink="">
      <xdr:nvSpPr>
        <xdr:cNvPr id="203" name="楕円 202"/>
        <xdr:cNvSpPr/>
      </xdr:nvSpPr>
      <xdr:spPr>
        <a:xfrm>
          <a:off x="196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64226</xdr:rowOff>
    </xdr:from>
    <xdr:to>
      <xdr:col>15</xdr:col>
      <xdr:colOff>50800</xdr:colOff>
      <xdr:row>82</xdr:row>
      <xdr:rowOff>100149</xdr:rowOff>
    </xdr:to>
    <xdr:cxnSp macro="">
      <xdr:nvCxnSpPr>
        <xdr:cNvPr id="204" name="直線コネクタ 203"/>
        <xdr:cNvCxnSpPr/>
      </xdr:nvCxnSpPr>
      <xdr:spPr>
        <a:xfrm flipV="1">
          <a:off x="2019300" y="1412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123389</xdr:rowOff>
    </xdr:from>
    <xdr:ext cx="405111" cy="259045"/>
    <xdr:sp macro="" textlink="">
      <xdr:nvSpPr>
        <xdr:cNvPr id="205" name="n_1mainValue【福祉施設】&#10;有形固定資産減価償却率"/>
        <xdr:cNvSpPr txBox="1"/>
      </xdr:nvSpPr>
      <xdr:spPr>
        <a:xfrm>
          <a:off x="3582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106153</xdr:rowOff>
    </xdr:from>
    <xdr:ext cx="405111" cy="259045"/>
    <xdr:sp macro="" textlink="">
      <xdr:nvSpPr>
        <xdr:cNvPr id="206" name="n_2main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142076</xdr:rowOff>
    </xdr:from>
    <xdr:ext cx="405111" cy="259045"/>
    <xdr:sp macro="" textlink="">
      <xdr:nvSpPr>
        <xdr:cNvPr id="207" name="n_3mainValue【福祉施設】&#10;有形固定資産減価償却率"/>
        <xdr:cNvSpPr txBox="1"/>
      </xdr:nvSpPr>
      <xdr:spPr>
        <a:xfrm>
          <a:off x="1816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57708</xdr:rowOff>
    </xdr:from>
    <xdr:to>
      <xdr:col>41</xdr:col>
      <xdr:colOff>101600</xdr:colOff>
      <xdr:row>85</xdr:row>
      <xdr:rowOff>159308</xdr:rowOff>
    </xdr:to>
    <xdr:sp macro="" textlink="">
      <xdr:nvSpPr>
        <xdr:cNvPr id="240" name="フローチャート: 判断 239"/>
        <xdr:cNvSpPr/>
      </xdr:nvSpPr>
      <xdr:spPr>
        <a:xfrm>
          <a:off x="7810500" y="1463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4385</xdr:rowOff>
    </xdr:from>
    <xdr:ext cx="469744" cy="259045"/>
    <xdr:sp macro="" textlink="">
      <xdr:nvSpPr>
        <xdr:cNvPr id="241" name="n_3aveValue【福祉施設】&#10;一人当たり面積"/>
        <xdr:cNvSpPr txBox="1"/>
      </xdr:nvSpPr>
      <xdr:spPr>
        <a:xfrm>
          <a:off x="7626427" y="144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247" name="楕円 246"/>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162831</xdr:rowOff>
    </xdr:from>
    <xdr:ext cx="469744" cy="259045"/>
    <xdr:sp macro="" textlink="">
      <xdr:nvSpPr>
        <xdr:cNvPr id="248" name="【福祉施設】&#10;一人当たり面積該当値テキスト"/>
        <xdr:cNvSpPr txBox="1"/>
      </xdr:nvSpPr>
      <xdr:spPr>
        <a:xfrm>
          <a:off x="10515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77826</xdr:rowOff>
    </xdr:from>
    <xdr:to>
      <xdr:col>50</xdr:col>
      <xdr:colOff>165100</xdr:colOff>
      <xdr:row>86</xdr:row>
      <xdr:rowOff>7976</xdr:rowOff>
    </xdr:to>
    <xdr:sp macro="" textlink="">
      <xdr:nvSpPr>
        <xdr:cNvPr id="249" name="楕円 248"/>
        <xdr:cNvSpPr/>
      </xdr:nvSpPr>
      <xdr:spPr>
        <a:xfrm>
          <a:off x="9588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127254</xdr:rowOff>
    </xdr:from>
    <xdr:to>
      <xdr:col>55</xdr:col>
      <xdr:colOff>0</xdr:colOff>
      <xdr:row>85</xdr:row>
      <xdr:rowOff>128626</xdr:rowOff>
    </xdr:to>
    <xdr:cxnSp macro="">
      <xdr:nvCxnSpPr>
        <xdr:cNvPr id="250" name="直線コネクタ 249"/>
        <xdr:cNvCxnSpPr/>
      </xdr:nvCxnSpPr>
      <xdr:spPr>
        <a:xfrm flipV="1">
          <a:off x="9639300" y="1470050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251" name="楕円 250"/>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128626</xdr:rowOff>
    </xdr:from>
    <xdr:to>
      <xdr:col>50</xdr:col>
      <xdr:colOff>114300</xdr:colOff>
      <xdr:row>85</xdr:row>
      <xdr:rowOff>129539</xdr:rowOff>
    </xdr:to>
    <xdr:cxnSp macro="">
      <xdr:nvCxnSpPr>
        <xdr:cNvPr id="252" name="直線コネクタ 251"/>
        <xdr:cNvCxnSpPr/>
      </xdr:nvCxnSpPr>
      <xdr:spPr>
        <a:xfrm flipV="1">
          <a:off x="8750300" y="1470187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253" name="楕円 252"/>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129539</xdr:rowOff>
    </xdr:to>
    <xdr:cxnSp macro="">
      <xdr:nvCxnSpPr>
        <xdr:cNvPr id="254" name="直線コネクタ 253"/>
        <xdr:cNvCxnSpPr/>
      </xdr:nvCxnSpPr>
      <xdr:spPr>
        <a:xfrm>
          <a:off x="7861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170553</xdr:rowOff>
    </xdr:from>
    <xdr:ext cx="469744" cy="259045"/>
    <xdr:sp macro="" textlink="">
      <xdr:nvSpPr>
        <xdr:cNvPr id="255" name="n_1mainValue【福祉施設】&#10;一人当たり面積"/>
        <xdr:cNvSpPr txBox="1"/>
      </xdr:nvSpPr>
      <xdr:spPr>
        <a:xfrm>
          <a:off x="93917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256" name="n_2mainValue【福祉施設】&#10;一人当たり面積"/>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257" name="n_3mainValue【福祉施設】&#10;一人当たり面積"/>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98" name="直線コネクタ 29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9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0" name="直線コネクタ 29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2" name="直線コネクタ 30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03"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4" name="フローチャート: 判断 30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06"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307" name="フローチャート: 判断 306"/>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308"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09" name="フローチャート: 判断 308"/>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10"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23495</xdr:rowOff>
    </xdr:from>
    <xdr:to>
      <xdr:col>85</xdr:col>
      <xdr:colOff>177800</xdr:colOff>
      <xdr:row>34</xdr:row>
      <xdr:rowOff>125095</xdr:rowOff>
    </xdr:to>
    <xdr:sp macro="" textlink="">
      <xdr:nvSpPr>
        <xdr:cNvPr id="316" name="楕円 315"/>
        <xdr:cNvSpPr/>
      </xdr:nvSpPr>
      <xdr:spPr>
        <a:xfrm>
          <a:off x="16268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109872</xdr:rowOff>
    </xdr:from>
    <xdr:ext cx="405111" cy="259045"/>
    <xdr:sp macro="" textlink="">
      <xdr:nvSpPr>
        <xdr:cNvPr id="317" name="【一般廃棄物処理施設】&#10;有形固定資産減価償却率該当値テキスト"/>
        <xdr:cNvSpPr txBox="1"/>
      </xdr:nvSpPr>
      <xdr:spPr>
        <a:xfrm>
          <a:off x="16357600"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76835</xdr:rowOff>
    </xdr:from>
    <xdr:to>
      <xdr:col>81</xdr:col>
      <xdr:colOff>101600</xdr:colOff>
      <xdr:row>35</xdr:row>
      <xdr:rowOff>6985</xdr:rowOff>
    </xdr:to>
    <xdr:sp macro="" textlink="">
      <xdr:nvSpPr>
        <xdr:cNvPr id="318" name="楕円 317"/>
        <xdr:cNvSpPr/>
      </xdr:nvSpPr>
      <xdr:spPr>
        <a:xfrm>
          <a:off x="1543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74295</xdr:rowOff>
    </xdr:from>
    <xdr:to>
      <xdr:col>85</xdr:col>
      <xdr:colOff>127000</xdr:colOff>
      <xdr:row>34</xdr:row>
      <xdr:rowOff>127635</xdr:rowOff>
    </xdr:to>
    <xdr:cxnSp macro="">
      <xdr:nvCxnSpPr>
        <xdr:cNvPr id="319" name="直線コネクタ 318"/>
        <xdr:cNvCxnSpPr/>
      </xdr:nvCxnSpPr>
      <xdr:spPr>
        <a:xfrm flipV="1">
          <a:off x="15481300" y="59035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132080</xdr:rowOff>
    </xdr:from>
    <xdr:to>
      <xdr:col>76</xdr:col>
      <xdr:colOff>165100</xdr:colOff>
      <xdr:row>35</xdr:row>
      <xdr:rowOff>62230</xdr:rowOff>
    </xdr:to>
    <xdr:sp macro="" textlink="">
      <xdr:nvSpPr>
        <xdr:cNvPr id="320" name="楕円 319"/>
        <xdr:cNvSpPr/>
      </xdr:nvSpPr>
      <xdr:spPr>
        <a:xfrm>
          <a:off x="14541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127635</xdr:rowOff>
    </xdr:from>
    <xdr:to>
      <xdr:col>81</xdr:col>
      <xdr:colOff>50800</xdr:colOff>
      <xdr:row>35</xdr:row>
      <xdr:rowOff>11430</xdr:rowOff>
    </xdr:to>
    <xdr:cxnSp macro="">
      <xdr:nvCxnSpPr>
        <xdr:cNvPr id="321" name="直線コネクタ 320"/>
        <xdr:cNvCxnSpPr/>
      </xdr:nvCxnSpPr>
      <xdr:spPr>
        <a:xfrm flipV="1">
          <a:off x="14592300" y="59569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23512</xdr:rowOff>
    </xdr:from>
    <xdr:ext cx="405111" cy="259045"/>
    <xdr:sp macro="" textlink="">
      <xdr:nvSpPr>
        <xdr:cNvPr id="322" name="n_1mainValue【一般廃棄物処理施設】&#10;有形固定資産減価償却率"/>
        <xdr:cNvSpPr txBox="1"/>
      </xdr:nvSpPr>
      <xdr:spPr>
        <a:xfrm>
          <a:off x="1526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78757</xdr:rowOff>
    </xdr:from>
    <xdr:ext cx="405111" cy="259045"/>
    <xdr:sp macro="" textlink="">
      <xdr:nvSpPr>
        <xdr:cNvPr id="323" name="n_2mainValue【一般廃棄物処理施設】&#10;有形固定資産減価償却率"/>
        <xdr:cNvSpPr txBox="1"/>
      </xdr:nvSpPr>
      <xdr:spPr>
        <a:xfrm>
          <a:off x="14389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4" name="直線コネクタ 3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5" name="テキスト ボックス 33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6" name="直線コネクタ 3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7" name="テキスト ボックス 33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8" name="直線コネクタ 3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9" name="テキスト ボックス 33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0" name="直線コネクタ 3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1" name="テキスト ボックス 34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2" name="直線コネクタ 3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3" name="テキスト ボックス 34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4" name="直線コネクタ 3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5" name="テキスト ボックス 34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7" name="テキスト ボックス 3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49" name="直線コネクタ 348"/>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50"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51" name="直線コネクタ 350"/>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52"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53" name="直線コネクタ 352"/>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54"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55" name="フローチャート: 判断 354"/>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56" name="フローチャート: 判断 355"/>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947</xdr:rowOff>
    </xdr:from>
    <xdr:ext cx="599010" cy="259045"/>
    <xdr:sp macro="" textlink="">
      <xdr:nvSpPr>
        <xdr:cNvPr id="357"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58" name="フローチャート: 判断 357"/>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126376</xdr:rowOff>
    </xdr:from>
    <xdr:ext cx="599010" cy="259045"/>
    <xdr:sp macro="" textlink="">
      <xdr:nvSpPr>
        <xdr:cNvPr id="359" name="n_2aveValue【一般廃棄物処理施設】&#10;一人当たり有形固定資産（償却資産）額"/>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67593</xdr:rowOff>
    </xdr:from>
    <xdr:to>
      <xdr:col>102</xdr:col>
      <xdr:colOff>165100</xdr:colOff>
      <xdr:row>40</xdr:row>
      <xdr:rowOff>169193</xdr:rowOff>
    </xdr:to>
    <xdr:sp macro="" textlink="">
      <xdr:nvSpPr>
        <xdr:cNvPr id="360" name="フローチャート: 判断 359"/>
        <xdr:cNvSpPr/>
      </xdr:nvSpPr>
      <xdr:spPr>
        <a:xfrm>
          <a:off x="19494500" y="692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14270</xdr:rowOff>
    </xdr:from>
    <xdr:ext cx="534377" cy="259045"/>
    <xdr:sp macro="" textlink="">
      <xdr:nvSpPr>
        <xdr:cNvPr id="361" name="n_3aveValue【一般廃棄物処理施設】&#10;一人当たり有形固定資産（償却資産）額"/>
        <xdr:cNvSpPr txBox="1"/>
      </xdr:nvSpPr>
      <xdr:spPr>
        <a:xfrm>
          <a:off x="19278111" y="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51722</xdr:rowOff>
    </xdr:from>
    <xdr:to>
      <xdr:col>116</xdr:col>
      <xdr:colOff>114300</xdr:colOff>
      <xdr:row>38</xdr:row>
      <xdr:rowOff>153322</xdr:rowOff>
    </xdr:to>
    <xdr:sp macro="" textlink="">
      <xdr:nvSpPr>
        <xdr:cNvPr id="367" name="楕円 366"/>
        <xdr:cNvSpPr/>
      </xdr:nvSpPr>
      <xdr:spPr>
        <a:xfrm>
          <a:off x="22110700" y="65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74599</xdr:rowOff>
    </xdr:from>
    <xdr:ext cx="599010" cy="259045"/>
    <xdr:sp macro="" textlink="">
      <xdr:nvSpPr>
        <xdr:cNvPr id="368" name="【一般廃棄物処理施設】&#10;一人当たり有形固定資産（償却資産）額該当値テキスト"/>
        <xdr:cNvSpPr txBox="1"/>
      </xdr:nvSpPr>
      <xdr:spPr>
        <a:xfrm>
          <a:off x="22199600" y="641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63449</xdr:rowOff>
    </xdr:from>
    <xdr:to>
      <xdr:col>112</xdr:col>
      <xdr:colOff>38100</xdr:colOff>
      <xdr:row>38</xdr:row>
      <xdr:rowOff>165049</xdr:rowOff>
    </xdr:to>
    <xdr:sp macro="" textlink="">
      <xdr:nvSpPr>
        <xdr:cNvPr id="369" name="楕円 368"/>
        <xdr:cNvSpPr/>
      </xdr:nvSpPr>
      <xdr:spPr>
        <a:xfrm>
          <a:off x="21272500" y="65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102522</xdr:rowOff>
    </xdr:from>
    <xdr:to>
      <xdr:col>116</xdr:col>
      <xdr:colOff>63500</xdr:colOff>
      <xdr:row>38</xdr:row>
      <xdr:rowOff>114249</xdr:rowOff>
    </xdr:to>
    <xdr:cxnSp macro="">
      <xdr:nvCxnSpPr>
        <xdr:cNvPr id="370" name="直線コネクタ 369"/>
        <xdr:cNvCxnSpPr/>
      </xdr:nvCxnSpPr>
      <xdr:spPr>
        <a:xfrm flipV="1">
          <a:off x="21323300" y="6617622"/>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110586</xdr:rowOff>
    </xdr:from>
    <xdr:to>
      <xdr:col>107</xdr:col>
      <xdr:colOff>101600</xdr:colOff>
      <xdr:row>39</xdr:row>
      <xdr:rowOff>40736</xdr:rowOff>
    </xdr:to>
    <xdr:sp macro="" textlink="">
      <xdr:nvSpPr>
        <xdr:cNvPr id="371" name="楕円 370"/>
        <xdr:cNvSpPr/>
      </xdr:nvSpPr>
      <xdr:spPr>
        <a:xfrm>
          <a:off x="20383500" y="66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114249</xdr:rowOff>
    </xdr:from>
    <xdr:to>
      <xdr:col>111</xdr:col>
      <xdr:colOff>177800</xdr:colOff>
      <xdr:row>38</xdr:row>
      <xdr:rowOff>161386</xdr:rowOff>
    </xdr:to>
    <xdr:cxnSp macro="">
      <xdr:nvCxnSpPr>
        <xdr:cNvPr id="372" name="直線コネクタ 371"/>
        <xdr:cNvCxnSpPr/>
      </xdr:nvCxnSpPr>
      <xdr:spPr>
        <a:xfrm flipV="1">
          <a:off x="20434300" y="6629349"/>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10126</xdr:rowOff>
    </xdr:from>
    <xdr:ext cx="599010" cy="259045"/>
    <xdr:sp macro="" textlink="">
      <xdr:nvSpPr>
        <xdr:cNvPr id="373" name="n_1mainValue【一般廃棄物処理施設】&#10;一人当たり有形固定資産（償却資産）額"/>
        <xdr:cNvSpPr txBox="1"/>
      </xdr:nvSpPr>
      <xdr:spPr>
        <a:xfrm>
          <a:off x="21011095" y="635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57263</xdr:rowOff>
    </xdr:from>
    <xdr:ext cx="599010" cy="259045"/>
    <xdr:sp macro="" textlink="">
      <xdr:nvSpPr>
        <xdr:cNvPr id="374" name="n_2mainValue【一般廃棄物処理施設】&#10;一人当たり有形固定資産（償却資産）額"/>
        <xdr:cNvSpPr txBox="1"/>
      </xdr:nvSpPr>
      <xdr:spPr>
        <a:xfrm>
          <a:off x="20134795" y="640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86" name="テキスト ボックス 38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4" name="テキスト ボックス 3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98" name="直線コネクタ 397"/>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99"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00" name="直線コネクタ 399"/>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01"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02" name="直線コネクタ 40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03"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04" name="フローチャート: 判断 40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05" name="フローチャート: 判断 404"/>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406"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407" name="フローチャート: 判断 406"/>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408"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09" name="フローチャート: 判断 408"/>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410"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416" name="楕円 415"/>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26687</xdr:rowOff>
    </xdr:from>
    <xdr:ext cx="405111" cy="259045"/>
    <xdr:sp macro="" textlink="">
      <xdr:nvSpPr>
        <xdr:cNvPr id="417" name="【保健センター・保健所】&#10;有形固定資産減価償却率該当値テキスト"/>
        <xdr:cNvSpPr txBox="1"/>
      </xdr:nvSpPr>
      <xdr:spPr>
        <a:xfrm>
          <a:off x="16357600"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418" name="楕円 417"/>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118110</xdr:rowOff>
    </xdr:to>
    <xdr:cxnSp macro="">
      <xdr:nvCxnSpPr>
        <xdr:cNvPr id="419" name="直線コネクタ 418"/>
        <xdr:cNvCxnSpPr/>
      </xdr:nvCxnSpPr>
      <xdr:spPr>
        <a:xfrm flipV="1">
          <a:off x="15481300" y="102146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420" name="楕円 419"/>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59</xdr:row>
      <xdr:rowOff>137160</xdr:rowOff>
    </xdr:to>
    <xdr:cxnSp macro="">
      <xdr:nvCxnSpPr>
        <xdr:cNvPr id="421" name="直線コネクタ 420"/>
        <xdr:cNvCxnSpPr/>
      </xdr:nvCxnSpPr>
      <xdr:spPr>
        <a:xfrm flipV="1">
          <a:off x="14592300" y="10233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22" name="楕円 421"/>
        <xdr:cNvSpPr/>
      </xdr:nvSpPr>
      <xdr:spPr>
        <a:xfrm>
          <a:off x="13652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60</xdr:row>
      <xdr:rowOff>3810</xdr:rowOff>
    </xdr:to>
    <xdr:cxnSp macro="">
      <xdr:nvCxnSpPr>
        <xdr:cNvPr id="423" name="直線コネクタ 422"/>
        <xdr:cNvCxnSpPr/>
      </xdr:nvCxnSpPr>
      <xdr:spPr>
        <a:xfrm flipV="1">
          <a:off x="13703300" y="10252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160037</xdr:rowOff>
    </xdr:from>
    <xdr:ext cx="405111" cy="259045"/>
    <xdr:sp macro="" textlink="">
      <xdr:nvSpPr>
        <xdr:cNvPr id="424" name="n_1mainValue【保健センター・保健所】&#10;有形固定資産減価償却率"/>
        <xdr:cNvSpPr txBox="1"/>
      </xdr:nvSpPr>
      <xdr:spPr>
        <a:xfrm>
          <a:off x="152660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25" name="n_2main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426" name="n_3mainValue【保健センター・保健所】&#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7" name="直線コネクタ 4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8" name="テキスト ボックス 4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9" name="直線コネクタ 4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0" name="テキスト ボックス 4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1" name="直線コネクタ 4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2" name="テキスト ボックス 4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3" name="直線コネクタ 4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4" name="テキスト ボックス 4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48" name="直線コネクタ 447"/>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49"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50" name="直線コネクタ 449"/>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51"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52" name="直線コネクタ 451"/>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53"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54" name="フローチャート: 判断 453"/>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55" name="フローチャート: 判断 454"/>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456"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57" name="フローチャート: 判断 456"/>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58"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84074</xdr:rowOff>
    </xdr:from>
    <xdr:to>
      <xdr:col>102</xdr:col>
      <xdr:colOff>165100</xdr:colOff>
      <xdr:row>62</xdr:row>
      <xdr:rowOff>14224</xdr:rowOff>
    </xdr:to>
    <xdr:sp macro="" textlink="">
      <xdr:nvSpPr>
        <xdr:cNvPr id="459" name="フローチャート: 判断 458"/>
        <xdr:cNvSpPr/>
      </xdr:nvSpPr>
      <xdr:spPr>
        <a:xfrm>
          <a:off x="19494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30751</xdr:rowOff>
    </xdr:from>
    <xdr:ext cx="469744" cy="259045"/>
    <xdr:sp macro="" textlink="">
      <xdr:nvSpPr>
        <xdr:cNvPr id="460" name="n_3aveValue【保健センター・保健所】&#10;一人当たり面積"/>
        <xdr:cNvSpPr txBox="1"/>
      </xdr:nvSpPr>
      <xdr:spPr>
        <a:xfrm>
          <a:off x="193104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61214</xdr:rowOff>
    </xdr:from>
    <xdr:to>
      <xdr:col>116</xdr:col>
      <xdr:colOff>114300</xdr:colOff>
      <xdr:row>62</xdr:row>
      <xdr:rowOff>162814</xdr:rowOff>
    </xdr:to>
    <xdr:sp macro="" textlink="">
      <xdr:nvSpPr>
        <xdr:cNvPr id="466" name="楕円 465"/>
        <xdr:cNvSpPr/>
      </xdr:nvSpPr>
      <xdr:spPr>
        <a:xfrm>
          <a:off x="22110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39641</xdr:rowOff>
    </xdr:from>
    <xdr:ext cx="469744" cy="259045"/>
    <xdr:sp macro="" textlink="">
      <xdr:nvSpPr>
        <xdr:cNvPr id="467" name="【保健センター・保健所】&#10;一人当たり面積該当値テキスト"/>
        <xdr:cNvSpPr txBox="1"/>
      </xdr:nvSpPr>
      <xdr:spPr>
        <a:xfrm>
          <a:off x="22199600"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65786</xdr:rowOff>
    </xdr:from>
    <xdr:to>
      <xdr:col>112</xdr:col>
      <xdr:colOff>38100</xdr:colOff>
      <xdr:row>62</xdr:row>
      <xdr:rowOff>167386</xdr:rowOff>
    </xdr:to>
    <xdr:sp macro="" textlink="">
      <xdr:nvSpPr>
        <xdr:cNvPr id="468" name="楕円 467"/>
        <xdr:cNvSpPr/>
      </xdr:nvSpPr>
      <xdr:spPr>
        <a:xfrm>
          <a:off x="21272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112014</xdr:rowOff>
    </xdr:from>
    <xdr:to>
      <xdr:col>116</xdr:col>
      <xdr:colOff>63500</xdr:colOff>
      <xdr:row>62</xdr:row>
      <xdr:rowOff>116586</xdr:rowOff>
    </xdr:to>
    <xdr:cxnSp macro="">
      <xdr:nvCxnSpPr>
        <xdr:cNvPr id="469" name="直線コネクタ 468"/>
        <xdr:cNvCxnSpPr/>
      </xdr:nvCxnSpPr>
      <xdr:spPr>
        <a:xfrm flipV="1">
          <a:off x="21323300" y="1074191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470" name="楕円 469"/>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116586</xdr:rowOff>
    </xdr:from>
    <xdr:to>
      <xdr:col>111</xdr:col>
      <xdr:colOff>177800</xdr:colOff>
      <xdr:row>62</xdr:row>
      <xdr:rowOff>118872</xdr:rowOff>
    </xdr:to>
    <xdr:cxnSp macro="">
      <xdr:nvCxnSpPr>
        <xdr:cNvPr id="471" name="直線コネクタ 470"/>
        <xdr:cNvCxnSpPr/>
      </xdr:nvCxnSpPr>
      <xdr:spPr>
        <a:xfrm flipV="1">
          <a:off x="20434300" y="1074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68072</xdr:rowOff>
    </xdr:from>
    <xdr:to>
      <xdr:col>102</xdr:col>
      <xdr:colOff>165100</xdr:colOff>
      <xdr:row>62</xdr:row>
      <xdr:rowOff>169672</xdr:rowOff>
    </xdr:to>
    <xdr:sp macro="" textlink="">
      <xdr:nvSpPr>
        <xdr:cNvPr id="472" name="楕円 471"/>
        <xdr:cNvSpPr/>
      </xdr:nvSpPr>
      <xdr:spPr>
        <a:xfrm>
          <a:off x="19494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118872</xdr:rowOff>
    </xdr:to>
    <xdr:cxnSp macro="">
      <xdr:nvCxnSpPr>
        <xdr:cNvPr id="473" name="直線コネクタ 472"/>
        <xdr:cNvCxnSpPr/>
      </xdr:nvCxnSpPr>
      <xdr:spPr>
        <a:xfrm>
          <a:off x="19545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474" name="n_1mainValue【保健センター・保健所】&#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475" name="n_2mainValue【保健センター・保健所】&#10;一人当たり面積"/>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160799</xdr:rowOff>
    </xdr:from>
    <xdr:ext cx="469744" cy="259045"/>
    <xdr:sp macro="" textlink="">
      <xdr:nvSpPr>
        <xdr:cNvPr id="476" name="n_3mainValue【保健センター・保健所】&#10;一人当たり面積"/>
        <xdr:cNvSpPr txBox="1"/>
      </xdr:nvSpPr>
      <xdr:spPr>
        <a:xfrm>
          <a:off x="19310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7" name="直線コネクタ 4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8" name="テキスト ボックス 4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9" name="直線コネクタ 4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0" name="テキスト ボックス 4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1" name="直線コネクタ 4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2" name="テキスト ボックス 4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3" name="直線コネクタ 4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4" name="テキスト ボックス 4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5" name="直線コネクタ 4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6" name="テキスト ボックス 4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7" name="直線コネクタ 4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8" name="テキスト ボックス 4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9" name="直線コネクタ 4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0" name="テキスト ボックス 4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02" name="直線コネクタ 501"/>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03"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04" name="直線コネクタ 503"/>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6" name="直線コネクタ 5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07"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08" name="フローチャート: 判断 507"/>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09" name="フローチャート: 判断 508"/>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510"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511" name="フローチャート: 判断 510"/>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512"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513" name="フローチャート: 判断 512"/>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89825</xdr:rowOff>
    </xdr:from>
    <xdr:ext cx="405111" cy="259045"/>
    <xdr:sp macro="" textlink="">
      <xdr:nvSpPr>
        <xdr:cNvPr id="514" name="n_3aveValue【消防施設】&#10;有形固定資産減価償却率"/>
        <xdr:cNvSpPr txBox="1"/>
      </xdr:nvSpPr>
      <xdr:spPr>
        <a:xfrm>
          <a:off x="13500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20" name="楕円 519"/>
        <xdr:cNvSpPr/>
      </xdr:nvSpPr>
      <xdr:spPr>
        <a:xfrm>
          <a:off x="16268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111051</xdr:rowOff>
    </xdr:from>
    <xdr:ext cx="405111" cy="259045"/>
    <xdr:sp macro="" textlink="">
      <xdr:nvSpPr>
        <xdr:cNvPr id="521" name="【消防施設】&#10;有形固定資産減価償却率該当値テキスト"/>
        <xdr:cNvSpPr txBox="1"/>
      </xdr:nvSpPr>
      <xdr:spPr>
        <a:xfrm>
          <a:off x="16357600" y="1382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522" name="楕円 521"/>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81</xdr:row>
      <xdr:rowOff>11974</xdr:rowOff>
    </xdr:to>
    <xdr:cxnSp macro="">
      <xdr:nvCxnSpPr>
        <xdr:cNvPr id="523" name="直線コネクタ 522"/>
        <xdr:cNvCxnSpPr/>
      </xdr:nvCxnSpPr>
      <xdr:spPr>
        <a:xfrm>
          <a:off x="15481300" y="13845539"/>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524" name="楕円 523"/>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80</xdr:row>
      <xdr:rowOff>129539</xdr:rowOff>
    </xdr:to>
    <xdr:cxnSp macro="">
      <xdr:nvCxnSpPr>
        <xdr:cNvPr id="525" name="直線コネクタ 524"/>
        <xdr:cNvCxnSpPr/>
      </xdr:nvCxnSpPr>
      <xdr:spPr>
        <a:xfrm>
          <a:off x="14592300" y="138373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29755</xdr:rowOff>
    </xdr:from>
    <xdr:to>
      <xdr:col>72</xdr:col>
      <xdr:colOff>38100</xdr:colOff>
      <xdr:row>80</xdr:row>
      <xdr:rowOff>131355</xdr:rowOff>
    </xdr:to>
    <xdr:sp macro="" textlink="">
      <xdr:nvSpPr>
        <xdr:cNvPr id="526" name="楕円 525"/>
        <xdr:cNvSpPr/>
      </xdr:nvSpPr>
      <xdr:spPr>
        <a:xfrm>
          <a:off x="13652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80555</xdr:rowOff>
    </xdr:from>
    <xdr:to>
      <xdr:col>76</xdr:col>
      <xdr:colOff>114300</xdr:colOff>
      <xdr:row>80</xdr:row>
      <xdr:rowOff>121376</xdr:rowOff>
    </xdr:to>
    <xdr:cxnSp macro="">
      <xdr:nvCxnSpPr>
        <xdr:cNvPr id="527" name="直線コネクタ 526"/>
        <xdr:cNvCxnSpPr/>
      </xdr:nvCxnSpPr>
      <xdr:spPr>
        <a:xfrm>
          <a:off x="13703300" y="137965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25416</xdr:rowOff>
    </xdr:from>
    <xdr:ext cx="405111" cy="259045"/>
    <xdr:sp macro="" textlink="">
      <xdr:nvSpPr>
        <xdr:cNvPr id="528" name="n_1mainValue【消防施設】&#10;有形固定資産減価償却率"/>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529" name="n_2mainValue【消防施設】&#10;有形固定資産減価償却率"/>
        <xdr:cNvSpPr txBox="1"/>
      </xdr:nvSpPr>
      <xdr:spPr>
        <a:xfrm>
          <a:off x="14389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147882</xdr:rowOff>
    </xdr:from>
    <xdr:ext cx="405111" cy="259045"/>
    <xdr:sp macro="" textlink="">
      <xdr:nvSpPr>
        <xdr:cNvPr id="530" name="n_3mainValue【消防施設】&#10;有形固定資産減価償却率"/>
        <xdr:cNvSpPr txBox="1"/>
      </xdr:nvSpPr>
      <xdr:spPr>
        <a:xfrm>
          <a:off x="13500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1" name="直線コネクタ 5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2" name="テキスト ボックス 5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3" name="直線コネクタ 5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4" name="テキスト ボックス 5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5" name="直線コネクタ 5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6" name="テキスト ボックス 5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7" name="直線コネクタ 5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8" name="テキスト ボックス 5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9" name="直線コネクタ 5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0" name="テキスト ボックス 5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54" name="直線コネクタ 553"/>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56" name="直線コネクタ 55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57"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58" name="直線コネクタ 557"/>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59"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60" name="フローチャート: 判断 559"/>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61" name="フローチャート: 判断 56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62"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63" name="フローチャート: 判断 562"/>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64"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158750</xdr:rowOff>
    </xdr:from>
    <xdr:to>
      <xdr:col>102</xdr:col>
      <xdr:colOff>165100</xdr:colOff>
      <xdr:row>85</xdr:row>
      <xdr:rowOff>88900</xdr:rowOff>
    </xdr:to>
    <xdr:sp macro="" textlink="">
      <xdr:nvSpPr>
        <xdr:cNvPr id="565" name="フローチャート: 判断 564"/>
        <xdr:cNvSpPr/>
      </xdr:nvSpPr>
      <xdr:spPr>
        <a:xfrm>
          <a:off x="19494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105427</xdr:rowOff>
    </xdr:from>
    <xdr:ext cx="469744" cy="259045"/>
    <xdr:sp macro="" textlink="">
      <xdr:nvSpPr>
        <xdr:cNvPr id="566" name="n_3aveValue【消防施設】&#10;一人当たり面積"/>
        <xdr:cNvSpPr txBox="1"/>
      </xdr:nvSpPr>
      <xdr:spPr>
        <a:xfrm>
          <a:off x="19310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130175</xdr:rowOff>
    </xdr:from>
    <xdr:to>
      <xdr:col>116</xdr:col>
      <xdr:colOff>114300</xdr:colOff>
      <xdr:row>86</xdr:row>
      <xdr:rowOff>60325</xdr:rowOff>
    </xdr:to>
    <xdr:sp macro="" textlink="">
      <xdr:nvSpPr>
        <xdr:cNvPr id="572" name="楕円 571"/>
        <xdr:cNvSpPr/>
      </xdr:nvSpPr>
      <xdr:spPr>
        <a:xfrm>
          <a:off x="221107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45102</xdr:rowOff>
    </xdr:from>
    <xdr:ext cx="469744" cy="259045"/>
    <xdr:sp macro="" textlink="">
      <xdr:nvSpPr>
        <xdr:cNvPr id="573" name="【消防施設】&#10;一人当たり面積該当値テキスト"/>
        <xdr:cNvSpPr txBox="1"/>
      </xdr:nvSpPr>
      <xdr:spPr>
        <a:xfrm>
          <a:off x="22199600" y="146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574" name="楕円 573"/>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xdr:rowOff>
    </xdr:from>
    <xdr:to>
      <xdr:col>116</xdr:col>
      <xdr:colOff>63500</xdr:colOff>
      <xdr:row>86</xdr:row>
      <xdr:rowOff>34289</xdr:rowOff>
    </xdr:to>
    <xdr:cxnSp macro="">
      <xdr:nvCxnSpPr>
        <xdr:cNvPr id="575" name="直線コネクタ 574"/>
        <xdr:cNvCxnSpPr/>
      </xdr:nvCxnSpPr>
      <xdr:spPr>
        <a:xfrm flipV="1">
          <a:off x="21323300" y="147542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576" name="楕円 575"/>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57150</xdr:rowOff>
    </xdr:to>
    <xdr:cxnSp macro="">
      <xdr:nvCxnSpPr>
        <xdr:cNvPr id="577" name="直線コネクタ 576"/>
        <xdr:cNvCxnSpPr/>
      </xdr:nvCxnSpPr>
      <xdr:spPr>
        <a:xfrm flipV="1">
          <a:off x="20434300" y="14778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578" name="楕円 577"/>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57150</xdr:rowOff>
    </xdr:to>
    <xdr:cxnSp macro="">
      <xdr:nvCxnSpPr>
        <xdr:cNvPr id="579" name="直線コネクタ 578"/>
        <xdr:cNvCxnSpPr/>
      </xdr:nvCxnSpPr>
      <xdr:spPr>
        <a:xfrm>
          <a:off x="19545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76216</xdr:rowOff>
    </xdr:from>
    <xdr:ext cx="469744" cy="259045"/>
    <xdr:sp macro="" textlink="">
      <xdr:nvSpPr>
        <xdr:cNvPr id="580" name="n_1mainValue【消防施設】&#10;一人当たり面積"/>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581" name="n_2mainValue【消防施設】&#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582" name="n_3mainValue【消防施設】&#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4" name="テキスト ボックス 59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6" name="直線コネクタ 60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8" name="直線コネクタ 60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0" name="直線コネクタ 60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11"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12" name="フローチャート: 判断 611"/>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13" name="フローチャート: 判断 612"/>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614"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615" name="フローチャート: 判断 614"/>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616"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58420</xdr:rowOff>
    </xdr:from>
    <xdr:to>
      <xdr:col>72</xdr:col>
      <xdr:colOff>38100</xdr:colOff>
      <xdr:row>104</xdr:row>
      <xdr:rowOff>160020</xdr:rowOff>
    </xdr:to>
    <xdr:sp macro="" textlink="">
      <xdr:nvSpPr>
        <xdr:cNvPr id="617" name="フローチャート: 判断 616"/>
        <xdr:cNvSpPr/>
      </xdr:nvSpPr>
      <xdr:spPr>
        <a:xfrm>
          <a:off x="13652500" y="1788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151147</xdr:rowOff>
    </xdr:from>
    <xdr:ext cx="405111" cy="259045"/>
    <xdr:sp macro="" textlink="">
      <xdr:nvSpPr>
        <xdr:cNvPr id="618" name="n_3aveValue【庁舎】&#10;有形固定資産減価償却率"/>
        <xdr:cNvSpPr txBox="1"/>
      </xdr:nvSpPr>
      <xdr:spPr>
        <a:xfrm>
          <a:off x="13500744"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43180</xdr:rowOff>
    </xdr:from>
    <xdr:to>
      <xdr:col>85</xdr:col>
      <xdr:colOff>177800</xdr:colOff>
      <xdr:row>102</xdr:row>
      <xdr:rowOff>144780</xdr:rowOff>
    </xdr:to>
    <xdr:sp macro="" textlink="">
      <xdr:nvSpPr>
        <xdr:cNvPr id="624" name="楕円 623"/>
        <xdr:cNvSpPr/>
      </xdr:nvSpPr>
      <xdr:spPr>
        <a:xfrm>
          <a:off x="16268700" y="175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66057</xdr:rowOff>
    </xdr:from>
    <xdr:ext cx="405111" cy="259045"/>
    <xdr:sp macro="" textlink="">
      <xdr:nvSpPr>
        <xdr:cNvPr id="625" name="【庁舎】&#10;有形固定資産減価償却率該当値テキスト"/>
        <xdr:cNvSpPr txBox="1"/>
      </xdr:nvSpPr>
      <xdr:spPr>
        <a:xfrm>
          <a:off x="16357600" y="1738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38100</xdr:rowOff>
    </xdr:from>
    <xdr:to>
      <xdr:col>81</xdr:col>
      <xdr:colOff>101600</xdr:colOff>
      <xdr:row>102</xdr:row>
      <xdr:rowOff>139700</xdr:rowOff>
    </xdr:to>
    <xdr:sp macro="" textlink="">
      <xdr:nvSpPr>
        <xdr:cNvPr id="626" name="楕円 625"/>
        <xdr:cNvSpPr/>
      </xdr:nvSpPr>
      <xdr:spPr>
        <a:xfrm>
          <a:off x="15430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88900</xdr:rowOff>
    </xdr:from>
    <xdr:to>
      <xdr:col>85</xdr:col>
      <xdr:colOff>127000</xdr:colOff>
      <xdr:row>102</xdr:row>
      <xdr:rowOff>93980</xdr:rowOff>
    </xdr:to>
    <xdr:cxnSp macro="">
      <xdr:nvCxnSpPr>
        <xdr:cNvPr id="627" name="直線コネクタ 626"/>
        <xdr:cNvCxnSpPr/>
      </xdr:nvCxnSpPr>
      <xdr:spPr>
        <a:xfrm>
          <a:off x="15481300" y="175768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33020</xdr:rowOff>
    </xdr:from>
    <xdr:to>
      <xdr:col>76</xdr:col>
      <xdr:colOff>165100</xdr:colOff>
      <xdr:row>102</xdr:row>
      <xdr:rowOff>134620</xdr:rowOff>
    </xdr:to>
    <xdr:sp macro="" textlink="">
      <xdr:nvSpPr>
        <xdr:cNvPr id="628" name="楕円 627"/>
        <xdr:cNvSpPr/>
      </xdr:nvSpPr>
      <xdr:spPr>
        <a:xfrm>
          <a:off x="14541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83820</xdr:rowOff>
    </xdr:from>
    <xdr:to>
      <xdr:col>81</xdr:col>
      <xdr:colOff>50800</xdr:colOff>
      <xdr:row>102</xdr:row>
      <xdr:rowOff>88900</xdr:rowOff>
    </xdr:to>
    <xdr:cxnSp macro="">
      <xdr:nvCxnSpPr>
        <xdr:cNvPr id="629" name="直線コネクタ 628"/>
        <xdr:cNvCxnSpPr/>
      </xdr:nvCxnSpPr>
      <xdr:spPr>
        <a:xfrm>
          <a:off x="14592300" y="175717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45720</xdr:rowOff>
    </xdr:from>
    <xdr:to>
      <xdr:col>72</xdr:col>
      <xdr:colOff>38100</xdr:colOff>
      <xdr:row>102</xdr:row>
      <xdr:rowOff>147320</xdr:rowOff>
    </xdr:to>
    <xdr:sp macro="" textlink="">
      <xdr:nvSpPr>
        <xdr:cNvPr id="630" name="楕円 629"/>
        <xdr:cNvSpPr/>
      </xdr:nvSpPr>
      <xdr:spPr>
        <a:xfrm>
          <a:off x="13652500" y="175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83820</xdr:rowOff>
    </xdr:from>
    <xdr:to>
      <xdr:col>76</xdr:col>
      <xdr:colOff>114300</xdr:colOff>
      <xdr:row>102</xdr:row>
      <xdr:rowOff>96520</xdr:rowOff>
    </xdr:to>
    <xdr:cxnSp macro="">
      <xdr:nvCxnSpPr>
        <xdr:cNvPr id="631" name="直線コネクタ 630"/>
        <xdr:cNvCxnSpPr/>
      </xdr:nvCxnSpPr>
      <xdr:spPr>
        <a:xfrm flipV="1">
          <a:off x="13703300" y="175717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156227</xdr:rowOff>
    </xdr:from>
    <xdr:ext cx="405111" cy="259045"/>
    <xdr:sp macro="" textlink="">
      <xdr:nvSpPr>
        <xdr:cNvPr id="632" name="n_1mainValue【庁舎】&#10;有形固定資産減価償却率"/>
        <xdr:cNvSpPr txBox="1"/>
      </xdr:nvSpPr>
      <xdr:spPr>
        <a:xfrm>
          <a:off x="152660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151147</xdr:rowOff>
    </xdr:from>
    <xdr:ext cx="405111" cy="259045"/>
    <xdr:sp macro="" textlink="">
      <xdr:nvSpPr>
        <xdr:cNvPr id="633" name="n_2mainValue【庁舎】&#10;有形固定資産減価償却率"/>
        <xdr:cNvSpPr txBox="1"/>
      </xdr:nvSpPr>
      <xdr:spPr>
        <a:xfrm>
          <a:off x="14389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163847</xdr:rowOff>
    </xdr:from>
    <xdr:ext cx="405111" cy="259045"/>
    <xdr:sp macro="" textlink="">
      <xdr:nvSpPr>
        <xdr:cNvPr id="634" name="n_3mainValue【庁舎】&#10;有形固定資産減価償却率"/>
        <xdr:cNvSpPr txBox="1"/>
      </xdr:nvSpPr>
      <xdr:spPr>
        <a:xfrm>
          <a:off x="135007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5" name="直線コネクタ 6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6" name="テキスト ボックス 6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7" name="直線コネクタ 6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8" name="テキスト ボックス 6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9" name="直線コネクタ 6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0" name="テキスト ボックス 6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1" name="直線コネクタ 6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2" name="テキスト ボックス 6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3" name="直線コネクタ 6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4" name="テキスト ボックス 6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5" name="直線コネクタ 6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56" name="テキスト ボックス 65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8" name="テキスト ボックス 65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60" name="直線コネクタ 659"/>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61"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62" name="直線コネクタ 661"/>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63"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64" name="直線コネクタ 663"/>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65"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66" name="フローチャート: 判断 665"/>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67" name="フローチャート: 判断 666"/>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68"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69" name="フローチャート: 判断 668"/>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670"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80428</xdr:rowOff>
    </xdr:from>
    <xdr:to>
      <xdr:col>102</xdr:col>
      <xdr:colOff>165100</xdr:colOff>
      <xdr:row>109</xdr:row>
      <xdr:rowOff>10578</xdr:rowOff>
    </xdr:to>
    <xdr:sp macro="" textlink="">
      <xdr:nvSpPr>
        <xdr:cNvPr id="671" name="フローチャート: 判断 670"/>
        <xdr:cNvSpPr/>
      </xdr:nvSpPr>
      <xdr:spPr>
        <a:xfrm>
          <a:off x="19494500" y="1859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27105</xdr:rowOff>
    </xdr:from>
    <xdr:ext cx="469744" cy="259045"/>
    <xdr:sp macro="" textlink="">
      <xdr:nvSpPr>
        <xdr:cNvPr id="672" name="n_3aveValue【庁舎】&#10;一人当たり面積"/>
        <xdr:cNvSpPr txBox="1"/>
      </xdr:nvSpPr>
      <xdr:spPr>
        <a:xfrm>
          <a:off x="19310427" y="183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116024</xdr:rowOff>
    </xdr:from>
    <xdr:to>
      <xdr:col>116</xdr:col>
      <xdr:colOff>114300</xdr:colOff>
      <xdr:row>109</xdr:row>
      <xdr:rowOff>46174</xdr:rowOff>
    </xdr:to>
    <xdr:sp macro="" textlink="">
      <xdr:nvSpPr>
        <xdr:cNvPr id="678" name="楕円 677"/>
        <xdr:cNvSpPr/>
      </xdr:nvSpPr>
      <xdr:spPr>
        <a:xfrm>
          <a:off x="22110700" y="186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30951</xdr:rowOff>
    </xdr:from>
    <xdr:ext cx="469744" cy="259045"/>
    <xdr:sp macro="" textlink="">
      <xdr:nvSpPr>
        <xdr:cNvPr id="679" name="【庁舎】&#10;一人当たり面積該当値テキスト"/>
        <xdr:cNvSpPr txBox="1"/>
      </xdr:nvSpPr>
      <xdr:spPr>
        <a:xfrm>
          <a:off x="22199600" y="1854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116839</xdr:rowOff>
    </xdr:from>
    <xdr:to>
      <xdr:col>112</xdr:col>
      <xdr:colOff>38100</xdr:colOff>
      <xdr:row>109</xdr:row>
      <xdr:rowOff>46989</xdr:rowOff>
    </xdr:to>
    <xdr:sp macro="" textlink="">
      <xdr:nvSpPr>
        <xdr:cNvPr id="680" name="楕円 679"/>
        <xdr:cNvSpPr/>
      </xdr:nvSpPr>
      <xdr:spPr>
        <a:xfrm>
          <a:off x="21272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166824</xdr:rowOff>
    </xdr:from>
    <xdr:to>
      <xdr:col>116</xdr:col>
      <xdr:colOff>63500</xdr:colOff>
      <xdr:row>108</xdr:row>
      <xdr:rowOff>167639</xdr:rowOff>
    </xdr:to>
    <xdr:cxnSp macro="">
      <xdr:nvCxnSpPr>
        <xdr:cNvPr id="681" name="直線コネクタ 680"/>
        <xdr:cNvCxnSpPr/>
      </xdr:nvCxnSpPr>
      <xdr:spPr>
        <a:xfrm flipV="1">
          <a:off x="21323300" y="18683424"/>
          <a:ext cx="8382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117166</xdr:rowOff>
    </xdr:from>
    <xdr:to>
      <xdr:col>107</xdr:col>
      <xdr:colOff>101600</xdr:colOff>
      <xdr:row>109</xdr:row>
      <xdr:rowOff>47316</xdr:rowOff>
    </xdr:to>
    <xdr:sp macro="" textlink="">
      <xdr:nvSpPr>
        <xdr:cNvPr id="682" name="楕円 681"/>
        <xdr:cNvSpPr/>
      </xdr:nvSpPr>
      <xdr:spPr>
        <a:xfrm>
          <a:off x="20383500" y="186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167639</xdr:rowOff>
    </xdr:from>
    <xdr:to>
      <xdr:col>111</xdr:col>
      <xdr:colOff>177800</xdr:colOff>
      <xdr:row>108</xdr:row>
      <xdr:rowOff>167966</xdr:rowOff>
    </xdr:to>
    <xdr:cxnSp macro="">
      <xdr:nvCxnSpPr>
        <xdr:cNvPr id="683" name="直線コネクタ 682"/>
        <xdr:cNvCxnSpPr/>
      </xdr:nvCxnSpPr>
      <xdr:spPr>
        <a:xfrm flipV="1">
          <a:off x="20434300" y="1868423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117329</xdr:rowOff>
    </xdr:from>
    <xdr:to>
      <xdr:col>102</xdr:col>
      <xdr:colOff>165100</xdr:colOff>
      <xdr:row>109</xdr:row>
      <xdr:rowOff>47479</xdr:rowOff>
    </xdr:to>
    <xdr:sp macro="" textlink="">
      <xdr:nvSpPr>
        <xdr:cNvPr id="684" name="楕円 683"/>
        <xdr:cNvSpPr/>
      </xdr:nvSpPr>
      <xdr:spPr>
        <a:xfrm>
          <a:off x="19494500" y="186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167966</xdr:rowOff>
    </xdr:from>
    <xdr:to>
      <xdr:col>107</xdr:col>
      <xdr:colOff>50800</xdr:colOff>
      <xdr:row>108</xdr:row>
      <xdr:rowOff>168129</xdr:rowOff>
    </xdr:to>
    <xdr:cxnSp macro="">
      <xdr:nvCxnSpPr>
        <xdr:cNvPr id="685" name="直線コネクタ 684"/>
        <xdr:cNvCxnSpPr/>
      </xdr:nvCxnSpPr>
      <xdr:spPr>
        <a:xfrm flipV="1">
          <a:off x="19545300" y="1868456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38116</xdr:rowOff>
    </xdr:from>
    <xdr:ext cx="469744" cy="259045"/>
    <xdr:sp macro="" textlink="">
      <xdr:nvSpPr>
        <xdr:cNvPr id="686" name="n_1mainValue【庁舎】&#10;一人当たり面積"/>
        <xdr:cNvSpPr txBox="1"/>
      </xdr:nvSpPr>
      <xdr:spPr>
        <a:xfrm>
          <a:off x="210757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38443</xdr:rowOff>
    </xdr:from>
    <xdr:ext cx="469744" cy="259045"/>
    <xdr:sp macro="" textlink="">
      <xdr:nvSpPr>
        <xdr:cNvPr id="687" name="n_2mainValue【庁舎】&#10;一人当たり面積"/>
        <xdr:cNvSpPr txBox="1"/>
      </xdr:nvSpPr>
      <xdr:spPr>
        <a:xfrm>
          <a:off x="20199427" y="1872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38606</xdr:rowOff>
    </xdr:from>
    <xdr:ext cx="469744" cy="259045"/>
    <xdr:sp macro="" textlink="">
      <xdr:nvSpPr>
        <xdr:cNvPr id="688" name="n_3mainValue【庁舎】&#10;一人当たり面積"/>
        <xdr:cNvSpPr txBox="1"/>
      </xdr:nvSpPr>
      <xdr:spPr>
        <a:xfrm>
          <a:off x="19310427" y="187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類似団体内平均値より有形固定資産減価償却率が高い水準にあるのは、「一般廃棄物処理施設」、「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施設」、「庁舎」である。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「一般廃棄物処理施設」については、石川地方生活環境施設組合において、現在ごみ焼却施設等の更新事業を行っており、今後改善が見込まれる。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年度に個別施設計画を策定しており、同計画に基づく施設の長寿命化等を実施する。「庁舎」については、本庁舎が建築後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年以上経過し、耐震基準を満たしていないことから、今後建替えを検討する必要がある。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一方、類似団体内平均値より有形固定資産減価償却率が低い水準にあるのは、「体育館・プール」、「保健センター・保健所」、「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「体育館・プール」については、村内に３ヶ所の体育館があり、１人当たり面積が類似団体平均値と比較すると高い水準にあることから、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老朽化した体育館（１ヶ所）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除却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る。「保健センター・保健所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年度に個別施設計画を策定しており、同計画に基づく施設の長寿命化等を実施する。「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施設」については、消防屯所が老朽化していることから、緊急防災・減災事業債の活用等により、計画的な更新を行う。</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0.03</a:t>
          </a:r>
          <a:r>
            <a:rPr kumimoji="1" lang="ja-JP" altLang="en-US" sz="100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0.12</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財政力指数が増となった要因は、地方税の増等による基準財政収入額の増及び地方債の償還終了等による基準財政需要額の減によるものである。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具体的には、基準財政収入額において、業績好調等により法人住民税が増加し、対前年度比＋</a:t>
          </a:r>
          <a:r>
            <a:rPr kumimoji="1" lang="en-US" altLang="ja-JP" sz="1000">
              <a:latin typeface="ＭＳ Ｐゴシック" panose="020B0600070205080204" pitchFamily="50" charset="-128"/>
              <a:ea typeface="ＭＳ Ｐゴシック" panose="020B0600070205080204" pitchFamily="50" charset="-128"/>
            </a:rPr>
            <a:t>107,272</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14.0%</a:t>
          </a:r>
          <a:r>
            <a:rPr kumimoji="1" lang="ja-JP" altLang="en-US" sz="1000">
              <a:latin typeface="ＭＳ Ｐゴシック" panose="020B0600070205080204" pitchFamily="50" charset="-128"/>
              <a:ea typeface="ＭＳ Ｐゴシック" panose="020B0600070205080204" pitchFamily="50" charset="-128"/>
            </a:rPr>
            <a:t>の増となった。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また、基準財政収入額では、旧地総債の償還終了による地域振興費の減等により、対前年度比</a:t>
          </a:r>
          <a:r>
            <a:rPr kumimoji="1" lang="en-US" altLang="ja-JP" sz="1000">
              <a:latin typeface="ＭＳ Ｐゴシック" panose="020B0600070205080204" pitchFamily="50" charset="-128"/>
              <a:ea typeface="ＭＳ Ｐゴシック" panose="020B0600070205080204" pitchFamily="50" charset="-128"/>
            </a:rPr>
            <a:t>42,095</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の減となった。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42</xdr:row>
      <xdr:rowOff>25400</xdr:rowOff>
    </xdr:to>
    <xdr:cxnSp macro="">
      <xdr:nvCxnSpPr>
        <xdr:cNvPr id="70" name="直線コネクタ 69"/>
        <xdr:cNvCxnSpPr/>
      </xdr:nvCxnSpPr>
      <xdr:spPr>
        <a:xfrm flipV="1">
          <a:off x="4114800" y="71745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3" name="直線コネクタ 72"/>
        <xdr:cNvCxnSpPr/>
      </xdr:nvCxnSpPr>
      <xdr:spPr>
        <a:xfrm flipV="1">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6" name="直線コネクタ 75"/>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79" name="直線コネクタ 78"/>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0"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5" name="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6" name="テキスト ボックス 95"/>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7" name="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138084</xdr:rowOff>
    </xdr:from>
    <xdr:ext cx="762000" cy="259045"/>
    <xdr:sp macro="" textlink="">
      <xdr:nvSpPr>
        <xdr:cNvPr id="98" name="テキスト ボックス 97"/>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12.7</a:t>
          </a:r>
          <a:r>
            <a:rPr kumimoji="1" lang="ja-JP" altLang="en-US" sz="100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12.8</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歳入では、法人住民税が大幅減となったことにより、地方税で対前年度比△</a:t>
          </a:r>
          <a:r>
            <a:rPr kumimoji="1" lang="en-US" altLang="ja-JP" sz="1000">
              <a:latin typeface="ＭＳ Ｐゴシック" panose="020B0600070205080204" pitchFamily="50" charset="-128"/>
              <a:ea typeface="ＭＳ Ｐゴシック" panose="020B0600070205080204" pitchFamily="50" charset="-128"/>
            </a:rPr>
            <a:t>13.2%</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110,254</a:t>
          </a:r>
          <a:r>
            <a:rPr kumimoji="1" lang="ja-JP" altLang="en-US" sz="1000">
              <a:latin typeface="ＭＳ Ｐゴシック" panose="020B0600070205080204" pitchFamily="50" charset="-128"/>
              <a:ea typeface="ＭＳ Ｐゴシック" panose="020B0600070205080204" pitchFamily="50" charset="-128"/>
            </a:rPr>
            <a:t>千円の減となったほか、普通交付税が△</a:t>
          </a:r>
          <a:r>
            <a:rPr kumimoji="1" lang="en-US" altLang="ja-JP" sz="1000">
              <a:latin typeface="ＭＳ Ｐゴシック" panose="020B0600070205080204" pitchFamily="50" charset="-128"/>
              <a:ea typeface="ＭＳ Ｐゴシック" panose="020B0600070205080204" pitchFamily="50" charset="-128"/>
            </a:rPr>
            <a:t>11.8%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147,769</a:t>
          </a:r>
          <a:r>
            <a:rPr kumimoji="1" lang="ja-JP" altLang="en-US" sz="1000">
              <a:latin typeface="ＭＳ Ｐゴシック" panose="020B0600070205080204" pitchFamily="50" charset="-128"/>
              <a:ea typeface="ＭＳ Ｐゴシック" panose="020B0600070205080204" pitchFamily="50" charset="-128"/>
            </a:rPr>
            <a:t>千円の減となり、経常一般財源等で△</a:t>
          </a:r>
          <a:r>
            <a:rPr kumimoji="1" lang="en-US" altLang="ja-JP" sz="1000">
              <a:latin typeface="ＭＳ Ｐゴシック" panose="020B0600070205080204" pitchFamily="50" charset="-128"/>
              <a:ea typeface="ＭＳ Ｐゴシック" panose="020B0600070205080204" pitchFamily="50" charset="-128"/>
            </a:rPr>
            <a:t>10.7%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256,313</a:t>
          </a:r>
          <a:r>
            <a:rPr kumimoji="1" lang="ja-JP" altLang="en-US" sz="1000">
              <a:latin typeface="ＭＳ Ｐゴシック" panose="020B0600070205080204" pitchFamily="50" charset="-128"/>
              <a:ea typeface="ＭＳ Ｐゴシック" panose="020B0600070205080204" pitchFamily="50" charset="-128"/>
            </a:rPr>
            <a:t>千円の減となった。</a:t>
          </a:r>
        </a:p>
        <a:p>
          <a:r>
            <a:rPr kumimoji="1" lang="ja-JP" altLang="en-US" sz="1000">
              <a:latin typeface="ＭＳ Ｐゴシック" panose="020B0600070205080204" pitchFamily="50" charset="-128"/>
              <a:ea typeface="ＭＳ Ｐゴシック" panose="020B0600070205080204" pitchFamily="50" charset="-128"/>
            </a:rPr>
            <a:t>　また、歳出では、加工施設運営事業等の増により物件費で</a:t>
          </a:r>
          <a:r>
            <a:rPr kumimoji="1" lang="en-US" altLang="ja-JP" sz="1000">
              <a:latin typeface="ＭＳ Ｐゴシック" panose="020B0600070205080204" pitchFamily="50" charset="-128"/>
              <a:ea typeface="ＭＳ Ｐゴシック" panose="020B0600070205080204" pitchFamily="50" charset="-128"/>
            </a:rPr>
            <a:t>6.4%</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22,842</a:t>
          </a:r>
          <a:r>
            <a:rPr kumimoji="1" lang="ja-JP" altLang="en-US" sz="1000">
              <a:latin typeface="ＭＳ Ｐゴシック" panose="020B0600070205080204" pitchFamily="50" charset="-128"/>
              <a:ea typeface="ＭＳ Ｐゴシック" panose="020B0600070205080204" pitchFamily="50" charset="-128"/>
            </a:rPr>
            <a:t>千円の増となったほか、農業集落排水事業繰出金等の増により、繰出金で＋</a:t>
          </a:r>
          <a:r>
            <a:rPr kumimoji="1" lang="en-US" altLang="ja-JP" sz="1000">
              <a:latin typeface="ＭＳ Ｐゴシック" panose="020B0600070205080204" pitchFamily="50" charset="-128"/>
              <a:ea typeface="ＭＳ Ｐゴシック" panose="020B0600070205080204" pitchFamily="50" charset="-128"/>
            </a:rPr>
            <a:t>5.9%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17,364</a:t>
          </a:r>
          <a:r>
            <a:rPr kumimoji="1" lang="ja-JP" altLang="en-US" sz="1000">
              <a:latin typeface="ＭＳ Ｐゴシック" panose="020B0600070205080204" pitchFamily="50" charset="-128"/>
              <a:ea typeface="ＭＳ Ｐゴシック" panose="020B0600070205080204" pitchFamily="50" charset="-128"/>
            </a:rPr>
            <a:t>千円の増となった。</a:t>
          </a:r>
        </a:p>
        <a:p>
          <a:r>
            <a:rPr kumimoji="1" lang="ja-JP" altLang="en-US" sz="1000">
              <a:latin typeface="ＭＳ Ｐゴシック" panose="020B0600070205080204" pitchFamily="50" charset="-128"/>
              <a:ea typeface="ＭＳ Ｐゴシック" panose="020B0600070205080204" pitchFamily="50" charset="-128"/>
            </a:rPr>
            <a:t>　経常一般財源等の大幅減及び経常的経費充当一般財源等の増により、経常収支比率は</a:t>
          </a:r>
          <a:r>
            <a:rPr kumimoji="1" lang="en-US" altLang="ja-JP" sz="1000">
              <a:latin typeface="ＭＳ Ｐゴシック" panose="020B0600070205080204" pitchFamily="50" charset="-128"/>
              <a:ea typeface="ＭＳ Ｐゴシック" panose="020B0600070205080204" pitchFamily="50" charset="-128"/>
            </a:rPr>
            <a:t>100.7%</a:t>
          </a:r>
          <a:r>
            <a:rPr kumimoji="1" lang="ja-JP" altLang="en-US" sz="1000">
              <a:latin typeface="ＭＳ Ｐゴシック" panose="020B0600070205080204" pitchFamily="50" charset="-128"/>
              <a:ea typeface="ＭＳ Ｐゴシック" panose="020B0600070205080204" pitchFamily="50" charset="-128"/>
            </a:rPr>
            <a:t>となり対前年度比</a:t>
          </a:r>
          <a:r>
            <a:rPr kumimoji="1" lang="en-US" altLang="ja-JP" sz="1000">
              <a:latin typeface="ＭＳ Ｐゴシック" panose="020B0600070205080204" pitchFamily="50" charset="-128"/>
              <a:ea typeface="ＭＳ Ｐゴシック" panose="020B0600070205080204" pitchFamily="50" charset="-128"/>
            </a:rPr>
            <a:t>12.7</a:t>
          </a:r>
          <a:r>
            <a:rPr kumimoji="1" lang="ja-JP" altLang="en-US" sz="1000">
              <a:latin typeface="ＭＳ Ｐゴシック" panose="020B0600070205080204" pitchFamily="50" charset="-128"/>
              <a:ea typeface="ＭＳ Ｐゴシック" panose="020B0600070205080204" pitchFamily="50" charset="-128"/>
            </a:rPr>
            <a:t>ポイント増加した。なお、主な要因は平成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年度の地方税及び普通交付税の大幅減に伴うものであり、次年度以降は改善する見込みである。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67</xdr:row>
      <xdr:rowOff>65532</xdr:rowOff>
    </xdr:to>
    <xdr:cxnSp macro="">
      <xdr:nvCxnSpPr>
        <xdr:cNvPr id="131" name="直線コネクタ 130"/>
        <xdr:cNvCxnSpPr/>
      </xdr:nvCxnSpPr>
      <xdr:spPr>
        <a:xfrm>
          <a:off x="4114800" y="10939780"/>
          <a:ext cx="8382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63</xdr:row>
      <xdr:rowOff>138430</xdr:rowOff>
    </xdr:to>
    <xdr:cxnSp macro="">
      <xdr:nvCxnSpPr>
        <xdr:cNvPr id="134" name="直線コネクタ 133"/>
        <xdr:cNvCxnSpPr/>
      </xdr:nvCxnSpPr>
      <xdr:spPr>
        <a:xfrm>
          <a:off x="3225800" y="106598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29972</xdr:rowOff>
    </xdr:to>
    <xdr:cxnSp macro="">
      <xdr:nvCxnSpPr>
        <xdr:cNvPr id="137" name="直線コネクタ 136"/>
        <xdr:cNvCxnSpPr/>
      </xdr:nvCxnSpPr>
      <xdr:spPr>
        <a:xfrm>
          <a:off x="2336800" y="1060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78232</xdr:rowOff>
    </xdr:to>
    <xdr:cxnSp macro="">
      <xdr:nvCxnSpPr>
        <xdr:cNvPr id="140" name="直線コネクタ 139"/>
        <xdr:cNvCxnSpPr/>
      </xdr:nvCxnSpPr>
      <xdr:spPr>
        <a:xfrm flipV="1">
          <a:off x="1447800" y="106067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32258</xdr:rowOff>
    </xdr:from>
    <xdr:to>
      <xdr:col>11</xdr:col>
      <xdr:colOff>82550</xdr:colOff>
      <xdr:row>62</xdr:row>
      <xdr:rowOff>133858</xdr:rowOff>
    </xdr:to>
    <xdr:sp macro="" textlink="">
      <xdr:nvSpPr>
        <xdr:cNvPr id="141" name="フローチャート: 判断 140"/>
        <xdr:cNvSpPr/>
      </xdr:nvSpPr>
      <xdr:spPr>
        <a:xfrm>
          <a:off x="2286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118635</xdr:rowOff>
    </xdr:from>
    <xdr:ext cx="762000" cy="259045"/>
    <xdr:sp macro="" textlink="">
      <xdr:nvSpPr>
        <xdr:cNvPr id="142" name="テキスト ボックス 141"/>
        <xdr:cNvSpPr txBox="1"/>
      </xdr:nvSpPr>
      <xdr:spPr>
        <a:xfrm>
          <a:off x="1955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43" name="フローチャート: 判断 142"/>
        <xdr:cNvSpPr/>
      </xdr:nvSpPr>
      <xdr:spPr>
        <a:xfrm>
          <a:off x="1397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44" name="テキスト ボックス 143"/>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14732</xdr:rowOff>
    </xdr:from>
    <xdr:to>
      <xdr:col>23</xdr:col>
      <xdr:colOff>184150</xdr:colOff>
      <xdr:row>67</xdr:row>
      <xdr:rowOff>116332</xdr:rowOff>
    </xdr:to>
    <xdr:sp macro="" textlink="">
      <xdr:nvSpPr>
        <xdr:cNvPr id="150" name="楕円 149"/>
        <xdr:cNvSpPr/>
      </xdr:nvSpPr>
      <xdr:spPr>
        <a:xfrm>
          <a:off x="49022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82059</xdr:rowOff>
    </xdr:from>
    <xdr:ext cx="762000" cy="259045"/>
    <xdr:sp macro="" textlink="">
      <xdr:nvSpPr>
        <xdr:cNvPr id="151" name="財政構造の弾力性該当値テキスト"/>
        <xdr:cNvSpPr txBox="1"/>
      </xdr:nvSpPr>
      <xdr:spPr>
        <a:xfrm>
          <a:off x="5041900" y="1139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2" name="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3" name="テキスト ボックス 15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4" name="楕円 153"/>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90949</xdr:rowOff>
    </xdr:from>
    <xdr:ext cx="762000" cy="259045"/>
    <xdr:sp macro="" textlink="">
      <xdr:nvSpPr>
        <xdr:cNvPr id="155" name="テキスト ボックス 154"/>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6" name="楕円 155"/>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7" name="テキスト ボックス 156"/>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8" name="楕円 157"/>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9" name="テキスト ボックス 158"/>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11,032</a:t>
          </a:r>
          <a:r>
            <a:rPr kumimoji="1" lang="ja-JP" altLang="en-US" sz="1000">
              <a:latin typeface="ＭＳ Ｐゴシック" panose="020B0600070205080204" pitchFamily="50" charset="-128"/>
              <a:ea typeface="ＭＳ Ｐゴシック" panose="020B0600070205080204" pitchFamily="50" charset="-128"/>
            </a:rPr>
            <a:t>円増加した。また、類似団体平均との比較では、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113,165</a:t>
          </a:r>
          <a:r>
            <a:rPr kumimoji="1" lang="ja-JP" altLang="en-US" sz="1000">
              <a:latin typeface="ＭＳ Ｐゴシック" panose="020B0600070205080204" pitchFamily="50" charset="-128"/>
              <a:ea typeface="ＭＳ Ｐゴシック" panose="020B0600070205080204" pitchFamily="50" charset="-128"/>
            </a:rPr>
            <a:t>円下回っている。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人件費については、前年度からの大きな増減はない。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物件費については、地方創生事業委託料、森林再生事業委託料（調査）、加工施設運営事業等の実施により前年度より増加している。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今後も、経費節減と自主財源の確保を図り、健全な財政運営の維持に努める。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162750</xdr:rowOff>
    </xdr:from>
    <xdr:to>
      <xdr:col>23</xdr:col>
      <xdr:colOff>133350</xdr:colOff>
      <xdr:row>82</xdr:row>
      <xdr:rowOff>35666</xdr:rowOff>
    </xdr:to>
    <xdr:cxnSp macro="">
      <xdr:nvCxnSpPr>
        <xdr:cNvPr id="194" name="直線コネクタ 193"/>
        <xdr:cNvCxnSpPr/>
      </xdr:nvCxnSpPr>
      <xdr:spPr>
        <a:xfrm>
          <a:off x="4114800" y="14050200"/>
          <a:ext cx="838200" cy="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162750</xdr:rowOff>
    </xdr:from>
    <xdr:to>
      <xdr:col>19</xdr:col>
      <xdr:colOff>133350</xdr:colOff>
      <xdr:row>82</xdr:row>
      <xdr:rowOff>22716</xdr:rowOff>
    </xdr:to>
    <xdr:cxnSp macro="">
      <xdr:nvCxnSpPr>
        <xdr:cNvPr id="197" name="直線コネクタ 196"/>
        <xdr:cNvCxnSpPr/>
      </xdr:nvCxnSpPr>
      <xdr:spPr>
        <a:xfrm flipV="1">
          <a:off x="3225800" y="14050200"/>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22716</xdr:rowOff>
    </xdr:from>
    <xdr:to>
      <xdr:col>15</xdr:col>
      <xdr:colOff>82550</xdr:colOff>
      <xdr:row>82</xdr:row>
      <xdr:rowOff>58972</xdr:rowOff>
    </xdr:to>
    <xdr:cxnSp macro="">
      <xdr:nvCxnSpPr>
        <xdr:cNvPr id="200" name="直線コネクタ 199"/>
        <xdr:cNvCxnSpPr/>
      </xdr:nvCxnSpPr>
      <xdr:spPr>
        <a:xfrm flipV="1">
          <a:off x="2336800" y="14081616"/>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25247</xdr:rowOff>
    </xdr:from>
    <xdr:to>
      <xdr:col>11</xdr:col>
      <xdr:colOff>31750</xdr:colOff>
      <xdr:row>82</xdr:row>
      <xdr:rowOff>58972</xdr:rowOff>
    </xdr:to>
    <xdr:cxnSp macro="">
      <xdr:nvCxnSpPr>
        <xdr:cNvPr id="203" name="直線コネクタ 202"/>
        <xdr:cNvCxnSpPr/>
      </xdr:nvCxnSpPr>
      <xdr:spPr>
        <a:xfrm>
          <a:off x="1447800" y="14084147"/>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164244</xdr:rowOff>
    </xdr:from>
    <xdr:to>
      <xdr:col>11</xdr:col>
      <xdr:colOff>82550</xdr:colOff>
      <xdr:row>83</xdr:row>
      <xdr:rowOff>94394</xdr:rowOff>
    </xdr:to>
    <xdr:sp macro="" textlink="">
      <xdr:nvSpPr>
        <xdr:cNvPr id="204" name="フローチャート: 判断 203"/>
        <xdr:cNvSpPr/>
      </xdr:nvSpPr>
      <xdr:spPr>
        <a:xfrm>
          <a:off x="2286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79171</xdr:rowOff>
    </xdr:from>
    <xdr:ext cx="762000" cy="259045"/>
    <xdr:sp macro="" textlink="">
      <xdr:nvSpPr>
        <xdr:cNvPr id="205" name="テキスト ボックス 204"/>
        <xdr:cNvSpPr txBox="1"/>
      </xdr:nvSpPr>
      <xdr:spPr>
        <a:xfrm>
          <a:off x="1955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5683</xdr:rowOff>
    </xdr:from>
    <xdr:to>
      <xdr:col>7</xdr:col>
      <xdr:colOff>31750</xdr:colOff>
      <xdr:row>83</xdr:row>
      <xdr:rowOff>107283</xdr:rowOff>
    </xdr:to>
    <xdr:sp macro="" textlink="">
      <xdr:nvSpPr>
        <xdr:cNvPr id="206" name="フローチャート: 判断 205"/>
        <xdr:cNvSpPr/>
      </xdr:nvSpPr>
      <xdr:spPr>
        <a:xfrm>
          <a:off x="13970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92060</xdr:rowOff>
    </xdr:from>
    <xdr:ext cx="762000" cy="259045"/>
    <xdr:sp macro="" textlink="">
      <xdr:nvSpPr>
        <xdr:cNvPr id="207" name="テキスト ボックス 206"/>
        <xdr:cNvSpPr txBox="1"/>
      </xdr:nvSpPr>
      <xdr:spPr>
        <a:xfrm>
          <a:off x="1066800" y="1432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156316</xdr:rowOff>
    </xdr:from>
    <xdr:to>
      <xdr:col>23</xdr:col>
      <xdr:colOff>184150</xdr:colOff>
      <xdr:row>82</xdr:row>
      <xdr:rowOff>86466</xdr:rowOff>
    </xdr:to>
    <xdr:sp macro="" textlink="">
      <xdr:nvSpPr>
        <xdr:cNvPr id="213" name="楕円 212"/>
        <xdr:cNvSpPr/>
      </xdr:nvSpPr>
      <xdr:spPr>
        <a:xfrm>
          <a:off x="4902200" y="140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1393</xdr:rowOff>
    </xdr:from>
    <xdr:ext cx="762000" cy="259045"/>
    <xdr:sp macro="" textlink="">
      <xdr:nvSpPr>
        <xdr:cNvPr id="214" name="人件費・物件費等の状況該当値テキスト"/>
        <xdr:cNvSpPr txBox="1"/>
      </xdr:nvSpPr>
      <xdr:spPr>
        <a:xfrm>
          <a:off x="5041900" y="1388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111950</xdr:rowOff>
    </xdr:from>
    <xdr:to>
      <xdr:col>19</xdr:col>
      <xdr:colOff>184150</xdr:colOff>
      <xdr:row>82</xdr:row>
      <xdr:rowOff>42100</xdr:rowOff>
    </xdr:to>
    <xdr:sp macro="" textlink="">
      <xdr:nvSpPr>
        <xdr:cNvPr id="215" name="楕円 214"/>
        <xdr:cNvSpPr/>
      </xdr:nvSpPr>
      <xdr:spPr>
        <a:xfrm>
          <a:off x="4064000" y="139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52277</xdr:rowOff>
    </xdr:from>
    <xdr:ext cx="736600" cy="259045"/>
    <xdr:sp macro="" textlink="">
      <xdr:nvSpPr>
        <xdr:cNvPr id="216" name="テキスト ボックス 215"/>
        <xdr:cNvSpPr txBox="1"/>
      </xdr:nvSpPr>
      <xdr:spPr>
        <a:xfrm>
          <a:off x="3733800" y="1376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143366</xdr:rowOff>
    </xdr:from>
    <xdr:to>
      <xdr:col>15</xdr:col>
      <xdr:colOff>133350</xdr:colOff>
      <xdr:row>82</xdr:row>
      <xdr:rowOff>73516</xdr:rowOff>
    </xdr:to>
    <xdr:sp macro="" textlink="">
      <xdr:nvSpPr>
        <xdr:cNvPr id="217" name="楕円 216"/>
        <xdr:cNvSpPr/>
      </xdr:nvSpPr>
      <xdr:spPr>
        <a:xfrm>
          <a:off x="3175000" y="140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83693</xdr:rowOff>
    </xdr:from>
    <xdr:ext cx="762000" cy="259045"/>
    <xdr:sp macro="" textlink="">
      <xdr:nvSpPr>
        <xdr:cNvPr id="218" name="テキスト ボックス 217"/>
        <xdr:cNvSpPr txBox="1"/>
      </xdr:nvSpPr>
      <xdr:spPr>
        <a:xfrm>
          <a:off x="2844800" y="1379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8172</xdr:rowOff>
    </xdr:from>
    <xdr:to>
      <xdr:col>11</xdr:col>
      <xdr:colOff>82550</xdr:colOff>
      <xdr:row>82</xdr:row>
      <xdr:rowOff>109772</xdr:rowOff>
    </xdr:to>
    <xdr:sp macro="" textlink="">
      <xdr:nvSpPr>
        <xdr:cNvPr id="219" name="楕円 218"/>
        <xdr:cNvSpPr/>
      </xdr:nvSpPr>
      <xdr:spPr>
        <a:xfrm>
          <a:off x="2286000" y="140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119949</xdr:rowOff>
    </xdr:from>
    <xdr:ext cx="762000" cy="259045"/>
    <xdr:sp macro="" textlink="">
      <xdr:nvSpPr>
        <xdr:cNvPr id="220" name="テキスト ボックス 219"/>
        <xdr:cNvSpPr txBox="1"/>
      </xdr:nvSpPr>
      <xdr:spPr>
        <a:xfrm>
          <a:off x="1955800" y="138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145897</xdr:rowOff>
    </xdr:from>
    <xdr:to>
      <xdr:col>7</xdr:col>
      <xdr:colOff>31750</xdr:colOff>
      <xdr:row>82</xdr:row>
      <xdr:rowOff>76047</xdr:rowOff>
    </xdr:to>
    <xdr:sp macro="" textlink="">
      <xdr:nvSpPr>
        <xdr:cNvPr id="221" name="楕円 220"/>
        <xdr:cNvSpPr/>
      </xdr:nvSpPr>
      <xdr:spPr>
        <a:xfrm>
          <a:off x="1397000" y="140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86224</xdr:rowOff>
    </xdr:from>
    <xdr:ext cx="762000" cy="259045"/>
    <xdr:sp macro="" textlink="">
      <xdr:nvSpPr>
        <xdr:cNvPr id="222" name="テキスト ボックス 221"/>
        <xdr:cNvSpPr txBox="1"/>
      </xdr:nvSpPr>
      <xdr:spPr>
        <a:xfrm>
          <a:off x="1066800" y="1380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職員構成の変動等により昨年度より増加しているが、平成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年度より特殊勤務手当の全廃など、これまでも給与水準の適正化に取り組んでいるところであり、今後も人事院勧告及び福島県人事委員会勧告等に準じた給与改定を行い、給与の適正化に努める。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86</xdr:row>
      <xdr:rowOff>165946</xdr:rowOff>
    </xdr:to>
    <xdr:cxnSp macro="">
      <xdr:nvCxnSpPr>
        <xdr:cNvPr id="256" name="直線コネクタ 255"/>
        <xdr:cNvCxnSpPr/>
      </xdr:nvCxnSpPr>
      <xdr:spPr>
        <a:xfrm>
          <a:off x="16179800" y="148784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87</xdr:row>
      <xdr:rowOff>99061</xdr:rowOff>
    </xdr:to>
    <xdr:cxnSp macro="">
      <xdr:nvCxnSpPr>
        <xdr:cNvPr id="259" name="直線コネクタ 258"/>
        <xdr:cNvCxnSpPr/>
      </xdr:nvCxnSpPr>
      <xdr:spPr>
        <a:xfrm flipV="1">
          <a:off x="15290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87</xdr:row>
      <xdr:rowOff>99061</xdr:rowOff>
    </xdr:to>
    <xdr:cxnSp macro="">
      <xdr:nvCxnSpPr>
        <xdr:cNvPr id="262" name="直線コネクタ 261"/>
        <xdr:cNvCxnSpPr/>
      </xdr:nvCxnSpPr>
      <xdr:spPr>
        <a:xfrm>
          <a:off x="14401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69427</xdr:rowOff>
    </xdr:from>
    <xdr:to>
      <xdr:col>68</xdr:col>
      <xdr:colOff>152400</xdr:colOff>
      <xdr:row>86</xdr:row>
      <xdr:rowOff>133773</xdr:rowOff>
    </xdr:to>
    <xdr:cxnSp macro="">
      <xdr:nvCxnSpPr>
        <xdr:cNvPr id="265" name="直線コネクタ 264"/>
        <xdr:cNvCxnSpPr/>
      </xdr:nvCxnSpPr>
      <xdr:spPr>
        <a:xfrm>
          <a:off x="13512800" y="1481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6" name="フローチャート: 判断 265"/>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7" name="テキスト ボックス 266"/>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68" name="フローチャート: 判断 267"/>
        <xdr:cNvSpPr/>
      </xdr:nvSpPr>
      <xdr:spPr>
        <a:xfrm>
          <a:off x="13462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69" name="テキスト ボックス 268"/>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5" name="楕円 274"/>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87223</xdr:rowOff>
    </xdr:from>
    <xdr:ext cx="762000" cy="259045"/>
    <xdr:sp macro="" textlink="">
      <xdr:nvSpPr>
        <xdr:cNvPr id="276"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7" name="楕円 276"/>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78" name="テキスト ボックス 277"/>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9" name="楕円 278"/>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0" name="テキスト ボックス 279"/>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81" name="楕円 280"/>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169350</xdr:rowOff>
    </xdr:from>
    <xdr:ext cx="762000" cy="259045"/>
    <xdr:sp macro="" textlink="">
      <xdr:nvSpPr>
        <xdr:cNvPr id="282" name="テキスト ボックス 281"/>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83" name="楕円 282"/>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105004</xdr:rowOff>
    </xdr:from>
    <xdr:ext cx="762000" cy="259045"/>
    <xdr:sp macro="" textlink="">
      <xdr:nvSpPr>
        <xdr:cNvPr id="284" name="テキスト ボックス 283"/>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0.15</a:t>
          </a:r>
          <a:r>
            <a:rPr kumimoji="1" lang="ja-JP" altLang="en-US" sz="1000">
              <a:latin typeface="ＭＳ Ｐゴシック" panose="020B0600070205080204" pitchFamily="50" charset="-128"/>
              <a:ea typeface="ＭＳ Ｐゴシック" panose="020B0600070205080204" pitchFamily="50" charset="-128"/>
            </a:rPr>
            <a:t>人増加した。類似団体平均との比較では</a:t>
          </a:r>
          <a:r>
            <a:rPr kumimoji="1" lang="en-US" altLang="ja-JP" sz="1000">
              <a:latin typeface="ＭＳ Ｐゴシック" panose="020B0600070205080204" pitchFamily="50" charset="-128"/>
              <a:ea typeface="ＭＳ Ｐゴシック" panose="020B0600070205080204" pitchFamily="50" charset="-128"/>
            </a:rPr>
            <a:t>6.72</a:t>
          </a:r>
          <a:r>
            <a:rPr kumimoji="1" lang="ja-JP" altLang="en-US" sz="1000">
              <a:latin typeface="ＭＳ Ｐゴシック" panose="020B0600070205080204" pitchFamily="50" charset="-128"/>
              <a:ea typeface="ＭＳ Ｐゴシック" panose="020B0600070205080204" pitchFamily="50" charset="-128"/>
            </a:rPr>
            <a:t>人下回っている。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「玉川村定員適正化計画」に基づき定員管理を行っているが、多様化する住民ニーズや複雑化する行政需要への対応が求められている。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今後も事務の効率化等を図りながら、定員管理の適正化に努める。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86541</xdr:rowOff>
    </xdr:from>
    <xdr:to>
      <xdr:col>81</xdr:col>
      <xdr:colOff>44450</xdr:colOff>
      <xdr:row>59</xdr:row>
      <xdr:rowOff>96883</xdr:rowOff>
    </xdr:to>
    <xdr:cxnSp macro="">
      <xdr:nvCxnSpPr>
        <xdr:cNvPr id="321" name="直線コネクタ 320"/>
        <xdr:cNvCxnSpPr/>
      </xdr:nvCxnSpPr>
      <xdr:spPr>
        <a:xfrm>
          <a:off x="16179800" y="1020209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86541</xdr:rowOff>
    </xdr:from>
    <xdr:to>
      <xdr:col>77</xdr:col>
      <xdr:colOff>44450</xdr:colOff>
      <xdr:row>59</xdr:row>
      <xdr:rowOff>101019</xdr:rowOff>
    </xdr:to>
    <xdr:cxnSp macro="">
      <xdr:nvCxnSpPr>
        <xdr:cNvPr id="324" name="直線コネクタ 323"/>
        <xdr:cNvCxnSpPr/>
      </xdr:nvCxnSpPr>
      <xdr:spPr>
        <a:xfrm flipV="1">
          <a:off x="15290800" y="1020209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97572</xdr:rowOff>
    </xdr:from>
    <xdr:to>
      <xdr:col>72</xdr:col>
      <xdr:colOff>203200</xdr:colOff>
      <xdr:row>59</xdr:row>
      <xdr:rowOff>101019</xdr:rowOff>
    </xdr:to>
    <xdr:cxnSp macro="">
      <xdr:nvCxnSpPr>
        <xdr:cNvPr id="327" name="直線コネクタ 326"/>
        <xdr:cNvCxnSpPr/>
      </xdr:nvCxnSpPr>
      <xdr:spPr>
        <a:xfrm>
          <a:off x="14401800" y="1021312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94125</xdr:rowOff>
    </xdr:from>
    <xdr:to>
      <xdr:col>68</xdr:col>
      <xdr:colOff>152400</xdr:colOff>
      <xdr:row>59</xdr:row>
      <xdr:rowOff>97572</xdr:rowOff>
    </xdr:to>
    <xdr:cxnSp macro="">
      <xdr:nvCxnSpPr>
        <xdr:cNvPr id="330" name="直線コネクタ 329"/>
        <xdr:cNvCxnSpPr/>
      </xdr:nvCxnSpPr>
      <xdr:spPr>
        <a:xfrm>
          <a:off x="13512800" y="102096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78704</xdr:rowOff>
    </xdr:from>
    <xdr:to>
      <xdr:col>68</xdr:col>
      <xdr:colOff>203200</xdr:colOff>
      <xdr:row>61</xdr:row>
      <xdr:rowOff>8854</xdr:rowOff>
    </xdr:to>
    <xdr:sp macro="" textlink="">
      <xdr:nvSpPr>
        <xdr:cNvPr id="331" name="フローチャート: 判断 330"/>
        <xdr:cNvSpPr/>
      </xdr:nvSpPr>
      <xdr:spPr>
        <a:xfrm>
          <a:off x="14351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165081</xdr:rowOff>
    </xdr:from>
    <xdr:ext cx="762000" cy="259045"/>
    <xdr:sp macro="" textlink="">
      <xdr:nvSpPr>
        <xdr:cNvPr id="332" name="テキスト ボックス 331"/>
        <xdr:cNvSpPr txBox="1"/>
      </xdr:nvSpPr>
      <xdr:spPr>
        <a:xfrm>
          <a:off x="14020800" y="104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3" name="フローチャート: 判断 332"/>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6730</xdr:rowOff>
    </xdr:from>
    <xdr:ext cx="762000" cy="259045"/>
    <xdr:sp macro="" textlink="">
      <xdr:nvSpPr>
        <xdr:cNvPr id="334" name="テキスト ボックス 333"/>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46083</xdr:rowOff>
    </xdr:from>
    <xdr:to>
      <xdr:col>81</xdr:col>
      <xdr:colOff>95250</xdr:colOff>
      <xdr:row>59</xdr:row>
      <xdr:rowOff>147683</xdr:rowOff>
    </xdr:to>
    <xdr:sp macro="" textlink="">
      <xdr:nvSpPr>
        <xdr:cNvPr id="340" name="楕円 339"/>
        <xdr:cNvSpPr/>
      </xdr:nvSpPr>
      <xdr:spPr>
        <a:xfrm>
          <a:off x="16967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138810</xdr:rowOff>
    </xdr:from>
    <xdr:ext cx="762000" cy="259045"/>
    <xdr:sp macro="" textlink="">
      <xdr:nvSpPr>
        <xdr:cNvPr id="341" name="定員管理の状況該当値テキスト"/>
        <xdr:cNvSpPr txBox="1"/>
      </xdr:nvSpPr>
      <xdr:spPr>
        <a:xfrm>
          <a:off x="17106900" y="1008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42" name="楕円 341"/>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3" name="テキスト ボックス 342"/>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50219</xdr:rowOff>
    </xdr:from>
    <xdr:to>
      <xdr:col>73</xdr:col>
      <xdr:colOff>44450</xdr:colOff>
      <xdr:row>59</xdr:row>
      <xdr:rowOff>151819</xdr:rowOff>
    </xdr:to>
    <xdr:sp macro="" textlink="">
      <xdr:nvSpPr>
        <xdr:cNvPr id="344" name="楕円 343"/>
        <xdr:cNvSpPr/>
      </xdr:nvSpPr>
      <xdr:spPr>
        <a:xfrm>
          <a:off x="15240000" y="101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161996</xdr:rowOff>
    </xdr:from>
    <xdr:ext cx="762000" cy="259045"/>
    <xdr:sp macro="" textlink="">
      <xdr:nvSpPr>
        <xdr:cNvPr id="345" name="テキスト ボックス 344"/>
        <xdr:cNvSpPr txBox="1"/>
      </xdr:nvSpPr>
      <xdr:spPr>
        <a:xfrm>
          <a:off x="14909800" y="993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46772</xdr:rowOff>
    </xdr:from>
    <xdr:to>
      <xdr:col>68</xdr:col>
      <xdr:colOff>203200</xdr:colOff>
      <xdr:row>59</xdr:row>
      <xdr:rowOff>148372</xdr:rowOff>
    </xdr:to>
    <xdr:sp macro="" textlink="">
      <xdr:nvSpPr>
        <xdr:cNvPr id="346" name="楕円 345"/>
        <xdr:cNvSpPr/>
      </xdr:nvSpPr>
      <xdr:spPr>
        <a:xfrm>
          <a:off x="143510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158549</xdr:rowOff>
    </xdr:from>
    <xdr:ext cx="762000" cy="259045"/>
    <xdr:sp macro="" textlink="">
      <xdr:nvSpPr>
        <xdr:cNvPr id="347" name="テキスト ボックス 346"/>
        <xdr:cNvSpPr txBox="1"/>
      </xdr:nvSpPr>
      <xdr:spPr>
        <a:xfrm>
          <a:off x="14020800" y="993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43325</xdr:rowOff>
    </xdr:from>
    <xdr:to>
      <xdr:col>64</xdr:col>
      <xdr:colOff>152400</xdr:colOff>
      <xdr:row>59</xdr:row>
      <xdr:rowOff>144925</xdr:rowOff>
    </xdr:to>
    <xdr:sp macro="" textlink="">
      <xdr:nvSpPr>
        <xdr:cNvPr id="348" name="楕円 347"/>
        <xdr:cNvSpPr/>
      </xdr:nvSpPr>
      <xdr:spPr>
        <a:xfrm>
          <a:off x="13462000" y="101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155102</xdr:rowOff>
    </xdr:from>
    <xdr:ext cx="762000" cy="259045"/>
    <xdr:sp macro="" textlink="">
      <xdr:nvSpPr>
        <xdr:cNvPr id="349" name="テキスト ボックス 348"/>
        <xdr:cNvSpPr txBox="1"/>
      </xdr:nvSpPr>
      <xdr:spPr>
        <a:xfrm>
          <a:off x="13131800" y="992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前年度と比較して</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ポイント悪化した。類似団体平均との比較では</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悪化した主な要因は、一般会計において元利償還金の額が増加したほか、公営企業における新規事業に係る地方債の発行により、公営企業債等繰入見込額が増加したことによるものである。</a:t>
          </a:r>
        </a:p>
        <a:p>
          <a:r>
            <a:rPr kumimoji="1" lang="ja-JP" altLang="en-US" sz="900">
              <a:latin typeface="ＭＳ Ｐゴシック" panose="020B0600070205080204" pitchFamily="50" charset="-128"/>
              <a:ea typeface="ＭＳ Ｐゴシック" panose="020B0600070205080204" pitchFamily="50" charset="-128"/>
            </a:rPr>
            <a:t>　また、平成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年度法人住民税の増により標準税収入額等は増加したものの、旧地総債の償還終了等に伴う事業費補正の減等により普通交付税額が減少しており、実質公債費比率が悪化した要因となっている。</a:t>
          </a:r>
        </a:p>
        <a:p>
          <a:r>
            <a:rPr kumimoji="1" lang="ja-JP" altLang="en-US" sz="900">
              <a:latin typeface="ＭＳ Ｐゴシック" panose="020B0600070205080204" pitchFamily="50" charset="-128"/>
              <a:ea typeface="ＭＳ Ｐゴシック" panose="020B0600070205080204" pitchFamily="50" charset="-128"/>
            </a:rPr>
            <a:t>　今後の比率の推移については、学校給食施設等の建替えや公営企業における大規模事業が控えていることから、実質公債費比率のさらなる悪化が懸念される。このことから、各種事業の見直しを行うとともに、目的基金の活用や地方債の適正管理により、健全かつ適正な財政運営に努めていく。</a:t>
          </a:r>
          <a:endParaRPr kumimoji="1" lang="ja-JP" altLang="en-US" sz="14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42</xdr:row>
      <xdr:rowOff>15748</xdr:rowOff>
    </xdr:to>
    <xdr:cxnSp macro="">
      <xdr:nvCxnSpPr>
        <xdr:cNvPr id="380" name="直線コネクタ 379"/>
        <xdr:cNvCxnSpPr/>
      </xdr:nvCxnSpPr>
      <xdr:spPr>
        <a:xfrm>
          <a:off x="16179800" y="716356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134112</xdr:rowOff>
    </xdr:to>
    <xdr:cxnSp macro="">
      <xdr:nvCxnSpPr>
        <xdr:cNvPr id="383" name="直線コネクタ 382"/>
        <xdr:cNvCxnSpPr/>
      </xdr:nvCxnSpPr>
      <xdr:spPr>
        <a:xfrm>
          <a:off x="15290800" y="7139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158242</xdr:rowOff>
    </xdr:to>
    <xdr:cxnSp macro="">
      <xdr:nvCxnSpPr>
        <xdr:cNvPr id="386" name="直線コネクタ 385"/>
        <xdr:cNvCxnSpPr/>
      </xdr:nvCxnSpPr>
      <xdr:spPr>
        <a:xfrm flipV="1">
          <a:off x="14401800" y="713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73660</xdr:rowOff>
    </xdr:to>
    <xdr:cxnSp macro="">
      <xdr:nvCxnSpPr>
        <xdr:cNvPr id="389" name="直線コネクタ 388"/>
        <xdr:cNvCxnSpPr/>
      </xdr:nvCxnSpPr>
      <xdr:spPr>
        <a:xfrm flipV="1">
          <a:off x="13512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54356</xdr:rowOff>
    </xdr:from>
    <xdr:to>
      <xdr:col>68</xdr:col>
      <xdr:colOff>203200</xdr:colOff>
      <xdr:row>41</xdr:row>
      <xdr:rowOff>155956</xdr:rowOff>
    </xdr:to>
    <xdr:sp macro="" textlink="">
      <xdr:nvSpPr>
        <xdr:cNvPr id="390" name="フローチャート: 判断 389"/>
        <xdr:cNvSpPr/>
      </xdr:nvSpPr>
      <xdr:spPr>
        <a:xfrm>
          <a:off x="14351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166133</xdr:rowOff>
    </xdr:from>
    <xdr:ext cx="762000" cy="259045"/>
    <xdr:sp macro="" textlink="">
      <xdr:nvSpPr>
        <xdr:cNvPr id="391" name="テキスト ボックス 390"/>
        <xdr:cNvSpPr txBox="1"/>
      </xdr:nvSpPr>
      <xdr:spPr>
        <a:xfrm>
          <a:off x="14020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2" name="フローチャート: 判断 391"/>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93" name="テキスト ボックス 392"/>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9" name="楕円 398"/>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400"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83312</xdr:rowOff>
    </xdr:from>
    <xdr:to>
      <xdr:col>77</xdr:col>
      <xdr:colOff>95250</xdr:colOff>
      <xdr:row>42</xdr:row>
      <xdr:rowOff>13462</xdr:rowOff>
    </xdr:to>
    <xdr:sp macro="" textlink="">
      <xdr:nvSpPr>
        <xdr:cNvPr id="401" name="楕円 400"/>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169689</xdr:rowOff>
    </xdr:from>
    <xdr:ext cx="736600" cy="259045"/>
    <xdr:sp macro="" textlink="">
      <xdr:nvSpPr>
        <xdr:cNvPr id="402" name="テキスト ボックス 401"/>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3" name="楕円 402"/>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404" name="テキスト ボックス 403"/>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5" name="楕円 404"/>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6" name="テキスト ボックス 405"/>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7" name="楕円 406"/>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8" name="テキスト ボックス 407"/>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前年度と比較して</a:t>
          </a:r>
          <a:r>
            <a:rPr kumimoji="1" lang="en-US" altLang="ja-JP" sz="900">
              <a:latin typeface="ＭＳ Ｐゴシック" panose="020B0600070205080204" pitchFamily="50" charset="-128"/>
              <a:ea typeface="ＭＳ Ｐゴシック" panose="020B0600070205080204" pitchFamily="50" charset="-128"/>
            </a:rPr>
            <a:t>9.5</a:t>
          </a:r>
          <a:r>
            <a:rPr kumimoji="1" lang="ja-JP" altLang="en-US" sz="900">
              <a:latin typeface="ＭＳ Ｐゴシック" panose="020B0600070205080204" pitchFamily="50" charset="-128"/>
              <a:ea typeface="ＭＳ Ｐゴシック" panose="020B0600070205080204" pitchFamily="50" charset="-128"/>
            </a:rPr>
            <a:t>ポイント悪化した。また、類似団体平均との比較では</a:t>
          </a:r>
          <a:r>
            <a:rPr kumimoji="1" lang="en-US" altLang="ja-JP" sz="900">
              <a:latin typeface="ＭＳ Ｐゴシック" panose="020B0600070205080204" pitchFamily="50" charset="-128"/>
              <a:ea typeface="ＭＳ Ｐゴシック" panose="020B0600070205080204" pitchFamily="50" charset="-128"/>
            </a:rPr>
            <a:t>49.3</a:t>
          </a:r>
          <a:r>
            <a:rPr kumimoji="1" lang="ja-JP" altLang="en-US" sz="900">
              <a:latin typeface="ＭＳ Ｐゴシック" panose="020B0600070205080204" pitchFamily="50" charset="-128"/>
              <a:ea typeface="ＭＳ Ｐゴシック" panose="020B0600070205080204" pitchFamily="50" charset="-128"/>
            </a:rPr>
            <a:t>ポイント上回っている。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悪化した主な要因は、公営企業における新規事業に係る地方債の発行により公営企業債等繰入見込額が増加したほか、充当可能財源等について、地方税及び地方交付税の減に伴い財源不足が生じたため、財政調整積立金等を取り崩し、充当可能基金が減少したことによるものである。また、旧地総債等の償還終了に伴い、基準財政需要額算入見込額についても減少している。</a:t>
          </a:r>
        </a:p>
        <a:p>
          <a:r>
            <a:rPr kumimoji="1" lang="ja-JP" altLang="en-US" sz="900">
              <a:latin typeface="ＭＳ Ｐゴシック" panose="020B0600070205080204" pitchFamily="50" charset="-128"/>
              <a:ea typeface="ＭＳ Ｐゴシック" panose="020B0600070205080204" pitchFamily="50" charset="-128"/>
            </a:rPr>
            <a:t>　今後の比率の推移については、学校給食施設等の建替え、上水道事業や農業集落排水事業における大規模事業が控えていることから、将来負担比率のさらなる悪化が懸念される。今後は、各種事業の見直しを行うとともに、目的基金の活用や地方債の適正管理により、健全かつ適正な財政運営に努める。</a:t>
          </a:r>
          <a:endParaRPr kumimoji="1" lang="ja-JP" altLang="en-US" sz="1200">
            <a:latin typeface="ＭＳ Ｐゴシック" panose="020B0600070205080204" pitchFamily="50" charset="-128"/>
            <a:ea typeface="ＭＳ Ｐゴシック" panose="020B0600070205080204" pitchFamily="50" charset="-128"/>
          </a:endParaRPr>
        </a:p>
        <a:p>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92050</xdr:rowOff>
    </xdr:from>
    <xdr:to>
      <xdr:col>81</xdr:col>
      <xdr:colOff>44450</xdr:colOff>
      <xdr:row>17</xdr:row>
      <xdr:rowOff>12294</xdr:rowOff>
    </xdr:to>
    <xdr:cxnSp macro="">
      <xdr:nvCxnSpPr>
        <xdr:cNvPr id="440" name="直線コネクタ 439"/>
        <xdr:cNvCxnSpPr/>
      </xdr:nvCxnSpPr>
      <xdr:spPr>
        <a:xfrm>
          <a:off x="16179800" y="283525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92050</xdr:rowOff>
    </xdr:from>
    <xdr:to>
      <xdr:col>77</xdr:col>
      <xdr:colOff>44450</xdr:colOff>
      <xdr:row>16</xdr:row>
      <xdr:rowOff>149962</xdr:rowOff>
    </xdr:to>
    <xdr:cxnSp macro="">
      <xdr:nvCxnSpPr>
        <xdr:cNvPr id="443" name="直線コネクタ 442"/>
        <xdr:cNvCxnSpPr/>
      </xdr:nvCxnSpPr>
      <xdr:spPr>
        <a:xfrm flipV="1">
          <a:off x="15290800" y="28352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149962</xdr:rowOff>
    </xdr:from>
    <xdr:to>
      <xdr:col>72</xdr:col>
      <xdr:colOff>203200</xdr:colOff>
      <xdr:row>17</xdr:row>
      <xdr:rowOff>120396</xdr:rowOff>
    </xdr:to>
    <xdr:cxnSp macro="">
      <xdr:nvCxnSpPr>
        <xdr:cNvPr id="446" name="直線コネクタ 445"/>
        <xdr:cNvCxnSpPr/>
      </xdr:nvCxnSpPr>
      <xdr:spPr>
        <a:xfrm flipV="1">
          <a:off x="14401800" y="2893162"/>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120396</xdr:rowOff>
    </xdr:from>
    <xdr:to>
      <xdr:col>68</xdr:col>
      <xdr:colOff>152400</xdr:colOff>
      <xdr:row>18</xdr:row>
      <xdr:rowOff>118821</xdr:rowOff>
    </xdr:to>
    <xdr:cxnSp macro="">
      <xdr:nvCxnSpPr>
        <xdr:cNvPr id="449" name="直線コネクタ 448"/>
        <xdr:cNvCxnSpPr/>
      </xdr:nvCxnSpPr>
      <xdr:spPr>
        <a:xfrm flipV="1">
          <a:off x="13512800" y="3035046"/>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7722</xdr:rowOff>
    </xdr:from>
    <xdr:to>
      <xdr:col>68</xdr:col>
      <xdr:colOff>203200</xdr:colOff>
      <xdr:row>14</xdr:row>
      <xdr:rowOff>109322</xdr:rowOff>
    </xdr:to>
    <xdr:sp macro="" textlink="">
      <xdr:nvSpPr>
        <xdr:cNvPr id="450" name="フローチャート: 判断 449"/>
        <xdr:cNvSpPr/>
      </xdr:nvSpPr>
      <xdr:spPr>
        <a:xfrm>
          <a:off x="14351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119499</xdr:rowOff>
    </xdr:from>
    <xdr:ext cx="762000" cy="259045"/>
    <xdr:sp macro="" textlink="">
      <xdr:nvSpPr>
        <xdr:cNvPr id="451" name="テキスト ボックス 450"/>
        <xdr:cNvSpPr txBox="1"/>
      </xdr:nvSpPr>
      <xdr:spPr>
        <a:xfrm>
          <a:off x="14020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46685</xdr:rowOff>
    </xdr:from>
    <xdr:to>
      <xdr:col>64</xdr:col>
      <xdr:colOff>152400</xdr:colOff>
      <xdr:row>15</xdr:row>
      <xdr:rowOff>148285</xdr:rowOff>
    </xdr:to>
    <xdr:sp macro="" textlink="">
      <xdr:nvSpPr>
        <xdr:cNvPr id="452" name="フローチャート: 判断 451"/>
        <xdr:cNvSpPr/>
      </xdr:nvSpPr>
      <xdr:spPr>
        <a:xfrm>
          <a:off x="13462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158462</xdr:rowOff>
    </xdr:from>
    <xdr:ext cx="762000" cy="259045"/>
    <xdr:sp macro="" textlink="">
      <xdr:nvSpPr>
        <xdr:cNvPr id="453" name="テキスト ボックス 452"/>
        <xdr:cNvSpPr txBox="1"/>
      </xdr:nvSpPr>
      <xdr:spPr>
        <a:xfrm>
          <a:off x="13131800" y="23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132944</xdr:rowOff>
    </xdr:from>
    <xdr:to>
      <xdr:col>81</xdr:col>
      <xdr:colOff>95250</xdr:colOff>
      <xdr:row>17</xdr:row>
      <xdr:rowOff>63094</xdr:rowOff>
    </xdr:to>
    <xdr:sp macro="" textlink="">
      <xdr:nvSpPr>
        <xdr:cNvPr id="459" name="楕円 458"/>
        <xdr:cNvSpPr/>
      </xdr:nvSpPr>
      <xdr:spPr>
        <a:xfrm>
          <a:off x="169672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105021</xdr:rowOff>
    </xdr:from>
    <xdr:ext cx="762000" cy="259045"/>
    <xdr:sp macro="" textlink="">
      <xdr:nvSpPr>
        <xdr:cNvPr id="460" name="将来負担の状況該当値テキスト"/>
        <xdr:cNvSpPr txBox="1"/>
      </xdr:nvSpPr>
      <xdr:spPr>
        <a:xfrm>
          <a:off x="17106900" y="28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41250</xdr:rowOff>
    </xdr:from>
    <xdr:to>
      <xdr:col>77</xdr:col>
      <xdr:colOff>95250</xdr:colOff>
      <xdr:row>16</xdr:row>
      <xdr:rowOff>142850</xdr:rowOff>
    </xdr:to>
    <xdr:sp macro="" textlink="">
      <xdr:nvSpPr>
        <xdr:cNvPr id="461" name="楕円 460"/>
        <xdr:cNvSpPr/>
      </xdr:nvSpPr>
      <xdr:spPr>
        <a:xfrm>
          <a:off x="16129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127627</xdr:rowOff>
    </xdr:from>
    <xdr:ext cx="736600" cy="259045"/>
    <xdr:sp macro="" textlink="">
      <xdr:nvSpPr>
        <xdr:cNvPr id="462" name="テキスト ボックス 461"/>
        <xdr:cNvSpPr txBox="1"/>
      </xdr:nvSpPr>
      <xdr:spPr>
        <a:xfrm>
          <a:off x="15798800" y="2870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99162</xdr:rowOff>
    </xdr:from>
    <xdr:to>
      <xdr:col>73</xdr:col>
      <xdr:colOff>44450</xdr:colOff>
      <xdr:row>17</xdr:row>
      <xdr:rowOff>29312</xdr:rowOff>
    </xdr:to>
    <xdr:sp macro="" textlink="">
      <xdr:nvSpPr>
        <xdr:cNvPr id="463" name="楕円 462"/>
        <xdr:cNvSpPr/>
      </xdr:nvSpPr>
      <xdr:spPr>
        <a:xfrm>
          <a:off x="15240000" y="28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14089</xdr:rowOff>
    </xdr:from>
    <xdr:ext cx="762000" cy="259045"/>
    <xdr:sp macro="" textlink="">
      <xdr:nvSpPr>
        <xdr:cNvPr id="464" name="テキスト ボックス 463"/>
        <xdr:cNvSpPr txBox="1"/>
      </xdr:nvSpPr>
      <xdr:spPr>
        <a:xfrm>
          <a:off x="14909800" y="29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69596</xdr:rowOff>
    </xdr:from>
    <xdr:to>
      <xdr:col>68</xdr:col>
      <xdr:colOff>203200</xdr:colOff>
      <xdr:row>17</xdr:row>
      <xdr:rowOff>171196</xdr:rowOff>
    </xdr:to>
    <xdr:sp macro="" textlink="">
      <xdr:nvSpPr>
        <xdr:cNvPr id="465" name="楕円 464"/>
        <xdr:cNvSpPr/>
      </xdr:nvSpPr>
      <xdr:spPr>
        <a:xfrm>
          <a:off x="14351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155973</xdr:rowOff>
    </xdr:from>
    <xdr:ext cx="762000" cy="259045"/>
    <xdr:sp macro="" textlink="">
      <xdr:nvSpPr>
        <xdr:cNvPr id="466" name="テキスト ボックス 465"/>
        <xdr:cNvSpPr txBox="1"/>
      </xdr:nvSpPr>
      <xdr:spPr>
        <a:xfrm>
          <a:off x="14020800" y="30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68021</xdr:rowOff>
    </xdr:from>
    <xdr:to>
      <xdr:col>64</xdr:col>
      <xdr:colOff>152400</xdr:colOff>
      <xdr:row>18</xdr:row>
      <xdr:rowOff>169621</xdr:rowOff>
    </xdr:to>
    <xdr:sp macro="" textlink="">
      <xdr:nvSpPr>
        <xdr:cNvPr id="467" name="楕円 466"/>
        <xdr:cNvSpPr/>
      </xdr:nvSpPr>
      <xdr:spPr>
        <a:xfrm>
          <a:off x="13462000" y="3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154398</xdr:rowOff>
    </xdr:from>
    <xdr:ext cx="762000" cy="259045"/>
    <xdr:sp macro="" textlink="">
      <xdr:nvSpPr>
        <xdr:cNvPr id="468" name="テキスト ボックス 467"/>
        <xdr:cNvSpPr txBox="1"/>
      </xdr:nvSpPr>
      <xdr:spPr>
        <a:xfrm>
          <a:off x="13131800" y="324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増加した主な要因は、人件費決算額は前年度と同程度となっているものの、法人住民税及び普通交付税の減等により分母となる経常一般財源等が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256,313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今後も定員管理の適正化及び給与水準の適正化を図り、人件費総額の抑制に努める。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46990</xdr:rowOff>
    </xdr:to>
    <xdr:cxnSp macro="">
      <xdr:nvCxnSpPr>
        <xdr:cNvPr id="64" name="直線コネクタ 63"/>
        <xdr:cNvCxnSpPr/>
      </xdr:nvCxnSpPr>
      <xdr:spPr>
        <a:xfrm>
          <a:off x="3987800" y="6276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104140</xdr:rowOff>
    </xdr:to>
    <xdr:cxnSp macro="">
      <xdr:nvCxnSpPr>
        <xdr:cNvPr id="67" name="直線コネクタ 66"/>
        <xdr:cNvCxnSpPr/>
      </xdr:nvCxnSpPr>
      <xdr:spPr>
        <a:xfrm>
          <a:off x="3098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154432</xdr:rowOff>
    </xdr:to>
    <xdr:cxnSp macro="">
      <xdr:nvCxnSpPr>
        <xdr:cNvPr id="70" name="直線コネクタ 69"/>
        <xdr:cNvCxnSpPr/>
      </xdr:nvCxnSpPr>
      <xdr:spPr>
        <a:xfrm flipV="1">
          <a:off x="2209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14986</xdr:rowOff>
    </xdr:to>
    <xdr:cxnSp macro="">
      <xdr:nvCxnSpPr>
        <xdr:cNvPr id="73" name="直線コネクタ 72"/>
        <xdr:cNvCxnSpPr/>
      </xdr:nvCxnSpPr>
      <xdr:spPr>
        <a:xfrm flipV="1">
          <a:off x="1320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92" name="テキスト ボックス 91"/>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増加した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要因は、経常一般財源等が大幅に減少したほか、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加工施設運営事業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に係る経常経費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今後も引き続き経費削減等に努め、財政の健全化を図る。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65278</xdr:rowOff>
    </xdr:from>
    <xdr:to>
      <xdr:col>82</xdr:col>
      <xdr:colOff>107950</xdr:colOff>
      <xdr:row>18</xdr:row>
      <xdr:rowOff>26416</xdr:rowOff>
    </xdr:to>
    <xdr:cxnSp macro="">
      <xdr:nvCxnSpPr>
        <xdr:cNvPr id="122" name="直線コネクタ 121"/>
        <xdr:cNvCxnSpPr/>
      </xdr:nvCxnSpPr>
      <xdr:spPr>
        <a:xfrm>
          <a:off x="15671800" y="297992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65278</xdr:rowOff>
    </xdr:to>
    <xdr:cxnSp macro="">
      <xdr:nvCxnSpPr>
        <xdr:cNvPr id="125" name="直線コネクタ 124"/>
        <xdr:cNvCxnSpPr/>
      </xdr:nvCxnSpPr>
      <xdr:spPr>
        <a:xfrm>
          <a:off x="14782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65278</xdr:rowOff>
    </xdr:to>
    <xdr:cxnSp macro="">
      <xdr:nvCxnSpPr>
        <xdr:cNvPr id="128" name="直線コネクタ 127"/>
        <xdr:cNvCxnSpPr/>
      </xdr:nvCxnSpPr>
      <xdr:spPr>
        <a:xfrm flipV="1">
          <a:off x="13893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65278</xdr:rowOff>
    </xdr:to>
    <xdr:cxnSp macro="">
      <xdr:nvCxnSpPr>
        <xdr:cNvPr id="131" name="直線コネクタ 130"/>
        <xdr:cNvCxnSpPr/>
      </xdr:nvCxnSpPr>
      <xdr:spPr>
        <a:xfrm>
          <a:off x="13004800" y="2911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2" name="フローチャート: 判断 131"/>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3" name="テキスト ボックス 132"/>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4" name="フローチャート: 判断 133"/>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35" name="テキスト ボックス 134"/>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1" name="楕円 140"/>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2"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44" name="テキスト ボックス 143"/>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5" name="楕円 144"/>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6" name="テキスト ボックス 145"/>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48" name="テキスト ボックス 147"/>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49" name="楕円 148"/>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50" name="テキスト ボックス 149"/>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増加した主な要因は、経常一般財源等が大幅に減少したほか、子どものための教育・保育給付費等が増となったことによるものである。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今後も引き続き単独事業の見直しを行うなど経費の節減に努め、財政の健全化を図る。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165100</xdr:rowOff>
    </xdr:to>
    <xdr:cxnSp macro="">
      <xdr:nvCxnSpPr>
        <xdr:cNvPr id="183" name="直線コネクタ 182"/>
        <xdr:cNvCxnSpPr/>
      </xdr:nvCxnSpPr>
      <xdr:spPr>
        <a:xfrm>
          <a:off x="3987800" y="9918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146050</xdr:rowOff>
    </xdr:to>
    <xdr:cxnSp macro="">
      <xdr:nvCxnSpPr>
        <xdr:cNvPr id="186" name="直線コネクタ 185"/>
        <xdr:cNvCxnSpPr/>
      </xdr:nvCxnSpPr>
      <xdr:spPr>
        <a:xfrm>
          <a:off x="3098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57</xdr:row>
      <xdr:rowOff>88900</xdr:rowOff>
    </xdr:to>
    <xdr:cxnSp macro="">
      <xdr:nvCxnSpPr>
        <xdr:cNvPr id="189" name="直線コネクタ 188"/>
        <xdr:cNvCxnSpPr/>
      </xdr:nvCxnSpPr>
      <xdr:spPr>
        <a:xfrm>
          <a:off x="2209800" y="9594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165100</xdr:rowOff>
    </xdr:to>
    <xdr:cxnSp macro="">
      <xdr:nvCxnSpPr>
        <xdr:cNvPr id="192" name="直線コネクタ 191"/>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3" name="フローチャート: 判断 192"/>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4" name="テキスト ボックス 19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5" name="フローチャート: 判断 194"/>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6" name="テキスト ボックス 19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2" name="楕円 201"/>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3"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4" name="楕円 203"/>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5" name="テキスト ボックス 204"/>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6" name="楕円 205"/>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7" name="テキスト ボックス 206"/>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8" name="楕円 207"/>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09" name="テキスト ボックス 20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0" name="楕円 209"/>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1" name="テキスト ボックス 21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4.2</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増加した主な要因は、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経常一般財源等が大幅に減少したほか、</a:t>
          </a:r>
          <a:r>
            <a:rPr kumimoji="1" lang="ja-JP" altLang="en-US" sz="1050">
              <a:latin typeface="ＭＳ Ｐゴシック" panose="020B0600070205080204" pitchFamily="50" charset="-128"/>
              <a:ea typeface="ＭＳ Ｐゴシック" panose="020B0600070205080204" pitchFamily="50" charset="-128"/>
            </a:rPr>
            <a:t>農業集落排水事業特別会計繰出金が増加したことによるものである。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今後も、農業集落排水事業における新規地区整備等の大規模事業が予定されていることから、事業内容を精査するとともに、さらなる経費削減により財政の健全化を図る。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xdr:rowOff>
    </xdr:from>
    <xdr:to>
      <xdr:col>82</xdr:col>
      <xdr:colOff>107950</xdr:colOff>
      <xdr:row>57</xdr:row>
      <xdr:rowOff>143002</xdr:rowOff>
    </xdr:to>
    <xdr:cxnSp macro="">
      <xdr:nvCxnSpPr>
        <xdr:cNvPr id="241" name="直線コネクタ 240"/>
        <xdr:cNvCxnSpPr/>
      </xdr:nvCxnSpPr>
      <xdr:spPr>
        <a:xfrm>
          <a:off x="15671800" y="978306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57</xdr:row>
      <xdr:rowOff>10414</xdr:rowOff>
    </xdr:to>
    <xdr:cxnSp macro="">
      <xdr:nvCxnSpPr>
        <xdr:cNvPr id="244" name="直線コネクタ 243"/>
        <xdr:cNvCxnSpPr/>
      </xdr:nvCxnSpPr>
      <xdr:spPr>
        <a:xfrm>
          <a:off x="14782800" y="96367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156718</xdr:rowOff>
    </xdr:from>
    <xdr:to>
      <xdr:col>73</xdr:col>
      <xdr:colOff>180975</xdr:colOff>
      <xdr:row>56</xdr:row>
      <xdr:rowOff>35560</xdr:rowOff>
    </xdr:to>
    <xdr:cxnSp macro="">
      <xdr:nvCxnSpPr>
        <xdr:cNvPr id="247" name="直線コネクタ 246"/>
        <xdr:cNvCxnSpPr/>
      </xdr:nvCxnSpPr>
      <xdr:spPr>
        <a:xfrm>
          <a:off x="13893800" y="9586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156718</xdr:rowOff>
    </xdr:from>
    <xdr:to>
      <xdr:col>69</xdr:col>
      <xdr:colOff>92075</xdr:colOff>
      <xdr:row>56</xdr:row>
      <xdr:rowOff>62992</xdr:rowOff>
    </xdr:to>
    <xdr:cxnSp macro="">
      <xdr:nvCxnSpPr>
        <xdr:cNvPr id="250" name="直線コネクタ 249"/>
        <xdr:cNvCxnSpPr/>
      </xdr:nvCxnSpPr>
      <xdr:spPr>
        <a:xfrm flipV="1">
          <a:off x="13004800" y="95864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53" name="フローチャート: 判断 252"/>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54" name="テキスト ボックス 253"/>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92202</xdr:rowOff>
    </xdr:from>
    <xdr:to>
      <xdr:col>82</xdr:col>
      <xdr:colOff>158750</xdr:colOff>
      <xdr:row>58</xdr:row>
      <xdr:rowOff>22352</xdr:rowOff>
    </xdr:to>
    <xdr:sp macro="" textlink="">
      <xdr:nvSpPr>
        <xdr:cNvPr id="260" name="楕円 259"/>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64279</xdr:rowOff>
    </xdr:from>
    <xdr:ext cx="762000" cy="259045"/>
    <xdr:sp macro="" textlink="">
      <xdr:nvSpPr>
        <xdr:cNvPr id="261"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131064</xdr:rowOff>
    </xdr:from>
    <xdr:to>
      <xdr:col>78</xdr:col>
      <xdr:colOff>120650</xdr:colOff>
      <xdr:row>57</xdr:row>
      <xdr:rowOff>61214</xdr:rowOff>
    </xdr:to>
    <xdr:sp macro="" textlink="">
      <xdr:nvSpPr>
        <xdr:cNvPr id="262" name="楕円 261"/>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45991</xdr:rowOff>
    </xdr:from>
    <xdr:ext cx="736600" cy="259045"/>
    <xdr:sp macro="" textlink="">
      <xdr:nvSpPr>
        <xdr:cNvPr id="263" name="テキスト ボックス 262"/>
        <xdr:cNvSpPr txBox="1"/>
      </xdr:nvSpPr>
      <xdr:spPr>
        <a:xfrm>
          <a:off x="15290800" y="981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4" name="楕円 26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5" name="テキスト ボックス 26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105918</xdr:rowOff>
    </xdr:from>
    <xdr:to>
      <xdr:col>69</xdr:col>
      <xdr:colOff>142875</xdr:colOff>
      <xdr:row>56</xdr:row>
      <xdr:rowOff>36068</xdr:rowOff>
    </xdr:to>
    <xdr:sp macro="" textlink="">
      <xdr:nvSpPr>
        <xdr:cNvPr id="266" name="楕円 265"/>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67" name="テキスト ボックス 266"/>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8" name="楕円 267"/>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69" name="テキスト ボックス 268"/>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3.6</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石川地方生活環境施設組合負担金の減等により経常経費は前年度より減少している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ものの、法人住民税及び普通交付税の減等により分母となる経常一般財源等が△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256,313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千円の減となったことによるものである。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今後も各種団体等への補助金の見直しを行うとともに、上水道事業における事業内容の精査等により経費削減に努め、財政の健全化を図る。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26416</xdr:rowOff>
    </xdr:to>
    <xdr:cxnSp macro="">
      <xdr:nvCxnSpPr>
        <xdr:cNvPr id="299" name="直線コネクタ 298"/>
        <xdr:cNvCxnSpPr/>
      </xdr:nvCxnSpPr>
      <xdr:spPr>
        <a:xfrm>
          <a:off x="15671800" y="64637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120142</xdr:rowOff>
    </xdr:to>
    <xdr:cxnSp macro="">
      <xdr:nvCxnSpPr>
        <xdr:cNvPr id="302" name="直線コネクタ 301"/>
        <xdr:cNvCxnSpPr/>
      </xdr:nvCxnSpPr>
      <xdr:spPr>
        <a:xfrm>
          <a:off x="14782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19558</xdr:rowOff>
    </xdr:to>
    <xdr:cxnSp macro="">
      <xdr:nvCxnSpPr>
        <xdr:cNvPr id="305" name="直線コネクタ 304"/>
        <xdr:cNvCxnSpPr/>
      </xdr:nvCxnSpPr>
      <xdr:spPr>
        <a:xfrm>
          <a:off x="13893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33274</xdr:rowOff>
    </xdr:to>
    <xdr:cxnSp macro="">
      <xdr:nvCxnSpPr>
        <xdr:cNvPr id="308" name="直線コネクタ 307"/>
        <xdr:cNvCxnSpPr/>
      </xdr:nvCxnSpPr>
      <xdr:spPr>
        <a:xfrm flipV="1">
          <a:off x="13004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9" name="フローチャート: 判断 30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0" name="テキスト ボックス 30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1" name="フローチャート: 判断 31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2" name="テキスト ボックス 31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8" name="楕円 317"/>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19"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0" name="楕円 319"/>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1" name="テキスト ボックス 320"/>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2" name="楕円 321"/>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3" name="テキスト ボックス 322"/>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4" name="楕円 32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5" name="テキスト ボックス 32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6" name="楕円 325"/>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7" name="テキスト ボックス 32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ポイント下回っている。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過去に実施した大規模事業に係る償還が終了したため、公債費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より減少してい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るものの、法人住民税及び普通交付税の減等により分母となる経常一般財源等が△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256,313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千円の減となったことによるものである。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今後も、地方債の適正管理により、健全かつ適正な財政運営に努める。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111761</xdr:rowOff>
    </xdr:to>
    <xdr:cxnSp macro="">
      <xdr:nvCxnSpPr>
        <xdr:cNvPr id="359" name="直線コネクタ 358"/>
        <xdr:cNvCxnSpPr/>
      </xdr:nvCxnSpPr>
      <xdr:spPr>
        <a:xfrm>
          <a:off x="3987800" y="130771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88900</xdr:rowOff>
    </xdr:to>
    <xdr:cxnSp macro="">
      <xdr:nvCxnSpPr>
        <xdr:cNvPr id="362" name="直線コネクタ 361"/>
        <xdr:cNvCxnSpPr/>
      </xdr:nvCxnSpPr>
      <xdr:spPr>
        <a:xfrm flipV="1">
          <a:off x="3098800" y="13077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5" name="直線コネクタ 364"/>
        <xdr:cNvCxnSpPr/>
      </xdr:nvCxnSpPr>
      <xdr:spPr>
        <a:xfrm>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104139</xdr:rowOff>
    </xdr:to>
    <xdr:cxnSp macro="">
      <xdr:nvCxnSpPr>
        <xdr:cNvPr id="368" name="直線コネクタ 367"/>
        <xdr:cNvCxnSpPr/>
      </xdr:nvCxnSpPr>
      <xdr:spPr>
        <a:xfrm flipV="1">
          <a:off x="1320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9" name="フローチャート: 判断 368"/>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70" name="テキスト ボックス 369"/>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1" name="フローチャート: 判断 370"/>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2" name="テキスト ボックス 371"/>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8" name="楕円 377"/>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79"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0" name="楕円 379"/>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1" name="テキスト ボックス 380"/>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2" name="楕円 381"/>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3" name="テキスト ボックス 382"/>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4" name="楕円 383"/>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101616</xdr:rowOff>
    </xdr:from>
    <xdr:ext cx="762000" cy="259045"/>
    <xdr:sp macro="" textlink="">
      <xdr:nvSpPr>
        <xdr:cNvPr id="385" name="テキスト ボックス 384"/>
        <xdr:cNvSpPr txBox="1"/>
      </xdr:nvSpPr>
      <xdr:spPr>
        <a:xfrm>
          <a:off x="1828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6" name="楕円 385"/>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7" name="テキスト ボックス 386"/>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11.0</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15.2</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増加した主な要因は、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経常一般財源等が大幅に減少したほか、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加工施設運営事業に係る物件費の増及び農業集落排水事業特別会計繰出金等に係る繰出金の増等によるものである。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今後も、農業集落排水事業における新規地区整備等の大規模事業が予定されていることから、事業内容を精査するとともに、さらなる経費削減により財政の健全化を図る。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79</xdr:row>
      <xdr:rowOff>24130</xdr:rowOff>
    </xdr:to>
    <xdr:cxnSp macro="">
      <xdr:nvCxnSpPr>
        <xdr:cNvPr id="422" name="直線コネクタ 421"/>
        <xdr:cNvCxnSpPr/>
      </xdr:nvCxnSpPr>
      <xdr:spPr>
        <a:xfrm>
          <a:off x="15671800" y="13209451"/>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125367</xdr:rowOff>
    </xdr:from>
    <xdr:to>
      <xdr:col>78</xdr:col>
      <xdr:colOff>69850</xdr:colOff>
      <xdr:row>77</xdr:row>
      <xdr:rowOff>7801</xdr:rowOff>
    </xdr:to>
    <xdr:cxnSp macro="">
      <xdr:nvCxnSpPr>
        <xdr:cNvPr id="425" name="直線コネクタ 424"/>
        <xdr:cNvCxnSpPr/>
      </xdr:nvCxnSpPr>
      <xdr:spPr>
        <a:xfrm>
          <a:off x="14782800" y="12984117"/>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109038</xdr:rowOff>
    </xdr:from>
    <xdr:to>
      <xdr:col>73</xdr:col>
      <xdr:colOff>180975</xdr:colOff>
      <xdr:row>75</xdr:row>
      <xdr:rowOff>125367</xdr:rowOff>
    </xdr:to>
    <xdr:cxnSp macro="">
      <xdr:nvCxnSpPr>
        <xdr:cNvPr id="428" name="直線コネクタ 427"/>
        <xdr:cNvCxnSpPr/>
      </xdr:nvCxnSpPr>
      <xdr:spPr>
        <a:xfrm>
          <a:off x="13893800" y="129677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109038</xdr:rowOff>
    </xdr:from>
    <xdr:to>
      <xdr:col>69</xdr:col>
      <xdr:colOff>92075</xdr:colOff>
      <xdr:row>75</xdr:row>
      <xdr:rowOff>144962</xdr:rowOff>
    </xdr:to>
    <xdr:cxnSp macro="">
      <xdr:nvCxnSpPr>
        <xdr:cNvPr id="431" name="直線コネクタ 430"/>
        <xdr:cNvCxnSpPr/>
      </xdr:nvCxnSpPr>
      <xdr:spPr>
        <a:xfrm flipV="1">
          <a:off x="13004800" y="129677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2" name="フローチャート: 判断 43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33" name="テキスト ボックス 432"/>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159476</xdr:rowOff>
    </xdr:from>
    <xdr:to>
      <xdr:col>65</xdr:col>
      <xdr:colOff>53975</xdr:colOff>
      <xdr:row>76</xdr:row>
      <xdr:rowOff>89626</xdr:rowOff>
    </xdr:to>
    <xdr:sp macro="" textlink="">
      <xdr:nvSpPr>
        <xdr:cNvPr id="434" name="フローチャート: 判断 433"/>
        <xdr:cNvSpPr/>
      </xdr:nvSpPr>
      <xdr:spPr>
        <a:xfrm>
          <a:off x="12954000" y="130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74403</xdr:rowOff>
    </xdr:from>
    <xdr:ext cx="762000" cy="259045"/>
    <xdr:sp macro="" textlink="">
      <xdr:nvSpPr>
        <xdr:cNvPr id="435" name="テキスト ボックス 434"/>
        <xdr:cNvSpPr txBox="1"/>
      </xdr:nvSpPr>
      <xdr:spPr>
        <a:xfrm>
          <a:off x="126238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1" name="楕円 440"/>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42"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3" name="楕円 442"/>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44" name="テキスト ボックス 443"/>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74567</xdr:rowOff>
    </xdr:from>
    <xdr:to>
      <xdr:col>74</xdr:col>
      <xdr:colOff>31750</xdr:colOff>
      <xdr:row>76</xdr:row>
      <xdr:rowOff>4716</xdr:rowOff>
    </xdr:to>
    <xdr:sp macro="" textlink="">
      <xdr:nvSpPr>
        <xdr:cNvPr id="445" name="楕円 444"/>
        <xdr:cNvSpPr/>
      </xdr:nvSpPr>
      <xdr:spPr>
        <a:xfrm>
          <a:off x="14732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46" name="テキスト ボックス 445"/>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58238</xdr:rowOff>
    </xdr:from>
    <xdr:to>
      <xdr:col>69</xdr:col>
      <xdr:colOff>142875</xdr:colOff>
      <xdr:row>75</xdr:row>
      <xdr:rowOff>159838</xdr:rowOff>
    </xdr:to>
    <xdr:sp macro="" textlink="">
      <xdr:nvSpPr>
        <xdr:cNvPr id="447" name="楕円 446"/>
        <xdr:cNvSpPr/>
      </xdr:nvSpPr>
      <xdr:spPr>
        <a:xfrm>
          <a:off x="13843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170015</xdr:rowOff>
    </xdr:from>
    <xdr:ext cx="762000" cy="259045"/>
    <xdr:sp macro="" textlink="">
      <xdr:nvSpPr>
        <xdr:cNvPr id="448" name="テキスト ボックス 447"/>
        <xdr:cNvSpPr txBox="1"/>
      </xdr:nvSpPr>
      <xdr:spPr>
        <a:xfrm>
          <a:off x="13512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94162</xdr:rowOff>
    </xdr:from>
    <xdr:to>
      <xdr:col>65</xdr:col>
      <xdr:colOff>53975</xdr:colOff>
      <xdr:row>76</xdr:row>
      <xdr:rowOff>24312</xdr:rowOff>
    </xdr:to>
    <xdr:sp macro="" textlink="">
      <xdr:nvSpPr>
        <xdr:cNvPr id="449" name="楕円 448"/>
        <xdr:cNvSpPr/>
      </xdr:nvSpPr>
      <xdr:spPr>
        <a:xfrm>
          <a:off x="12954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34489</xdr:rowOff>
    </xdr:from>
    <xdr:ext cx="762000" cy="259045"/>
    <xdr:sp macro="" textlink="">
      <xdr:nvSpPr>
        <xdr:cNvPr id="450" name="テキスト ボックス 449"/>
        <xdr:cNvSpPr txBox="1"/>
      </xdr:nvSpPr>
      <xdr:spPr>
        <a:xfrm>
          <a:off x="12623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18148</xdr:rowOff>
    </xdr:from>
    <xdr:to>
      <xdr:col>29</xdr:col>
      <xdr:colOff>127000</xdr:colOff>
      <xdr:row>19</xdr:row>
      <xdr:rowOff>27275</xdr:rowOff>
    </xdr:to>
    <xdr:cxnSp macro="">
      <xdr:nvCxnSpPr>
        <xdr:cNvPr id="46" name="直線コネクタ 45"/>
        <xdr:cNvCxnSpPr/>
      </xdr:nvCxnSpPr>
      <xdr:spPr bwMode="auto">
        <a:xfrm flipV="1">
          <a:off x="5003800" y="3323323"/>
          <a:ext cx="647700" cy="9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22183</xdr:rowOff>
    </xdr:from>
    <xdr:to>
      <xdr:col>26</xdr:col>
      <xdr:colOff>50800</xdr:colOff>
      <xdr:row>19</xdr:row>
      <xdr:rowOff>27275</xdr:rowOff>
    </xdr:to>
    <xdr:cxnSp macro="">
      <xdr:nvCxnSpPr>
        <xdr:cNvPr id="49" name="直線コネクタ 48"/>
        <xdr:cNvCxnSpPr/>
      </xdr:nvCxnSpPr>
      <xdr:spPr bwMode="auto">
        <a:xfrm>
          <a:off x="4305300" y="3327358"/>
          <a:ext cx="698500" cy="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109371</xdr:rowOff>
    </xdr:from>
    <xdr:to>
      <xdr:col>22</xdr:col>
      <xdr:colOff>114300</xdr:colOff>
      <xdr:row>19</xdr:row>
      <xdr:rowOff>22183</xdr:rowOff>
    </xdr:to>
    <xdr:cxnSp macro="">
      <xdr:nvCxnSpPr>
        <xdr:cNvPr id="52" name="直線コネクタ 51"/>
        <xdr:cNvCxnSpPr/>
      </xdr:nvCxnSpPr>
      <xdr:spPr bwMode="auto">
        <a:xfrm>
          <a:off x="3606800" y="3243096"/>
          <a:ext cx="6985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109371</xdr:rowOff>
    </xdr:from>
    <xdr:to>
      <xdr:col>18</xdr:col>
      <xdr:colOff>177800</xdr:colOff>
      <xdr:row>18</xdr:row>
      <xdr:rowOff>125162</xdr:rowOff>
    </xdr:to>
    <xdr:cxnSp macro="">
      <xdr:nvCxnSpPr>
        <xdr:cNvPr id="55" name="直線コネクタ 54"/>
        <xdr:cNvCxnSpPr/>
      </xdr:nvCxnSpPr>
      <xdr:spPr bwMode="auto">
        <a:xfrm flipV="1">
          <a:off x="2908300" y="3243096"/>
          <a:ext cx="698500" cy="1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10662</xdr:rowOff>
    </xdr:from>
    <xdr:to>
      <xdr:col>19</xdr:col>
      <xdr:colOff>38100</xdr:colOff>
      <xdr:row>18</xdr:row>
      <xdr:rowOff>112262</xdr:rowOff>
    </xdr:to>
    <xdr:sp macro="" textlink="">
      <xdr:nvSpPr>
        <xdr:cNvPr id="56" name="フローチャート: 判断 55"/>
        <xdr:cNvSpPr/>
      </xdr:nvSpPr>
      <xdr:spPr bwMode="auto">
        <a:xfrm>
          <a:off x="35560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122439</xdr:rowOff>
    </xdr:from>
    <xdr:ext cx="762000" cy="259045"/>
    <xdr:sp macro="" textlink="">
      <xdr:nvSpPr>
        <xdr:cNvPr id="57" name="テキスト ボックス 56"/>
        <xdr:cNvSpPr txBox="1"/>
      </xdr:nvSpPr>
      <xdr:spPr>
        <a:xfrm>
          <a:off x="3225800" y="291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1473</xdr:rowOff>
    </xdr:from>
    <xdr:to>
      <xdr:col>15</xdr:col>
      <xdr:colOff>101600</xdr:colOff>
      <xdr:row>18</xdr:row>
      <xdr:rowOff>103073</xdr:rowOff>
    </xdr:to>
    <xdr:sp macro="" textlink="">
      <xdr:nvSpPr>
        <xdr:cNvPr id="58" name="フローチャート: 判断 57"/>
        <xdr:cNvSpPr/>
      </xdr:nvSpPr>
      <xdr:spPr bwMode="auto">
        <a:xfrm>
          <a:off x="2857500" y="3135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113250</xdr:rowOff>
    </xdr:from>
    <xdr:ext cx="762000" cy="259045"/>
    <xdr:sp macro="" textlink="">
      <xdr:nvSpPr>
        <xdr:cNvPr id="59" name="テキスト ボックス 58"/>
        <xdr:cNvSpPr txBox="1"/>
      </xdr:nvSpPr>
      <xdr:spPr>
        <a:xfrm>
          <a:off x="2527300" y="2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138798</xdr:rowOff>
    </xdr:from>
    <xdr:to>
      <xdr:col>29</xdr:col>
      <xdr:colOff>177800</xdr:colOff>
      <xdr:row>19</xdr:row>
      <xdr:rowOff>68948</xdr:rowOff>
    </xdr:to>
    <xdr:sp macro="" textlink="">
      <xdr:nvSpPr>
        <xdr:cNvPr id="65" name="楕円 64"/>
        <xdr:cNvSpPr/>
      </xdr:nvSpPr>
      <xdr:spPr bwMode="auto">
        <a:xfrm>
          <a:off x="5600700" y="327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47375</xdr:rowOff>
    </xdr:from>
    <xdr:ext cx="762000" cy="259045"/>
    <xdr:sp macro="" textlink="">
      <xdr:nvSpPr>
        <xdr:cNvPr id="66" name="人口1人当たり決算額の推移該当値テキスト130"/>
        <xdr:cNvSpPr txBox="1"/>
      </xdr:nvSpPr>
      <xdr:spPr>
        <a:xfrm>
          <a:off x="5740400" y="318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147925</xdr:rowOff>
    </xdr:from>
    <xdr:to>
      <xdr:col>26</xdr:col>
      <xdr:colOff>101600</xdr:colOff>
      <xdr:row>19</xdr:row>
      <xdr:rowOff>78075</xdr:rowOff>
    </xdr:to>
    <xdr:sp macro="" textlink="">
      <xdr:nvSpPr>
        <xdr:cNvPr id="67" name="楕円 66"/>
        <xdr:cNvSpPr/>
      </xdr:nvSpPr>
      <xdr:spPr bwMode="auto">
        <a:xfrm>
          <a:off x="4953000" y="328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62852</xdr:rowOff>
    </xdr:from>
    <xdr:ext cx="736600" cy="259045"/>
    <xdr:sp macro="" textlink="">
      <xdr:nvSpPr>
        <xdr:cNvPr id="68" name="テキスト ボックス 67"/>
        <xdr:cNvSpPr txBox="1"/>
      </xdr:nvSpPr>
      <xdr:spPr>
        <a:xfrm>
          <a:off x="4622800" y="336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142833</xdr:rowOff>
    </xdr:from>
    <xdr:to>
      <xdr:col>22</xdr:col>
      <xdr:colOff>165100</xdr:colOff>
      <xdr:row>19</xdr:row>
      <xdr:rowOff>72983</xdr:rowOff>
    </xdr:to>
    <xdr:sp macro="" textlink="">
      <xdr:nvSpPr>
        <xdr:cNvPr id="69" name="楕円 68"/>
        <xdr:cNvSpPr/>
      </xdr:nvSpPr>
      <xdr:spPr bwMode="auto">
        <a:xfrm>
          <a:off x="4254500" y="327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57760</xdr:rowOff>
    </xdr:from>
    <xdr:ext cx="762000" cy="259045"/>
    <xdr:sp macro="" textlink="">
      <xdr:nvSpPr>
        <xdr:cNvPr id="70" name="テキスト ボックス 69"/>
        <xdr:cNvSpPr txBox="1"/>
      </xdr:nvSpPr>
      <xdr:spPr>
        <a:xfrm>
          <a:off x="3924300" y="336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58571</xdr:rowOff>
    </xdr:from>
    <xdr:to>
      <xdr:col>19</xdr:col>
      <xdr:colOff>38100</xdr:colOff>
      <xdr:row>18</xdr:row>
      <xdr:rowOff>160171</xdr:rowOff>
    </xdr:to>
    <xdr:sp macro="" textlink="">
      <xdr:nvSpPr>
        <xdr:cNvPr id="71" name="楕円 70"/>
        <xdr:cNvSpPr/>
      </xdr:nvSpPr>
      <xdr:spPr bwMode="auto">
        <a:xfrm>
          <a:off x="3556000" y="31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144948</xdr:rowOff>
    </xdr:from>
    <xdr:ext cx="762000" cy="259045"/>
    <xdr:sp macro="" textlink="">
      <xdr:nvSpPr>
        <xdr:cNvPr id="72" name="テキスト ボックス 71"/>
        <xdr:cNvSpPr txBox="1"/>
      </xdr:nvSpPr>
      <xdr:spPr>
        <a:xfrm>
          <a:off x="3225800" y="32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74362</xdr:rowOff>
    </xdr:from>
    <xdr:to>
      <xdr:col>15</xdr:col>
      <xdr:colOff>101600</xdr:colOff>
      <xdr:row>19</xdr:row>
      <xdr:rowOff>4512</xdr:rowOff>
    </xdr:to>
    <xdr:sp macro="" textlink="">
      <xdr:nvSpPr>
        <xdr:cNvPr id="73" name="楕円 72"/>
        <xdr:cNvSpPr/>
      </xdr:nvSpPr>
      <xdr:spPr bwMode="auto">
        <a:xfrm>
          <a:off x="2857500" y="320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160739</xdr:rowOff>
    </xdr:from>
    <xdr:ext cx="762000" cy="259045"/>
    <xdr:sp macro="" textlink="">
      <xdr:nvSpPr>
        <xdr:cNvPr id="74" name="テキスト ボックス 73"/>
        <xdr:cNvSpPr txBox="1"/>
      </xdr:nvSpPr>
      <xdr:spPr>
        <a:xfrm>
          <a:off x="2527300" y="329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1041</xdr:rowOff>
    </xdr:from>
    <xdr:to>
      <xdr:col>29</xdr:col>
      <xdr:colOff>127000</xdr:colOff>
      <xdr:row>35</xdr:row>
      <xdr:rowOff>21833</xdr:rowOff>
    </xdr:to>
    <xdr:cxnSp macro="">
      <xdr:nvCxnSpPr>
        <xdr:cNvPr id="108" name="直線コネクタ 107"/>
        <xdr:cNvCxnSpPr/>
      </xdr:nvCxnSpPr>
      <xdr:spPr bwMode="auto">
        <a:xfrm flipV="1">
          <a:off x="5003800" y="6611391"/>
          <a:ext cx="647700" cy="20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21833</xdr:rowOff>
    </xdr:from>
    <xdr:to>
      <xdr:col>26</xdr:col>
      <xdr:colOff>50800</xdr:colOff>
      <xdr:row>35</xdr:row>
      <xdr:rowOff>67074</xdr:rowOff>
    </xdr:to>
    <xdr:cxnSp macro="">
      <xdr:nvCxnSpPr>
        <xdr:cNvPr id="111" name="直線コネクタ 110"/>
        <xdr:cNvCxnSpPr/>
      </xdr:nvCxnSpPr>
      <xdr:spPr bwMode="auto">
        <a:xfrm flipV="1">
          <a:off x="4305300" y="6632183"/>
          <a:ext cx="698500" cy="4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67074</xdr:rowOff>
    </xdr:from>
    <xdr:to>
      <xdr:col>22</xdr:col>
      <xdr:colOff>114300</xdr:colOff>
      <xdr:row>35</xdr:row>
      <xdr:rowOff>99274</xdr:rowOff>
    </xdr:to>
    <xdr:cxnSp macro="">
      <xdr:nvCxnSpPr>
        <xdr:cNvPr id="114" name="直線コネクタ 113"/>
        <xdr:cNvCxnSpPr/>
      </xdr:nvCxnSpPr>
      <xdr:spPr bwMode="auto">
        <a:xfrm flipV="1">
          <a:off x="3606800" y="6677424"/>
          <a:ext cx="698500" cy="3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76947</xdr:rowOff>
    </xdr:from>
    <xdr:to>
      <xdr:col>18</xdr:col>
      <xdr:colOff>177800</xdr:colOff>
      <xdr:row>35</xdr:row>
      <xdr:rowOff>99274</xdr:rowOff>
    </xdr:to>
    <xdr:cxnSp macro="">
      <xdr:nvCxnSpPr>
        <xdr:cNvPr id="117" name="直線コネクタ 116"/>
        <xdr:cNvCxnSpPr/>
      </xdr:nvCxnSpPr>
      <xdr:spPr bwMode="auto">
        <a:xfrm>
          <a:off x="2908300" y="6687297"/>
          <a:ext cx="698500" cy="22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23905</xdr:rowOff>
    </xdr:from>
    <xdr:to>
      <xdr:col>19</xdr:col>
      <xdr:colOff>38100</xdr:colOff>
      <xdr:row>35</xdr:row>
      <xdr:rowOff>125505</xdr:rowOff>
    </xdr:to>
    <xdr:sp macro="" textlink="">
      <xdr:nvSpPr>
        <xdr:cNvPr id="118" name="フローチャート: 判断 117"/>
        <xdr:cNvSpPr/>
      </xdr:nvSpPr>
      <xdr:spPr bwMode="auto">
        <a:xfrm>
          <a:off x="3556000" y="6634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135682</xdr:rowOff>
    </xdr:from>
    <xdr:ext cx="762000" cy="259045"/>
    <xdr:sp macro="" textlink="">
      <xdr:nvSpPr>
        <xdr:cNvPr id="119" name="テキスト ボックス 118"/>
        <xdr:cNvSpPr txBox="1"/>
      </xdr:nvSpPr>
      <xdr:spPr>
        <a:xfrm>
          <a:off x="3225800" y="640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330371</xdr:rowOff>
    </xdr:from>
    <xdr:to>
      <xdr:col>15</xdr:col>
      <xdr:colOff>101600</xdr:colOff>
      <xdr:row>35</xdr:row>
      <xdr:rowOff>89071</xdr:rowOff>
    </xdr:to>
    <xdr:sp macro="" textlink="">
      <xdr:nvSpPr>
        <xdr:cNvPr id="120" name="フローチャート: 判断 119"/>
        <xdr:cNvSpPr/>
      </xdr:nvSpPr>
      <xdr:spPr bwMode="auto">
        <a:xfrm>
          <a:off x="2857500" y="6597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99248</xdr:rowOff>
    </xdr:from>
    <xdr:ext cx="762000" cy="259045"/>
    <xdr:sp macro="" textlink="">
      <xdr:nvSpPr>
        <xdr:cNvPr id="121" name="テキスト ボックス 120"/>
        <xdr:cNvSpPr txBox="1"/>
      </xdr:nvSpPr>
      <xdr:spPr>
        <a:xfrm>
          <a:off x="2527300" y="63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293141</xdr:rowOff>
    </xdr:from>
    <xdr:to>
      <xdr:col>29</xdr:col>
      <xdr:colOff>177800</xdr:colOff>
      <xdr:row>35</xdr:row>
      <xdr:rowOff>51841</xdr:rowOff>
    </xdr:to>
    <xdr:sp macro="" textlink="">
      <xdr:nvSpPr>
        <xdr:cNvPr id="127" name="楕円 126"/>
        <xdr:cNvSpPr/>
      </xdr:nvSpPr>
      <xdr:spPr bwMode="auto">
        <a:xfrm>
          <a:off x="5600700" y="65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265218</xdr:rowOff>
    </xdr:from>
    <xdr:ext cx="762000" cy="259045"/>
    <xdr:sp macro="" textlink="">
      <xdr:nvSpPr>
        <xdr:cNvPr id="128" name="人口1人当たり決算額の推移該当値テキスト445"/>
        <xdr:cNvSpPr txBox="1"/>
      </xdr:nvSpPr>
      <xdr:spPr>
        <a:xfrm>
          <a:off x="5740400" y="653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313933</xdr:rowOff>
    </xdr:from>
    <xdr:to>
      <xdr:col>26</xdr:col>
      <xdr:colOff>101600</xdr:colOff>
      <xdr:row>35</xdr:row>
      <xdr:rowOff>72633</xdr:rowOff>
    </xdr:to>
    <xdr:sp macro="" textlink="">
      <xdr:nvSpPr>
        <xdr:cNvPr id="129" name="楕円 128"/>
        <xdr:cNvSpPr/>
      </xdr:nvSpPr>
      <xdr:spPr bwMode="auto">
        <a:xfrm>
          <a:off x="4953000" y="6581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57410</xdr:rowOff>
    </xdr:from>
    <xdr:ext cx="736600" cy="259045"/>
    <xdr:sp macro="" textlink="">
      <xdr:nvSpPr>
        <xdr:cNvPr id="130" name="テキスト ボックス 129"/>
        <xdr:cNvSpPr txBox="1"/>
      </xdr:nvSpPr>
      <xdr:spPr>
        <a:xfrm>
          <a:off x="4622800" y="666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16274</xdr:rowOff>
    </xdr:from>
    <xdr:to>
      <xdr:col>22</xdr:col>
      <xdr:colOff>165100</xdr:colOff>
      <xdr:row>35</xdr:row>
      <xdr:rowOff>117874</xdr:rowOff>
    </xdr:to>
    <xdr:sp macro="" textlink="">
      <xdr:nvSpPr>
        <xdr:cNvPr id="131" name="楕円 130"/>
        <xdr:cNvSpPr/>
      </xdr:nvSpPr>
      <xdr:spPr bwMode="auto">
        <a:xfrm>
          <a:off x="4254500" y="662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102651</xdr:rowOff>
    </xdr:from>
    <xdr:ext cx="762000" cy="259045"/>
    <xdr:sp macro="" textlink="">
      <xdr:nvSpPr>
        <xdr:cNvPr id="132" name="テキスト ボックス 131"/>
        <xdr:cNvSpPr txBox="1"/>
      </xdr:nvSpPr>
      <xdr:spPr>
        <a:xfrm>
          <a:off x="3924300" y="671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48474</xdr:rowOff>
    </xdr:from>
    <xdr:to>
      <xdr:col>19</xdr:col>
      <xdr:colOff>38100</xdr:colOff>
      <xdr:row>35</xdr:row>
      <xdr:rowOff>150074</xdr:rowOff>
    </xdr:to>
    <xdr:sp macro="" textlink="">
      <xdr:nvSpPr>
        <xdr:cNvPr id="133" name="楕円 132"/>
        <xdr:cNvSpPr/>
      </xdr:nvSpPr>
      <xdr:spPr bwMode="auto">
        <a:xfrm>
          <a:off x="3556000" y="665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134851</xdr:rowOff>
    </xdr:from>
    <xdr:ext cx="762000" cy="259045"/>
    <xdr:sp macro="" textlink="">
      <xdr:nvSpPr>
        <xdr:cNvPr id="134" name="テキスト ボックス 133"/>
        <xdr:cNvSpPr txBox="1"/>
      </xdr:nvSpPr>
      <xdr:spPr>
        <a:xfrm>
          <a:off x="3225800" y="674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26147</xdr:rowOff>
    </xdr:from>
    <xdr:to>
      <xdr:col>15</xdr:col>
      <xdr:colOff>101600</xdr:colOff>
      <xdr:row>35</xdr:row>
      <xdr:rowOff>127747</xdr:rowOff>
    </xdr:to>
    <xdr:sp macro="" textlink="">
      <xdr:nvSpPr>
        <xdr:cNvPr id="135" name="楕円 134"/>
        <xdr:cNvSpPr/>
      </xdr:nvSpPr>
      <xdr:spPr bwMode="auto">
        <a:xfrm>
          <a:off x="2857500" y="663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112524</xdr:rowOff>
    </xdr:from>
    <xdr:ext cx="762000" cy="259045"/>
    <xdr:sp macro="" textlink="">
      <xdr:nvSpPr>
        <xdr:cNvPr id="136" name="テキスト ボックス 135"/>
        <xdr:cNvSpPr txBox="1"/>
      </xdr:nvSpPr>
      <xdr:spPr>
        <a:xfrm>
          <a:off x="2527300" y="672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130396</xdr:rowOff>
    </xdr:from>
    <xdr:to>
      <xdr:col>24</xdr:col>
      <xdr:colOff>63500</xdr:colOff>
      <xdr:row>37</xdr:row>
      <xdr:rowOff>141110</xdr:rowOff>
    </xdr:to>
    <xdr:cxnSp macro="">
      <xdr:nvCxnSpPr>
        <xdr:cNvPr id="61" name="直線コネクタ 60"/>
        <xdr:cNvCxnSpPr/>
      </xdr:nvCxnSpPr>
      <xdr:spPr>
        <a:xfrm flipV="1">
          <a:off x="3797300" y="6474046"/>
          <a:ext cx="8382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141110</xdr:rowOff>
    </xdr:from>
    <xdr:to>
      <xdr:col>19</xdr:col>
      <xdr:colOff>177800</xdr:colOff>
      <xdr:row>37</xdr:row>
      <xdr:rowOff>158079</xdr:rowOff>
    </xdr:to>
    <xdr:cxnSp macro="">
      <xdr:nvCxnSpPr>
        <xdr:cNvPr id="64" name="直線コネクタ 63"/>
        <xdr:cNvCxnSpPr/>
      </xdr:nvCxnSpPr>
      <xdr:spPr>
        <a:xfrm flipV="1">
          <a:off x="2908300" y="6484760"/>
          <a:ext cx="889000" cy="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53861</xdr:rowOff>
    </xdr:from>
    <xdr:to>
      <xdr:col>15</xdr:col>
      <xdr:colOff>50800</xdr:colOff>
      <xdr:row>37</xdr:row>
      <xdr:rowOff>158079</xdr:rowOff>
    </xdr:to>
    <xdr:cxnSp macro="">
      <xdr:nvCxnSpPr>
        <xdr:cNvPr id="67" name="直線コネクタ 66"/>
        <xdr:cNvCxnSpPr/>
      </xdr:nvCxnSpPr>
      <xdr:spPr>
        <a:xfrm>
          <a:off x="2019300" y="6397511"/>
          <a:ext cx="889000" cy="10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53861</xdr:rowOff>
    </xdr:from>
    <xdr:to>
      <xdr:col>10</xdr:col>
      <xdr:colOff>114300</xdr:colOff>
      <xdr:row>37</xdr:row>
      <xdr:rowOff>65832</xdr:rowOff>
    </xdr:to>
    <xdr:cxnSp macro="">
      <xdr:nvCxnSpPr>
        <xdr:cNvPr id="70" name="直線コネクタ 69"/>
        <xdr:cNvCxnSpPr/>
      </xdr:nvCxnSpPr>
      <xdr:spPr>
        <a:xfrm flipV="1">
          <a:off x="1130300" y="639751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79596</xdr:rowOff>
    </xdr:from>
    <xdr:to>
      <xdr:col>24</xdr:col>
      <xdr:colOff>114300</xdr:colOff>
      <xdr:row>38</xdr:row>
      <xdr:rowOff>9746</xdr:rowOff>
    </xdr:to>
    <xdr:sp macro="" textlink="">
      <xdr:nvSpPr>
        <xdr:cNvPr id="80" name="楕円 79"/>
        <xdr:cNvSpPr/>
      </xdr:nvSpPr>
      <xdr:spPr>
        <a:xfrm>
          <a:off x="4584700" y="64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58023</xdr:rowOff>
    </xdr:from>
    <xdr:ext cx="534377" cy="259045"/>
    <xdr:sp macro="" textlink="">
      <xdr:nvSpPr>
        <xdr:cNvPr id="81" name="人件費該当値テキスト"/>
        <xdr:cNvSpPr txBox="1"/>
      </xdr:nvSpPr>
      <xdr:spPr>
        <a:xfrm>
          <a:off x="4686300" y="64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90310</xdr:rowOff>
    </xdr:from>
    <xdr:to>
      <xdr:col>20</xdr:col>
      <xdr:colOff>38100</xdr:colOff>
      <xdr:row>38</xdr:row>
      <xdr:rowOff>20459</xdr:rowOff>
    </xdr:to>
    <xdr:sp macro="" textlink="">
      <xdr:nvSpPr>
        <xdr:cNvPr id="82" name="楕円 81"/>
        <xdr:cNvSpPr/>
      </xdr:nvSpPr>
      <xdr:spPr>
        <a:xfrm>
          <a:off x="3746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11587</xdr:rowOff>
    </xdr:from>
    <xdr:ext cx="534377" cy="259045"/>
    <xdr:sp macro="" textlink="">
      <xdr:nvSpPr>
        <xdr:cNvPr id="83" name="テキスト ボックス 82"/>
        <xdr:cNvSpPr txBox="1"/>
      </xdr:nvSpPr>
      <xdr:spPr>
        <a:xfrm>
          <a:off x="3530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107279</xdr:rowOff>
    </xdr:from>
    <xdr:to>
      <xdr:col>15</xdr:col>
      <xdr:colOff>101600</xdr:colOff>
      <xdr:row>38</xdr:row>
      <xdr:rowOff>37429</xdr:rowOff>
    </xdr:to>
    <xdr:sp macro="" textlink="">
      <xdr:nvSpPr>
        <xdr:cNvPr id="84" name="楕円 83"/>
        <xdr:cNvSpPr/>
      </xdr:nvSpPr>
      <xdr:spPr>
        <a:xfrm>
          <a:off x="28575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28556</xdr:rowOff>
    </xdr:from>
    <xdr:ext cx="534377" cy="259045"/>
    <xdr:sp macro="" textlink="">
      <xdr:nvSpPr>
        <xdr:cNvPr id="85" name="テキスト ボックス 84"/>
        <xdr:cNvSpPr txBox="1"/>
      </xdr:nvSpPr>
      <xdr:spPr>
        <a:xfrm>
          <a:off x="2641111" y="6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3061</xdr:rowOff>
    </xdr:from>
    <xdr:to>
      <xdr:col>10</xdr:col>
      <xdr:colOff>165100</xdr:colOff>
      <xdr:row>37</xdr:row>
      <xdr:rowOff>104661</xdr:rowOff>
    </xdr:to>
    <xdr:sp macro="" textlink="">
      <xdr:nvSpPr>
        <xdr:cNvPr id="86" name="楕円 85"/>
        <xdr:cNvSpPr/>
      </xdr:nvSpPr>
      <xdr:spPr>
        <a:xfrm>
          <a:off x="1968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95788</xdr:rowOff>
    </xdr:from>
    <xdr:ext cx="534377" cy="259045"/>
    <xdr:sp macro="" textlink="">
      <xdr:nvSpPr>
        <xdr:cNvPr id="87" name="テキスト ボックス 86"/>
        <xdr:cNvSpPr txBox="1"/>
      </xdr:nvSpPr>
      <xdr:spPr>
        <a:xfrm>
          <a:off x="1752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15032</xdr:rowOff>
    </xdr:from>
    <xdr:to>
      <xdr:col>6</xdr:col>
      <xdr:colOff>38100</xdr:colOff>
      <xdr:row>37</xdr:row>
      <xdr:rowOff>116632</xdr:rowOff>
    </xdr:to>
    <xdr:sp macro="" textlink="">
      <xdr:nvSpPr>
        <xdr:cNvPr id="88" name="楕円 87"/>
        <xdr:cNvSpPr/>
      </xdr:nvSpPr>
      <xdr:spPr>
        <a:xfrm>
          <a:off x="1079500" y="635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107759</xdr:rowOff>
    </xdr:from>
    <xdr:ext cx="534377" cy="259045"/>
    <xdr:sp macro="" textlink="">
      <xdr:nvSpPr>
        <xdr:cNvPr id="89" name="テキスト ボックス 88"/>
        <xdr:cNvSpPr txBox="1"/>
      </xdr:nvSpPr>
      <xdr:spPr>
        <a:xfrm>
          <a:off x="863111" y="645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66969</xdr:rowOff>
    </xdr:from>
    <xdr:to>
      <xdr:col>24</xdr:col>
      <xdr:colOff>63500</xdr:colOff>
      <xdr:row>56</xdr:row>
      <xdr:rowOff>107719</xdr:rowOff>
    </xdr:to>
    <xdr:cxnSp macro="">
      <xdr:nvCxnSpPr>
        <xdr:cNvPr id="116" name="直線コネクタ 115"/>
        <xdr:cNvCxnSpPr/>
      </xdr:nvCxnSpPr>
      <xdr:spPr>
        <a:xfrm flipV="1">
          <a:off x="3797300" y="9668169"/>
          <a:ext cx="838200" cy="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64057</xdr:rowOff>
    </xdr:from>
    <xdr:to>
      <xdr:col>19</xdr:col>
      <xdr:colOff>177800</xdr:colOff>
      <xdr:row>56</xdr:row>
      <xdr:rowOff>107719</xdr:rowOff>
    </xdr:to>
    <xdr:cxnSp macro="">
      <xdr:nvCxnSpPr>
        <xdr:cNvPr id="119" name="直線コネクタ 118"/>
        <xdr:cNvCxnSpPr/>
      </xdr:nvCxnSpPr>
      <xdr:spPr>
        <a:xfrm>
          <a:off x="2908300" y="966525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64057</xdr:rowOff>
    </xdr:from>
    <xdr:to>
      <xdr:col>15</xdr:col>
      <xdr:colOff>50800</xdr:colOff>
      <xdr:row>56</xdr:row>
      <xdr:rowOff>87323</xdr:rowOff>
    </xdr:to>
    <xdr:cxnSp macro="">
      <xdr:nvCxnSpPr>
        <xdr:cNvPr id="122" name="直線コネクタ 121"/>
        <xdr:cNvCxnSpPr/>
      </xdr:nvCxnSpPr>
      <xdr:spPr>
        <a:xfrm flipV="1">
          <a:off x="2019300" y="9665257"/>
          <a:ext cx="889000" cy="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87323</xdr:rowOff>
    </xdr:from>
    <xdr:to>
      <xdr:col>10</xdr:col>
      <xdr:colOff>114300</xdr:colOff>
      <xdr:row>56</xdr:row>
      <xdr:rowOff>126793</xdr:rowOff>
    </xdr:to>
    <xdr:cxnSp macro="">
      <xdr:nvCxnSpPr>
        <xdr:cNvPr id="125" name="直線コネクタ 124"/>
        <xdr:cNvCxnSpPr/>
      </xdr:nvCxnSpPr>
      <xdr:spPr>
        <a:xfrm flipV="1">
          <a:off x="1130300" y="9688523"/>
          <a:ext cx="889000" cy="3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92146</xdr:rowOff>
    </xdr:from>
    <xdr:to>
      <xdr:col>10</xdr:col>
      <xdr:colOff>165100</xdr:colOff>
      <xdr:row>56</xdr:row>
      <xdr:rowOff>22296</xdr:rowOff>
    </xdr:to>
    <xdr:sp macro="" textlink="">
      <xdr:nvSpPr>
        <xdr:cNvPr id="126" name="フローチャート: 判断 125"/>
        <xdr:cNvSpPr/>
      </xdr:nvSpPr>
      <xdr:spPr>
        <a:xfrm>
          <a:off x="1968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38823</xdr:rowOff>
    </xdr:from>
    <xdr:ext cx="599010" cy="259045"/>
    <xdr:sp macro="" textlink="">
      <xdr:nvSpPr>
        <xdr:cNvPr id="127" name="テキスト ボックス 126"/>
        <xdr:cNvSpPr txBox="1"/>
      </xdr:nvSpPr>
      <xdr:spPr>
        <a:xfrm>
          <a:off x="1719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105254</xdr:rowOff>
    </xdr:from>
    <xdr:to>
      <xdr:col>6</xdr:col>
      <xdr:colOff>38100</xdr:colOff>
      <xdr:row>56</xdr:row>
      <xdr:rowOff>35404</xdr:rowOff>
    </xdr:to>
    <xdr:sp macro="" textlink="">
      <xdr:nvSpPr>
        <xdr:cNvPr id="128" name="フローチャート: 判断 127"/>
        <xdr:cNvSpPr/>
      </xdr:nvSpPr>
      <xdr:spPr>
        <a:xfrm>
          <a:off x="1079500" y="953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51931</xdr:rowOff>
    </xdr:from>
    <xdr:ext cx="599010" cy="259045"/>
    <xdr:sp macro="" textlink="">
      <xdr:nvSpPr>
        <xdr:cNvPr id="129" name="テキスト ボックス 128"/>
        <xdr:cNvSpPr txBox="1"/>
      </xdr:nvSpPr>
      <xdr:spPr>
        <a:xfrm>
          <a:off x="830795" y="931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16169</xdr:rowOff>
    </xdr:from>
    <xdr:to>
      <xdr:col>24</xdr:col>
      <xdr:colOff>114300</xdr:colOff>
      <xdr:row>56</xdr:row>
      <xdr:rowOff>117769</xdr:rowOff>
    </xdr:to>
    <xdr:sp macro="" textlink="">
      <xdr:nvSpPr>
        <xdr:cNvPr id="135" name="楕円 134"/>
        <xdr:cNvSpPr/>
      </xdr:nvSpPr>
      <xdr:spPr>
        <a:xfrm>
          <a:off x="4584700" y="96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166046</xdr:rowOff>
    </xdr:from>
    <xdr:ext cx="534377" cy="259045"/>
    <xdr:sp macro="" textlink="">
      <xdr:nvSpPr>
        <xdr:cNvPr id="136" name="物件費該当値テキスト"/>
        <xdr:cNvSpPr txBox="1"/>
      </xdr:nvSpPr>
      <xdr:spPr>
        <a:xfrm>
          <a:off x="4686300" y="959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56919</xdr:rowOff>
    </xdr:from>
    <xdr:to>
      <xdr:col>20</xdr:col>
      <xdr:colOff>38100</xdr:colOff>
      <xdr:row>56</xdr:row>
      <xdr:rowOff>158519</xdr:rowOff>
    </xdr:to>
    <xdr:sp macro="" textlink="">
      <xdr:nvSpPr>
        <xdr:cNvPr id="137" name="楕円 136"/>
        <xdr:cNvSpPr/>
      </xdr:nvSpPr>
      <xdr:spPr>
        <a:xfrm>
          <a:off x="3746500" y="96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149646</xdr:rowOff>
    </xdr:from>
    <xdr:ext cx="534377" cy="259045"/>
    <xdr:sp macro="" textlink="">
      <xdr:nvSpPr>
        <xdr:cNvPr id="138" name="テキスト ボックス 137"/>
        <xdr:cNvSpPr txBox="1"/>
      </xdr:nvSpPr>
      <xdr:spPr>
        <a:xfrm>
          <a:off x="3530111" y="97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13257</xdr:rowOff>
    </xdr:from>
    <xdr:to>
      <xdr:col>15</xdr:col>
      <xdr:colOff>101600</xdr:colOff>
      <xdr:row>56</xdr:row>
      <xdr:rowOff>114857</xdr:rowOff>
    </xdr:to>
    <xdr:sp macro="" textlink="">
      <xdr:nvSpPr>
        <xdr:cNvPr id="139" name="楕円 138"/>
        <xdr:cNvSpPr/>
      </xdr:nvSpPr>
      <xdr:spPr>
        <a:xfrm>
          <a:off x="2857500" y="9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105984</xdr:rowOff>
    </xdr:from>
    <xdr:ext cx="534377" cy="259045"/>
    <xdr:sp macro="" textlink="">
      <xdr:nvSpPr>
        <xdr:cNvPr id="140" name="テキスト ボックス 139"/>
        <xdr:cNvSpPr txBox="1"/>
      </xdr:nvSpPr>
      <xdr:spPr>
        <a:xfrm>
          <a:off x="2641111" y="97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36523</xdr:rowOff>
    </xdr:from>
    <xdr:to>
      <xdr:col>10</xdr:col>
      <xdr:colOff>165100</xdr:colOff>
      <xdr:row>56</xdr:row>
      <xdr:rowOff>138123</xdr:rowOff>
    </xdr:to>
    <xdr:sp macro="" textlink="">
      <xdr:nvSpPr>
        <xdr:cNvPr id="141" name="楕円 140"/>
        <xdr:cNvSpPr/>
      </xdr:nvSpPr>
      <xdr:spPr>
        <a:xfrm>
          <a:off x="1968500" y="96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129250</xdr:rowOff>
    </xdr:from>
    <xdr:ext cx="534377" cy="259045"/>
    <xdr:sp macro="" textlink="">
      <xdr:nvSpPr>
        <xdr:cNvPr id="142" name="テキスト ボックス 141"/>
        <xdr:cNvSpPr txBox="1"/>
      </xdr:nvSpPr>
      <xdr:spPr>
        <a:xfrm>
          <a:off x="1752111" y="973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75993</xdr:rowOff>
    </xdr:from>
    <xdr:to>
      <xdr:col>6</xdr:col>
      <xdr:colOff>38100</xdr:colOff>
      <xdr:row>57</xdr:row>
      <xdr:rowOff>6143</xdr:rowOff>
    </xdr:to>
    <xdr:sp macro="" textlink="">
      <xdr:nvSpPr>
        <xdr:cNvPr id="143" name="楕円 142"/>
        <xdr:cNvSpPr/>
      </xdr:nvSpPr>
      <xdr:spPr>
        <a:xfrm>
          <a:off x="1079500" y="96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168720</xdr:rowOff>
    </xdr:from>
    <xdr:ext cx="534377" cy="259045"/>
    <xdr:sp macro="" textlink="">
      <xdr:nvSpPr>
        <xdr:cNvPr id="144" name="テキスト ボックス 143"/>
        <xdr:cNvSpPr txBox="1"/>
      </xdr:nvSpPr>
      <xdr:spPr>
        <a:xfrm>
          <a:off x="863111" y="976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152981</xdr:rowOff>
    </xdr:from>
    <xdr:to>
      <xdr:col>24</xdr:col>
      <xdr:colOff>63500</xdr:colOff>
      <xdr:row>78</xdr:row>
      <xdr:rowOff>10953</xdr:rowOff>
    </xdr:to>
    <xdr:cxnSp macro="">
      <xdr:nvCxnSpPr>
        <xdr:cNvPr id="171" name="直線コネクタ 170"/>
        <xdr:cNvCxnSpPr/>
      </xdr:nvCxnSpPr>
      <xdr:spPr>
        <a:xfrm flipV="1">
          <a:off x="3797300" y="13354631"/>
          <a:ext cx="8382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2197</xdr:rowOff>
    </xdr:from>
    <xdr:to>
      <xdr:col>19</xdr:col>
      <xdr:colOff>177800</xdr:colOff>
      <xdr:row>78</xdr:row>
      <xdr:rowOff>10953</xdr:rowOff>
    </xdr:to>
    <xdr:cxnSp macro="">
      <xdr:nvCxnSpPr>
        <xdr:cNvPr id="174" name="直線コネクタ 173"/>
        <xdr:cNvCxnSpPr/>
      </xdr:nvCxnSpPr>
      <xdr:spPr>
        <a:xfrm>
          <a:off x="2908300" y="13375297"/>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162537</xdr:rowOff>
    </xdr:from>
    <xdr:to>
      <xdr:col>15</xdr:col>
      <xdr:colOff>50800</xdr:colOff>
      <xdr:row>78</xdr:row>
      <xdr:rowOff>2197</xdr:rowOff>
    </xdr:to>
    <xdr:cxnSp macro="">
      <xdr:nvCxnSpPr>
        <xdr:cNvPr id="177" name="直線コネクタ 176"/>
        <xdr:cNvCxnSpPr/>
      </xdr:nvCxnSpPr>
      <xdr:spPr>
        <a:xfrm>
          <a:off x="2019300" y="13364187"/>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136888</xdr:rowOff>
    </xdr:from>
    <xdr:to>
      <xdr:col>10</xdr:col>
      <xdr:colOff>114300</xdr:colOff>
      <xdr:row>77</xdr:row>
      <xdr:rowOff>162537</xdr:rowOff>
    </xdr:to>
    <xdr:cxnSp macro="">
      <xdr:nvCxnSpPr>
        <xdr:cNvPr id="180" name="直線コネクタ 179"/>
        <xdr:cNvCxnSpPr/>
      </xdr:nvCxnSpPr>
      <xdr:spPr>
        <a:xfrm>
          <a:off x="1130300" y="13338538"/>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73149</xdr:rowOff>
    </xdr:from>
    <xdr:to>
      <xdr:col>10</xdr:col>
      <xdr:colOff>165100</xdr:colOff>
      <xdr:row>78</xdr:row>
      <xdr:rowOff>3299</xdr:rowOff>
    </xdr:to>
    <xdr:sp macro="" textlink="">
      <xdr:nvSpPr>
        <xdr:cNvPr id="181" name="フローチャート: 判断 180"/>
        <xdr:cNvSpPr/>
      </xdr:nvSpPr>
      <xdr:spPr>
        <a:xfrm>
          <a:off x="1968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19826</xdr:rowOff>
    </xdr:from>
    <xdr:ext cx="469744" cy="259045"/>
    <xdr:sp macro="" textlink="">
      <xdr:nvSpPr>
        <xdr:cNvPr id="182" name="テキスト ボックス 181"/>
        <xdr:cNvSpPr txBox="1"/>
      </xdr:nvSpPr>
      <xdr:spPr>
        <a:xfrm>
          <a:off x="1784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146644</xdr:rowOff>
    </xdr:from>
    <xdr:to>
      <xdr:col>6</xdr:col>
      <xdr:colOff>38100</xdr:colOff>
      <xdr:row>77</xdr:row>
      <xdr:rowOff>76794</xdr:rowOff>
    </xdr:to>
    <xdr:sp macro="" textlink="">
      <xdr:nvSpPr>
        <xdr:cNvPr id="183" name="フローチャート: 判断 182"/>
        <xdr:cNvSpPr/>
      </xdr:nvSpPr>
      <xdr:spPr>
        <a:xfrm>
          <a:off x="1079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93322</xdr:rowOff>
    </xdr:from>
    <xdr:ext cx="534377" cy="259045"/>
    <xdr:sp macro="" textlink="">
      <xdr:nvSpPr>
        <xdr:cNvPr id="184" name="テキスト ボックス 183"/>
        <xdr:cNvSpPr txBox="1"/>
      </xdr:nvSpPr>
      <xdr:spPr>
        <a:xfrm>
          <a:off x="863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102181</xdr:rowOff>
    </xdr:from>
    <xdr:to>
      <xdr:col>24</xdr:col>
      <xdr:colOff>114300</xdr:colOff>
      <xdr:row>78</xdr:row>
      <xdr:rowOff>32331</xdr:rowOff>
    </xdr:to>
    <xdr:sp macro="" textlink="">
      <xdr:nvSpPr>
        <xdr:cNvPr id="190" name="楕円 189"/>
        <xdr:cNvSpPr/>
      </xdr:nvSpPr>
      <xdr:spPr>
        <a:xfrm>
          <a:off x="45847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80608</xdr:rowOff>
    </xdr:from>
    <xdr:ext cx="469744" cy="259045"/>
    <xdr:sp macro="" textlink="">
      <xdr:nvSpPr>
        <xdr:cNvPr id="191" name="維持補修費該当値テキスト"/>
        <xdr:cNvSpPr txBox="1"/>
      </xdr:nvSpPr>
      <xdr:spPr>
        <a:xfrm>
          <a:off x="4686300" y="1328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131603</xdr:rowOff>
    </xdr:from>
    <xdr:to>
      <xdr:col>20</xdr:col>
      <xdr:colOff>38100</xdr:colOff>
      <xdr:row>78</xdr:row>
      <xdr:rowOff>61753</xdr:rowOff>
    </xdr:to>
    <xdr:sp macro="" textlink="">
      <xdr:nvSpPr>
        <xdr:cNvPr id="192" name="楕円 191"/>
        <xdr:cNvSpPr/>
      </xdr:nvSpPr>
      <xdr:spPr>
        <a:xfrm>
          <a:off x="3746500" y="133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52880</xdr:rowOff>
    </xdr:from>
    <xdr:ext cx="469744" cy="259045"/>
    <xdr:sp macro="" textlink="">
      <xdr:nvSpPr>
        <xdr:cNvPr id="193" name="テキスト ボックス 192"/>
        <xdr:cNvSpPr txBox="1"/>
      </xdr:nvSpPr>
      <xdr:spPr>
        <a:xfrm>
          <a:off x="3562428" y="134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122847</xdr:rowOff>
    </xdr:from>
    <xdr:to>
      <xdr:col>15</xdr:col>
      <xdr:colOff>101600</xdr:colOff>
      <xdr:row>78</xdr:row>
      <xdr:rowOff>52997</xdr:rowOff>
    </xdr:to>
    <xdr:sp macro="" textlink="">
      <xdr:nvSpPr>
        <xdr:cNvPr id="194" name="楕円 193"/>
        <xdr:cNvSpPr/>
      </xdr:nvSpPr>
      <xdr:spPr>
        <a:xfrm>
          <a:off x="2857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44124</xdr:rowOff>
    </xdr:from>
    <xdr:ext cx="469744" cy="259045"/>
    <xdr:sp macro="" textlink="">
      <xdr:nvSpPr>
        <xdr:cNvPr id="195" name="テキスト ボックス 194"/>
        <xdr:cNvSpPr txBox="1"/>
      </xdr:nvSpPr>
      <xdr:spPr>
        <a:xfrm>
          <a:off x="2673428" y="1341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111737</xdr:rowOff>
    </xdr:from>
    <xdr:to>
      <xdr:col>10</xdr:col>
      <xdr:colOff>165100</xdr:colOff>
      <xdr:row>78</xdr:row>
      <xdr:rowOff>41887</xdr:rowOff>
    </xdr:to>
    <xdr:sp macro="" textlink="">
      <xdr:nvSpPr>
        <xdr:cNvPr id="196" name="楕円 195"/>
        <xdr:cNvSpPr/>
      </xdr:nvSpPr>
      <xdr:spPr>
        <a:xfrm>
          <a:off x="1968500" y="133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33014</xdr:rowOff>
    </xdr:from>
    <xdr:ext cx="469744" cy="259045"/>
    <xdr:sp macro="" textlink="">
      <xdr:nvSpPr>
        <xdr:cNvPr id="197" name="テキスト ボックス 196"/>
        <xdr:cNvSpPr txBox="1"/>
      </xdr:nvSpPr>
      <xdr:spPr>
        <a:xfrm>
          <a:off x="1784428" y="1340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86088</xdr:rowOff>
    </xdr:from>
    <xdr:to>
      <xdr:col>6</xdr:col>
      <xdr:colOff>38100</xdr:colOff>
      <xdr:row>78</xdr:row>
      <xdr:rowOff>16238</xdr:rowOff>
    </xdr:to>
    <xdr:sp macro="" textlink="">
      <xdr:nvSpPr>
        <xdr:cNvPr id="198" name="楕円 197"/>
        <xdr:cNvSpPr/>
      </xdr:nvSpPr>
      <xdr:spPr>
        <a:xfrm>
          <a:off x="1079500" y="13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7365</xdr:rowOff>
    </xdr:from>
    <xdr:ext cx="469744" cy="259045"/>
    <xdr:sp macro="" textlink="">
      <xdr:nvSpPr>
        <xdr:cNvPr id="199" name="テキスト ボックス 198"/>
        <xdr:cNvSpPr txBox="1"/>
      </xdr:nvSpPr>
      <xdr:spPr>
        <a:xfrm>
          <a:off x="895428" y="133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77586</xdr:rowOff>
    </xdr:from>
    <xdr:to>
      <xdr:col>24</xdr:col>
      <xdr:colOff>63500</xdr:colOff>
      <xdr:row>96</xdr:row>
      <xdr:rowOff>87547</xdr:rowOff>
    </xdr:to>
    <xdr:cxnSp macro="">
      <xdr:nvCxnSpPr>
        <xdr:cNvPr id="231" name="直線コネクタ 230"/>
        <xdr:cNvCxnSpPr/>
      </xdr:nvCxnSpPr>
      <xdr:spPr>
        <a:xfrm>
          <a:off x="3797300" y="16536786"/>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77586</xdr:rowOff>
    </xdr:from>
    <xdr:to>
      <xdr:col>19</xdr:col>
      <xdr:colOff>177800</xdr:colOff>
      <xdr:row>96</xdr:row>
      <xdr:rowOff>96740</xdr:rowOff>
    </xdr:to>
    <xdr:cxnSp macro="">
      <xdr:nvCxnSpPr>
        <xdr:cNvPr id="234" name="直線コネクタ 233"/>
        <xdr:cNvCxnSpPr/>
      </xdr:nvCxnSpPr>
      <xdr:spPr>
        <a:xfrm flipV="1">
          <a:off x="2908300" y="16536786"/>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96740</xdr:rowOff>
    </xdr:from>
    <xdr:to>
      <xdr:col>15</xdr:col>
      <xdr:colOff>50800</xdr:colOff>
      <xdr:row>98</xdr:row>
      <xdr:rowOff>111142</xdr:rowOff>
    </xdr:to>
    <xdr:cxnSp macro="">
      <xdr:nvCxnSpPr>
        <xdr:cNvPr id="237" name="直線コネクタ 236"/>
        <xdr:cNvCxnSpPr/>
      </xdr:nvCxnSpPr>
      <xdr:spPr>
        <a:xfrm flipV="1">
          <a:off x="2019300" y="16555940"/>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111142</xdr:rowOff>
    </xdr:from>
    <xdr:to>
      <xdr:col>10</xdr:col>
      <xdr:colOff>114300</xdr:colOff>
      <xdr:row>98</xdr:row>
      <xdr:rowOff>125575</xdr:rowOff>
    </xdr:to>
    <xdr:cxnSp macro="">
      <xdr:nvCxnSpPr>
        <xdr:cNvPr id="240" name="直線コネクタ 239"/>
        <xdr:cNvCxnSpPr/>
      </xdr:nvCxnSpPr>
      <xdr:spPr>
        <a:xfrm flipV="1">
          <a:off x="1130300" y="16913242"/>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148369</xdr:rowOff>
    </xdr:from>
    <xdr:to>
      <xdr:col>10</xdr:col>
      <xdr:colOff>165100</xdr:colOff>
      <xdr:row>98</xdr:row>
      <xdr:rowOff>78519</xdr:rowOff>
    </xdr:to>
    <xdr:sp macro="" textlink="">
      <xdr:nvSpPr>
        <xdr:cNvPr id="241" name="フローチャート: 判断 240"/>
        <xdr:cNvSpPr/>
      </xdr:nvSpPr>
      <xdr:spPr>
        <a:xfrm>
          <a:off x="1968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95046</xdr:rowOff>
    </xdr:from>
    <xdr:ext cx="534377" cy="259045"/>
    <xdr:sp macro="" textlink="">
      <xdr:nvSpPr>
        <xdr:cNvPr id="242" name="テキスト ボックス 241"/>
        <xdr:cNvSpPr txBox="1"/>
      </xdr:nvSpPr>
      <xdr:spPr>
        <a:xfrm>
          <a:off x="1752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166363</xdr:rowOff>
    </xdr:from>
    <xdr:to>
      <xdr:col>6</xdr:col>
      <xdr:colOff>38100</xdr:colOff>
      <xdr:row>98</xdr:row>
      <xdr:rowOff>96513</xdr:rowOff>
    </xdr:to>
    <xdr:sp macro="" textlink="">
      <xdr:nvSpPr>
        <xdr:cNvPr id="243" name="フローチャート: 判断 242"/>
        <xdr:cNvSpPr/>
      </xdr:nvSpPr>
      <xdr:spPr>
        <a:xfrm>
          <a:off x="1079500" y="167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113040</xdr:rowOff>
    </xdr:from>
    <xdr:ext cx="534377" cy="259045"/>
    <xdr:sp macro="" textlink="">
      <xdr:nvSpPr>
        <xdr:cNvPr id="244" name="テキスト ボックス 243"/>
        <xdr:cNvSpPr txBox="1"/>
      </xdr:nvSpPr>
      <xdr:spPr>
        <a:xfrm>
          <a:off x="863111" y="165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36747</xdr:rowOff>
    </xdr:from>
    <xdr:to>
      <xdr:col>24</xdr:col>
      <xdr:colOff>114300</xdr:colOff>
      <xdr:row>96</xdr:row>
      <xdr:rowOff>138347</xdr:rowOff>
    </xdr:to>
    <xdr:sp macro="" textlink="">
      <xdr:nvSpPr>
        <xdr:cNvPr id="250" name="楕円 249"/>
        <xdr:cNvSpPr/>
      </xdr:nvSpPr>
      <xdr:spPr>
        <a:xfrm>
          <a:off x="4584700" y="16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15174</xdr:rowOff>
    </xdr:from>
    <xdr:ext cx="534377" cy="259045"/>
    <xdr:sp macro="" textlink="">
      <xdr:nvSpPr>
        <xdr:cNvPr id="251" name="扶助費該当値テキスト"/>
        <xdr:cNvSpPr txBox="1"/>
      </xdr:nvSpPr>
      <xdr:spPr>
        <a:xfrm>
          <a:off x="4686300" y="164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26786</xdr:rowOff>
    </xdr:from>
    <xdr:to>
      <xdr:col>20</xdr:col>
      <xdr:colOff>38100</xdr:colOff>
      <xdr:row>96</xdr:row>
      <xdr:rowOff>128386</xdr:rowOff>
    </xdr:to>
    <xdr:sp macro="" textlink="">
      <xdr:nvSpPr>
        <xdr:cNvPr id="252" name="楕円 251"/>
        <xdr:cNvSpPr/>
      </xdr:nvSpPr>
      <xdr:spPr>
        <a:xfrm>
          <a:off x="37465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144913</xdr:rowOff>
    </xdr:from>
    <xdr:ext cx="534377" cy="259045"/>
    <xdr:sp macro="" textlink="">
      <xdr:nvSpPr>
        <xdr:cNvPr id="253" name="テキスト ボックス 252"/>
        <xdr:cNvSpPr txBox="1"/>
      </xdr:nvSpPr>
      <xdr:spPr>
        <a:xfrm>
          <a:off x="3530111" y="162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45940</xdr:rowOff>
    </xdr:from>
    <xdr:to>
      <xdr:col>15</xdr:col>
      <xdr:colOff>101600</xdr:colOff>
      <xdr:row>96</xdr:row>
      <xdr:rowOff>147540</xdr:rowOff>
    </xdr:to>
    <xdr:sp macro="" textlink="">
      <xdr:nvSpPr>
        <xdr:cNvPr id="254" name="楕円 253"/>
        <xdr:cNvSpPr/>
      </xdr:nvSpPr>
      <xdr:spPr>
        <a:xfrm>
          <a:off x="2857500" y="16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138667</xdr:rowOff>
    </xdr:from>
    <xdr:ext cx="534377" cy="259045"/>
    <xdr:sp macro="" textlink="">
      <xdr:nvSpPr>
        <xdr:cNvPr id="255" name="テキスト ボックス 254"/>
        <xdr:cNvSpPr txBox="1"/>
      </xdr:nvSpPr>
      <xdr:spPr>
        <a:xfrm>
          <a:off x="2641111" y="165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60342</xdr:rowOff>
    </xdr:from>
    <xdr:to>
      <xdr:col>10</xdr:col>
      <xdr:colOff>165100</xdr:colOff>
      <xdr:row>98</xdr:row>
      <xdr:rowOff>161942</xdr:rowOff>
    </xdr:to>
    <xdr:sp macro="" textlink="">
      <xdr:nvSpPr>
        <xdr:cNvPr id="256" name="楕円 255"/>
        <xdr:cNvSpPr/>
      </xdr:nvSpPr>
      <xdr:spPr>
        <a:xfrm>
          <a:off x="1968500" y="168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153069</xdr:rowOff>
    </xdr:from>
    <xdr:ext cx="534377" cy="259045"/>
    <xdr:sp macro="" textlink="">
      <xdr:nvSpPr>
        <xdr:cNvPr id="257" name="テキスト ボックス 256"/>
        <xdr:cNvSpPr txBox="1"/>
      </xdr:nvSpPr>
      <xdr:spPr>
        <a:xfrm>
          <a:off x="1752111" y="169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74775</xdr:rowOff>
    </xdr:from>
    <xdr:to>
      <xdr:col>6</xdr:col>
      <xdr:colOff>38100</xdr:colOff>
      <xdr:row>99</xdr:row>
      <xdr:rowOff>4925</xdr:rowOff>
    </xdr:to>
    <xdr:sp macro="" textlink="">
      <xdr:nvSpPr>
        <xdr:cNvPr id="258" name="楕円 257"/>
        <xdr:cNvSpPr/>
      </xdr:nvSpPr>
      <xdr:spPr>
        <a:xfrm>
          <a:off x="1079500" y="168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167502</xdr:rowOff>
    </xdr:from>
    <xdr:ext cx="534377" cy="259045"/>
    <xdr:sp macro="" textlink="">
      <xdr:nvSpPr>
        <xdr:cNvPr id="259" name="テキスト ボックス 258"/>
        <xdr:cNvSpPr txBox="1"/>
      </xdr:nvSpPr>
      <xdr:spPr>
        <a:xfrm>
          <a:off x="863111" y="169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63050</xdr:rowOff>
    </xdr:from>
    <xdr:to>
      <xdr:col>55</xdr:col>
      <xdr:colOff>0</xdr:colOff>
      <xdr:row>36</xdr:row>
      <xdr:rowOff>94318</xdr:rowOff>
    </xdr:to>
    <xdr:cxnSp macro="">
      <xdr:nvCxnSpPr>
        <xdr:cNvPr id="286" name="直線コネクタ 285"/>
        <xdr:cNvCxnSpPr/>
      </xdr:nvCxnSpPr>
      <xdr:spPr>
        <a:xfrm flipV="1">
          <a:off x="9639300" y="6235250"/>
          <a:ext cx="8382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80470</xdr:rowOff>
    </xdr:from>
    <xdr:to>
      <xdr:col>50</xdr:col>
      <xdr:colOff>114300</xdr:colOff>
      <xdr:row>36</xdr:row>
      <xdr:rowOff>94318</xdr:rowOff>
    </xdr:to>
    <xdr:cxnSp macro="">
      <xdr:nvCxnSpPr>
        <xdr:cNvPr id="289" name="直線コネクタ 288"/>
        <xdr:cNvCxnSpPr/>
      </xdr:nvCxnSpPr>
      <xdr:spPr>
        <a:xfrm>
          <a:off x="8750300" y="6252670"/>
          <a:ext cx="889000" cy="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80470</xdr:rowOff>
    </xdr:from>
    <xdr:to>
      <xdr:col>45</xdr:col>
      <xdr:colOff>177800</xdr:colOff>
      <xdr:row>36</xdr:row>
      <xdr:rowOff>98081</xdr:rowOff>
    </xdr:to>
    <xdr:cxnSp macro="">
      <xdr:nvCxnSpPr>
        <xdr:cNvPr id="292" name="直線コネクタ 291"/>
        <xdr:cNvCxnSpPr/>
      </xdr:nvCxnSpPr>
      <xdr:spPr>
        <a:xfrm flipV="1">
          <a:off x="7861300" y="6252670"/>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94638</xdr:rowOff>
    </xdr:from>
    <xdr:to>
      <xdr:col>41</xdr:col>
      <xdr:colOff>50800</xdr:colOff>
      <xdr:row>36</xdr:row>
      <xdr:rowOff>98081</xdr:rowOff>
    </xdr:to>
    <xdr:cxnSp macro="">
      <xdr:nvCxnSpPr>
        <xdr:cNvPr id="295" name="直線コネクタ 294"/>
        <xdr:cNvCxnSpPr/>
      </xdr:nvCxnSpPr>
      <xdr:spPr>
        <a:xfrm>
          <a:off x="6972300" y="6266838"/>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7404</xdr:rowOff>
    </xdr:from>
    <xdr:to>
      <xdr:col>41</xdr:col>
      <xdr:colOff>101600</xdr:colOff>
      <xdr:row>36</xdr:row>
      <xdr:rowOff>109004</xdr:rowOff>
    </xdr:to>
    <xdr:sp macro="" textlink="">
      <xdr:nvSpPr>
        <xdr:cNvPr id="296" name="フローチャート: 判断 295"/>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125531</xdr:rowOff>
    </xdr:from>
    <xdr:ext cx="534377" cy="259045"/>
    <xdr:sp macro="" textlink="">
      <xdr:nvSpPr>
        <xdr:cNvPr id="297" name="テキスト ボックス 296"/>
        <xdr:cNvSpPr txBox="1"/>
      </xdr:nvSpPr>
      <xdr:spPr>
        <a:xfrm>
          <a:off x="759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26556</xdr:rowOff>
    </xdr:from>
    <xdr:to>
      <xdr:col>36</xdr:col>
      <xdr:colOff>165100</xdr:colOff>
      <xdr:row>36</xdr:row>
      <xdr:rowOff>128156</xdr:rowOff>
    </xdr:to>
    <xdr:sp macro="" textlink="">
      <xdr:nvSpPr>
        <xdr:cNvPr id="298" name="フローチャート: 判断 297"/>
        <xdr:cNvSpPr/>
      </xdr:nvSpPr>
      <xdr:spPr>
        <a:xfrm>
          <a:off x="6921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144683</xdr:rowOff>
    </xdr:from>
    <xdr:ext cx="534377" cy="259045"/>
    <xdr:sp macro="" textlink="">
      <xdr:nvSpPr>
        <xdr:cNvPr id="299" name="テキスト ボックス 298"/>
        <xdr:cNvSpPr txBox="1"/>
      </xdr:nvSpPr>
      <xdr:spPr>
        <a:xfrm>
          <a:off x="6705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12250</xdr:rowOff>
    </xdr:from>
    <xdr:to>
      <xdr:col>55</xdr:col>
      <xdr:colOff>50800</xdr:colOff>
      <xdr:row>36</xdr:row>
      <xdr:rowOff>113850</xdr:rowOff>
    </xdr:to>
    <xdr:sp macro="" textlink="">
      <xdr:nvSpPr>
        <xdr:cNvPr id="305" name="楕円 304"/>
        <xdr:cNvSpPr/>
      </xdr:nvSpPr>
      <xdr:spPr>
        <a:xfrm>
          <a:off x="10426700" y="61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98627</xdr:rowOff>
    </xdr:from>
    <xdr:ext cx="534377" cy="259045"/>
    <xdr:sp macro="" textlink="">
      <xdr:nvSpPr>
        <xdr:cNvPr id="306" name="補助費等該当値テキスト"/>
        <xdr:cNvSpPr txBox="1"/>
      </xdr:nvSpPr>
      <xdr:spPr>
        <a:xfrm>
          <a:off x="10528300" y="609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43518</xdr:rowOff>
    </xdr:from>
    <xdr:to>
      <xdr:col>50</xdr:col>
      <xdr:colOff>165100</xdr:colOff>
      <xdr:row>36</xdr:row>
      <xdr:rowOff>145118</xdr:rowOff>
    </xdr:to>
    <xdr:sp macro="" textlink="">
      <xdr:nvSpPr>
        <xdr:cNvPr id="307" name="楕円 306"/>
        <xdr:cNvSpPr/>
      </xdr:nvSpPr>
      <xdr:spPr>
        <a:xfrm>
          <a:off x="9588500" y="621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136245</xdr:rowOff>
    </xdr:from>
    <xdr:ext cx="534377" cy="259045"/>
    <xdr:sp macro="" textlink="">
      <xdr:nvSpPr>
        <xdr:cNvPr id="308" name="テキスト ボックス 307"/>
        <xdr:cNvSpPr txBox="1"/>
      </xdr:nvSpPr>
      <xdr:spPr>
        <a:xfrm>
          <a:off x="9372111" y="630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29670</xdr:rowOff>
    </xdr:from>
    <xdr:to>
      <xdr:col>46</xdr:col>
      <xdr:colOff>38100</xdr:colOff>
      <xdr:row>36</xdr:row>
      <xdr:rowOff>131270</xdr:rowOff>
    </xdr:to>
    <xdr:sp macro="" textlink="">
      <xdr:nvSpPr>
        <xdr:cNvPr id="309" name="楕円 308"/>
        <xdr:cNvSpPr/>
      </xdr:nvSpPr>
      <xdr:spPr>
        <a:xfrm>
          <a:off x="8699500" y="62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122397</xdr:rowOff>
    </xdr:from>
    <xdr:ext cx="534377" cy="259045"/>
    <xdr:sp macro="" textlink="">
      <xdr:nvSpPr>
        <xdr:cNvPr id="310" name="テキスト ボックス 309"/>
        <xdr:cNvSpPr txBox="1"/>
      </xdr:nvSpPr>
      <xdr:spPr>
        <a:xfrm>
          <a:off x="8483111" y="62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47281</xdr:rowOff>
    </xdr:from>
    <xdr:to>
      <xdr:col>41</xdr:col>
      <xdr:colOff>101600</xdr:colOff>
      <xdr:row>36</xdr:row>
      <xdr:rowOff>148881</xdr:rowOff>
    </xdr:to>
    <xdr:sp macro="" textlink="">
      <xdr:nvSpPr>
        <xdr:cNvPr id="311" name="楕円 310"/>
        <xdr:cNvSpPr/>
      </xdr:nvSpPr>
      <xdr:spPr>
        <a:xfrm>
          <a:off x="7810500" y="62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140008</xdr:rowOff>
    </xdr:from>
    <xdr:ext cx="534377" cy="259045"/>
    <xdr:sp macro="" textlink="">
      <xdr:nvSpPr>
        <xdr:cNvPr id="312" name="テキスト ボックス 311"/>
        <xdr:cNvSpPr txBox="1"/>
      </xdr:nvSpPr>
      <xdr:spPr>
        <a:xfrm>
          <a:off x="7594111" y="63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43838</xdr:rowOff>
    </xdr:from>
    <xdr:to>
      <xdr:col>36</xdr:col>
      <xdr:colOff>165100</xdr:colOff>
      <xdr:row>36</xdr:row>
      <xdr:rowOff>145438</xdr:rowOff>
    </xdr:to>
    <xdr:sp macro="" textlink="">
      <xdr:nvSpPr>
        <xdr:cNvPr id="313" name="楕円 312"/>
        <xdr:cNvSpPr/>
      </xdr:nvSpPr>
      <xdr:spPr>
        <a:xfrm>
          <a:off x="6921500" y="62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136565</xdr:rowOff>
    </xdr:from>
    <xdr:ext cx="534377" cy="259045"/>
    <xdr:sp macro="" textlink="">
      <xdr:nvSpPr>
        <xdr:cNvPr id="314" name="テキスト ボックス 313"/>
        <xdr:cNvSpPr txBox="1"/>
      </xdr:nvSpPr>
      <xdr:spPr>
        <a:xfrm>
          <a:off x="6705111" y="63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160972</xdr:rowOff>
    </xdr:from>
    <xdr:to>
      <xdr:col>55</xdr:col>
      <xdr:colOff>0</xdr:colOff>
      <xdr:row>58</xdr:row>
      <xdr:rowOff>71909</xdr:rowOff>
    </xdr:to>
    <xdr:cxnSp macro="">
      <xdr:nvCxnSpPr>
        <xdr:cNvPr id="343" name="直線コネクタ 342"/>
        <xdr:cNvCxnSpPr/>
      </xdr:nvCxnSpPr>
      <xdr:spPr>
        <a:xfrm>
          <a:off x="9639300" y="9933622"/>
          <a:ext cx="8382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160972</xdr:rowOff>
    </xdr:from>
    <xdr:to>
      <xdr:col>50</xdr:col>
      <xdr:colOff>114300</xdr:colOff>
      <xdr:row>58</xdr:row>
      <xdr:rowOff>34296</xdr:rowOff>
    </xdr:to>
    <xdr:cxnSp macro="">
      <xdr:nvCxnSpPr>
        <xdr:cNvPr id="346" name="直線コネクタ 345"/>
        <xdr:cNvCxnSpPr/>
      </xdr:nvCxnSpPr>
      <xdr:spPr>
        <a:xfrm flipV="1">
          <a:off x="8750300" y="9933622"/>
          <a:ext cx="889000" cy="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21758</xdr:rowOff>
    </xdr:from>
    <xdr:to>
      <xdr:col>45</xdr:col>
      <xdr:colOff>177800</xdr:colOff>
      <xdr:row>58</xdr:row>
      <xdr:rowOff>34296</xdr:rowOff>
    </xdr:to>
    <xdr:cxnSp macro="">
      <xdr:nvCxnSpPr>
        <xdr:cNvPr id="349" name="直線コネクタ 348"/>
        <xdr:cNvCxnSpPr/>
      </xdr:nvCxnSpPr>
      <xdr:spPr>
        <a:xfrm>
          <a:off x="7861300" y="9108608"/>
          <a:ext cx="889000" cy="8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21758</xdr:rowOff>
    </xdr:from>
    <xdr:to>
      <xdr:col>41</xdr:col>
      <xdr:colOff>50800</xdr:colOff>
      <xdr:row>57</xdr:row>
      <xdr:rowOff>33869</xdr:rowOff>
    </xdr:to>
    <xdr:cxnSp macro="">
      <xdr:nvCxnSpPr>
        <xdr:cNvPr id="352" name="直線コネクタ 351"/>
        <xdr:cNvCxnSpPr/>
      </xdr:nvCxnSpPr>
      <xdr:spPr>
        <a:xfrm flipV="1">
          <a:off x="6972300" y="9108608"/>
          <a:ext cx="889000" cy="69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17992</xdr:rowOff>
    </xdr:from>
    <xdr:to>
      <xdr:col>41</xdr:col>
      <xdr:colOff>101600</xdr:colOff>
      <xdr:row>56</xdr:row>
      <xdr:rowOff>119592</xdr:rowOff>
    </xdr:to>
    <xdr:sp macro="" textlink="">
      <xdr:nvSpPr>
        <xdr:cNvPr id="353" name="フローチャート: 判断 352"/>
        <xdr:cNvSpPr/>
      </xdr:nvSpPr>
      <xdr:spPr>
        <a:xfrm>
          <a:off x="7810500" y="961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110719</xdr:rowOff>
    </xdr:from>
    <xdr:ext cx="599010" cy="259045"/>
    <xdr:sp macro="" textlink="">
      <xdr:nvSpPr>
        <xdr:cNvPr id="354" name="テキスト ボックス 353"/>
        <xdr:cNvSpPr txBox="1"/>
      </xdr:nvSpPr>
      <xdr:spPr>
        <a:xfrm>
          <a:off x="7561795" y="971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18473</xdr:rowOff>
    </xdr:from>
    <xdr:to>
      <xdr:col>36</xdr:col>
      <xdr:colOff>165100</xdr:colOff>
      <xdr:row>56</xdr:row>
      <xdr:rowOff>120073</xdr:rowOff>
    </xdr:to>
    <xdr:sp macro="" textlink="">
      <xdr:nvSpPr>
        <xdr:cNvPr id="355" name="フローチャート: 判断 354"/>
        <xdr:cNvSpPr/>
      </xdr:nvSpPr>
      <xdr:spPr>
        <a:xfrm>
          <a:off x="6921500" y="961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136600</xdr:rowOff>
    </xdr:from>
    <xdr:ext cx="599010" cy="259045"/>
    <xdr:sp macro="" textlink="">
      <xdr:nvSpPr>
        <xdr:cNvPr id="356" name="テキスト ボックス 355"/>
        <xdr:cNvSpPr txBox="1"/>
      </xdr:nvSpPr>
      <xdr:spPr>
        <a:xfrm>
          <a:off x="6672795" y="939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21109</xdr:rowOff>
    </xdr:from>
    <xdr:to>
      <xdr:col>55</xdr:col>
      <xdr:colOff>50800</xdr:colOff>
      <xdr:row>58</xdr:row>
      <xdr:rowOff>122709</xdr:rowOff>
    </xdr:to>
    <xdr:sp macro="" textlink="">
      <xdr:nvSpPr>
        <xdr:cNvPr id="362" name="楕円 361"/>
        <xdr:cNvSpPr/>
      </xdr:nvSpPr>
      <xdr:spPr>
        <a:xfrm>
          <a:off x="10426700" y="996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107486</xdr:rowOff>
    </xdr:from>
    <xdr:ext cx="534377" cy="259045"/>
    <xdr:sp macro="" textlink="">
      <xdr:nvSpPr>
        <xdr:cNvPr id="363" name="普通建設事業費該当値テキスト"/>
        <xdr:cNvSpPr txBox="1"/>
      </xdr:nvSpPr>
      <xdr:spPr>
        <a:xfrm>
          <a:off x="10528300" y="98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110172</xdr:rowOff>
    </xdr:from>
    <xdr:to>
      <xdr:col>50</xdr:col>
      <xdr:colOff>165100</xdr:colOff>
      <xdr:row>58</xdr:row>
      <xdr:rowOff>40322</xdr:rowOff>
    </xdr:to>
    <xdr:sp macro="" textlink="">
      <xdr:nvSpPr>
        <xdr:cNvPr id="364" name="楕円 363"/>
        <xdr:cNvSpPr/>
      </xdr:nvSpPr>
      <xdr:spPr>
        <a:xfrm>
          <a:off x="9588500" y="98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31449</xdr:rowOff>
    </xdr:from>
    <xdr:ext cx="534377" cy="259045"/>
    <xdr:sp macro="" textlink="">
      <xdr:nvSpPr>
        <xdr:cNvPr id="365" name="テキスト ボックス 364"/>
        <xdr:cNvSpPr txBox="1"/>
      </xdr:nvSpPr>
      <xdr:spPr>
        <a:xfrm>
          <a:off x="9372111" y="99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154946</xdr:rowOff>
    </xdr:from>
    <xdr:to>
      <xdr:col>46</xdr:col>
      <xdr:colOff>38100</xdr:colOff>
      <xdr:row>58</xdr:row>
      <xdr:rowOff>85096</xdr:rowOff>
    </xdr:to>
    <xdr:sp macro="" textlink="">
      <xdr:nvSpPr>
        <xdr:cNvPr id="366" name="楕円 365"/>
        <xdr:cNvSpPr/>
      </xdr:nvSpPr>
      <xdr:spPr>
        <a:xfrm>
          <a:off x="8699500" y="99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76223</xdr:rowOff>
    </xdr:from>
    <xdr:ext cx="534377" cy="259045"/>
    <xdr:sp macro="" textlink="">
      <xdr:nvSpPr>
        <xdr:cNvPr id="367" name="テキスト ボックス 366"/>
        <xdr:cNvSpPr txBox="1"/>
      </xdr:nvSpPr>
      <xdr:spPr>
        <a:xfrm>
          <a:off x="8483111" y="1002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142408</xdr:rowOff>
    </xdr:from>
    <xdr:to>
      <xdr:col>41</xdr:col>
      <xdr:colOff>101600</xdr:colOff>
      <xdr:row>53</xdr:row>
      <xdr:rowOff>72558</xdr:rowOff>
    </xdr:to>
    <xdr:sp macro="" textlink="">
      <xdr:nvSpPr>
        <xdr:cNvPr id="368" name="楕円 367"/>
        <xdr:cNvSpPr/>
      </xdr:nvSpPr>
      <xdr:spPr>
        <a:xfrm>
          <a:off x="7810500" y="90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89085</xdr:rowOff>
    </xdr:from>
    <xdr:ext cx="599010" cy="259045"/>
    <xdr:sp macro="" textlink="">
      <xdr:nvSpPr>
        <xdr:cNvPr id="369" name="テキスト ボックス 368"/>
        <xdr:cNvSpPr txBox="1"/>
      </xdr:nvSpPr>
      <xdr:spPr>
        <a:xfrm>
          <a:off x="7561795" y="883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154519</xdr:rowOff>
    </xdr:from>
    <xdr:to>
      <xdr:col>36</xdr:col>
      <xdr:colOff>165100</xdr:colOff>
      <xdr:row>57</xdr:row>
      <xdr:rowOff>84669</xdr:rowOff>
    </xdr:to>
    <xdr:sp macro="" textlink="">
      <xdr:nvSpPr>
        <xdr:cNvPr id="370" name="楕円 369"/>
        <xdr:cNvSpPr/>
      </xdr:nvSpPr>
      <xdr:spPr>
        <a:xfrm>
          <a:off x="6921500" y="975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75796</xdr:rowOff>
    </xdr:from>
    <xdr:ext cx="534377" cy="259045"/>
    <xdr:sp macro="" textlink="">
      <xdr:nvSpPr>
        <xdr:cNvPr id="371" name="テキスト ボックス 370"/>
        <xdr:cNvSpPr txBox="1"/>
      </xdr:nvSpPr>
      <xdr:spPr>
        <a:xfrm>
          <a:off x="6705111" y="984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24856</xdr:rowOff>
    </xdr:from>
    <xdr:to>
      <xdr:col>55</xdr:col>
      <xdr:colOff>0</xdr:colOff>
      <xdr:row>78</xdr:row>
      <xdr:rowOff>134520</xdr:rowOff>
    </xdr:to>
    <xdr:cxnSp macro="">
      <xdr:nvCxnSpPr>
        <xdr:cNvPr id="398" name="直線コネクタ 397"/>
        <xdr:cNvCxnSpPr/>
      </xdr:nvCxnSpPr>
      <xdr:spPr>
        <a:xfrm>
          <a:off x="9639300" y="13397956"/>
          <a:ext cx="8382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24856</xdr:rowOff>
    </xdr:from>
    <xdr:to>
      <xdr:col>50</xdr:col>
      <xdr:colOff>114300</xdr:colOff>
      <xdr:row>78</xdr:row>
      <xdr:rowOff>129358</xdr:rowOff>
    </xdr:to>
    <xdr:cxnSp macro="">
      <xdr:nvCxnSpPr>
        <xdr:cNvPr id="401" name="直線コネクタ 400"/>
        <xdr:cNvCxnSpPr/>
      </xdr:nvCxnSpPr>
      <xdr:spPr>
        <a:xfrm flipV="1">
          <a:off x="8750300" y="1339795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152310</xdr:rowOff>
    </xdr:from>
    <xdr:to>
      <xdr:col>45</xdr:col>
      <xdr:colOff>177800</xdr:colOff>
      <xdr:row>78</xdr:row>
      <xdr:rowOff>129358</xdr:rowOff>
    </xdr:to>
    <xdr:cxnSp macro="">
      <xdr:nvCxnSpPr>
        <xdr:cNvPr id="404" name="直線コネクタ 403"/>
        <xdr:cNvCxnSpPr/>
      </xdr:nvCxnSpPr>
      <xdr:spPr>
        <a:xfrm>
          <a:off x="7861300" y="13182510"/>
          <a:ext cx="889000" cy="3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152310</xdr:rowOff>
    </xdr:from>
    <xdr:to>
      <xdr:col>41</xdr:col>
      <xdr:colOff>50800</xdr:colOff>
      <xdr:row>77</xdr:row>
      <xdr:rowOff>43985</xdr:rowOff>
    </xdr:to>
    <xdr:cxnSp macro="">
      <xdr:nvCxnSpPr>
        <xdr:cNvPr id="407" name="直線コネクタ 406"/>
        <xdr:cNvCxnSpPr/>
      </xdr:nvCxnSpPr>
      <xdr:spPr>
        <a:xfrm flipV="1">
          <a:off x="6972300" y="13182510"/>
          <a:ext cx="889000" cy="6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134652</xdr:rowOff>
    </xdr:from>
    <xdr:to>
      <xdr:col>41</xdr:col>
      <xdr:colOff>101600</xdr:colOff>
      <xdr:row>77</xdr:row>
      <xdr:rowOff>64802</xdr:rowOff>
    </xdr:to>
    <xdr:sp macro="" textlink="">
      <xdr:nvSpPr>
        <xdr:cNvPr id="408" name="フローチャート: 判断 407"/>
        <xdr:cNvSpPr/>
      </xdr:nvSpPr>
      <xdr:spPr>
        <a:xfrm>
          <a:off x="7810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55929</xdr:rowOff>
    </xdr:from>
    <xdr:ext cx="534377" cy="259045"/>
    <xdr:sp macro="" textlink="">
      <xdr:nvSpPr>
        <xdr:cNvPr id="409" name="テキスト ボックス 408"/>
        <xdr:cNvSpPr txBox="1"/>
      </xdr:nvSpPr>
      <xdr:spPr>
        <a:xfrm>
          <a:off x="7594111" y="13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53687</xdr:rowOff>
    </xdr:from>
    <xdr:to>
      <xdr:col>36</xdr:col>
      <xdr:colOff>165100</xdr:colOff>
      <xdr:row>77</xdr:row>
      <xdr:rowOff>155287</xdr:rowOff>
    </xdr:to>
    <xdr:sp macro="" textlink="">
      <xdr:nvSpPr>
        <xdr:cNvPr id="410" name="フローチャート: 判断 409"/>
        <xdr:cNvSpPr/>
      </xdr:nvSpPr>
      <xdr:spPr>
        <a:xfrm>
          <a:off x="6921500" y="1325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146414</xdr:rowOff>
    </xdr:from>
    <xdr:ext cx="534377" cy="259045"/>
    <xdr:sp macro="" textlink="">
      <xdr:nvSpPr>
        <xdr:cNvPr id="411" name="テキスト ボックス 410"/>
        <xdr:cNvSpPr txBox="1"/>
      </xdr:nvSpPr>
      <xdr:spPr>
        <a:xfrm>
          <a:off x="6705111" y="1334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83720</xdr:rowOff>
    </xdr:from>
    <xdr:to>
      <xdr:col>55</xdr:col>
      <xdr:colOff>50800</xdr:colOff>
      <xdr:row>79</xdr:row>
      <xdr:rowOff>13870</xdr:rowOff>
    </xdr:to>
    <xdr:sp macro="" textlink="">
      <xdr:nvSpPr>
        <xdr:cNvPr id="417" name="楕円 416"/>
        <xdr:cNvSpPr/>
      </xdr:nvSpPr>
      <xdr:spPr>
        <a:xfrm>
          <a:off x="10426700" y="13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170097</xdr:rowOff>
    </xdr:from>
    <xdr:ext cx="469744" cy="259045"/>
    <xdr:sp macro="" textlink="">
      <xdr:nvSpPr>
        <xdr:cNvPr id="418" name="普通建設事業費 （ うち新規整備　）該当値テキスト"/>
        <xdr:cNvSpPr txBox="1"/>
      </xdr:nvSpPr>
      <xdr:spPr>
        <a:xfrm>
          <a:off x="10528300" y="1337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145506</xdr:rowOff>
    </xdr:from>
    <xdr:to>
      <xdr:col>50</xdr:col>
      <xdr:colOff>165100</xdr:colOff>
      <xdr:row>78</xdr:row>
      <xdr:rowOff>75656</xdr:rowOff>
    </xdr:to>
    <xdr:sp macro="" textlink="">
      <xdr:nvSpPr>
        <xdr:cNvPr id="419" name="楕円 418"/>
        <xdr:cNvSpPr/>
      </xdr:nvSpPr>
      <xdr:spPr>
        <a:xfrm>
          <a:off x="9588500" y="133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66783</xdr:rowOff>
    </xdr:from>
    <xdr:ext cx="534377" cy="259045"/>
    <xdr:sp macro="" textlink="">
      <xdr:nvSpPr>
        <xdr:cNvPr id="420" name="テキスト ボックス 419"/>
        <xdr:cNvSpPr txBox="1"/>
      </xdr:nvSpPr>
      <xdr:spPr>
        <a:xfrm>
          <a:off x="9372111" y="134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78558</xdr:rowOff>
    </xdr:from>
    <xdr:to>
      <xdr:col>46</xdr:col>
      <xdr:colOff>38100</xdr:colOff>
      <xdr:row>79</xdr:row>
      <xdr:rowOff>8708</xdr:rowOff>
    </xdr:to>
    <xdr:sp macro="" textlink="">
      <xdr:nvSpPr>
        <xdr:cNvPr id="421" name="楕円 420"/>
        <xdr:cNvSpPr/>
      </xdr:nvSpPr>
      <xdr:spPr>
        <a:xfrm>
          <a:off x="8699500" y="134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171285</xdr:rowOff>
    </xdr:from>
    <xdr:ext cx="469744" cy="259045"/>
    <xdr:sp macro="" textlink="">
      <xdr:nvSpPr>
        <xdr:cNvPr id="422" name="テキスト ボックス 421"/>
        <xdr:cNvSpPr txBox="1"/>
      </xdr:nvSpPr>
      <xdr:spPr>
        <a:xfrm>
          <a:off x="8515428" y="1354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101510</xdr:rowOff>
    </xdr:from>
    <xdr:to>
      <xdr:col>41</xdr:col>
      <xdr:colOff>101600</xdr:colOff>
      <xdr:row>77</xdr:row>
      <xdr:rowOff>31660</xdr:rowOff>
    </xdr:to>
    <xdr:sp macro="" textlink="">
      <xdr:nvSpPr>
        <xdr:cNvPr id="423" name="楕円 422"/>
        <xdr:cNvSpPr/>
      </xdr:nvSpPr>
      <xdr:spPr>
        <a:xfrm>
          <a:off x="7810500" y="131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48186</xdr:rowOff>
    </xdr:from>
    <xdr:ext cx="534377" cy="259045"/>
    <xdr:sp macro="" textlink="">
      <xdr:nvSpPr>
        <xdr:cNvPr id="424" name="テキスト ボックス 423"/>
        <xdr:cNvSpPr txBox="1"/>
      </xdr:nvSpPr>
      <xdr:spPr>
        <a:xfrm>
          <a:off x="7594111" y="129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164635</xdr:rowOff>
    </xdr:from>
    <xdr:to>
      <xdr:col>36</xdr:col>
      <xdr:colOff>165100</xdr:colOff>
      <xdr:row>77</xdr:row>
      <xdr:rowOff>94785</xdr:rowOff>
    </xdr:to>
    <xdr:sp macro="" textlink="">
      <xdr:nvSpPr>
        <xdr:cNvPr id="425" name="楕円 424"/>
        <xdr:cNvSpPr/>
      </xdr:nvSpPr>
      <xdr:spPr>
        <a:xfrm>
          <a:off x="6921500" y="131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111312</xdr:rowOff>
    </xdr:from>
    <xdr:ext cx="534377" cy="259045"/>
    <xdr:sp macro="" textlink="">
      <xdr:nvSpPr>
        <xdr:cNvPr id="426" name="テキスト ボックス 425"/>
        <xdr:cNvSpPr txBox="1"/>
      </xdr:nvSpPr>
      <xdr:spPr>
        <a:xfrm>
          <a:off x="6705111" y="129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85331</xdr:rowOff>
    </xdr:from>
    <xdr:to>
      <xdr:col>55</xdr:col>
      <xdr:colOff>0</xdr:colOff>
      <xdr:row>98</xdr:row>
      <xdr:rowOff>106065</xdr:rowOff>
    </xdr:to>
    <xdr:cxnSp macro="">
      <xdr:nvCxnSpPr>
        <xdr:cNvPr id="455" name="直線コネクタ 454"/>
        <xdr:cNvCxnSpPr/>
      </xdr:nvCxnSpPr>
      <xdr:spPr>
        <a:xfrm flipV="1">
          <a:off x="9639300" y="16887431"/>
          <a:ext cx="8382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78781</xdr:rowOff>
    </xdr:from>
    <xdr:to>
      <xdr:col>50</xdr:col>
      <xdr:colOff>114300</xdr:colOff>
      <xdr:row>98</xdr:row>
      <xdr:rowOff>106065</xdr:rowOff>
    </xdr:to>
    <xdr:cxnSp macro="">
      <xdr:nvCxnSpPr>
        <xdr:cNvPr id="458" name="直線コネクタ 457"/>
        <xdr:cNvCxnSpPr/>
      </xdr:nvCxnSpPr>
      <xdr:spPr>
        <a:xfrm>
          <a:off x="8750300" y="16880881"/>
          <a:ext cx="889000" cy="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73451</xdr:rowOff>
    </xdr:from>
    <xdr:to>
      <xdr:col>45</xdr:col>
      <xdr:colOff>177800</xdr:colOff>
      <xdr:row>98</xdr:row>
      <xdr:rowOff>78781</xdr:rowOff>
    </xdr:to>
    <xdr:cxnSp macro="">
      <xdr:nvCxnSpPr>
        <xdr:cNvPr id="461" name="直線コネクタ 460"/>
        <xdr:cNvCxnSpPr/>
      </xdr:nvCxnSpPr>
      <xdr:spPr>
        <a:xfrm>
          <a:off x="7861300" y="16875551"/>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73451</xdr:rowOff>
    </xdr:from>
    <xdr:to>
      <xdr:col>41</xdr:col>
      <xdr:colOff>50800</xdr:colOff>
      <xdr:row>98</xdr:row>
      <xdr:rowOff>120368</xdr:rowOff>
    </xdr:to>
    <xdr:cxnSp macro="">
      <xdr:nvCxnSpPr>
        <xdr:cNvPr id="464" name="直線コネクタ 463"/>
        <xdr:cNvCxnSpPr/>
      </xdr:nvCxnSpPr>
      <xdr:spPr>
        <a:xfrm flipV="1">
          <a:off x="6972300" y="16875551"/>
          <a:ext cx="889000" cy="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165649</xdr:rowOff>
    </xdr:from>
    <xdr:to>
      <xdr:col>41</xdr:col>
      <xdr:colOff>101600</xdr:colOff>
      <xdr:row>98</xdr:row>
      <xdr:rowOff>95799</xdr:rowOff>
    </xdr:to>
    <xdr:sp macro="" textlink="">
      <xdr:nvSpPr>
        <xdr:cNvPr id="465" name="フローチャート: 判断 464"/>
        <xdr:cNvSpPr/>
      </xdr:nvSpPr>
      <xdr:spPr>
        <a:xfrm>
          <a:off x="7810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112326</xdr:rowOff>
    </xdr:from>
    <xdr:ext cx="534377" cy="259045"/>
    <xdr:sp macro="" textlink="">
      <xdr:nvSpPr>
        <xdr:cNvPr id="466" name="テキスト ボックス 465"/>
        <xdr:cNvSpPr txBox="1"/>
      </xdr:nvSpPr>
      <xdr:spPr>
        <a:xfrm>
          <a:off x="7594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70757</xdr:rowOff>
    </xdr:from>
    <xdr:to>
      <xdr:col>36</xdr:col>
      <xdr:colOff>165100</xdr:colOff>
      <xdr:row>98</xdr:row>
      <xdr:rowOff>907</xdr:rowOff>
    </xdr:to>
    <xdr:sp macro="" textlink="">
      <xdr:nvSpPr>
        <xdr:cNvPr id="467" name="フローチャート: 判断 466"/>
        <xdr:cNvSpPr/>
      </xdr:nvSpPr>
      <xdr:spPr>
        <a:xfrm>
          <a:off x="6921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17434</xdr:rowOff>
    </xdr:from>
    <xdr:ext cx="534377" cy="259045"/>
    <xdr:sp macro="" textlink="">
      <xdr:nvSpPr>
        <xdr:cNvPr id="468" name="テキスト ボックス 467"/>
        <xdr:cNvSpPr txBox="1"/>
      </xdr:nvSpPr>
      <xdr:spPr>
        <a:xfrm>
          <a:off x="6705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34531</xdr:rowOff>
    </xdr:from>
    <xdr:to>
      <xdr:col>55</xdr:col>
      <xdr:colOff>50800</xdr:colOff>
      <xdr:row>98</xdr:row>
      <xdr:rowOff>136131</xdr:rowOff>
    </xdr:to>
    <xdr:sp macro="" textlink="">
      <xdr:nvSpPr>
        <xdr:cNvPr id="474" name="楕円 473"/>
        <xdr:cNvSpPr/>
      </xdr:nvSpPr>
      <xdr:spPr>
        <a:xfrm>
          <a:off x="10426700" y="168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120908</xdr:rowOff>
    </xdr:from>
    <xdr:ext cx="534377" cy="259045"/>
    <xdr:sp macro="" textlink="">
      <xdr:nvSpPr>
        <xdr:cNvPr id="475" name="普通建設事業費 （ うち更新整備　）該当値テキスト"/>
        <xdr:cNvSpPr txBox="1"/>
      </xdr:nvSpPr>
      <xdr:spPr>
        <a:xfrm>
          <a:off x="10528300" y="167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55265</xdr:rowOff>
    </xdr:from>
    <xdr:to>
      <xdr:col>50</xdr:col>
      <xdr:colOff>165100</xdr:colOff>
      <xdr:row>98</xdr:row>
      <xdr:rowOff>156865</xdr:rowOff>
    </xdr:to>
    <xdr:sp macro="" textlink="">
      <xdr:nvSpPr>
        <xdr:cNvPr id="476" name="楕円 475"/>
        <xdr:cNvSpPr/>
      </xdr:nvSpPr>
      <xdr:spPr>
        <a:xfrm>
          <a:off x="9588500" y="168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147992</xdr:rowOff>
    </xdr:from>
    <xdr:ext cx="534377" cy="259045"/>
    <xdr:sp macro="" textlink="">
      <xdr:nvSpPr>
        <xdr:cNvPr id="477" name="テキスト ボックス 476"/>
        <xdr:cNvSpPr txBox="1"/>
      </xdr:nvSpPr>
      <xdr:spPr>
        <a:xfrm>
          <a:off x="9372111" y="169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27981</xdr:rowOff>
    </xdr:from>
    <xdr:to>
      <xdr:col>46</xdr:col>
      <xdr:colOff>38100</xdr:colOff>
      <xdr:row>98</xdr:row>
      <xdr:rowOff>129581</xdr:rowOff>
    </xdr:to>
    <xdr:sp macro="" textlink="">
      <xdr:nvSpPr>
        <xdr:cNvPr id="478" name="楕円 477"/>
        <xdr:cNvSpPr/>
      </xdr:nvSpPr>
      <xdr:spPr>
        <a:xfrm>
          <a:off x="8699500" y="168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120708</xdr:rowOff>
    </xdr:from>
    <xdr:ext cx="534377" cy="259045"/>
    <xdr:sp macro="" textlink="">
      <xdr:nvSpPr>
        <xdr:cNvPr id="479" name="テキスト ボックス 478"/>
        <xdr:cNvSpPr txBox="1"/>
      </xdr:nvSpPr>
      <xdr:spPr>
        <a:xfrm>
          <a:off x="8483111" y="169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22651</xdr:rowOff>
    </xdr:from>
    <xdr:to>
      <xdr:col>41</xdr:col>
      <xdr:colOff>101600</xdr:colOff>
      <xdr:row>98</xdr:row>
      <xdr:rowOff>124251</xdr:rowOff>
    </xdr:to>
    <xdr:sp macro="" textlink="">
      <xdr:nvSpPr>
        <xdr:cNvPr id="480" name="楕円 479"/>
        <xdr:cNvSpPr/>
      </xdr:nvSpPr>
      <xdr:spPr>
        <a:xfrm>
          <a:off x="7810500" y="168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115378</xdr:rowOff>
    </xdr:from>
    <xdr:ext cx="534377" cy="259045"/>
    <xdr:sp macro="" textlink="">
      <xdr:nvSpPr>
        <xdr:cNvPr id="481" name="テキスト ボックス 480"/>
        <xdr:cNvSpPr txBox="1"/>
      </xdr:nvSpPr>
      <xdr:spPr>
        <a:xfrm>
          <a:off x="7594111" y="169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69568</xdr:rowOff>
    </xdr:from>
    <xdr:to>
      <xdr:col>36</xdr:col>
      <xdr:colOff>165100</xdr:colOff>
      <xdr:row>98</xdr:row>
      <xdr:rowOff>171168</xdr:rowOff>
    </xdr:to>
    <xdr:sp macro="" textlink="">
      <xdr:nvSpPr>
        <xdr:cNvPr id="482" name="楕円 481"/>
        <xdr:cNvSpPr/>
      </xdr:nvSpPr>
      <xdr:spPr>
        <a:xfrm>
          <a:off x="6921500" y="168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162295</xdr:rowOff>
    </xdr:from>
    <xdr:ext cx="534377" cy="259045"/>
    <xdr:sp macro="" textlink="">
      <xdr:nvSpPr>
        <xdr:cNvPr id="483" name="テキスト ボックス 482"/>
        <xdr:cNvSpPr txBox="1"/>
      </xdr:nvSpPr>
      <xdr:spPr>
        <a:xfrm>
          <a:off x="6705111" y="169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134548</xdr:rowOff>
    </xdr:from>
    <xdr:to>
      <xdr:col>85</xdr:col>
      <xdr:colOff>127000</xdr:colOff>
      <xdr:row>38</xdr:row>
      <xdr:rowOff>136543</xdr:rowOff>
    </xdr:to>
    <xdr:cxnSp macro="">
      <xdr:nvCxnSpPr>
        <xdr:cNvPr id="510" name="直線コネクタ 509"/>
        <xdr:cNvCxnSpPr/>
      </xdr:nvCxnSpPr>
      <xdr:spPr>
        <a:xfrm>
          <a:off x="15481300" y="6649648"/>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134548</xdr:rowOff>
    </xdr:from>
    <xdr:to>
      <xdr:col>81</xdr:col>
      <xdr:colOff>50800</xdr:colOff>
      <xdr:row>38</xdr:row>
      <xdr:rowOff>139510</xdr:rowOff>
    </xdr:to>
    <xdr:cxnSp macro="">
      <xdr:nvCxnSpPr>
        <xdr:cNvPr id="513" name="直線コネクタ 512"/>
        <xdr:cNvCxnSpPr/>
      </xdr:nvCxnSpPr>
      <xdr:spPr>
        <a:xfrm flipV="1">
          <a:off x="14592300" y="6649648"/>
          <a:ext cx="8890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138361</xdr:rowOff>
    </xdr:from>
    <xdr:to>
      <xdr:col>76</xdr:col>
      <xdr:colOff>114300</xdr:colOff>
      <xdr:row>38</xdr:row>
      <xdr:rowOff>139510</xdr:rowOff>
    </xdr:to>
    <xdr:cxnSp macro="">
      <xdr:nvCxnSpPr>
        <xdr:cNvPr id="516" name="直線コネクタ 515"/>
        <xdr:cNvCxnSpPr/>
      </xdr:nvCxnSpPr>
      <xdr:spPr>
        <a:xfrm>
          <a:off x="13703300" y="665346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133297</xdr:rowOff>
    </xdr:from>
    <xdr:to>
      <xdr:col>71</xdr:col>
      <xdr:colOff>177800</xdr:colOff>
      <xdr:row>38</xdr:row>
      <xdr:rowOff>138361</xdr:rowOff>
    </xdr:to>
    <xdr:cxnSp macro="">
      <xdr:nvCxnSpPr>
        <xdr:cNvPr id="519" name="直線コネクタ 518"/>
        <xdr:cNvCxnSpPr/>
      </xdr:nvCxnSpPr>
      <xdr:spPr>
        <a:xfrm>
          <a:off x="12814300" y="664839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0" name="フローチャート: 判断 519"/>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1" name="テキスト ボックス 520"/>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22" name="フローチャート: 判断 521"/>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23" name="テキスト ボックス 522"/>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85743</xdr:rowOff>
    </xdr:from>
    <xdr:to>
      <xdr:col>85</xdr:col>
      <xdr:colOff>177800</xdr:colOff>
      <xdr:row>39</xdr:row>
      <xdr:rowOff>15893</xdr:rowOff>
    </xdr:to>
    <xdr:sp macro="" textlink="">
      <xdr:nvSpPr>
        <xdr:cNvPr id="529" name="楕円 528"/>
        <xdr:cNvSpPr/>
      </xdr:nvSpPr>
      <xdr:spPr>
        <a:xfrm>
          <a:off x="16268700" y="66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83748</xdr:rowOff>
    </xdr:from>
    <xdr:to>
      <xdr:col>81</xdr:col>
      <xdr:colOff>101600</xdr:colOff>
      <xdr:row>39</xdr:row>
      <xdr:rowOff>13898</xdr:rowOff>
    </xdr:to>
    <xdr:sp macro="" textlink="">
      <xdr:nvSpPr>
        <xdr:cNvPr id="531" name="楕円 530"/>
        <xdr:cNvSpPr/>
      </xdr:nvSpPr>
      <xdr:spPr>
        <a:xfrm>
          <a:off x="15430500" y="65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5025</xdr:rowOff>
    </xdr:from>
    <xdr:ext cx="469744" cy="259045"/>
    <xdr:sp macro="" textlink="">
      <xdr:nvSpPr>
        <xdr:cNvPr id="532" name="テキスト ボックス 531"/>
        <xdr:cNvSpPr txBox="1"/>
      </xdr:nvSpPr>
      <xdr:spPr>
        <a:xfrm>
          <a:off x="15246428" y="66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88710</xdr:rowOff>
    </xdr:from>
    <xdr:to>
      <xdr:col>76</xdr:col>
      <xdr:colOff>165100</xdr:colOff>
      <xdr:row>39</xdr:row>
      <xdr:rowOff>18860</xdr:rowOff>
    </xdr:to>
    <xdr:sp macro="" textlink="">
      <xdr:nvSpPr>
        <xdr:cNvPr id="533" name="楕円 532"/>
        <xdr:cNvSpPr/>
      </xdr:nvSpPr>
      <xdr:spPr>
        <a:xfrm>
          <a:off x="14541500" y="66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9987</xdr:rowOff>
    </xdr:from>
    <xdr:ext cx="313932" cy="259045"/>
    <xdr:sp macro="" textlink="">
      <xdr:nvSpPr>
        <xdr:cNvPr id="534" name="テキスト ボックス 533"/>
        <xdr:cNvSpPr txBox="1"/>
      </xdr:nvSpPr>
      <xdr:spPr>
        <a:xfrm>
          <a:off x="14435333" y="6696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87561</xdr:rowOff>
    </xdr:from>
    <xdr:to>
      <xdr:col>72</xdr:col>
      <xdr:colOff>38100</xdr:colOff>
      <xdr:row>39</xdr:row>
      <xdr:rowOff>17711</xdr:rowOff>
    </xdr:to>
    <xdr:sp macro="" textlink="">
      <xdr:nvSpPr>
        <xdr:cNvPr id="535" name="楕円 534"/>
        <xdr:cNvSpPr/>
      </xdr:nvSpPr>
      <xdr:spPr>
        <a:xfrm>
          <a:off x="13652500" y="66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8838</xdr:rowOff>
    </xdr:from>
    <xdr:ext cx="378565" cy="259045"/>
    <xdr:sp macro="" textlink="">
      <xdr:nvSpPr>
        <xdr:cNvPr id="536" name="テキスト ボックス 535"/>
        <xdr:cNvSpPr txBox="1"/>
      </xdr:nvSpPr>
      <xdr:spPr>
        <a:xfrm>
          <a:off x="13514017" y="669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82497</xdr:rowOff>
    </xdr:from>
    <xdr:to>
      <xdr:col>67</xdr:col>
      <xdr:colOff>101600</xdr:colOff>
      <xdr:row>39</xdr:row>
      <xdr:rowOff>12647</xdr:rowOff>
    </xdr:to>
    <xdr:sp macro="" textlink="">
      <xdr:nvSpPr>
        <xdr:cNvPr id="537" name="楕円 536"/>
        <xdr:cNvSpPr/>
      </xdr:nvSpPr>
      <xdr:spPr>
        <a:xfrm>
          <a:off x="12763500" y="659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3774</xdr:rowOff>
    </xdr:from>
    <xdr:ext cx="469744" cy="259045"/>
    <xdr:sp macro="" textlink="">
      <xdr:nvSpPr>
        <xdr:cNvPr id="538" name="テキスト ボックス 537"/>
        <xdr:cNvSpPr txBox="1"/>
      </xdr:nvSpPr>
      <xdr:spPr>
        <a:xfrm>
          <a:off x="12579428" y="66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55544</xdr:rowOff>
    </xdr:from>
    <xdr:to>
      <xdr:col>85</xdr:col>
      <xdr:colOff>127000</xdr:colOff>
      <xdr:row>77</xdr:row>
      <xdr:rowOff>61148</xdr:rowOff>
    </xdr:to>
    <xdr:cxnSp macro="">
      <xdr:nvCxnSpPr>
        <xdr:cNvPr id="620" name="直線コネクタ 619"/>
        <xdr:cNvCxnSpPr/>
      </xdr:nvCxnSpPr>
      <xdr:spPr>
        <a:xfrm flipV="1">
          <a:off x="15481300" y="13257194"/>
          <a:ext cx="8382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42047</xdr:rowOff>
    </xdr:from>
    <xdr:to>
      <xdr:col>81</xdr:col>
      <xdr:colOff>50800</xdr:colOff>
      <xdr:row>77</xdr:row>
      <xdr:rowOff>61148</xdr:rowOff>
    </xdr:to>
    <xdr:cxnSp macro="">
      <xdr:nvCxnSpPr>
        <xdr:cNvPr id="623" name="直線コネクタ 622"/>
        <xdr:cNvCxnSpPr/>
      </xdr:nvCxnSpPr>
      <xdr:spPr>
        <a:xfrm>
          <a:off x="14592300" y="132436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42047</xdr:rowOff>
    </xdr:from>
    <xdr:to>
      <xdr:col>76</xdr:col>
      <xdr:colOff>114300</xdr:colOff>
      <xdr:row>77</xdr:row>
      <xdr:rowOff>42307</xdr:rowOff>
    </xdr:to>
    <xdr:cxnSp macro="">
      <xdr:nvCxnSpPr>
        <xdr:cNvPr id="626" name="直線コネクタ 625"/>
        <xdr:cNvCxnSpPr/>
      </xdr:nvCxnSpPr>
      <xdr:spPr>
        <a:xfrm flipV="1">
          <a:off x="13703300" y="13243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30549</xdr:rowOff>
    </xdr:from>
    <xdr:to>
      <xdr:col>71</xdr:col>
      <xdr:colOff>177800</xdr:colOff>
      <xdr:row>77</xdr:row>
      <xdr:rowOff>42307</xdr:rowOff>
    </xdr:to>
    <xdr:cxnSp macro="">
      <xdr:nvCxnSpPr>
        <xdr:cNvPr id="629" name="直線コネクタ 628"/>
        <xdr:cNvCxnSpPr/>
      </xdr:nvCxnSpPr>
      <xdr:spPr>
        <a:xfrm>
          <a:off x="12814300" y="13232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0" name="フローチャート: 判断 629"/>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1" name="テキスト ボックス 630"/>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2" name="フローチャート: 判断 631"/>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3" name="テキスト ボックス 632"/>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4744</xdr:rowOff>
    </xdr:from>
    <xdr:to>
      <xdr:col>85</xdr:col>
      <xdr:colOff>177800</xdr:colOff>
      <xdr:row>77</xdr:row>
      <xdr:rowOff>106344</xdr:rowOff>
    </xdr:to>
    <xdr:sp macro="" textlink="">
      <xdr:nvSpPr>
        <xdr:cNvPr id="639" name="楕円 638"/>
        <xdr:cNvSpPr/>
      </xdr:nvSpPr>
      <xdr:spPr>
        <a:xfrm>
          <a:off x="16268700" y="132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154621</xdr:rowOff>
    </xdr:from>
    <xdr:ext cx="534377" cy="259045"/>
    <xdr:sp macro="" textlink="">
      <xdr:nvSpPr>
        <xdr:cNvPr id="640" name="公債費該当値テキスト"/>
        <xdr:cNvSpPr txBox="1"/>
      </xdr:nvSpPr>
      <xdr:spPr>
        <a:xfrm>
          <a:off x="16370300" y="131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10348</xdr:rowOff>
    </xdr:from>
    <xdr:to>
      <xdr:col>81</xdr:col>
      <xdr:colOff>101600</xdr:colOff>
      <xdr:row>77</xdr:row>
      <xdr:rowOff>111948</xdr:rowOff>
    </xdr:to>
    <xdr:sp macro="" textlink="">
      <xdr:nvSpPr>
        <xdr:cNvPr id="641" name="楕円 640"/>
        <xdr:cNvSpPr/>
      </xdr:nvSpPr>
      <xdr:spPr>
        <a:xfrm>
          <a:off x="15430500" y="132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103075</xdr:rowOff>
    </xdr:from>
    <xdr:ext cx="534377" cy="259045"/>
    <xdr:sp macro="" textlink="">
      <xdr:nvSpPr>
        <xdr:cNvPr id="642" name="テキスト ボックス 641"/>
        <xdr:cNvSpPr txBox="1"/>
      </xdr:nvSpPr>
      <xdr:spPr>
        <a:xfrm>
          <a:off x="15214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162697</xdr:rowOff>
    </xdr:from>
    <xdr:to>
      <xdr:col>76</xdr:col>
      <xdr:colOff>165100</xdr:colOff>
      <xdr:row>77</xdr:row>
      <xdr:rowOff>92847</xdr:rowOff>
    </xdr:to>
    <xdr:sp macro="" textlink="">
      <xdr:nvSpPr>
        <xdr:cNvPr id="643" name="楕円 642"/>
        <xdr:cNvSpPr/>
      </xdr:nvSpPr>
      <xdr:spPr>
        <a:xfrm>
          <a:off x="145415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83974</xdr:rowOff>
    </xdr:from>
    <xdr:ext cx="534377" cy="259045"/>
    <xdr:sp macro="" textlink="">
      <xdr:nvSpPr>
        <xdr:cNvPr id="644" name="テキスト ボックス 643"/>
        <xdr:cNvSpPr txBox="1"/>
      </xdr:nvSpPr>
      <xdr:spPr>
        <a:xfrm>
          <a:off x="14325111" y="132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162957</xdr:rowOff>
    </xdr:from>
    <xdr:to>
      <xdr:col>72</xdr:col>
      <xdr:colOff>38100</xdr:colOff>
      <xdr:row>77</xdr:row>
      <xdr:rowOff>93107</xdr:rowOff>
    </xdr:to>
    <xdr:sp macro="" textlink="">
      <xdr:nvSpPr>
        <xdr:cNvPr id="645" name="楕円 644"/>
        <xdr:cNvSpPr/>
      </xdr:nvSpPr>
      <xdr:spPr>
        <a:xfrm>
          <a:off x="13652500" y="13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84234</xdr:rowOff>
    </xdr:from>
    <xdr:ext cx="534377" cy="259045"/>
    <xdr:sp macro="" textlink="">
      <xdr:nvSpPr>
        <xdr:cNvPr id="646" name="テキスト ボックス 645"/>
        <xdr:cNvSpPr txBox="1"/>
      </xdr:nvSpPr>
      <xdr:spPr>
        <a:xfrm>
          <a:off x="13436111" y="13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151199</xdr:rowOff>
    </xdr:from>
    <xdr:to>
      <xdr:col>67</xdr:col>
      <xdr:colOff>101600</xdr:colOff>
      <xdr:row>77</xdr:row>
      <xdr:rowOff>81349</xdr:rowOff>
    </xdr:to>
    <xdr:sp macro="" textlink="">
      <xdr:nvSpPr>
        <xdr:cNvPr id="647" name="楕円 646"/>
        <xdr:cNvSpPr/>
      </xdr:nvSpPr>
      <xdr:spPr>
        <a:xfrm>
          <a:off x="12763500" y="131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72476</xdr:rowOff>
    </xdr:from>
    <xdr:ext cx="534377" cy="259045"/>
    <xdr:sp macro="" textlink="">
      <xdr:nvSpPr>
        <xdr:cNvPr id="648" name="テキスト ボックス 647"/>
        <xdr:cNvSpPr txBox="1"/>
      </xdr:nvSpPr>
      <xdr:spPr>
        <a:xfrm>
          <a:off x="12547111" y="13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121682</xdr:rowOff>
    </xdr:from>
    <xdr:to>
      <xdr:col>85</xdr:col>
      <xdr:colOff>127000</xdr:colOff>
      <xdr:row>98</xdr:row>
      <xdr:rowOff>75957</xdr:rowOff>
    </xdr:to>
    <xdr:cxnSp macro="">
      <xdr:nvCxnSpPr>
        <xdr:cNvPr id="675" name="直線コネクタ 674"/>
        <xdr:cNvCxnSpPr/>
      </xdr:nvCxnSpPr>
      <xdr:spPr>
        <a:xfrm>
          <a:off x="15481300" y="16752332"/>
          <a:ext cx="838200" cy="12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114362</xdr:rowOff>
    </xdr:from>
    <xdr:to>
      <xdr:col>81</xdr:col>
      <xdr:colOff>50800</xdr:colOff>
      <xdr:row>97</xdr:row>
      <xdr:rowOff>121682</xdr:rowOff>
    </xdr:to>
    <xdr:cxnSp macro="">
      <xdr:nvCxnSpPr>
        <xdr:cNvPr id="678" name="直線コネクタ 677"/>
        <xdr:cNvCxnSpPr/>
      </xdr:nvCxnSpPr>
      <xdr:spPr>
        <a:xfrm>
          <a:off x="14592300" y="16745012"/>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114362</xdr:rowOff>
    </xdr:from>
    <xdr:to>
      <xdr:col>76</xdr:col>
      <xdr:colOff>114300</xdr:colOff>
      <xdr:row>97</xdr:row>
      <xdr:rowOff>166629</xdr:rowOff>
    </xdr:to>
    <xdr:cxnSp macro="">
      <xdr:nvCxnSpPr>
        <xdr:cNvPr id="681" name="直線コネクタ 680"/>
        <xdr:cNvCxnSpPr/>
      </xdr:nvCxnSpPr>
      <xdr:spPr>
        <a:xfrm flipV="1">
          <a:off x="13703300" y="16745012"/>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166629</xdr:rowOff>
    </xdr:from>
    <xdr:to>
      <xdr:col>71</xdr:col>
      <xdr:colOff>177800</xdr:colOff>
      <xdr:row>98</xdr:row>
      <xdr:rowOff>87940</xdr:rowOff>
    </xdr:to>
    <xdr:cxnSp macro="">
      <xdr:nvCxnSpPr>
        <xdr:cNvPr id="684" name="直線コネクタ 683"/>
        <xdr:cNvCxnSpPr/>
      </xdr:nvCxnSpPr>
      <xdr:spPr>
        <a:xfrm flipV="1">
          <a:off x="12814300" y="16797279"/>
          <a:ext cx="889000" cy="9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79604</xdr:rowOff>
    </xdr:from>
    <xdr:to>
      <xdr:col>72</xdr:col>
      <xdr:colOff>38100</xdr:colOff>
      <xdr:row>98</xdr:row>
      <xdr:rowOff>9754</xdr:rowOff>
    </xdr:to>
    <xdr:sp macro="" textlink="">
      <xdr:nvSpPr>
        <xdr:cNvPr id="685" name="フローチャート: 判断 684"/>
        <xdr:cNvSpPr/>
      </xdr:nvSpPr>
      <xdr:spPr>
        <a:xfrm>
          <a:off x="13652500" y="1671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26281</xdr:rowOff>
    </xdr:from>
    <xdr:ext cx="534377" cy="259045"/>
    <xdr:sp macro="" textlink="">
      <xdr:nvSpPr>
        <xdr:cNvPr id="686" name="テキスト ボックス 685"/>
        <xdr:cNvSpPr txBox="1"/>
      </xdr:nvSpPr>
      <xdr:spPr>
        <a:xfrm>
          <a:off x="13436111" y="164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107014</xdr:rowOff>
    </xdr:from>
    <xdr:to>
      <xdr:col>67</xdr:col>
      <xdr:colOff>101600</xdr:colOff>
      <xdr:row>98</xdr:row>
      <xdr:rowOff>37164</xdr:rowOff>
    </xdr:to>
    <xdr:sp macro="" textlink="">
      <xdr:nvSpPr>
        <xdr:cNvPr id="687" name="フローチャート: 判断 686"/>
        <xdr:cNvSpPr/>
      </xdr:nvSpPr>
      <xdr:spPr>
        <a:xfrm>
          <a:off x="12763500" y="167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53691</xdr:rowOff>
    </xdr:from>
    <xdr:ext cx="534377" cy="259045"/>
    <xdr:sp macro="" textlink="">
      <xdr:nvSpPr>
        <xdr:cNvPr id="688" name="テキスト ボックス 687"/>
        <xdr:cNvSpPr txBox="1"/>
      </xdr:nvSpPr>
      <xdr:spPr>
        <a:xfrm>
          <a:off x="12547111" y="1651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25157</xdr:rowOff>
    </xdr:from>
    <xdr:to>
      <xdr:col>85</xdr:col>
      <xdr:colOff>177800</xdr:colOff>
      <xdr:row>98</xdr:row>
      <xdr:rowOff>126757</xdr:rowOff>
    </xdr:to>
    <xdr:sp macro="" textlink="">
      <xdr:nvSpPr>
        <xdr:cNvPr id="694" name="楕円 693"/>
        <xdr:cNvSpPr/>
      </xdr:nvSpPr>
      <xdr:spPr>
        <a:xfrm>
          <a:off x="16268700" y="168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111534</xdr:rowOff>
    </xdr:from>
    <xdr:ext cx="534377" cy="259045"/>
    <xdr:sp macro="" textlink="">
      <xdr:nvSpPr>
        <xdr:cNvPr id="695" name="積立金該当値テキスト"/>
        <xdr:cNvSpPr txBox="1"/>
      </xdr:nvSpPr>
      <xdr:spPr>
        <a:xfrm>
          <a:off x="16370300" y="167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70882</xdr:rowOff>
    </xdr:from>
    <xdr:to>
      <xdr:col>81</xdr:col>
      <xdr:colOff>101600</xdr:colOff>
      <xdr:row>98</xdr:row>
      <xdr:rowOff>1032</xdr:rowOff>
    </xdr:to>
    <xdr:sp macro="" textlink="">
      <xdr:nvSpPr>
        <xdr:cNvPr id="696" name="楕円 695"/>
        <xdr:cNvSpPr/>
      </xdr:nvSpPr>
      <xdr:spPr>
        <a:xfrm>
          <a:off x="15430500" y="167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163609</xdr:rowOff>
    </xdr:from>
    <xdr:ext cx="534377" cy="259045"/>
    <xdr:sp macro="" textlink="">
      <xdr:nvSpPr>
        <xdr:cNvPr id="697" name="テキスト ボックス 696"/>
        <xdr:cNvSpPr txBox="1"/>
      </xdr:nvSpPr>
      <xdr:spPr>
        <a:xfrm>
          <a:off x="15214111" y="167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63562</xdr:rowOff>
    </xdr:from>
    <xdr:to>
      <xdr:col>76</xdr:col>
      <xdr:colOff>165100</xdr:colOff>
      <xdr:row>97</xdr:row>
      <xdr:rowOff>165162</xdr:rowOff>
    </xdr:to>
    <xdr:sp macro="" textlink="">
      <xdr:nvSpPr>
        <xdr:cNvPr id="698" name="楕円 697"/>
        <xdr:cNvSpPr/>
      </xdr:nvSpPr>
      <xdr:spPr>
        <a:xfrm>
          <a:off x="14541500" y="166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156289</xdr:rowOff>
    </xdr:from>
    <xdr:ext cx="534377" cy="259045"/>
    <xdr:sp macro="" textlink="">
      <xdr:nvSpPr>
        <xdr:cNvPr id="699" name="テキスト ボックス 698"/>
        <xdr:cNvSpPr txBox="1"/>
      </xdr:nvSpPr>
      <xdr:spPr>
        <a:xfrm>
          <a:off x="14325111" y="167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115829</xdr:rowOff>
    </xdr:from>
    <xdr:to>
      <xdr:col>72</xdr:col>
      <xdr:colOff>38100</xdr:colOff>
      <xdr:row>98</xdr:row>
      <xdr:rowOff>45979</xdr:rowOff>
    </xdr:to>
    <xdr:sp macro="" textlink="">
      <xdr:nvSpPr>
        <xdr:cNvPr id="700" name="楕円 699"/>
        <xdr:cNvSpPr/>
      </xdr:nvSpPr>
      <xdr:spPr>
        <a:xfrm>
          <a:off x="13652500" y="167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37106</xdr:rowOff>
    </xdr:from>
    <xdr:ext cx="534377" cy="259045"/>
    <xdr:sp macro="" textlink="">
      <xdr:nvSpPr>
        <xdr:cNvPr id="701" name="テキスト ボックス 700"/>
        <xdr:cNvSpPr txBox="1"/>
      </xdr:nvSpPr>
      <xdr:spPr>
        <a:xfrm>
          <a:off x="13436111" y="1683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37140</xdr:rowOff>
    </xdr:from>
    <xdr:to>
      <xdr:col>67</xdr:col>
      <xdr:colOff>101600</xdr:colOff>
      <xdr:row>98</xdr:row>
      <xdr:rowOff>138740</xdr:rowOff>
    </xdr:to>
    <xdr:sp macro="" textlink="">
      <xdr:nvSpPr>
        <xdr:cNvPr id="702" name="楕円 701"/>
        <xdr:cNvSpPr/>
      </xdr:nvSpPr>
      <xdr:spPr>
        <a:xfrm>
          <a:off x="12763500" y="168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129867</xdr:rowOff>
    </xdr:from>
    <xdr:ext cx="534377" cy="259045"/>
    <xdr:sp macro="" textlink="">
      <xdr:nvSpPr>
        <xdr:cNvPr id="703" name="テキスト ボックス 702"/>
        <xdr:cNvSpPr txBox="1"/>
      </xdr:nvSpPr>
      <xdr:spPr>
        <a:xfrm>
          <a:off x="12547111" y="1693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24981</xdr:rowOff>
    </xdr:from>
    <xdr:to>
      <xdr:col>116</xdr:col>
      <xdr:colOff>63500</xdr:colOff>
      <xdr:row>39</xdr:row>
      <xdr:rowOff>27457</xdr:rowOff>
    </xdr:to>
    <xdr:cxnSp macro="">
      <xdr:nvCxnSpPr>
        <xdr:cNvPr id="732" name="直線コネクタ 731"/>
        <xdr:cNvCxnSpPr/>
      </xdr:nvCxnSpPr>
      <xdr:spPr>
        <a:xfrm flipV="1">
          <a:off x="21323300" y="6711531"/>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27153</xdr:rowOff>
    </xdr:from>
    <xdr:to>
      <xdr:col>111</xdr:col>
      <xdr:colOff>177800</xdr:colOff>
      <xdr:row>39</xdr:row>
      <xdr:rowOff>27457</xdr:rowOff>
    </xdr:to>
    <xdr:cxnSp macro="">
      <xdr:nvCxnSpPr>
        <xdr:cNvPr id="735" name="直線コネクタ 734"/>
        <xdr:cNvCxnSpPr/>
      </xdr:nvCxnSpPr>
      <xdr:spPr>
        <a:xfrm>
          <a:off x="20434300" y="671370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27153</xdr:rowOff>
    </xdr:from>
    <xdr:to>
      <xdr:col>107</xdr:col>
      <xdr:colOff>50800</xdr:colOff>
      <xdr:row>39</xdr:row>
      <xdr:rowOff>28943</xdr:rowOff>
    </xdr:to>
    <xdr:cxnSp macro="">
      <xdr:nvCxnSpPr>
        <xdr:cNvPr id="738" name="直線コネクタ 737"/>
        <xdr:cNvCxnSpPr/>
      </xdr:nvCxnSpPr>
      <xdr:spPr>
        <a:xfrm flipV="1">
          <a:off x="19545300" y="6713703"/>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28943</xdr:rowOff>
    </xdr:from>
    <xdr:to>
      <xdr:col>102</xdr:col>
      <xdr:colOff>114300</xdr:colOff>
      <xdr:row>39</xdr:row>
      <xdr:rowOff>33058</xdr:rowOff>
    </xdr:to>
    <xdr:cxnSp macro="">
      <xdr:nvCxnSpPr>
        <xdr:cNvPr id="741" name="直線コネクタ 740"/>
        <xdr:cNvCxnSpPr/>
      </xdr:nvCxnSpPr>
      <xdr:spPr>
        <a:xfrm flipV="1">
          <a:off x="18656300" y="671549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78232</xdr:rowOff>
    </xdr:from>
    <xdr:to>
      <xdr:col>102</xdr:col>
      <xdr:colOff>165100</xdr:colOff>
      <xdr:row>39</xdr:row>
      <xdr:rowOff>8382</xdr:rowOff>
    </xdr:to>
    <xdr:sp macro="" textlink="">
      <xdr:nvSpPr>
        <xdr:cNvPr id="742" name="フローチャート: 判断 741"/>
        <xdr:cNvSpPr/>
      </xdr:nvSpPr>
      <xdr:spPr>
        <a:xfrm>
          <a:off x="19494500" y="659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24909</xdr:rowOff>
    </xdr:from>
    <xdr:ext cx="469744" cy="259045"/>
    <xdr:sp macro="" textlink="">
      <xdr:nvSpPr>
        <xdr:cNvPr id="743" name="テキスト ボックス 742"/>
        <xdr:cNvSpPr txBox="1"/>
      </xdr:nvSpPr>
      <xdr:spPr>
        <a:xfrm>
          <a:off x="19310428" y="636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75184</xdr:rowOff>
    </xdr:from>
    <xdr:to>
      <xdr:col>98</xdr:col>
      <xdr:colOff>38100</xdr:colOff>
      <xdr:row>39</xdr:row>
      <xdr:rowOff>5334</xdr:rowOff>
    </xdr:to>
    <xdr:sp macro="" textlink="">
      <xdr:nvSpPr>
        <xdr:cNvPr id="744" name="フローチャート: 判断 743"/>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21861</xdr:rowOff>
    </xdr:from>
    <xdr:ext cx="469744" cy="259045"/>
    <xdr:sp macro="" textlink="">
      <xdr:nvSpPr>
        <xdr:cNvPr id="745" name="テキスト ボックス 744"/>
        <xdr:cNvSpPr txBox="1"/>
      </xdr:nvSpPr>
      <xdr:spPr>
        <a:xfrm>
          <a:off x="18421428" y="63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51" name="楕円 750"/>
        <xdr:cNvSpPr/>
      </xdr:nvSpPr>
      <xdr:spPr>
        <a:xfrm>
          <a:off x="22110700" y="666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60558</xdr:rowOff>
    </xdr:from>
    <xdr:ext cx="378565" cy="259045"/>
    <xdr:sp macro="" textlink="">
      <xdr:nvSpPr>
        <xdr:cNvPr id="752" name="投資及び出資金該当値テキスト"/>
        <xdr:cNvSpPr txBox="1"/>
      </xdr:nvSpPr>
      <xdr:spPr>
        <a:xfrm>
          <a:off x="22212300" y="657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148107</xdr:rowOff>
    </xdr:from>
    <xdr:to>
      <xdr:col>112</xdr:col>
      <xdr:colOff>38100</xdr:colOff>
      <xdr:row>39</xdr:row>
      <xdr:rowOff>78257</xdr:rowOff>
    </xdr:to>
    <xdr:sp macro="" textlink="">
      <xdr:nvSpPr>
        <xdr:cNvPr id="753" name="楕円 752"/>
        <xdr:cNvSpPr/>
      </xdr:nvSpPr>
      <xdr:spPr>
        <a:xfrm>
          <a:off x="21272500" y="66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69384</xdr:rowOff>
    </xdr:from>
    <xdr:ext cx="378565" cy="259045"/>
    <xdr:sp macro="" textlink="">
      <xdr:nvSpPr>
        <xdr:cNvPr id="754" name="テキスト ボックス 753"/>
        <xdr:cNvSpPr txBox="1"/>
      </xdr:nvSpPr>
      <xdr:spPr>
        <a:xfrm>
          <a:off x="21134017" y="675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147803</xdr:rowOff>
    </xdr:from>
    <xdr:to>
      <xdr:col>107</xdr:col>
      <xdr:colOff>101600</xdr:colOff>
      <xdr:row>39</xdr:row>
      <xdr:rowOff>77953</xdr:rowOff>
    </xdr:to>
    <xdr:sp macro="" textlink="">
      <xdr:nvSpPr>
        <xdr:cNvPr id="755" name="楕円 754"/>
        <xdr:cNvSpPr/>
      </xdr:nvSpPr>
      <xdr:spPr>
        <a:xfrm>
          <a:off x="20383500" y="6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69080</xdr:rowOff>
    </xdr:from>
    <xdr:ext cx="378565" cy="259045"/>
    <xdr:sp macro="" textlink="">
      <xdr:nvSpPr>
        <xdr:cNvPr id="756" name="テキスト ボックス 755"/>
        <xdr:cNvSpPr txBox="1"/>
      </xdr:nvSpPr>
      <xdr:spPr>
        <a:xfrm>
          <a:off x="20245017" y="675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149593</xdr:rowOff>
    </xdr:from>
    <xdr:to>
      <xdr:col>102</xdr:col>
      <xdr:colOff>165100</xdr:colOff>
      <xdr:row>39</xdr:row>
      <xdr:rowOff>79743</xdr:rowOff>
    </xdr:to>
    <xdr:sp macro="" textlink="">
      <xdr:nvSpPr>
        <xdr:cNvPr id="757" name="楕円 756"/>
        <xdr:cNvSpPr/>
      </xdr:nvSpPr>
      <xdr:spPr>
        <a:xfrm>
          <a:off x="19494500" y="66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70870</xdr:rowOff>
    </xdr:from>
    <xdr:ext cx="378565" cy="259045"/>
    <xdr:sp macro="" textlink="">
      <xdr:nvSpPr>
        <xdr:cNvPr id="758" name="テキスト ボックス 757"/>
        <xdr:cNvSpPr txBox="1"/>
      </xdr:nvSpPr>
      <xdr:spPr>
        <a:xfrm>
          <a:off x="19356017" y="675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153708</xdr:rowOff>
    </xdr:from>
    <xdr:to>
      <xdr:col>98</xdr:col>
      <xdr:colOff>38100</xdr:colOff>
      <xdr:row>39</xdr:row>
      <xdr:rowOff>83858</xdr:rowOff>
    </xdr:to>
    <xdr:sp macro="" textlink="">
      <xdr:nvSpPr>
        <xdr:cNvPr id="759" name="楕円 758"/>
        <xdr:cNvSpPr/>
      </xdr:nvSpPr>
      <xdr:spPr>
        <a:xfrm>
          <a:off x="18605500" y="66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74985</xdr:rowOff>
    </xdr:from>
    <xdr:ext cx="378565" cy="259045"/>
    <xdr:sp macro="" textlink="">
      <xdr:nvSpPr>
        <xdr:cNvPr id="760" name="テキスト ボックス 759"/>
        <xdr:cNvSpPr txBox="1"/>
      </xdr:nvSpPr>
      <xdr:spPr>
        <a:xfrm>
          <a:off x="18467017" y="676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89190</xdr:rowOff>
    </xdr:from>
    <xdr:to>
      <xdr:col>116</xdr:col>
      <xdr:colOff>63500</xdr:colOff>
      <xdr:row>59</xdr:row>
      <xdr:rowOff>89353</xdr:rowOff>
    </xdr:to>
    <xdr:cxnSp macro="">
      <xdr:nvCxnSpPr>
        <xdr:cNvPr id="791" name="直線コネクタ 790"/>
        <xdr:cNvCxnSpPr/>
      </xdr:nvCxnSpPr>
      <xdr:spPr>
        <a:xfrm flipV="1">
          <a:off x="21323300" y="10204740"/>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89353</xdr:rowOff>
    </xdr:from>
    <xdr:to>
      <xdr:col>111</xdr:col>
      <xdr:colOff>177800</xdr:colOff>
      <xdr:row>59</xdr:row>
      <xdr:rowOff>89440</xdr:rowOff>
    </xdr:to>
    <xdr:cxnSp macro="">
      <xdr:nvCxnSpPr>
        <xdr:cNvPr id="794" name="直線コネクタ 793"/>
        <xdr:cNvCxnSpPr/>
      </xdr:nvCxnSpPr>
      <xdr:spPr>
        <a:xfrm flipV="1">
          <a:off x="20434300" y="10204903"/>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89440</xdr:rowOff>
    </xdr:from>
    <xdr:to>
      <xdr:col>107</xdr:col>
      <xdr:colOff>50800</xdr:colOff>
      <xdr:row>59</xdr:row>
      <xdr:rowOff>89484</xdr:rowOff>
    </xdr:to>
    <xdr:cxnSp macro="">
      <xdr:nvCxnSpPr>
        <xdr:cNvPr id="797" name="直線コネクタ 796"/>
        <xdr:cNvCxnSpPr/>
      </xdr:nvCxnSpPr>
      <xdr:spPr>
        <a:xfrm flipV="1">
          <a:off x="19545300" y="10204990"/>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89484</xdr:rowOff>
    </xdr:from>
    <xdr:to>
      <xdr:col>102</xdr:col>
      <xdr:colOff>114300</xdr:colOff>
      <xdr:row>59</xdr:row>
      <xdr:rowOff>89539</xdr:rowOff>
    </xdr:to>
    <xdr:cxnSp macro="">
      <xdr:nvCxnSpPr>
        <xdr:cNvPr id="800" name="直線コネクタ 799"/>
        <xdr:cNvCxnSpPr/>
      </xdr:nvCxnSpPr>
      <xdr:spPr>
        <a:xfrm flipV="1">
          <a:off x="18656300" y="10205034"/>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3589</xdr:rowOff>
    </xdr:from>
    <xdr:to>
      <xdr:col>102</xdr:col>
      <xdr:colOff>165100</xdr:colOff>
      <xdr:row>59</xdr:row>
      <xdr:rowOff>105189</xdr:rowOff>
    </xdr:to>
    <xdr:sp macro="" textlink="">
      <xdr:nvSpPr>
        <xdr:cNvPr id="801" name="フローチャート: 判断 800"/>
        <xdr:cNvSpPr/>
      </xdr:nvSpPr>
      <xdr:spPr>
        <a:xfrm>
          <a:off x="19494500" y="10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121716</xdr:rowOff>
    </xdr:from>
    <xdr:ext cx="469744" cy="259045"/>
    <xdr:sp macro="" textlink="">
      <xdr:nvSpPr>
        <xdr:cNvPr id="802" name="テキスト ボックス 801"/>
        <xdr:cNvSpPr txBox="1"/>
      </xdr:nvSpPr>
      <xdr:spPr>
        <a:xfrm>
          <a:off x="19310428" y="98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22497</xdr:rowOff>
    </xdr:from>
    <xdr:to>
      <xdr:col>98</xdr:col>
      <xdr:colOff>38100</xdr:colOff>
      <xdr:row>59</xdr:row>
      <xdr:rowOff>124097</xdr:rowOff>
    </xdr:to>
    <xdr:sp macro="" textlink="">
      <xdr:nvSpPr>
        <xdr:cNvPr id="803" name="フローチャート: 判断 802"/>
        <xdr:cNvSpPr/>
      </xdr:nvSpPr>
      <xdr:spPr>
        <a:xfrm>
          <a:off x="18605500" y="101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140624</xdr:rowOff>
    </xdr:from>
    <xdr:ext cx="469744" cy="259045"/>
    <xdr:sp macro="" textlink="">
      <xdr:nvSpPr>
        <xdr:cNvPr id="804" name="テキスト ボックス 803"/>
        <xdr:cNvSpPr txBox="1"/>
      </xdr:nvSpPr>
      <xdr:spPr>
        <a:xfrm>
          <a:off x="18421428" y="99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38390</xdr:rowOff>
    </xdr:from>
    <xdr:to>
      <xdr:col>116</xdr:col>
      <xdr:colOff>114300</xdr:colOff>
      <xdr:row>59</xdr:row>
      <xdr:rowOff>139990</xdr:rowOff>
    </xdr:to>
    <xdr:sp macro="" textlink="">
      <xdr:nvSpPr>
        <xdr:cNvPr id="810" name="楕円 809"/>
        <xdr:cNvSpPr/>
      </xdr:nvSpPr>
      <xdr:spPr>
        <a:xfrm>
          <a:off x="22110700" y="101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378565" cy="259045"/>
    <xdr:sp macro="" textlink="">
      <xdr:nvSpPr>
        <xdr:cNvPr id="811" name="貸付金該当値テキスト"/>
        <xdr:cNvSpPr txBox="1"/>
      </xdr:nvSpPr>
      <xdr:spPr>
        <a:xfrm>
          <a:off x="22212300" y="1007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38553</xdr:rowOff>
    </xdr:from>
    <xdr:to>
      <xdr:col>112</xdr:col>
      <xdr:colOff>38100</xdr:colOff>
      <xdr:row>59</xdr:row>
      <xdr:rowOff>140153</xdr:rowOff>
    </xdr:to>
    <xdr:sp macro="" textlink="">
      <xdr:nvSpPr>
        <xdr:cNvPr id="812" name="楕円 811"/>
        <xdr:cNvSpPr/>
      </xdr:nvSpPr>
      <xdr:spPr>
        <a:xfrm>
          <a:off x="21272500" y="10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131280</xdr:rowOff>
    </xdr:from>
    <xdr:ext cx="378565" cy="259045"/>
    <xdr:sp macro="" textlink="">
      <xdr:nvSpPr>
        <xdr:cNvPr id="813" name="テキスト ボックス 812"/>
        <xdr:cNvSpPr txBox="1"/>
      </xdr:nvSpPr>
      <xdr:spPr>
        <a:xfrm>
          <a:off x="21134017" y="1024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38640</xdr:rowOff>
    </xdr:from>
    <xdr:to>
      <xdr:col>107</xdr:col>
      <xdr:colOff>101600</xdr:colOff>
      <xdr:row>59</xdr:row>
      <xdr:rowOff>140240</xdr:rowOff>
    </xdr:to>
    <xdr:sp macro="" textlink="">
      <xdr:nvSpPr>
        <xdr:cNvPr id="814" name="楕円 813"/>
        <xdr:cNvSpPr/>
      </xdr:nvSpPr>
      <xdr:spPr>
        <a:xfrm>
          <a:off x="20383500" y="101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131367</xdr:rowOff>
    </xdr:from>
    <xdr:ext cx="378565" cy="259045"/>
    <xdr:sp macro="" textlink="">
      <xdr:nvSpPr>
        <xdr:cNvPr id="815" name="テキスト ボックス 814"/>
        <xdr:cNvSpPr txBox="1"/>
      </xdr:nvSpPr>
      <xdr:spPr>
        <a:xfrm>
          <a:off x="20245017" y="1024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38684</xdr:rowOff>
    </xdr:from>
    <xdr:to>
      <xdr:col>102</xdr:col>
      <xdr:colOff>165100</xdr:colOff>
      <xdr:row>59</xdr:row>
      <xdr:rowOff>140284</xdr:rowOff>
    </xdr:to>
    <xdr:sp macro="" textlink="">
      <xdr:nvSpPr>
        <xdr:cNvPr id="816" name="楕円 815"/>
        <xdr:cNvSpPr/>
      </xdr:nvSpPr>
      <xdr:spPr>
        <a:xfrm>
          <a:off x="19494500" y="101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131411</xdr:rowOff>
    </xdr:from>
    <xdr:ext cx="378565" cy="259045"/>
    <xdr:sp macro="" textlink="">
      <xdr:nvSpPr>
        <xdr:cNvPr id="817" name="テキスト ボックス 816"/>
        <xdr:cNvSpPr txBox="1"/>
      </xdr:nvSpPr>
      <xdr:spPr>
        <a:xfrm>
          <a:off x="19356017" y="10246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38739</xdr:rowOff>
    </xdr:from>
    <xdr:to>
      <xdr:col>98</xdr:col>
      <xdr:colOff>38100</xdr:colOff>
      <xdr:row>59</xdr:row>
      <xdr:rowOff>140339</xdr:rowOff>
    </xdr:to>
    <xdr:sp macro="" textlink="">
      <xdr:nvSpPr>
        <xdr:cNvPr id="818" name="楕円 817"/>
        <xdr:cNvSpPr/>
      </xdr:nvSpPr>
      <xdr:spPr>
        <a:xfrm>
          <a:off x="18605500" y="101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131466</xdr:rowOff>
    </xdr:from>
    <xdr:ext cx="378565" cy="259045"/>
    <xdr:sp macro="" textlink="">
      <xdr:nvSpPr>
        <xdr:cNvPr id="819" name="テキスト ボックス 818"/>
        <xdr:cNvSpPr txBox="1"/>
      </xdr:nvSpPr>
      <xdr:spPr>
        <a:xfrm>
          <a:off x="18467017" y="10247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147349</xdr:rowOff>
    </xdr:from>
    <xdr:to>
      <xdr:col>116</xdr:col>
      <xdr:colOff>63500</xdr:colOff>
      <xdr:row>76</xdr:row>
      <xdr:rowOff>166094</xdr:rowOff>
    </xdr:to>
    <xdr:cxnSp macro="">
      <xdr:nvCxnSpPr>
        <xdr:cNvPr id="852" name="直線コネクタ 851"/>
        <xdr:cNvCxnSpPr/>
      </xdr:nvCxnSpPr>
      <xdr:spPr>
        <a:xfrm flipV="1">
          <a:off x="21323300" y="13177549"/>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166094</xdr:rowOff>
    </xdr:from>
    <xdr:to>
      <xdr:col>111</xdr:col>
      <xdr:colOff>177800</xdr:colOff>
      <xdr:row>76</xdr:row>
      <xdr:rowOff>168532</xdr:rowOff>
    </xdr:to>
    <xdr:cxnSp macro="">
      <xdr:nvCxnSpPr>
        <xdr:cNvPr id="855" name="直線コネクタ 854"/>
        <xdr:cNvCxnSpPr/>
      </xdr:nvCxnSpPr>
      <xdr:spPr>
        <a:xfrm flipV="1">
          <a:off x="20434300" y="13196294"/>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168532</xdr:rowOff>
    </xdr:from>
    <xdr:to>
      <xdr:col>107</xdr:col>
      <xdr:colOff>50800</xdr:colOff>
      <xdr:row>77</xdr:row>
      <xdr:rowOff>19971</xdr:rowOff>
    </xdr:to>
    <xdr:cxnSp macro="">
      <xdr:nvCxnSpPr>
        <xdr:cNvPr id="858" name="直線コネクタ 857"/>
        <xdr:cNvCxnSpPr/>
      </xdr:nvCxnSpPr>
      <xdr:spPr>
        <a:xfrm flipV="1">
          <a:off x="19545300" y="13198732"/>
          <a:ext cx="889000" cy="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132517</xdr:rowOff>
    </xdr:from>
    <xdr:to>
      <xdr:col>102</xdr:col>
      <xdr:colOff>114300</xdr:colOff>
      <xdr:row>77</xdr:row>
      <xdr:rowOff>19971</xdr:rowOff>
    </xdr:to>
    <xdr:cxnSp macro="">
      <xdr:nvCxnSpPr>
        <xdr:cNvPr id="861" name="直線コネクタ 860"/>
        <xdr:cNvCxnSpPr/>
      </xdr:nvCxnSpPr>
      <xdr:spPr>
        <a:xfrm>
          <a:off x="18656300" y="13162717"/>
          <a:ext cx="889000" cy="5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74013</xdr:rowOff>
    </xdr:from>
    <xdr:to>
      <xdr:col>102</xdr:col>
      <xdr:colOff>165100</xdr:colOff>
      <xdr:row>76</xdr:row>
      <xdr:rowOff>4163</xdr:rowOff>
    </xdr:to>
    <xdr:sp macro="" textlink="">
      <xdr:nvSpPr>
        <xdr:cNvPr id="862" name="フローチャート: 判断 861"/>
        <xdr:cNvSpPr/>
      </xdr:nvSpPr>
      <xdr:spPr>
        <a:xfrm>
          <a:off x="19494500" y="1293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20690</xdr:rowOff>
    </xdr:from>
    <xdr:ext cx="534377" cy="259045"/>
    <xdr:sp macro="" textlink="">
      <xdr:nvSpPr>
        <xdr:cNvPr id="863" name="テキスト ボックス 862"/>
        <xdr:cNvSpPr txBox="1"/>
      </xdr:nvSpPr>
      <xdr:spPr>
        <a:xfrm>
          <a:off x="19278111" y="127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100940</xdr:rowOff>
    </xdr:from>
    <xdr:to>
      <xdr:col>98</xdr:col>
      <xdr:colOff>38100</xdr:colOff>
      <xdr:row>76</xdr:row>
      <xdr:rowOff>31090</xdr:rowOff>
    </xdr:to>
    <xdr:sp macro="" textlink="">
      <xdr:nvSpPr>
        <xdr:cNvPr id="864" name="フローチャート: 判断 863"/>
        <xdr:cNvSpPr/>
      </xdr:nvSpPr>
      <xdr:spPr>
        <a:xfrm>
          <a:off x="18605500" y="1295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47617</xdr:rowOff>
    </xdr:from>
    <xdr:ext cx="534377" cy="259045"/>
    <xdr:sp macro="" textlink="">
      <xdr:nvSpPr>
        <xdr:cNvPr id="865" name="テキスト ボックス 864"/>
        <xdr:cNvSpPr txBox="1"/>
      </xdr:nvSpPr>
      <xdr:spPr>
        <a:xfrm>
          <a:off x="18389111" y="127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96549</xdr:rowOff>
    </xdr:from>
    <xdr:to>
      <xdr:col>116</xdr:col>
      <xdr:colOff>114300</xdr:colOff>
      <xdr:row>77</xdr:row>
      <xdr:rowOff>26699</xdr:rowOff>
    </xdr:to>
    <xdr:sp macro="" textlink="">
      <xdr:nvSpPr>
        <xdr:cNvPr id="871" name="楕円 870"/>
        <xdr:cNvSpPr/>
      </xdr:nvSpPr>
      <xdr:spPr>
        <a:xfrm>
          <a:off x="22110700" y="131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74976</xdr:rowOff>
    </xdr:from>
    <xdr:ext cx="534377" cy="259045"/>
    <xdr:sp macro="" textlink="">
      <xdr:nvSpPr>
        <xdr:cNvPr id="872" name="繰出金該当値テキスト"/>
        <xdr:cNvSpPr txBox="1"/>
      </xdr:nvSpPr>
      <xdr:spPr>
        <a:xfrm>
          <a:off x="22212300" y="13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115294</xdr:rowOff>
    </xdr:from>
    <xdr:to>
      <xdr:col>112</xdr:col>
      <xdr:colOff>38100</xdr:colOff>
      <xdr:row>77</xdr:row>
      <xdr:rowOff>45444</xdr:rowOff>
    </xdr:to>
    <xdr:sp macro="" textlink="">
      <xdr:nvSpPr>
        <xdr:cNvPr id="873" name="楕円 872"/>
        <xdr:cNvSpPr/>
      </xdr:nvSpPr>
      <xdr:spPr>
        <a:xfrm>
          <a:off x="21272500" y="13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36571</xdr:rowOff>
    </xdr:from>
    <xdr:ext cx="534377" cy="259045"/>
    <xdr:sp macro="" textlink="">
      <xdr:nvSpPr>
        <xdr:cNvPr id="874" name="テキスト ボックス 873"/>
        <xdr:cNvSpPr txBox="1"/>
      </xdr:nvSpPr>
      <xdr:spPr>
        <a:xfrm>
          <a:off x="21056111" y="132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117732</xdr:rowOff>
    </xdr:from>
    <xdr:to>
      <xdr:col>107</xdr:col>
      <xdr:colOff>101600</xdr:colOff>
      <xdr:row>77</xdr:row>
      <xdr:rowOff>47882</xdr:rowOff>
    </xdr:to>
    <xdr:sp macro="" textlink="">
      <xdr:nvSpPr>
        <xdr:cNvPr id="875" name="楕円 874"/>
        <xdr:cNvSpPr/>
      </xdr:nvSpPr>
      <xdr:spPr>
        <a:xfrm>
          <a:off x="20383500" y="131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39009</xdr:rowOff>
    </xdr:from>
    <xdr:ext cx="534377" cy="259045"/>
    <xdr:sp macro="" textlink="">
      <xdr:nvSpPr>
        <xdr:cNvPr id="876" name="テキスト ボックス 875"/>
        <xdr:cNvSpPr txBox="1"/>
      </xdr:nvSpPr>
      <xdr:spPr>
        <a:xfrm>
          <a:off x="20167111" y="132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140621</xdr:rowOff>
    </xdr:from>
    <xdr:to>
      <xdr:col>102</xdr:col>
      <xdr:colOff>165100</xdr:colOff>
      <xdr:row>77</xdr:row>
      <xdr:rowOff>70771</xdr:rowOff>
    </xdr:to>
    <xdr:sp macro="" textlink="">
      <xdr:nvSpPr>
        <xdr:cNvPr id="877" name="楕円 876"/>
        <xdr:cNvSpPr/>
      </xdr:nvSpPr>
      <xdr:spPr>
        <a:xfrm>
          <a:off x="19494500" y="131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61898</xdr:rowOff>
    </xdr:from>
    <xdr:ext cx="534377" cy="259045"/>
    <xdr:sp macro="" textlink="">
      <xdr:nvSpPr>
        <xdr:cNvPr id="878" name="テキスト ボックス 877"/>
        <xdr:cNvSpPr txBox="1"/>
      </xdr:nvSpPr>
      <xdr:spPr>
        <a:xfrm>
          <a:off x="19278111" y="132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81717</xdr:rowOff>
    </xdr:from>
    <xdr:to>
      <xdr:col>98</xdr:col>
      <xdr:colOff>38100</xdr:colOff>
      <xdr:row>77</xdr:row>
      <xdr:rowOff>11867</xdr:rowOff>
    </xdr:to>
    <xdr:sp macro="" textlink="">
      <xdr:nvSpPr>
        <xdr:cNvPr id="879" name="楕円 878"/>
        <xdr:cNvSpPr/>
      </xdr:nvSpPr>
      <xdr:spPr>
        <a:xfrm>
          <a:off x="18605500" y="131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2994</xdr:rowOff>
    </xdr:from>
    <xdr:ext cx="534377" cy="259045"/>
    <xdr:sp macro="" textlink="">
      <xdr:nvSpPr>
        <xdr:cNvPr id="880" name="テキスト ボックス 879"/>
        <xdr:cNvSpPr txBox="1"/>
      </xdr:nvSpPr>
      <xdr:spPr>
        <a:xfrm>
          <a:off x="18389111" y="132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歳出決算総額は、住民一人当たり</a:t>
          </a:r>
          <a:r>
            <a:rPr kumimoji="1" lang="en-US" altLang="ja-JP" sz="1400">
              <a:latin typeface="ＭＳ Ｐゴシック" panose="020B0600070205080204" pitchFamily="50" charset="-128"/>
              <a:ea typeface="ＭＳ Ｐゴシック" panose="020B0600070205080204" pitchFamily="50" charset="-128"/>
            </a:rPr>
            <a:t>509,128</a:t>
          </a:r>
          <a:r>
            <a:rPr kumimoji="1" lang="ja-JP" altLang="en-US" sz="1400">
              <a:latin typeface="ＭＳ Ｐゴシック" panose="020B0600070205080204" pitchFamily="50" charset="-128"/>
              <a:ea typeface="ＭＳ Ｐゴシック" panose="020B0600070205080204" pitchFamily="50" charset="-128"/>
            </a:rPr>
            <a:t>円で、前年度と比較して△</a:t>
          </a:r>
          <a:r>
            <a:rPr kumimoji="1" lang="en-US" altLang="ja-JP" sz="1400">
              <a:latin typeface="ＭＳ Ｐゴシック" panose="020B0600070205080204" pitchFamily="50" charset="-128"/>
              <a:ea typeface="ＭＳ Ｐゴシック" panose="020B0600070205080204" pitchFamily="50" charset="-128"/>
            </a:rPr>
            <a:t>28,888</a:t>
          </a:r>
          <a:r>
            <a:rPr kumimoji="1" lang="ja-JP" altLang="en-US" sz="1400">
              <a:latin typeface="ＭＳ Ｐゴシック" panose="020B0600070205080204" pitchFamily="50" charset="-128"/>
              <a:ea typeface="ＭＳ Ｐゴシック" panose="020B0600070205080204" pitchFamily="50" charset="-128"/>
            </a:rPr>
            <a:t>円となっている。主な要因は、普通建設事業費及び積立金の減によるものである。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増となる主なものは、地方創生事業委託料、森林再生事業委託料（調査）、加工施設運営事業等の増により、物件費が住民一人当たり</a:t>
          </a:r>
          <a:r>
            <a:rPr kumimoji="1" lang="en-US" altLang="ja-JP" sz="1400">
              <a:latin typeface="ＭＳ Ｐゴシック" panose="020B0600070205080204" pitchFamily="50" charset="-128"/>
              <a:ea typeface="ＭＳ Ｐゴシック" panose="020B0600070205080204" pitchFamily="50" charset="-128"/>
            </a:rPr>
            <a:t>90,908</a:t>
          </a:r>
          <a:r>
            <a:rPr kumimoji="1" lang="ja-JP" altLang="en-US" sz="1400">
              <a:latin typeface="ＭＳ Ｐゴシック" panose="020B0600070205080204" pitchFamily="50" charset="-128"/>
              <a:ea typeface="ＭＳ Ｐゴシック" panose="020B0600070205080204" pitchFamily="50" charset="-128"/>
            </a:rPr>
            <a:t>円（対前年度比＋</a:t>
          </a:r>
          <a:r>
            <a:rPr kumimoji="1" lang="en-US" altLang="ja-JP" sz="1400">
              <a:latin typeface="ＭＳ Ｐゴシック" panose="020B0600070205080204" pitchFamily="50" charset="-128"/>
              <a:ea typeface="ＭＳ Ｐゴシック" panose="020B0600070205080204" pitchFamily="50" charset="-128"/>
            </a:rPr>
            <a:t>8,913</a:t>
          </a:r>
          <a:r>
            <a:rPr kumimoji="1" lang="ja-JP" altLang="en-US" sz="14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400">
              <a:latin typeface="ＭＳ Ｐゴシック" panose="020B0600070205080204" pitchFamily="50" charset="-128"/>
              <a:ea typeface="ＭＳ Ｐゴシック" panose="020B0600070205080204" pitchFamily="50" charset="-128"/>
            </a:rPr>
            <a:t>52,279</a:t>
          </a:r>
          <a:r>
            <a:rPr kumimoji="1" lang="ja-JP" altLang="en-US" sz="1400">
              <a:latin typeface="ＭＳ Ｐゴシック" panose="020B0600070205080204" pitchFamily="50" charset="-128"/>
              <a:ea typeface="ＭＳ Ｐゴシック" panose="020B0600070205080204" pitchFamily="50" charset="-128"/>
            </a:rPr>
            <a:t>円下回っている。また、税還付金、社会福祉協議会活動事業補助金等の増により、補助費等が住民一人当たり</a:t>
          </a:r>
          <a:r>
            <a:rPr kumimoji="1" lang="en-US" altLang="ja-JP" sz="1400">
              <a:latin typeface="ＭＳ Ｐゴシック" panose="020B0600070205080204" pitchFamily="50" charset="-128"/>
              <a:ea typeface="ＭＳ Ｐゴシック" panose="020B0600070205080204" pitchFamily="50" charset="-128"/>
            </a:rPr>
            <a:t>91,765</a:t>
          </a:r>
          <a:r>
            <a:rPr kumimoji="1" lang="ja-JP" altLang="en-US" sz="1400">
              <a:latin typeface="ＭＳ Ｐゴシック" panose="020B0600070205080204" pitchFamily="50" charset="-128"/>
              <a:ea typeface="ＭＳ Ｐゴシック" panose="020B0600070205080204" pitchFamily="50" charset="-128"/>
            </a:rPr>
            <a:t>円（対前年度比＋</a:t>
          </a:r>
          <a:r>
            <a:rPr kumimoji="1" lang="en-US" altLang="ja-JP" sz="1400">
              <a:latin typeface="ＭＳ Ｐゴシック" panose="020B0600070205080204" pitchFamily="50" charset="-128"/>
              <a:ea typeface="ＭＳ Ｐゴシック" panose="020B0600070205080204" pitchFamily="50" charset="-128"/>
            </a:rPr>
            <a:t>6,839</a:t>
          </a:r>
          <a:r>
            <a:rPr kumimoji="1" lang="ja-JP" altLang="en-US" sz="14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400">
              <a:latin typeface="ＭＳ Ｐゴシック" panose="020B0600070205080204" pitchFamily="50" charset="-128"/>
              <a:ea typeface="ＭＳ Ｐゴシック" panose="020B0600070205080204" pitchFamily="50" charset="-128"/>
            </a:rPr>
            <a:t>54,989</a:t>
          </a:r>
          <a:r>
            <a:rPr kumimoji="1" lang="ja-JP" altLang="en-US" sz="1400">
              <a:latin typeface="ＭＳ Ｐゴシック" panose="020B0600070205080204" pitchFamily="50" charset="-128"/>
              <a:ea typeface="ＭＳ Ｐゴシック" panose="020B0600070205080204" pitchFamily="50" charset="-128"/>
            </a:rPr>
            <a:t>円下回っている。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減となる主なものは、道の駅拡張工事、加工施設整備事業等の減により、普通建設事業費が住民一人当たり</a:t>
          </a:r>
          <a:r>
            <a:rPr kumimoji="1" lang="en-US" altLang="ja-JP" sz="1400">
              <a:latin typeface="ＭＳ Ｐゴシック" panose="020B0600070205080204" pitchFamily="50" charset="-128"/>
              <a:ea typeface="ＭＳ Ｐゴシック" panose="020B0600070205080204" pitchFamily="50" charset="-128"/>
            </a:rPr>
            <a:t>37,793</a:t>
          </a:r>
          <a:r>
            <a:rPr kumimoji="1" lang="ja-JP" altLang="en-US" sz="1400">
              <a:latin typeface="ＭＳ Ｐゴシック" panose="020B0600070205080204" pitchFamily="50" charset="-128"/>
              <a:ea typeface="ＭＳ Ｐゴシック" panose="020B0600070205080204" pitchFamily="50" charset="-128"/>
            </a:rPr>
            <a:t>円（対前年度比△</a:t>
          </a:r>
          <a:r>
            <a:rPr kumimoji="1" lang="en-US" altLang="ja-JP" sz="1400">
              <a:latin typeface="ＭＳ Ｐゴシック" panose="020B0600070205080204" pitchFamily="50" charset="-128"/>
              <a:ea typeface="ＭＳ Ｐゴシック" panose="020B0600070205080204" pitchFamily="50" charset="-128"/>
            </a:rPr>
            <a:t>21,624</a:t>
          </a:r>
          <a:r>
            <a:rPr kumimoji="1" lang="ja-JP" altLang="en-US" sz="14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400">
              <a:latin typeface="ＭＳ Ｐゴシック" panose="020B0600070205080204" pitchFamily="50" charset="-128"/>
              <a:ea typeface="ＭＳ Ｐゴシック" panose="020B0600070205080204" pitchFamily="50" charset="-128"/>
            </a:rPr>
            <a:t>129,704</a:t>
          </a:r>
          <a:r>
            <a:rPr kumimoji="1" lang="ja-JP" altLang="en-US" sz="1400">
              <a:latin typeface="ＭＳ Ｐゴシック" panose="020B0600070205080204" pitchFamily="50" charset="-128"/>
              <a:ea typeface="ＭＳ Ｐゴシック" panose="020B0600070205080204" pitchFamily="50" charset="-128"/>
            </a:rPr>
            <a:t>円下回っている。また、学校等建設基金積立金及び公共施設等整備基金積立金の減により、積立金が住民一人当たり</a:t>
          </a:r>
          <a:r>
            <a:rPr kumimoji="1" lang="en-US" altLang="ja-JP" sz="1400">
              <a:latin typeface="ＭＳ Ｐゴシック" panose="020B0600070205080204" pitchFamily="50" charset="-128"/>
              <a:ea typeface="ＭＳ Ｐゴシック" panose="020B0600070205080204" pitchFamily="50" charset="-128"/>
            </a:rPr>
            <a:t>13,942</a:t>
          </a:r>
          <a:r>
            <a:rPr kumimoji="1" lang="ja-JP" altLang="en-US" sz="1400">
              <a:latin typeface="ＭＳ Ｐゴシック" panose="020B0600070205080204" pitchFamily="50" charset="-128"/>
              <a:ea typeface="ＭＳ Ｐゴシック" panose="020B0600070205080204" pitchFamily="50" charset="-128"/>
            </a:rPr>
            <a:t>円（対前年度比△</a:t>
          </a:r>
          <a:r>
            <a:rPr kumimoji="1" lang="en-US" altLang="ja-JP" sz="1400">
              <a:latin typeface="ＭＳ Ｐゴシック" panose="020B0600070205080204" pitchFamily="50" charset="-128"/>
              <a:ea typeface="ＭＳ Ｐゴシック" panose="020B0600070205080204" pitchFamily="50" charset="-128"/>
            </a:rPr>
            <a:t>27,499</a:t>
          </a:r>
          <a:r>
            <a:rPr kumimoji="1" lang="ja-JP" altLang="en-US" sz="14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400">
              <a:latin typeface="ＭＳ Ｐゴシック" panose="020B0600070205080204" pitchFamily="50" charset="-128"/>
              <a:ea typeface="ＭＳ Ｐゴシック" panose="020B0600070205080204" pitchFamily="50" charset="-128"/>
            </a:rPr>
            <a:t>33,007</a:t>
          </a:r>
          <a:r>
            <a:rPr kumimoji="1" lang="ja-JP" altLang="en-US" sz="1400">
              <a:latin typeface="ＭＳ Ｐゴシック" panose="020B0600070205080204" pitchFamily="50" charset="-128"/>
              <a:ea typeface="ＭＳ Ｐゴシック" panose="020B0600070205080204" pitchFamily="50" charset="-128"/>
            </a:rPr>
            <a:t>円下回っている。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103378</xdr:rowOff>
    </xdr:from>
    <xdr:to>
      <xdr:col>24</xdr:col>
      <xdr:colOff>63500</xdr:colOff>
      <xdr:row>35</xdr:row>
      <xdr:rowOff>125222</xdr:rowOff>
    </xdr:to>
    <xdr:cxnSp macro="">
      <xdr:nvCxnSpPr>
        <xdr:cNvPr id="61" name="直線コネクタ 60"/>
        <xdr:cNvCxnSpPr/>
      </xdr:nvCxnSpPr>
      <xdr:spPr>
        <a:xfrm flipV="1">
          <a:off x="3797300" y="6104128"/>
          <a:ext cx="8382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119634</xdr:rowOff>
    </xdr:from>
    <xdr:to>
      <xdr:col>19</xdr:col>
      <xdr:colOff>177800</xdr:colOff>
      <xdr:row>35</xdr:row>
      <xdr:rowOff>125222</xdr:rowOff>
    </xdr:to>
    <xdr:cxnSp macro="">
      <xdr:nvCxnSpPr>
        <xdr:cNvPr id="64" name="直線コネクタ 63"/>
        <xdr:cNvCxnSpPr/>
      </xdr:nvCxnSpPr>
      <xdr:spPr>
        <a:xfrm>
          <a:off x="2908300" y="612038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35</xdr:row>
      <xdr:rowOff>119634</xdr:rowOff>
    </xdr:to>
    <xdr:cxnSp macro="">
      <xdr:nvCxnSpPr>
        <xdr:cNvPr id="67" name="直線コネクタ 66"/>
        <xdr:cNvCxnSpPr/>
      </xdr:nvCxnSpPr>
      <xdr:spPr>
        <a:xfrm>
          <a:off x="2019300" y="6033770"/>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35</xdr:row>
      <xdr:rowOff>111887</xdr:rowOff>
    </xdr:to>
    <xdr:cxnSp macro="">
      <xdr:nvCxnSpPr>
        <xdr:cNvPr id="70" name="直線コネクタ 69"/>
        <xdr:cNvCxnSpPr/>
      </xdr:nvCxnSpPr>
      <xdr:spPr>
        <a:xfrm flipV="1">
          <a:off x="1130300" y="6033770"/>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38862</xdr:rowOff>
    </xdr:from>
    <xdr:to>
      <xdr:col>10</xdr:col>
      <xdr:colOff>165100</xdr:colOff>
      <xdr:row>36</xdr:row>
      <xdr:rowOff>140462</xdr:rowOff>
    </xdr:to>
    <xdr:sp macro="" textlink="">
      <xdr:nvSpPr>
        <xdr:cNvPr id="71" name="フローチャート: 判断 70"/>
        <xdr:cNvSpPr/>
      </xdr:nvSpPr>
      <xdr:spPr>
        <a:xfrm>
          <a:off x="1968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131589</xdr:rowOff>
    </xdr:from>
    <xdr:ext cx="469744" cy="259045"/>
    <xdr:sp macro="" textlink="">
      <xdr:nvSpPr>
        <xdr:cNvPr id="72" name="テキスト ボックス 71"/>
        <xdr:cNvSpPr txBox="1"/>
      </xdr:nvSpPr>
      <xdr:spPr>
        <a:xfrm>
          <a:off x="1784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73" name="フローチャート: 判断 72"/>
        <xdr:cNvSpPr/>
      </xdr:nvSpPr>
      <xdr:spPr>
        <a:xfrm>
          <a:off x="1079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74" name="テキスト ボックス 73"/>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52578</xdr:rowOff>
    </xdr:from>
    <xdr:to>
      <xdr:col>24</xdr:col>
      <xdr:colOff>114300</xdr:colOff>
      <xdr:row>35</xdr:row>
      <xdr:rowOff>154178</xdr:rowOff>
    </xdr:to>
    <xdr:sp macro="" textlink="">
      <xdr:nvSpPr>
        <xdr:cNvPr id="80" name="楕円 79"/>
        <xdr:cNvSpPr/>
      </xdr:nvSpPr>
      <xdr:spPr>
        <a:xfrm>
          <a:off x="45847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75455</xdr:rowOff>
    </xdr:from>
    <xdr:ext cx="534377" cy="259045"/>
    <xdr:sp macro="" textlink="">
      <xdr:nvSpPr>
        <xdr:cNvPr id="81" name="議会費該当値テキスト"/>
        <xdr:cNvSpPr txBox="1"/>
      </xdr:nvSpPr>
      <xdr:spPr>
        <a:xfrm>
          <a:off x="4686300" y="59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74422</xdr:rowOff>
    </xdr:from>
    <xdr:to>
      <xdr:col>20</xdr:col>
      <xdr:colOff>38100</xdr:colOff>
      <xdr:row>36</xdr:row>
      <xdr:rowOff>4572</xdr:rowOff>
    </xdr:to>
    <xdr:sp macro="" textlink="">
      <xdr:nvSpPr>
        <xdr:cNvPr id="82" name="楕円 81"/>
        <xdr:cNvSpPr/>
      </xdr:nvSpPr>
      <xdr:spPr>
        <a:xfrm>
          <a:off x="3746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21099</xdr:rowOff>
    </xdr:from>
    <xdr:ext cx="534377" cy="259045"/>
    <xdr:sp macro="" textlink="">
      <xdr:nvSpPr>
        <xdr:cNvPr id="83" name="テキスト ボックス 82"/>
        <xdr:cNvSpPr txBox="1"/>
      </xdr:nvSpPr>
      <xdr:spPr>
        <a:xfrm>
          <a:off x="3530111" y="58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68834</xdr:rowOff>
    </xdr:from>
    <xdr:to>
      <xdr:col>15</xdr:col>
      <xdr:colOff>101600</xdr:colOff>
      <xdr:row>35</xdr:row>
      <xdr:rowOff>170434</xdr:rowOff>
    </xdr:to>
    <xdr:sp macro="" textlink="">
      <xdr:nvSpPr>
        <xdr:cNvPr id="84" name="楕円 83"/>
        <xdr:cNvSpPr/>
      </xdr:nvSpPr>
      <xdr:spPr>
        <a:xfrm>
          <a:off x="2857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15511</xdr:rowOff>
    </xdr:from>
    <xdr:ext cx="534377" cy="259045"/>
    <xdr:sp macro="" textlink="">
      <xdr:nvSpPr>
        <xdr:cNvPr id="85" name="テキスト ボックス 84"/>
        <xdr:cNvSpPr txBox="1"/>
      </xdr:nvSpPr>
      <xdr:spPr>
        <a:xfrm>
          <a:off x="264111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153670</xdr:rowOff>
    </xdr:from>
    <xdr:to>
      <xdr:col>10</xdr:col>
      <xdr:colOff>165100</xdr:colOff>
      <xdr:row>35</xdr:row>
      <xdr:rowOff>83820</xdr:rowOff>
    </xdr:to>
    <xdr:sp macro="" textlink="">
      <xdr:nvSpPr>
        <xdr:cNvPr id="86" name="楕円 85"/>
        <xdr:cNvSpPr/>
      </xdr:nvSpPr>
      <xdr:spPr>
        <a:xfrm>
          <a:off x="1968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100347</xdr:rowOff>
    </xdr:from>
    <xdr:ext cx="534377" cy="259045"/>
    <xdr:sp macro="" textlink="">
      <xdr:nvSpPr>
        <xdr:cNvPr id="87" name="テキスト ボックス 86"/>
        <xdr:cNvSpPr txBox="1"/>
      </xdr:nvSpPr>
      <xdr:spPr>
        <a:xfrm>
          <a:off x="1752111" y="57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61087</xdr:rowOff>
    </xdr:from>
    <xdr:to>
      <xdr:col>6</xdr:col>
      <xdr:colOff>38100</xdr:colOff>
      <xdr:row>35</xdr:row>
      <xdr:rowOff>162687</xdr:rowOff>
    </xdr:to>
    <xdr:sp macro="" textlink="">
      <xdr:nvSpPr>
        <xdr:cNvPr id="88" name="楕円 87"/>
        <xdr:cNvSpPr/>
      </xdr:nvSpPr>
      <xdr:spPr>
        <a:xfrm>
          <a:off x="1079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7764</xdr:rowOff>
    </xdr:from>
    <xdr:ext cx="534377" cy="259045"/>
    <xdr:sp macro="" textlink="">
      <xdr:nvSpPr>
        <xdr:cNvPr id="89" name="テキスト ボックス 88"/>
        <xdr:cNvSpPr txBox="1"/>
      </xdr:nvSpPr>
      <xdr:spPr>
        <a:xfrm>
          <a:off x="863111" y="58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128590</xdr:rowOff>
    </xdr:from>
    <xdr:to>
      <xdr:col>24</xdr:col>
      <xdr:colOff>63500</xdr:colOff>
      <xdr:row>57</xdr:row>
      <xdr:rowOff>139272</xdr:rowOff>
    </xdr:to>
    <xdr:cxnSp macro="">
      <xdr:nvCxnSpPr>
        <xdr:cNvPr id="120" name="直線コネクタ 119"/>
        <xdr:cNvCxnSpPr/>
      </xdr:nvCxnSpPr>
      <xdr:spPr>
        <a:xfrm flipV="1">
          <a:off x="3797300" y="9901240"/>
          <a:ext cx="838200" cy="1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81900</xdr:rowOff>
    </xdr:from>
    <xdr:to>
      <xdr:col>19</xdr:col>
      <xdr:colOff>177800</xdr:colOff>
      <xdr:row>57</xdr:row>
      <xdr:rowOff>139272</xdr:rowOff>
    </xdr:to>
    <xdr:cxnSp macro="">
      <xdr:nvCxnSpPr>
        <xdr:cNvPr id="123" name="直線コネクタ 122"/>
        <xdr:cNvCxnSpPr/>
      </xdr:nvCxnSpPr>
      <xdr:spPr>
        <a:xfrm>
          <a:off x="2908300" y="9854550"/>
          <a:ext cx="889000" cy="5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81900</xdr:rowOff>
    </xdr:from>
    <xdr:to>
      <xdr:col>15</xdr:col>
      <xdr:colOff>50800</xdr:colOff>
      <xdr:row>57</xdr:row>
      <xdr:rowOff>99659</xdr:rowOff>
    </xdr:to>
    <xdr:cxnSp macro="">
      <xdr:nvCxnSpPr>
        <xdr:cNvPr id="126" name="直線コネクタ 125"/>
        <xdr:cNvCxnSpPr/>
      </xdr:nvCxnSpPr>
      <xdr:spPr>
        <a:xfrm flipV="1">
          <a:off x="2019300" y="9854550"/>
          <a:ext cx="8890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99659</xdr:rowOff>
    </xdr:from>
    <xdr:to>
      <xdr:col>10</xdr:col>
      <xdr:colOff>114300</xdr:colOff>
      <xdr:row>58</xdr:row>
      <xdr:rowOff>38884</xdr:rowOff>
    </xdr:to>
    <xdr:cxnSp macro="">
      <xdr:nvCxnSpPr>
        <xdr:cNvPr id="129" name="直線コネクタ 128"/>
        <xdr:cNvCxnSpPr/>
      </xdr:nvCxnSpPr>
      <xdr:spPr>
        <a:xfrm flipV="1">
          <a:off x="1130300" y="9872309"/>
          <a:ext cx="889000" cy="1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144685</xdr:rowOff>
    </xdr:from>
    <xdr:to>
      <xdr:col>10</xdr:col>
      <xdr:colOff>165100</xdr:colOff>
      <xdr:row>57</xdr:row>
      <xdr:rowOff>74835</xdr:rowOff>
    </xdr:to>
    <xdr:sp macro="" textlink="">
      <xdr:nvSpPr>
        <xdr:cNvPr id="130" name="フローチャート: 判断 129"/>
        <xdr:cNvSpPr/>
      </xdr:nvSpPr>
      <xdr:spPr>
        <a:xfrm>
          <a:off x="1968500" y="97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91362</xdr:rowOff>
    </xdr:from>
    <xdr:ext cx="599010" cy="259045"/>
    <xdr:sp macro="" textlink="">
      <xdr:nvSpPr>
        <xdr:cNvPr id="131" name="テキスト ボックス 130"/>
        <xdr:cNvSpPr txBox="1"/>
      </xdr:nvSpPr>
      <xdr:spPr>
        <a:xfrm>
          <a:off x="1719795" y="952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14853</xdr:rowOff>
    </xdr:from>
    <xdr:to>
      <xdr:col>6</xdr:col>
      <xdr:colOff>38100</xdr:colOff>
      <xdr:row>57</xdr:row>
      <xdr:rowOff>116453</xdr:rowOff>
    </xdr:to>
    <xdr:sp macro="" textlink="">
      <xdr:nvSpPr>
        <xdr:cNvPr id="132" name="フローチャート: 判断 131"/>
        <xdr:cNvSpPr/>
      </xdr:nvSpPr>
      <xdr:spPr>
        <a:xfrm>
          <a:off x="1079500" y="978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132980</xdr:rowOff>
    </xdr:from>
    <xdr:ext cx="599010" cy="259045"/>
    <xdr:sp macro="" textlink="">
      <xdr:nvSpPr>
        <xdr:cNvPr id="133" name="テキスト ボックス 132"/>
        <xdr:cNvSpPr txBox="1"/>
      </xdr:nvSpPr>
      <xdr:spPr>
        <a:xfrm>
          <a:off x="830795" y="956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77790</xdr:rowOff>
    </xdr:from>
    <xdr:to>
      <xdr:col>24</xdr:col>
      <xdr:colOff>114300</xdr:colOff>
      <xdr:row>58</xdr:row>
      <xdr:rowOff>7940</xdr:rowOff>
    </xdr:to>
    <xdr:sp macro="" textlink="">
      <xdr:nvSpPr>
        <xdr:cNvPr id="139" name="楕円 138"/>
        <xdr:cNvSpPr/>
      </xdr:nvSpPr>
      <xdr:spPr>
        <a:xfrm>
          <a:off x="4584700" y="98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164167</xdr:rowOff>
    </xdr:from>
    <xdr:ext cx="534377" cy="259045"/>
    <xdr:sp macro="" textlink="">
      <xdr:nvSpPr>
        <xdr:cNvPr id="140" name="総務費該当値テキスト"/>
        <xdr:cNvSpPr txBox="1"/>
      </xdr:nvSpPr>
      <xdr:spPr>
        <a:xfrm>
          <a:off x="4686300" y="976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88472</xdr:rowOff>
    </xdr:from>
    <xdr:to>
      <xdr:col>20</xdr:col>
      <xdr:colOff>38100</xdr:colOff>
      <xdr:row>58</xdr:row>
      <xdr:rowOff>18622</xdr:rowOff>
    </xdr:to>
    <xdr:sp macro="" textlink="">
      <xdr:nvSpPr>
        <xdr:cNvPr id="141" name="楕円 140"/>
        <xdr:cNvSpPr/>
      </xdr:nvSpPr>
      <xdr:spPr>
        <a:xfrm>
          <a:off x="3746500" y="98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9749</xdr:rowOff>
    </xdr:from>
    <xdr:ext cx="534377" cy="259045"/>
    <xdr:sp macro="" textlink="">
      <xdr:nvSpPr>
        <xdr:cNvPr id="142" name="テキスト ボックス 141"/>
        <xdr:cNvSpPr txBox="1"/>
      </xdr:nvSpPr>
      <xdr:spPr>
        <a:xfrm>
          <a:off x="3530111" y="99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31100</xdr:rowOff>
    </xdr:from>
    <xdr:to>
      <xdr:col>15</xdr:col>
      <xdr:colOff>101600</xdr:colOff>
      <xdr:row>57</xdr:row>
      <xdr:rowOff>132700</xdr:rowOff>
    </xdr:to>
    <xdr:sp macro="" textlink="">
      <xdr:nvSpPr>
        <xdr:cNvPr id="143" name="楕円 142"/>
        <xdr:cNvSpPr/>
      </xdr:nvSpPr>
      <xdr:spPr>
        <a:xfrm>
          <a:off x="2857500" y="98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123827</xdr:rowOff>
    </xdr:from>
    <xdr:ext cx="599010" cy="259045"/>
    <xdr:sp macro="" textlink="">
      <xdr:nvSpPr>
        <xdr:cNvPr id="144" name="テキスト ボックス 143"/>
        <xdr:cNvSpPr txBox="1"/>
      </xdr:nvSpPr>
      <xdr:spPr>
        <a:xfrm>
          <a:off x="2608795" y="989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48859</xdr:rowOff>
    </xdr:from>
    <xdr:to>
      <xdr:col>10</xdr:col>
      <xdr:colOff>165100</xdr:colOff>
      <xdr:row>57</xdr:row>
      <xdr:rowOff>150459</xdr:rowOff>
    </xdr:to>
    <xdr:sp macro="" textlink="">
      <xdr:nvSpPr>
        <xdr:cNvPr id="145" name="楕円 144"/>
        <xdr:cNvSpPr/>
      </xdr:nvSpPr>
      <xdr:spPr>
        <a:xfrm>
          <a:off x="1968500" y="98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141586</xdr:rowOff>
    </xdr:from>
    <xdr:ext cx="599010" cy="259045"/>
    <xdr:sp macro="" textlink="">
      <xdr:nvSpPr>
        <xdr:cNvPr id="146" name="テキスト ボックス 145"/>
        <xdr:cNvSpPr txBox="1"/>
      </xdr:nvSpPr>
      <xdr:spPr>
        <a:xfrm>
          <a:off x="1719795" y="991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159534</xdr:rowOff>
    </xdr:from>
    <xdr:to>
      <xdr:col>6</xdr:col>
      <xdr:colOff>38100</xdr:colOff>
      <xdr:row>58</xdr:row>
      <xdr:rowOff>89684</xdr:rowOff>
    </xdr:to>
    <xdr:sp macro="" textlink="">
      <xdr:nvSpPr>
        <xdr:cNvPr id="147" name="楕円 146"/>
        <xdr:cNvSpPr/>
      </xdr:nvSpPr>
      <xdr:spPr>
        <a:xfrm>
          <a:off x="1079500" y="99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80811</xdr:rowOff>
    </xdr:from>
    <xdr:ext cx="534377" cy="259045"/>
    <xdr:sp macro="" textlink="">
      <xdr:nvSpPr>
        <xdr:cNvPr id="148" name="テキスト ボックス 147"/>
        <xdr:cNvSpPr txBox="1"/>
      </xdr:nvSpPr>
      <xdr:spPr>
        <a:xfrm>
          <a:off x="863111" y="100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28291</xdr:rowOff>
    </xdr:from>
    <xdr:to>
      <xdr:col>24</xdr:col>
      <xdr:colOff>63500</xdr:colOff>
      <xdr:row>77</xdr:row>
      <xdr:rowOff>37624</xdr:rowOff>
    </xdr:to>
    <xdr:cxnSp macro="">
      <xdr:nvCxnSpPr>
        <xdr:cNvPr id="174" name="直線コネクタ 173"/>
        <xdr:cNvCxnSpPr/>
      </xdr:nvCxnSpPr>
      <xdr:spPr>
        <a:xfrm>
          <a:off x="3797300" y="13229941"/>
          <a:ext cx="838200" cy="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27560</xdr:rowOff>
    </xdr:from>
    <xdr:to>
      <xdr:col>19</xdr:col>
      <xdr:colOff>177800</xdr:colOff>
      <xdr:row>77</xdr:row>
      <xdr:rowOff>28291</xdr:rowOff>
    </xdr:to>
    <xdr:cxnSp macro="">
      <xdr:nvCxnSpPr>
        <xdr:cNvPr id="177" name="直線コネクタ 176"/>
        <xdr:cNvCxnSpPr/>
      </xdr:nvCxnSpPr>
      <xdr:spPr>
        <a:xfrm>
          <a:off x="2908300" y="1322921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142866</xdr:rowOff>
    </xdr:from>
    <xdr:to>
      <xdr:col>15</xdr:col>
      <xdr:colOff>50800</xdr:colOff>
      <xdr:row>77</xdr:row>
      <xdr:rowOff>27560</xdr:rowOff>
    </xdr:to>
    <xdr:cxnSp macro="">
      <xdr:nvCxnSpPr>
        <xdr:cNvPr id="180" name="直線コネクタ 179"/>
        <xdr:cNvCxnSpPr/>
      </xdr:nvCxnSpPr>
      <xdr:spPr>
        <a:xfrm>
          <a:off x="2019300" y="13001616"/>
          <a:ext cx="889000" cy="22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142866</xdr:rowOff>
    </xdr:from>
    <xdr:to>
      <xdr:col>10</xdr:col>
      <xdr:colOff>114300</xdr:colOff>
      <xdr:row>77</xdr:row>
      <xdr:rowOff>56683</xdr:rowOff>
    </xdr:to>
    <xdr:cxnSp macro="">
      <xdr:nvCxnSpPr>
        <xdr:cNvPr id="183" name="直線コネクタ 182"/>
        <xdr:cNvCxnSpPr/>
      </xdr:nvCxnSpPr>
      <xdr:spPr>
        <a:xfrm flipV="1">
          <a:off x="1130300" y="13001616"/>
          <a:ext cx="889000" cy="2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139095</xdr:rowOff>
    </xdr:from>
    <xdr:to>
      <xdr:col>10</xdr:col>
      <xdr:colOff>165100</xdr:colOff>
      <xdr:row>76</xdr:row>
      <xdr:rowOff>69245</xdr:rowOff>
    </xdr:to>
    <xdr:sp macro="" textlink="">
      <xdr:nvSpPr>
        <xdr:cNvPr id="184" name="フローチャート: 判断 183"/>
        <xdr:cNvSpPr/>
      </xdr:nvSpPr>
      <xdr:spPr>
        <a:xfrm>
          <a:off x="1968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60372</xdr:rowOff>
    </xdr:from>
    <xdr:ext cx="599010" cy="259045"/>
    <xdr:sp macro="" textlink="">
      <xdr:nvSpPr>
        <xdr:cNvPr id="185" name="テキスト ボックス 184"/>
        <xdr:cNvSpPr txBox="1"/>
      </xdr:nvSpPr>
      <xdr:spPr>
        <a:xfrm>
          <a:off x="1719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131922</xdr:rowOff>
    </xdr:from>
    <xdr:to>
      <xdr:col>6</xdr:col>
      <xdr:colOff>38100</xdr:colOff>
      <xdr:row>76</xdr:row>
      <xdr:rowOff>62072</xdr:rowOff>
    </xdr:to>
    <xdr:sp macro="" textlink="">
      <xdr:nvSpPr>
        <xdr:cNvPr id="186" name="フローチャート: 判断 185"/>
        <xdr:cNvSpPr/>
      </xdr:nvSpPr>
      <xdr:spPr>
        <a:xfrm>
          <a:off x="1079500" y="1299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78599</xdr:rowOff>
    </xdr:from>
    <xdr:ext cx="599010" cy="259045"/>
    <xdr:sp macro="" textlink="">
      <xdr:nvSpPr>
        <xdr:cNvPr id="187" name="テキスト ボックス 186"/>
        <xdr:cNvSpPr txBox="1"/>
      </xdr:nvSpPr>
      <xdr:spPr>
        <a:xfrm>
          <a:off x="830795" y="1276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158274</xdr:rowOff>
    </xdr:from>
    <xdr:to>
      <xdr:col>24</xdr:col>
      <xdr:colOff>114300</xdr:colOff>
      <xdr:row>77</xdr:row>
      <xdr:rowOff>88424</xdr:rowOff>
    </xdr:to>
    <xdr:sp macro="" textlink="">
      <xdr:nvSpPr>
        <xdr:cNvPr id="193" name="楕円 192"/>
        <xdr:cNvSpPr/>
      </xdr:nvSpPr>
      <xdr:spPr>
        <a:xfrm>
          <a:off x="4584700" y="13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73201</xdr:rowOff>
    </xdr:from>
    <xdr:ext cx="599010" cy="259045"/>
    <xdr:sp macro="" textlink="">
      <xdr:nvSpPr>
        <xdr:cNvPr id="194" name="民生費該当値テキスト"/>
        <xdr:cNvSpPr txBox="1"/>
      </xdr:nvSpPr>
      <xdr:spPr>
        <a:xfrm>
          <a:off x="4686300" y="1310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148941</xdr:rowOff>
    </xdr:from>
    <xdr:to>
      <xdr:col>20</xdr:col>
      <xdr:colOff>38100</xdr:colOff>
      <xdr:row>77</xdr:row>
      <xdr:rowOff>79091</xdr:rowOff>
    </xdr:to>
    <xdr:sp macro="" textlink="">
      <xdr:nvSpPr>
        <xdr:cNvPr id="195" name="楕円 194"/>
        <xdr:cNvSpPr/>
      </xdr:nvSpPr>
      <xdr:spPr>
        <a:xfrm>
          <a:off x="3746500" y="131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70218</xdr:rowOff>
    </xdr:from>
    <xdr:ext cx="599010" cy="259045"/>
    <xdr:sp macro="" textlink="">
      <xdr:nvSpPr>
        <xdr:cNvPr id="196" name="テキスト ボックス 195"/>
        <xdr:cNvSpPr txBox="1"/>
      </xdr:nvSpPr>
      <xdr:spPr>
        <a:xfrm>
          <a:off x="3497795" y="1327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148210</xdr:rowOff>
    </xdr:from>
    <xdr:to>
      <xdr:col>15</xdr:col>
      <xdr:colOff>101600</xdr:colOff>
      <xdr:row>77</xdr:row>
      <xdr:rowOff>78360</xdr:rowOff>
    </xdr:to>
    <xdr:sp macro="" textlink="">
      <xdr:nvSpPr>
        <xdr:cNvPr id="197" name="楕円 196"/>
        <xdr:cNvSpPr/>
      </xdr:nvSpPr>
      <xdr:spPr>
        <a:xfrm>
          <a:off x="2857500" y="131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69487</xdr:rowOff>
    </xdr:from>
    <xdr:ext cx="599010" cy="259045"/>
    <xdr:sp macro="" textlink="">
      <xdr:nvSpPr>
        <xdr:cNvPr id="198" name="テキスト ボックス 197"/>
        <xdr:cNvSpPr txBox="1"/>
      </xdr:nvSpPr>
      <xdr:spPr>
        <a:xfrm>
          <a:off x="2608795" y="1327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92066</xdr:rowOff>
    </xdr:from>
    <xdr:to>
      <xdr:col>10</xdr:col>
      <xdr:colOff>165100</xdr:colOff>
      <xdr:row>76</xdr:row>
      <xdr:rowOff>22216</xdr:rowOff>
    </xdr:to>
    <xdr:sp macro="" textlink="">
      <xdr:nvSpPr>
        <xdr:cNvPr id="199" name="楕円 198"/>
        <xdr:cNvSpPr/>
      </xdr:nvSpPr>
      <xdr:spPr>
        <a:xfrm>
          <a:off x="1968500" y="129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38743</xdr:rowOff>
    </xdr:from>
    <xdr:ext cx="599010" cy="259045"/>
    <xdr:sp macro="" textlink="">
      <xdr:nvSpPr>
        <xdr:cNvPr id="200" name="テキスト ボックス 199"/>
        <xdr:cNvSpPr txBox="1"/>
      </xdr:nvSpPr>
      <xdr:spPr>
        <a:xfrm>
          <a:off x="1719795" y="1272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5883</xdr:rowOff>
    </xdr:from>
    <xdr:to>
      <xdr:col>6</xdr:col>
      <xdr:colOff>38100</xdr:colOff>
      <xdr:row>77</xdr:row>
      <xdr:rowOff>107483</xdr:rowOff>
    </xdr:to>
    <xdr:sp macro="" textlink="">
      <xdr:nvSpPr>
        <xdr:cNvPr id="201" name="楕円 200"/>
        <xdr:cNvSpPr/>
      </xdr:nvSpPr>
      <xdr:spPr>
        <a:xfrm>
          <a:off x="1079500" y="132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98610</xdr:rowOff>
    </xdr:from>
    <xdr:ext cx="599010" cy="259045"/>
    <xdr:sp macro="" textlink="">
      <xdr:nvSpPr>
        <xdr:cNvPr id="202" name="テキスト ボックス 201"/>
        <xdr:cNvSpPr txBox="1"/>
      </xdr:nvSpPr>
      <xdr:spPr>
        <a:xfrm>
          <a:off x="830795" y="133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19631</xdr:rowOff>
    </xdr:from>
    <xdr:to>
      <xdr:col>24</xdr:col>
      <xdr:colOff>63500</xdr:colOff>
      <xdr:row>97</xdr:row>
      <xdr:rowOff>69055</xdr:rowOff>
    </xdr:to>
    <xdr:cxnSp macro="">
      <xdr:nvCxnSpPr>
        <xdr:cNvPr id="231" name="直線コネクタ 230"/>
        <xdr:cNvCxnSpPr/>
      </xdr:nvCxnSpPr>
      <xdr:spPr>
        <a:xfrm>
          <a:off x="3797300" y="16650281"/>
          <a:ext cx="8382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8705</xdr:rowOff>
    </xdr:from>
    <xdr:to>
      <xdr:col>19</xdr:col>
      <xdr:colOff>177800</xdr:colOff>
      <xdr:row>97</xdr:row>
      <xdr:rowOff>19631</xdr:rowOff>
    </xdr:to>
    <xdr:cxnSp macro="">
      <xdr:nvCxnSpPr>
        <xdr:cNvPr id="234" name="直線コネクタ 233"/>
        <xdr:cNvCxnSpPr/>
      </xdr:nvCxnSpPr>
      <xdr:spPr>
        <a:xfrm>
          <a:off x="2908300" y="16639355"/>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115553</xdr:rowOff>
    </xdr:from>
    <xdr:to>
      <xdr:col>15</xdr:col>
      <xdr:colOff>50800</xdr:colOff>
      <xdr:row>97</xdr:row>
      <xdr:rowOff>8705</xdr:rowOff>
    </xdr:to>
    <xdr:cxnSp macro="">
      <xdr:nvCxnSpPr>
        <xdr:cNvPr id="237" name="直線コネクタ 236"/>
        <xdr:cNvCxnSpPr/>
      </xdr:nvCxnSpPr>
      <xdr:spPr>
        <a:xfrm>
          <a:off x="2019300" y="16574753"/>
          <a:ext cx="8890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118211</xdr:rowOff>
    </xdr:from>
    <xdr:to>
      <xdr:col>10</xdr:col>
      <xdr:colOff>114300</xdr:colOff>
      <xdr:row>96</xdr:row>
      <xdr:rowOff>115553</xdr:rowOff>
    </xdr:to>
    <xdr:cxnSp macro="">
      <xdr:nvCxnSpPr>
        <xdr:cNvPr id="240" name="直線コネクタ 239"/>
        <xdr:cNvCxnSpPr/>
      </xdr:nvCxnSpPr>
      <xdr:spPr>
        <a:xfrm>
          <a:off x="1130300" y="16405961"/>
          <a:ext cx="889000" cy="16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67754</xdr:rowOff>
    </xdr:from>
    <xdr:to>
      <xdr:col>10</xdr:col>
      <xdr:colOff>165100</xdr:colOff>
      <xdr:row>96</xdr:row>
      <xdr:rowOff>169354</xdr:rowOff>
    </xdr:to>
    <xdr:sp macro="" textlink="">
      <xdr:nvSpPr>
        <xdr:cNvPr id="241" name="フローチャート: 判断 240"/>
        <xdr:cNvSpPr/>
      </xdr:nvSpPr>
      <xdr:spPr>
        <a:xfrm>
          <a:off x="1968500" y="1652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160481</xdr:rowOff>
    </xdr:from>
    <xdr:ext cx="534377" cy="259045"/>
    <xdr:sp macro="" textlink="">
      <xdr:nvSpPr>
        <xdr:cNvPr id="242" name="テキスト ボックス 241"/>
        <xdr:cNvSpPr txBox="1"/>
      </xdr:nvSpPr>
      <xdr:spPr>
        <a:xfrm>
          <a:off x="1752111" y="166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70741</xdr:rowOff>
    </xdr:from>
    <xdr:to>
      <xdr:col>6</xdr:col>
      <xdr:colOff>38100</xdr:colOff>
      <xdr:row>97</xdr:row>
      <xdr:rowOff>891</xdr:rowOff>
    </xdr:to>
    <xdr:sp macro="" textlink="">
      <xdr:nvSpPr>
        <xdr:cNvPr id="243" name="フローチャート: 判断 242"/>
        <xdr:cNvSpPr/>
      </xdr:nvSpPr>
      <xdr:spPr>
        <a:xfrm>
          <a:off x="1079500" y="165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163468</xdr:rowOff>
    </xdr:from>
    <xdr:ext cx="534377" cy="259045"/>
    <xdr:sp macro="" textlink="">
      <xdr:nvSpPr>
        <xdr:cNvPr id="244" name="テキスト ボックス 243"/>
        <xdr:cNvSpPr txBox="1"/>
      </xdr:nvSpPr>
      <xdr:spPr>
        <a:xfrm>
          <a:off x="863111" y="166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18255</xdr:rowOff>
    </xdr:from>
    <xdr:to>
      <xdr:col>24</xdr:col>
      <xdr:colOff>114300</xdr:colOff>
      <xdr:row>97</xdr:row>
      <xdr:rowOff>119855</xdr:rowOff>
    </xdr:to>
    <xdr:sp macro="" textlink="">
      <xdr:nvSpPr>
        <xdr:cNvPr id="250" name="楕円 249"/>
        <xdr:cNvSpPr/>
      </xdr:nvSpPr>
      <xdr:spPr>
        <a:xfrm>
          <a:off x="4584700" y="166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168132</xdr:rowOff>
    </xdr:from>
    <xdr:ext cx="534377" cy="259045"/>
    <xdr:sp macro="" textlink="">
      <xdr:nvSpPr>
        <xdr:cNvPr id="251" name="衛生費該当値テキスト"/>
        <xdr:cNvSpPr txBox="1"/>
      </xdr:nvSpPr>
      <xdr:spPr>
        <a:xfrm>
          <a:off x="4686300" y="1662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140281</xdr:rowOff>
    </xdr:from>
    <xdr:to>
      <xdr:col>20</xdr:col>
      <xdr:colOff>38100</xdr:colOff>
      <xdr:row>97</xdr:row>
      <xdr:rowOff>70431</xdr:rowOff>
    </xdr:to>
    <xdr:sp macro="" textlink="">
      <xdr:nvSpPr>
        <xdr:cNvPr id="252" name="楕円 251"/>
        <xdr:cNvSpPr/>
      </xdr:nvSpPr>
      <xdr:spPr>
        <a:xfrm>
          <a:off x="3746500" y="165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61558</xdr:rowOff>
    </xdr:from>
    <xdr:ext cx="534377" cy="259045"/>
    <xdr:sp macro="" textlink="">
      <xdr:nvSpPr>
        <xdr:cNvPr id="253" name="テキスト ボックス 252"/>
        <xdr:cNvSpPr txBox="1"/>
      </xdr:nvSpPr>
      <xdr:spPr>
        <a:xfrm>
          <a:off x="3530111" y="166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129355</xdr:rowOff>
    </xdr:from>
    <xdr:to>
      <xdr:col>15</xdr:col>
      <xdr:colOff>101600</xdr:colOff>
      <xdr:row>97</xdr:row>
      <xdr:rowOff>59505</xdr:rowOff>
    </xdr:to>
    <xdr:sp macro="" textlink="">
      <xdr:nvSpPr>
        <xdr:cNvPr id="254" name="楕円 253"/>
        <xdr:cNvSpPr/>
      </xdr:nvSpPr>
      <xdr:spPr>
        <a:xfrm>
          <a:off x="2857500" y="165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50632</xdr:rowOff>
    </xdr:from>
    <xdr:ext cx="534377" cy="259045"/>
    <xdr:sp macro="" textlink="">
      <xdr:nvSpPr>
        <xdr:cNvPr id="255" name="テキスト ボックス 254"/>
        <xdr:cNvSpPr txBox="1"/>
      </xdr:nvSpPr>
      <xdr:spPr>
        <a:xfrm>
          <a:off x="2641111" y="166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64753</xdr:rowOff>
    </xdr:from>
    <xdr:to>
      <xdr:col>10</xdr:col>
      <xdr:colOff>165100</xdr:colOff>
      <xdr:row>96</xdr:row>
      <xdr:rowOff>166353</xdr:rowOff>
    </xdr:to>
    <xdr:sp macro="" textlink="">
      <xdr:nvSpPr>
        <xdr:cNvPr id="256" name="楕円 255"/>
        <xdr:cNvSpPr/>
      </xdr:nvSpPr>
      <xdr:spPr>
        <a:xfrm>
          <a:off x="1968500" y="165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11430</xdr:rowOff>
    </xdr:from>
    <xdr:ext cx="534377" cy="259045"/>
    <xdr:sp macro="" textlink="">
      <xdr:nvSpPr>
        <xdr:cNvPr id="257" name="テキスト ボックス 256"/>
        <xdr:cNvSpPr txBox="1"/>
      </xdr:nvSpPr>
      <xdr:spPr>
        <a:xfrm>
          <a:off x="1752111" y="162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67411</xdr:rowOff>
    </xdr:from>
    <xdr:to>
      <xdr:col>6</xdr:col>
      <xdr:colOff>38100</xdr:colOff>
      <xdr:row>95</xdr:row>
      <xdr:rowOff>169011</xdr:rowOff>
    </xdr:to>
    <xdr:sp macro="" textlink="">
      <xdr:nvSpPr>
        <xdr:cNvPr id="258" name="楕円 257"/>
        <xdr:cNvSpPr/>
      </xdr:nvSpPr>
      <xdr:spPr>
        <a:xfrm>
          <a:off x="1079500" y="163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14088</xdr:rowOff>
    </xdr:from>
    <xdr:ext cx="534377" cy="259045"/>
    <xdr:sp macro="" textlink="">
      <xdr:nvSpPr>
        <xdr:cNvPr id="259" name="テキスト ボックス 258"/>
        <xdr:cNvSpPr txBox="1"/>
      </xdr:nvSpPr>
      <xdr:spPr>
        <a:xfrm>
          <a:off x="863111" y="161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51232</xdr:rowOff>
    </xdr:from>
    <xdr:to>
      <xdr:col>55</xdr:col>
      <xdr:colOff>0</xdr:colOff>
      <xdr:row>37</xdr:row>
      <xdr:rowOff>53289</xdr:rowOff>
    </xdr:to>
    <xdr:cxnSp macro="">
      <xdr:nvCxnSpPr>
        <xdr:cNvPr id="286" name="直線コネクタ 285"/>
        <xdr:cNvCxnSpPr/>
      </xdr:nvCxnSpPr>
      <xdr:spPr>
        <a:xfrm>
          <a:off x="9639300" y="6394882"/>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101524</xdr:rowOff>
    </xdr:from>
    <xdr:to>
      <xdr:col>50</xdr:col>
      <xdr:colOff>114300</xdr:colOff>
      <xdr:row>37</xdr:row>
      <xdr:rowOff>51232</xdr:rowOff>
    </xdr:to>
    <xdr:cxnSp macro="">
      <xdr:nvCxnSpPr>
        <xdr:cNvPr id="289" name="直線コネクタ 288"/>
        <xdr:cNvCxnSpPr/>
      </xdr:nvCxnSpPr>
      <xdr:spPr>
        <a:xfrm>
          <a:off x="8750300" y="627372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154331</xdr:rowOff>
    </xdr:from>
    <xdr:to>
      <xdr:col>45</xdr:col>
      <xdr:colOff>177800</xdr:colOff>
      <xdr:row>36</xdr:row>
      <xdr:rowOff>101524</xdr:rowOff>
    </xdr:to>
    <xdr:cxnSp macro="">
      <xdr:nvCxnSpPr>
        <xdr:cNvPr id="292" name="直線コネクタ 291"/>
        <xdr:cNvCxnSpPr/>
      </xdr:nvCxnSpPr>
      <xdr:spPr>
        <a:xfrm>
          <a:off x="7861300" y="6155081"/>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2768</xdr:rowOff>
    </xdr:from>
    <xdr:to>
      <xdr:col>41</xdr:col>
      <xdr:colOff>50800</xdr:colOff>
      <xdr:row>35</xdr:row>
      <xdr:rowOff>154331</xdr:rowOff>
    </xdr:to>
    <xdr:cxnSp macro="">
      <xdr:nvCxnSpPr>
        <xdr:cNvPr id="295" name="直線コネクタ 294"/>
        <xdr:cNvCxnSpPr/>
      </xdr:nvCxnSpPr>
      <xdr:spPr>
        <a:xfrm>
          <a:off x="6972300" y="5832068"/>
          <a:ext cx="889000" cy="3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143078</xdr:rowOff>
    </xdr:from>
    <xdr:to>
      <xdr:col>41</xdr:col>
      <xdr:colOff>101600</xdr:colOff>
      <xdr:row>37</xdr:row>
      <xdr:rowOff>73228</xdr:rowOff>
    </xdr:to>
    <xdr:sp macro="" textlink="">
      <xdr:nvSpPr>
        <xdr:cNvPr id="296" name="フローチャート: 判断 295"/>
        <xdr:cNvSpPr/>
      </xdr:nvSpPr>
      <xdr:spPr>
        <a:xfrm>
          <a:off x="7810500" y="63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64355</xdr:rowOff>
    </xdr:from>
    <xdr:ext cx="469744" cy="259045"/>
    <xdr:sp macro="" textlink="">
      <xdr:nvSpPr>
        <xdr:cNvPr id="297" name="テキスト ボックス 296"/>
        <xdr:cNvSpPr txBox="1"/>
      </xdr:nvSpPr>
      <xdr:spPr>
        <a:xfrm>
          <a:off x="7626428" y="64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39751</xdr:rowOff>
    </xdr:from>
    <xdr:to>
      <xdr:col>36</xdr:col>
      <xdr:colOff>165100</xdr:colOff>
      <xdr:row>36</xdr:row>
      <xdr:rowOff>141351</xdr:rowOff>
    </xdr:to>
    <xdr:sp macro="" textlink="">
      <xdr:nvSpPr>
        <xdr:cNvPr id="298" name="フローチャート: 判断 297"/>
        <xdr:cNvSpPr/>
      </xdr:nvSpPr>
      <xdr:spPr>
        <a:xfrm>
          <a:off x="6921500" y="62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132478</xdr:rowOff>
    </xdr:from>
    <xdr:ext cx="469744" cy="259045"/>
    <xdr:sp macro="" textlink="">
      <xdr:nvSpPr>
        <xdr:cNvPr id="299" name="テキスト ボックス 298"/>
        <xdr:cNvSpPr txBox="1"/>
      </xdr:nvSpPr>
      <xdr:spPr>
        <a:xfrm>
          <a:off x="6737428"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2489</xdr:rowOff>
    </xdr:from>
    <xdr:to>
      <xdr:col>55</xdr:col>
      <xdr:colOff>50800</xdr:colOff>
      <xdr:row>37</xdr:row>
      <xdr:rowOff>104089</xdr:rowOff>
    </xdr:to>
    <xdr:sp macro="" textlink="">
      <xdr:nvSpPr>
        <xdr:cNvPr id="305" name="楕円 304"/>
        <xdr:cNvSpPr/>
      </xdr:nvSpPr>
      <xdr:spPr>
        <a:xfrm>
          <a:off x="104267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25366</xdr:rowOff>
    </xdr:from>
    <xdr:ext cx="469744" cy="259045"/>
    <xdr:sp macro="" textlink="">
      <xdr:nvSpPr>
        <xdr:cNvPr id="306" name="労働費該当値テキスト"/>
        <xdr:cNvSpPr txBox="1"/>
      </xdr:nvSpPr>
      <xdr:spPr>
        <a:xfrm>
          <a:off x="10528300" y="61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432</xdr:rowOff>
    </xdr:from>
    <xdr:to>
      <xdr:col>50</xdr:col>
      <xdr:colOff>165100</xdr:colOff>
      <xdr:row>37</xdr:row>
      <xdr:rowOff>102032</xdr:rowOff>
    </xdr:to>
    <xdr:sp macro="" textlink="">
      <xdr:nvSpPr>
        <xdr:cNvPr id="307" name="楕円 306"/>
        <xdr:cNvSpPr/>
      </xdr:nvSpPr>
      <xdr:spPr>
        <a:xfrm>
          <a:off x="9588500" y="63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118559</xdr:rowOff>
    </xdr:from>
    <xdr:ext cx="469744" cy="259045"/>
    <xdr:sp macro="" textlink="">
      <xdr:nvSpPr>
        <xdr:cNvPr id="308" name="テキスト ボックス 307"/>
        <xdr:cNvSpPr txBox="1"/>
      </xdr:nvSpPr>
      <xdr:spPr>
        <a:xfrm>
          <a:off x="9404428" y="611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50724</xdr:rowOff>
    </xdr:from>
    <xdr:to>
      <xdr:col>46</xdr:col>
      <xdr:colOff>38100</xdr:colOff>
      <xdr:row>36</xdr:row>
      <xdr:rowOff>152324</xdr:rowOff>
    </xdr:to>
    <xdr:sp macro="" textlink="">
      <xdr:nvSpPr>
        <xdr:cNvPr id="309" name="楕円 308"/>
        <xdr:cNvSpPr/>
      </xdr:nvSpPr>
      <xdr:spPr>
        <a:xfrm>
          <a:off x="8699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168851</xdr:rowOff>
    </xdr:from>
    <xdr:ext cx="469744" cy="259045"/>
    <xdr:sp macro="" textlink="">
      <xdr:nvSpPr>
        <xdr:cNvPr id="310" name="テキスト ボックス 309"/>
        <xdr:cNvSpPr txBox="1"/>
      </xdr:nvSpPr>
      <xdr:spPr>
        <a:xfrm>
          <a:off x="8515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103531</xdr:rowOff>
    </xdr:from>
    <xdr:to>
      <xdr:col>41</xdr:col>
      <xdr:colOff>101600</xdr:colOff>
      <xdr:row>36</xdr:row>
      <xdr:rowOff>33681</xdr:rowOff>
    </xdr:to>
    <xdr:sp macro="" textlink="">
      <xdr:nvSpPr>
        <xdr:cNvPr id="311" name="楕円 310"/>
        <xdr:cNvSpPr/>
      </xdr:nvSpPr>
      <xdr:spPr>
        <a:xfrm>
          <a:off x="7810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50208</xdr:rowOff>
    </xdr:from>
    <xdr:ext cx="469744" cy="259045"/>
    <xdr:sp macro="" textlink="">
      <xdr:nvSpPr>
        <xdr:cNvPr id="312" name="テキスト ボックス 311"/>
        <xdr:cNvSpPr txBox="1"/>
      </xdr:nvSpPr>
      <xdr:spPr>
        <a:xfrm>
          <a:off x="7626428"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123418</xdr:rowOff>
    </xdr:from>
    <xdr:to>
      <xdr:col>36</xdr:col>
      <xdr:colOff>165100</xdr:colOff>
      <xdr:row>34</xdr:row>
      <xdr:rowOff>53568</xdr:rowOff>
    </xdr:to>
    <xdr:sp macro="" textlink="">
      <xdr:nvSpPr>
        <xdr:cNvPr id="313" name="楕円 312"/>
        <xdr:cNvSpPr/>
      </xdr:nvSpPr>
      <xdr:spPr>
        <a:xfrm>
          <a:off x="6921500" y="57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70095</xdr:rowOff>
    </xdr:from>
    <xdr:ext cx="469744" cy="259045"/>
    <xdr:sp macro="" textlink="">
      <xdr:nvSpPr>
        <xdr:cNvPr id="314" name="テキスト ボックス 313"/>
        <xdr:cNvSpPr txBox="1"/>
      </xdr:nvSpPr>
      <xdr:spPr>
        <a:xfrm>
          <a:off x="6737428" y="55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101353</xdr:rowOff>
    </xdr:from>
    <xdr:to>
      <xdr:col>55</xdr:col>
      <xdr:colOff>0</xdr:colOff>
      <xdr:row>57</xdr:row>
      <xdr:rowOff>161044</xdr:rowOff>
    </xdr:to>
    <xdr:cxnSp macro="">
      <xdr:nvCxnSpPr>
        <xdr:cNvPr id="343" name="直線コネクタ 342"/>
        <xdr:cNvCxnSpPr/>
      </xdr:nvCxnSpPr>
      <xdr:spPr>
        <a:xfrm>
          <a:off x="9639300" y="9874003"/>
          <a:ext cx="8382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101353</xdr:rowOff>
    </xdr:from>
    <xdr:to>
      <xdr:col>50</xdr:col>
      <xdr:colOff>114300</xdr:colOff>
      <xdr:row>58</xdr:row>
      <xdr:rowOff>47890</xdr:rowOff>
    </xdr:to>
    <xdr:cxnSp macro="">
      <xdr:nvCxnSpPr>
        <xdr:cNvPr id="346" name="直線コネクタ 345"/>
        <xdr:cNvCxnSpPr/>
      </xdr:nvCxnSpPr>
      <xdr:spPr>
        <a:xfrm flipV="1">
          <a:off x="8750300" y="9874003"/>
          <a:ext cx="889000" cy="1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47890</xdr:rowOff>
    </xdr:from>
    <xdr:to>
      <xdr:col>45</xdr:col>
      <xdr:colOff>177800</xdr:colOff>
      <xdr:row>58</xdr:row>
      <xdr:rowOff>67664</xdr:rowOff>
    </xdr:to>
    <xdr:cxnSp macro="">
      <xdr:nvCxnSpPr>
        <xdr:cNvPr id="349" name="直線コネクタ 348"/>
        <xdr:cNvCxnSpPr/>
      </xdr:nvCxnSpPr>
      <xdr:spPr>
        <a:xfrm flipV="1">
          <a:off x="7861300" y="999199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67664</xdr:rowOff>
    </xdr:from>
    <xdr:to>
      <xdr:col>41</xdr:col>
      <xdr:colOff>50800</xdr:colOff>
      <xdr:row>58</xdr:row>
      <xdr:rowOff>75006</xdr:rowOff>
    </xdr:to>
    <xdr:cxnSp macro="">
      <xdr:nvCxnSpPr>
        <xdr:cNvPr id="352" name="直線コネクタ 351"/>
        <xdr:cNvCxnSpPr/>
      </xdr:nvCxnSpPr>
      <xdr:spPr>
        <a:xfrm flipV="1">
          <a:off x="6972300" y="10011764"/>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152740</xdr:rowOff>
    </xdr:from>
    <xdr:to>
      <xdr:col>41</xdr:col>
      <xdr:colOff>101600</xdr:colOff>
      <xdr:row>58</xdr:row>
      <xdr:rowOff>82890</xdr:rowOff>
    </xdr:to>
    <xdr:sp macro="" textlink="">
      <xdr:nvSpPr>
        <xdr:cNvPr id="353" name="フローチャート: 判断 352"/>
        <xdr:cNvSpPr/>
      </xdr:nvSpPr>
      <xdr:spPr>
        <a:xfrm>
          <a:off x="7810500" y="99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99417</xdr:rowOff>
    </xdr:from>
    <xdr:ext cx="534377" cy="259045"/>
    <xdr:sp macro="" textlink="">
      <xdr:nvSpPr>
        <xdr:cNvPr id="354" name="テキスト ボックス 353"/>
        <xdr:cNvSpPr txBox="1"/>
      </xdr:nvSpPr>
      <xdr:spPr>
        <a:xfrm>
          <a:off x="7594111" y="97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144050</xdr:rowOff>
    </xdr:from>
    <xdr:to>
      <xdr:col>36</xdr:col>
      <xdr:colOff>165100</xdr:colOff>
      <xdr:row>58</xdr:row>
      <xdr:rowOff>74200</xdr:rowOff>
    </xdr:to>
    <xdr:sp macro="" textlink="">
      <xdr:nvSpPr>
        <xdr:cNvPr id="355" name="フローチャート: 判断 354"/>
        <xdr:cNvSpPr/>
      </xdr:nvSpPr>
      <xdr:spPr>
        <a:xfrm>
          <a:off x="6921500" y="99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90727</xdr:rowOff>
    </xdr:from>
    <xdr:ext cx="534377" cy="259045"/>
    <xdr:sp macro="" textlink="">
      <xdr:nvSpPr>
        <xdr:cNvPr id="356" name="テキスト ボックス 355"/>
        <xdr:cNvSpPr txBox="1"/>
      </xdr:nvSpPr>
      <xdr:spPr>
        <a:xfrm>
          <a:off x="6705111" y="96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110244</xdr:rowOff>
    </xdr:from>
    <xdr:to>
      <xdr:col>55</xdr:col>
      <xdr:colOff>50800</xdr:colOff>
      <xdr:row>58</xdr:row>
      <xdr:rowOff>40394</xdr:rowOff>
    </xdr:to>
    <xdr:sp macro="" textlink="">
      <xdr:nvSpPr>
        <xdr:cNvPr id="362" name="楕円 361"/>
        <xdr:cNvSpPr/>
      </xdr:nvSpPr>
      <xdr:spPr>
        <a:xfrm>
          <a:off x="10426700" y="98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88671</xdr:rowOff>
    </xdr:from>
    <xdr:ext cx="534377" cy="259045"/>
    <xdr:sp macro="" textlink="">
      <xdr:nvSpPr>
        <xdr:cNvPr id="363" name="農林水産業費該当値テキスト"/>
        <xdr:cNvSpPr txBox="1"/>
      </xdr:nvSpPr>
      <xdr:spPr>
        <a:xfrm>
          <a:off x="10528300" y="98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50553</xdr:rowOff>
    </xdr:from>
    <xdr:to>
      <xdr:col>50</xdr:col>
      <xdr:colOff>165100</xdr:colOff>
      <xdr:row>57</xdr:row>
      <xdr:rowOff>152153</xdr:rowOff>
    </xdr:to>
    <xdr:sp macro="" textlink="">
      <xdr:nvSpPr>
        <xdr:cNvPr id="364" name="楕円 363"/>
        <xdr:cNvSpPr/>
      </xdr:nvSpPr>
      <xdr:spPr>
        <a:xfrm>
          <a:off x="9588500" y="98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143280</xdr:rowOff>
    </xdr:from>
    <xdr:ext cx="534377" cy="259045"/>
    <xdr:sp macro="" textlink="">
      <xdr:nvSpPr>
        <xdr:cNvPr id="365" name="テキスト ボックス 364"/>
        <xdr:cNvSpPr txBox="1"/>
      </xdr:nvSpPr>
      <xdr:spPr>
        <a:xfrm>
          <a:off x="9372111" y="99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168540</xdr:rowOff>
    </xdr:from>
    <xdr:to>
      <xdr:col>46</xdr:col>
      <xdr:colOff>38100</xdr:colOff>
      <xdr:row>58</xdr:row>
      <xdr:rowOff>98690</xdr:rowOff>
    </xdr:to>
    <xdr:sp macro="" textlink="">
      <xdr:nvSpPr>
        <xdr:cNvPr id="366" name="楕円 365"/>
        <xdr:cNvSpPr/>
      </xdr:nvSpPr>
      <xdr:spPr>
        <a:xfrm>
          <a:off x="8699500" y="99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89817</xdr:rowOff>
    </xdr:from>
    <xdr:ext cx="534377" cy="259045"/>
    <xdr:sp macro="" textlink="">
      <xdr:nvSpPr>
        <xdr:cNvPr id="367" name="テキスト ボックス 366"/>
        <xdr:cNvSpPr txBox="1"/>
      </xdr:nvSpPr>
      <xdr:spPr>
        <a:xfrm>
          <a:off x="8483111" y="1003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16864</xdr:rowOff>
    </xdr:from>
    <xdr:to>
      <xdr:col>41</xdr:col>
      <xdr:colOff>101600</xdr:colOff>
      <xdr:row>58</xdr:row>
      <xdr:rowOff>118464</xdr:rowOff>
    </xdr:to>
    <xdr:sp macro="" textlink="">
      <xdr:nvSpPr>
        <xdr:cNvPr id="368" name="楕円 367"/>
        <xdr:cNvSpPr/>
      </xdr:nvSpPr>
      <xdr:spPr>
        <a:xfrm>
          <a:off x="7810500" y="99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109591</xdr:rowOff>
    </xdr:from>
    <xdr:ext cx="534377" cy="259045"/>
    <xdr:sp macro="" textlink="">
      <xdr:nvSpPr>
        <xdr:cNvPr id="369" name="テキスト ボックス 368"/>
        <xdr:cNvSpPr txBox="1"/>
      </xdr:nvSpPr>
      <xdr:spPr>
        <a:xfrm>
          <a:off x="7594111" y="1005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24206</xdr:rowOff>
    </xdr:from>
    <xdr:to>
      <xdr:col>36</xdr:col>
      <xdr:colOff>165100</xdr:colOff>
      <xdr:row>58</xdr:row>
      <xdr:rowOff>125806</xdr:rowOff>
    </xdr:to>
    <xdr:sp macro="" textlink="">
      <xdr:nvSpPr>
        <xdr:cNvPr id="370" name="楕円 369"/>
        <xdr:cNvSpPr/>
      </xdr:nvSpPr>
      <xdr:spPr>
        <a:xfrm>
          <a:off x="6921500" y="99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116933</xdr:rowOff>
    </xdr:from>
    <xdr:ext cx="534377" cy="259045"/>
    <xdr:sp macro="" textlink="">
      <xdr:nvSpPr>
        <xdr:cNvPr id="371" name="テキスト ボックス 370"/>
        <xdr:cNvSpPr txBox="1"/>
      </xdr:nvSpPr>
      <xdr:spPr>
        <a:xfrm>
          <a:off x="6705111" y="100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113945</xdr:rowOff>
    </xdr:from>
    <xdr:to>
      <xdr:col>55</xdr:col>
      <xdr:colOff>0</xdr:colOff>
      <xdr:row>78</xdr:row>
      <xdr:rowOff>121349</xdr:rowOff>
    </xdr:to>
    <xdr:cxnSp macro="">
      <xdr:nvCxnSpPr>
        <xdr:cNvPr id="400" name="直線コネクタ 399"/>
        <xdr:cNvCxnSpPr/>
      </xdr:nvCxnSpPr>
      <xdr:spPr>
        <a:xfrm flipV="1">
          <a:off x="9639300" y="13487045"/>
          <a:ext cx="8382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90208</xdr:rowOff>
    </xdr:from>
    <xdr:to>
      <xdr:col>50</xdr:col>
      <xdr:colOff>114300</xdr:colOff>
      <xdr:row>78</xdr:row>
      <xdr:rowOff>121349</xdr:rowOff>
    </xdr:to>
    <xdr:cxnSp macro="">
      <xdr:nvCxnSpPr>
        <xdr:cNvPr id="403" name="直線コネクタ 402"/>
        <xdr:cNvCxnSpPr/>
      </xdr:nvCxnSpPr>
      <xdr:spPr>
        <a:xfrm>
          <a:off x="8750300" y="13463308"/>
          <a:ext cx="889000" cy="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86804</xdr:rowOff>
    </xdr:from>
    <xdr:to>
      <xdr:col>45</xdr:col>
      <xdr:colOff>177800</xdr:colOff>
      <xdr:row>78</xdr:row>
      <xdr:rowOff>90208</xdr:rowOff>
    </xdr:to>
    <xdr:cxnSp macro="">
      <xdr:nvCxnSpPr>
        <xdr:cNvPr id="406" name="直線コネクタ 405"/>
        <xdr:cNvCxnSpPr/>
      </xdr:nvCxnSpPr>
      <xdr:spPr>
        <a:xfrm>
          <a:off x="7861300" y="13459904"/>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86804</xdr:rowOff>
    </xdr:from>
    <xdr:to>
      <xdr:col>41</xdr:col>
      <xdr:colOff>50800</xdr:colOff>
      <xdr:row>78</xdr:row>
      <xdr:rowOff>111240</xdr:rowOff>
    </xdr:to>
    <xdr:cxnSp macro="">
      <xdr:nvCxnSpPr>
        <xdr:cNvPr id="409" name="直線コネクタ 408"/>
        <xdr:cNvCxnSpPr/>
      </xdr:nvCxnSpPr>
      <xdr:spPr>
        <a:xfrm flipV="1">
          <a:off x="6972300" y="13459904"/>
          <a:ext cx="889000" cy="2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88812</xdr:rowOff>
    </xdr:from>
    <xdr:to>
      <xdr:col>41</xdr:col>
      <xdr:colOff>101600</xdr:colOff>
      <xdr:row>78</xdr:row>
      <xdr:rowOff>18962</xdr:rowOff>
    </xdr:to>
    <xdr:sp macro="" textlink="">
      <xdr:nvSpPr>
        <xdr:cNvPr id="410" name="フローチャート: 判断 409"/>
        <xdr:cNvSpPr/>
      </xdr:nvSpPr>
      <xdr:spPr>
        <a:xfrm>
          <a:off x="7810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35489</xdr:rowOff>
    </xdr:from>
    <xdr:ext cx="534377" cy="259045"/>
    <xdr:sp macro="" textlink="">
      <xdr:nvSpPr>
        <xdr:cNvPr id="411" name="テキスト ボックス 410"/>
        <xdr:cNvSpPr txBox="1"/>
      </xdr:nvSpPr>
      <xdr:spPr>
        <a:xfrm>
          <a:off x="7594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108192</xdr:rowOff>
    </xdr:from>
    <xdr:to>
      <xdr:col>36</xdr:col>
      <xdr:colOff>165100</xdr:colOff>
      <xdr:row>78</xdr:row>
      <xdr:rowOff>38342</xdr:rowOff>
    </xdr:to>
    <xdr:sp macro="" textlink="">
      <xdr:nvSpPr>
        <xdr:cNvPr id="412" name="フローチャート: 判断 411"/>
        <xdr:cNvSpPr/>
      </xdr:nvSpPr>
      <xdr:spPr>
        <a:xfrm>
          <a:off x="6921500" y="1330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54869</xdr:rowOff>
    </xdr:from>
    <xdr:ext cx="534377" cy="259045"/>
    <xdr:sp macro="" textlink="">
      <xdr:nvSpPr>
        <xdr:cNvPr id="413" name="テキスト ボックス 412"/>
        <xdr:cNvSpPr txBox="1"/>
      </xdr:nvSpPr>
      <xdr:spPr>
        <a:xfrm>
          <a:off x="6705111" y="130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63145</xdr:rowOff>
    </xdr:from>
    <xdr:to>
      <xdr:col>55</xdr:col>
      <xdr:colOff>50800</xdr:colOff>
      <xdr:row>78</xdr:row>
      <xdr:rowOff>164745</xdr:rowOff>
    </xdr:to>
    <xdr:sp macro="" textlink="">
      <xdr:nvSpPr>
        <xdr:cNvPr id="419" name="楕円 418"/>
        <xdr:cNvSpPr/>
      </xdr:nvSpPr>
      <xdr:spPr>
        <a:xfrm>
          <a:off x="10426700" y="134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149522</xdr:rowOff>
    </xdr:from>
    <xdr:ext cx="469744" cy="259045"/>
    <xdr:sp macro="" textlink="">
      <xdr:nvSpPr>
        <xdr:cNvPr id="420" name="商工費該当値テキスト"/>
        <xdr:cNvSpPr txBox="1"/>
      </xdr:nvSpPr>
      <xdr:spPr>
        <a:xfrm>
          <a:off x="10528300" y="1335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70549</xdr:rowOff>
    </xdr:from>
    <xdr:to>
      <xdr:col>50</xdr:col>
      <xdr:colOff>165100</xdr:colOff>
      <xdr:row>79</xdr:row>
      <xdr:rowOff>699</xdr:rowOff>
    </xdr:to>
    <xdr:sp macro="" textlink="">
      <xdr:nvSpPr>
        <xdr:cNvPr id="421" name="楕円 420"/>
        <xdr:cNvSpPr/>
      </xdr:nvSpPr>
      <xdr:spPr>
        <a:xfrm>
          <a:off x="9588500" y="134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163276</xdr:rowOff>
    </xdr:from>
    <xdr:ext cx="469744" cy="259045"/>
    <xdr:sp macro="" textlink="">
      <xdr:nvSpPr>
        <xdr:cNvPr id="422" name="テキスト ボックス 421"/>
        <xdr:cNvSpPr txBox="1"/>
      </xdr:nvSpPr>
      <xdr:spPr>
        <a:xfrm>
          <a:off x="9404428" y="135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39408</xdr:rowOff>
    </xdr:from>
    <xdr:to>
      <xdr:col>46</xdr:col>
      <xdr:colOff>38100</xdr:colOff>
      <xdr:row>78</xdr:row>
      <xdr:rowOff>141008</xdr:rowOff>
    </xdr:to>
    <xdr:sp macro="" textlink="">
      <xdr:nvSpPr>
        <xdr:cNvPr id="423" name="楕円 422"/>
        <xdr:cNvSpPr/>
      </xdr:nvSpPr>
      <xdr:spPr>
        <a:xfrm>
          <a:off x="8699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132135</xdr:rowOff>
    </xdr:from>
    <xdr:ext cx="469744" cy="259045"/>
    <xdr:sp macro="" textlink="">
      <xdr:nvSpPr>
        <xdr:cNvPr id="424" name="テキスト ボックス 423"/>
        <xdr:cNvSpPr txBox="1"/>
      </xdr:nvSpPr>
      <xdr:spPr>
        <a:xfrm>
          <a:off x="8515428" y="1350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36004</xdr:rowOff>
    </xdr:from>
    <xdr:to>
      <xdr:col>41</xdr:col>
      <xdr:colOff>101600</xdr:colOff>
      <xdr:row>78</xdr:row>
      <xdr:rowOff>137604</xdr:rowOff>
    </xdr:to>
    <xdr:sp macro="" textlink="">
      <xdr:nvSpPr>
        <xdr:cNvPr id="425" name="楕円 424"/>
        <xdr:cNvSpPr/>
      </xdr:nvSpPr>
      <xdr:spPr>
        <a:xfrm>
          <a:off x="7810500" y="1340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128731</xdr:rowOff>
    </xdr:from>
    <xdr:ext cx="534377" cy="259045"/>
    <xdr:sp macro="" textlink="">
      <xdr:nvSpPr>
        <xdr:cNvPr id="426" name="テキスト ボックス 425"/>
        <xdr:cNvSpPr txBox="1"/>
      </xdr:nvSpPr>
      <xdr:spPr>
        <a:xfrm>
          <a:off x="7594111" y="135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60440</xdr:rowOff>
    </xdr:from>
    <xdr:to>
      <xdr:col>36</xdr:col>
      <xdr:colOff>165100</xdr:colOff>
      <xdr:row>78</xdr:row>
      <xdr:rowOff>162040</xdr:rowOff>
    </xdr:to>
    <xdr:sp macro="" textlink="">
      <xdr:nvSpPr>
        <xdr:cNvPr id="427" name="楕円 426"/>
        <xdr:cNvSpPr/>
      </xdr:nvSpPr>
      <xdr:spPr>
        <a:xfrm>
          <a:off x="6921500" y="134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153167</xdr:rowOff>
    </xdr:from>
    <xdr:ext cx="469744" cy="259045"/>
    <xdr:sp macro="" textlink="">
      <xdr:nvSpPr>
        <xdr:cNvPr id="428" name="テキスト ボックス 427"/>
        <xdr:cNvSpPr txBox="1"/>
      </xdr:nvSpPr>
      <xdr:spPr>
        <a:xfrm>
          <a:off x="6737428" y="135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66354</xdr:rowOff>
    </xdr:from>
    <xdr:to>
      <xdr:col>55</xdr:col>
      <xdr:colOff>0</xdr:colOff>
      <xdr:row>97</xdr:row>
      <xdr:rowOff>84041</xdr:rowOff>
    </xdr:to>
    <xdr:cxnSp macro="">
      <xdr:nvCxnSpPr>
        <xdr:cNvPr id="453" name="直線コネクタ 452"/>
        <xdr:cNvCxnSpPr/>
      </xdr:nvCxnSpPr>
      <xdr:spPr>
        <a:xfrm>
          <a:off x="9639300" y="16697004"/>
          <a:ext cx="8382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66354</xdr:rowOff>
    </xdr:from>
    <xdr:to>
      <xdr:col>50</xdr:col>
      <xdr:colOff>114300</xdr:colOff>
      <xdr:row>97</xdr:row>
      <xdr:rowOff>92145</xdr:rowOff>
    </xdr:to>
    <xdr:cxnSp macro="">
      <xdr:nvCxnSpPr>
        <xdr:cNvPr id="456" name="直線コネクタ 455"/>
        <xdr:cNvCxnSpPr/>
      </xdr:nvCxnSpPr>
      <xdr:spPr>
        <a:xfrm flipV="1">
          <a:off x="8750300" y="16697004"/>
          <a:ext cx="889000" cy="2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92145</xdr:rowOff>
    </xdr:from>
    <xdr:to>
      <xdr:col>45</xdr:col>
      <xdr:colOff>177800</xdr:colOff>
      <xdr:row>97</xdr:row>
      <xdr:rowOff>98180</xdr:rowOff>
    </xdr:to>
    <xdr:cxnSp macro="">
      <xdr:nvCxnSpPr>
        <xdr:cNvPr id="459" name="直線コネクタ 458"/>
        <xdr:cNvCxnSpPr/>
      </xdr:nvCxnSpPr>
      <xdr:spPr>
        <a:xfrm flipV="1">
          <a:off x="7861300" y="1672279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38933</xdr:rowOff>
    </xdr:from>
    <xdr:to>
      <xdr:col>41</xdr:col>
      <xdr:colOff>50800</xdr:colOff>
      <xdr:row>97</xdr:row>
      <xdr:rowOff>98180</xdr:rowOff>
    </xdr:to>
    <xdr:cxnSp macro="">
      <xdr:nvCxnSpPr>
        <xdr:cNvPr id="462" name="直線コネクタ 461"/>
        <xdr:cNvCxnSpPr/>
      </xdr:nvCxnSpPr>
      <xdr:spPr>
        <a:xfrm>
          <a:off x="6972300" y="16669583"/>
          <a:ext cx="889000" cy="5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147148</xdr:rowOff>
    </xdr:from>
    <xdr:to>
      <xdr:col>41</xdr:col>
      <xdr:colOff>101600</xdr:colOff>
      <xdr:row>95</xdr:row>
      <xdr:rowOff>77298</xdr:rowOff>
    </xdr:to>
    <xdr:sp macro="" textlink="">
      <xdr:nvSpPr>
        <xdr:cNvPr id="463" name="フローチャート: 判断 462"/>
        <xdr:cNvSpPr/>
      </xdr:nvSpPr>
      <xdr:spPr>
        <a:xfrm>
          <a:off x="7810500" y="162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93825</xdr:rowOff>
    </xdr:from>
    <xdr:ext cx="534377" cy="259045"/>
    <xdr:sp macro="" textlink="">
      <xdr:nvSpPr>
        <xdr:cNvPr id="464" name="テキスト ボックス 463"/>
        <xdr:cNvSpPr txBox="1"/>
      </xdr:nvSpPr>
      <xdr:spPr>
        <a:xfrm>
          <a:off x="7594111" y="16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29784</xdr:rowOff>
    </xdr:from>
    <xdr:to>
      <xdr:col>36</xdr:col>
      <xdr:colOff>165100</xdr:colOff>
      <xdr:row>95</xdr:row>
      <xdr:rowOff>131384</xdr:rowOff>
    </xdr:to>
    <xdr:sp macro="" textlink="">
      <xdr:nvSpPr>
        <xdr:cNvPr id="465" name="フローチャート: 判断 464"/>
        <xdr:cNvSpPr/>
      </xdr:nvSpPr>
      <xdr:spPr>
        <a:xfrm>
          <a:off x="6921500" y="1631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147911</xdr:rowOff>
    </xdr:from>
    <xdr:ext cx="534377" cy="259045"/>
    <xdr:sp macro="" textlink="">
      <xdr:nvSpPr>
        <xdr:cNvPr id="466" name="テキスト ボックス 465"/>
        <xdr:cNvSpPr txBox="1"/>
      </xdr:nvSpPr>
      <xdr:spPr>
        <a:xfrm>
          <a:off x="6705111" y="1609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33241</xdr:rowOff>
    </xdr:from>
    <xdr:to>
      <xdr:col>55</xdr:col>
      <xdr:colOff>50800</xdr:colOff>
      <xdr:row>97</xdr:row>
      <xdr:rowOff>134841</xdr:rowOff>
    </xdr:to>
    <xdr:sp macro="" textlink="">
      <xdr:nvSpPr>
        <xdr:cNvPr id="472" name="楕円 471"/>
        <xdr:cNvSpPr/>
      </xdr:nvSpPr>
      <xdr:spPr>
        <a:xfrm>
          <a:off x="10426700" y="166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119618</xdr:rowOff>
    </xdr:from>
    <xdr:ext cx="534377" cy="259045"/>
    <xdr:sp macro="" textlink="">
      <xdr:nvSpPr>
        <xdr:cNvPr id="473" name="土木費該当値テキスト"/>
        <xdr:cNvSpPr txBox="1"/>
      </xdr:nvSpPr>
      <xdr:spPr>
        <a:xfrm>
          <a:off x="10528300" y="165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15554</xdr:rowOff>
    </xdr:from>
    <xdr:to>
      <xdr:col>50</xdr:col>
      <xdr:colOff>165100</xdr:colOff>
      <xdr:row>97</xdr:row>
      <xdr:rowOff>117154</xdr:rowOff>
    </xdr:to>
    <xdr:sp macro="" textlink="">
      <xdr:nvSpPr>
        <xdr:cNvPr id="474" name="楕円 473"/>
        <xdr:cNvSpPr/>
      </xdr:nvSpPr>
      <xdr:spPr>
        <a:xfrm>
          <a:off x="9588500" y="166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108281</xdr:rowOff>
    </xdr:from>
    <xdr:ext cx="534377" cy="259045"/>
    <xdr:sp macro="" textlink="">
      <xdr:nvSpPr>
        <xdr:cNvPr id="475" name="テキスト ボックス 474"/>
        <xdr:cNvSpPr txBox="1"/>
      </xdr:nvSpPr>
      <xdr:spPr>
        <a:xfrm>
          <a:off x="9372111" y="167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41345</xdr:rowOff>
    </xdr:from>
    <xdr:to>
      <xdr:col>46</xdr:col>
      <xdr:colOff>38100</xdr:colOff>
      <xdr:row>97</xdr:row>
      <xdr:rowOff>142945</xdr:rowOff>
    </xdr:to>
    <xdr:sp macro="" textlink="">
      <xdr:nvSpPr>
        <xdr:cNvPr id="476" name="楕円 475"/>
        <xdr:cNvSpPr/>
      </xdr:nvSpPr>
      <xdr:spPr>
        <a:xfrm>
          <a:off x="8699500" y="166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134072</xdr:rowOff>
    </xdr:from>
    <xdr:ext cx="534377" cy="259045"/>
    <xdr:sp macro="" textlink="">
      <xdr:nvSpPr>
        <xdr:cNvPr id="477" name="テキスト ボックス 476"/>
        <xdr:cNvSpPr txBox="1"/>
      </xdr:nvSpPr>
      <xdr:spPr>
        <a:xfrm>
          <a:off x="8483111" y="1676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47380</xdr:rowOff>
    </xdr:from>
    <xdr:to>
      <xdr:col>41</xdr:col>
      <xdr:colOff>101600</xdr:colOff>
      <xdr:row>97</xdr:row>
      <xdr:rowOff>148980</xdr:rowOff>
    </xdr:to>
    <xdr:sp macro="" textlink="">
      <xdr:nvSpPr>
        <xdr:cNvPr id="478" name="楕円 477"/>
        <xdr:cNvSpPr/>
      </xdr:nvSpPr>
      <xdr:spPr>
        <a:xfrm>
          <a:off x="7810500" y="166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140107</xdr:rowOff>
    </xdr:from>
    <xdr:ext cx="534377" cy="259045"/>
    <xdr:sp macro="" textlink="">
      <xdr:nvSpPr>
        <xdr:cNvPr id="479" name="テキスト ボックス 478"/>
        <xdr:cNvSpPr txBox="1"/>
      </xdr:nvSpPr>
      <xdr:spPr>
        <a:xfrm>
          <a:off x="7594111" y="167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159583</xdr:rowOff>
    </xdr:from>
    <xdr:to>
      <xdr:col>36</xdr:col>
      <xdr:colOff>165100</xdr:colOff>
      <xdr:row>97</xdr:row>
      <xdr:rowOff>89733</xdr:rowOff>
    </xdr:to>
    <xdr:sp macro="" textlink="">
      <xdr:nvSpPr>
        <xdr:cNvPr id="480" name="楕円 479"/>
        <xdr:cNvSpPr/>
      </xdr:nvSpPr>
      <xdr:spPr>
        <a:xfrm>
          <a:off x="6921500" y="1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80860</xdr:rowOff>
    </xdr:from>
    <xdr:ext cx="534377" cy="259045"/>
    <xdr:sp macro="" textlink="">
      <xdr:nvSpPr>
        <xdr:cNvPr id="481" name="テキスト ボックス 480"/>
        <xdr:cNvSpPr txBox="1"/>
      </xdr:nvSpPr>
      <xdr:spPr>
        <a:xfrm>
          <a:off x="6705111" y="167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84117</xdr:rowOff>
    </xdr:from>
    <xdr:to>
      <xdr:col>85</xdr:col>
      <xdr:colOff>127000</xdr:colOff>
      <xdr:row>38</xdr:row>
      <xdr:rowOff>165483</xdr:rowOff>
    </xdr:to>
    <xdr:cxnSp macro="">
      <xdr:nvCxnSpPr>
        <xdr:cNvPr id="513" name="直線コネクタ 512"/>
        <xdr:cNvCxnSpPr/>
      </xdr:nvCxnSpPr>
      <xdr:spPr>
        <a:xfrm flipV="1">
          <a:off x="15481300" y="6599217"/>
          <a:ext cx="8382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51150</xdr:rowOff>
    </xdr:from>
    <xdr:to>
      <xdr:col>81</xdr:col>
      <xdr:colOff>50800</xdr:colOff>
      <xdr:row>38</xdr:row>
      <xdr:rowOff>165483</xdr:rowOff>
    </xdr:to>
    <xdr:cxnSp macro="">
      <xdr:nvCxnSpPr>
        <xdr:cNvPr id="516" name="直線コネクタ 515"/>
        <xdr:cNvCxnSpPr/>
      </xdr:nvCxnSpPr>
      <xdr:spPr>
        <a:xfrm>
          <a:off x="14592300" y="6394800"/>
          <a:ext cx="889000" cy="28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51150</xdr:rowOff>
    </xdr:from>
    <xdr:to>
      <xdr:col>76</xdr:col>
      <xdr:colOff>114300</xdr:colOff>
      <xdr:row>37</xdr:row>
      <xdr:rowOff>97507</xdr:rowOff>
    </xdr:to>
    <xdr:cxnSp macro="">
      <xdr:nvCxnSpPr>
        <xdr:cNvPr id="519" name="直線コネクタ 518"/>
        <xdr:cNvCxnSpPr/>
      </xdr:nvCxnSpPr>
      <xdr:spPr>
        <a:xfrm flipV="1">
          <a:off x="13703300" y="6394800"/>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97507</xdr:rowOff>
    </xdr:from>
    <xdr:to>
      <xdr:col>71</xdr:col>
      <xdr:colOff>177800</xdr:colOff>
      <xdr:row>39</xdr:row>
      <xdr:rowOff>21383</xdr:rowOff>
    </xdr:to>
    <xdr:cxnSp macro="">
      <xdr:nvCxnSpPr>
        <xdr:cNvPr id="522" name="直線コネクタ 521"/>
        <xdr:cNvCxnSpPr/>
      </xdr:nvCxnSpPr>
      <xdr:spPr>
        <a:xfrm flipV="1">
          <a:off x="12814300" y="6441157"/>
          <a:ext cx="889000" cy="2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33644</xdr:rowOff>
    </xdr:from>
    <xdr:to>
      <xdr:col>72</xdr:col>
      <xdr:colOff>38100</xdr:colOff>
      <xdr:row>38</xdr:row>
      <xdr:rowOff>135244</xdr:rowOff>
    </xdr:to>
    <xdr:sp macro="" textlink="">
      <xdr:nvSpPr>
        <xdr:cNvPr id="523" name="フローチャート: 判断 522"/>
        <xdr:cNvSpPr/>
      </xdr:nvSpPr>
      <xdr:spPr>
        <a:xfrm>
          <a:off x="13652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126371</xdr:rowOff>
    </xdr:from>
    <xdr:ext cx="534377" cy="259045"/>
    <xdr:sp macro="" textlink="">
      <xdr:nvSpPr>
        <xdr:cNvPr id="524" name="テキスト ボックス 523"/>
        <xdr:cNvSpPr txBox="1"/>
      </xdr:nvSpPr>
      <xdr:spPr>
        <a:xfrm>
          <a:off x="13436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151161</xdr:rowOff>
    </xdr:from>
    <xdr:to>
      <xdr:col>67</xdr:col>
      <xdr:colOff>101600</xdr:colOff>
      <xdr:row>38</xdr:row>
      <xdr:rowOff>81311</xdr:rowOff>
    </xdr:to>
    <xdr:sp macro="" textlink="">
      <xdr:nvSpPr>
        <xdr:cNvPr id="525" name="フローチャート: 判断 524"/>
        <xdr:cNvSpPr/>
      </xdr:nvSpPr>
      <xdr:spPr>
        <a:xfrm>
          <a:off x="12763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97838</xdr:rowOff>
    </xdr:from>
    <xdr:ext cx="534377" cy="259045"/>
    <xdr:sp macro="" textlink="">
      <xdr:nvSpPr>
        <xdr:cNvPr id="526" name="テキスト ボックス 525"/>
        <xdr:cNvSpPr txBox="1"/>
      </xdr:nvSpPr>
      <xdr:spPr>
        <a:xfrm>
          <a:off x="12547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33317</xdr:rowOff>
    </xdr:from>
    <xdr:to>
      <xdr:col>85</xdr:col>
      <xdr:colOff>177800</xdr:colOff>
      <xdr:row>38</xdr:row>
      <xdr:rowOff>134917</xdr:rowOff>
    </xdr:to>
    <xdr:sp macro="" textlink="">
      <xdr:nvSpPr>
        <xdr:cNvPr id="532" name="楕円 531"/>
        <xdr:cNvSpPr/>
      </xdr:nvSpPr>
      <xdr:spPr>
        <a:xfrm>
          <a:off x="16268700" y="65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11744</xdr:rowOff>
    </xdr:from>
    <xdr:ext cx="534377" cy="259045"/>
    <xdr:sp macro="" textlink="">
      <xdr:nvSpPr>
        <xdr:cNvPr id="533" name="消防費該当値テキスト"/>
        <xdr:cNvSpPr txBox="1"/>
      </xdr:nvSpPr>
      <xdr:spPr>
        <a:xfrm>
          <a:off x="16370300" y="6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114683</xdr:rowOff>
    </xdr:from>
    <xdr:to>
      <xdr:col>81</xdr:col>
      <xdr:colOff>101600</xdr:colOff>
      <xdr:row>39</xdr:row>
      <xdr:rowOff>44833</xdr:rowOff>
    </xdr:to>
    <xdr:sp macro="" textlink="">
      <xdr:nvSpPr>
        <xdr:cNvPr id="534" name="楕円 533"/>
        <xdr:cNvSpPr/>
      </xdr:nvSpPr>
      <xdr:spPr>
        <a:xfrm>
          <a:off x="15430500" y="66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35960</xdr:rowOff>
    </xdr:from>
    <xdr:ext cx="534377" cy="259045"/>
    <xdr:sp macro="" textlink="">
      <xdr:nvSpPr>
        <xdr:cNvPr id="535" name="テキスト ボックス 534"/>
        <xdr:cNvSpPr txBox="1"/>
      </xdr:nvSpPr>
      <xdr:spPr>
        <a:xfrm>
          <a:off x="15214111" y="67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350</xdr:rowOff>
    </xdr:from>
    <xdr:to>
      <xdr:col>76</xdr:col>
      <xdr:colOff>165100</xdr:colOff>
      <xdr:row>37</xdr:row>
      <xdr:rowOff>101950</xdr:rowOff>
    </xdr:to>
    <xdr:sp macro="" textlink="">
      <xdr:nvSpPr>
        <xdr:cNvPr id="536" name="楕円 535"/>
        <xdr:cNvSpPr/>
      </xdr:nvSpPr>
      <xdr:spPr>
        <a:xfrm>
          <a:off x="14541500" y="63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118477</xdr:rowOff>
    </xdr:from>
    <xdr:ext cx="534377" cy="259045"/>
    <xdr:sp macro="" textlink="">
      <xdr:nvSpPr>
        <xdr:cNvPr id="537" name="テキスト ボックス 536"/>
        <xdr:cNvSpPr txBox="1"/>
      </xdr:nvSpPr>
      <xdr:spPr>
        <a:xfrm>
          <a:off x="14325111" y="61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46707</xdr:rowOff>
    </xdr:from>
    <xdr:to>
      <xdr:col>72</xdr:col>
      <xdr:colOff>38100</xdr:colOff>
      <xdr:row>37</xdr:row>
      <xdr:rowOff>148307</xdr:rowOff>
    </xdr:to>
    <xdr:sp macro="" textlink="">
      <xdr:nvSpPr>
        <xdr:cNvPr id="538" name="楕円 537"/>
        <xdr:cNvSpPr/>
      </xdr:nvSpPr>
      <xdr:spPr>
        <a:xfrm>
          <a:off x="13652500" y="639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164834</xdr:rowOff>
    </xdr:from>
    <xdr:ext cx="534377" cy="259045"/>
    <xdr:sp macro="" textlink="">
      <xdr:nvSpPr>
        <xdr:cNvPr id="539" name="テキスト ボックス 538"/>
        <xdr:cNvSpPr txBox="1"/>
      </xdr:nvSpPr>
      <xdr:spPr>
        <a:xfrm>
          <a:off x="13436111" y="61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142033</xdr:rowOff>
    </xdr:from>
    <xdr:to>
      <xdr:col>67</xdr:col>
      <xdr:colOff>101600</xdr:colOff>
      <xdr:row>39</xdr:row>
      <xdr:rowOff>72183</xdr:rowOff>
    </xdr:to>
    <xdr:sp macro="" textlink="">
      <xdr:nvSpPr>
        <xdr:cNvPr id="540" name="楕円 539"/>
        <xdr:cNvSpPr/>
      </xdr:nvSpPr>
      <xdr:spPr>
        <a:xfrm>
          <a:off x="12763500" y="66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63310</xdr:rowOff>
    </xdr:from>
    <xdr:ext cx="534377" cy="259045"/>
    <xdr:sp macro="" textlink="">
      <xdr:nvSpPr>
        <xdr:cNvPr id="541" name="テキスト ボックス 540"/>
        <xdr:cNvSpPr txBox="1"/>
      </xdr:nvSpPr>
      <xdr:spPr>
        <a:xfrm>
          <a:off x="12547111" y="674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131962</xdr:rowOff>
    </xdr:from>
    <xdr:to>
      <xdr:col>85</xdr:col>
      <xdr:colOff>127000</xdr:colOff>
      <xdr:row>58</xdr:row>
      <xdr:rowOff>3786</xdr:rowOff>
    </xdr:to>
    <xdr:cxnSp macro="">
      <xdr:nvCxnSpPr>
        <xdr:cNvPr id="570" name="直線コネクタ 569"/>
        <xdr:cNvCxnSpPr/>
      </xdr:nvCxnSpPr>
      <xdr:spPr>
        <a:xfrm>
          <a:off x="15481300" y="9904612"/>
          <a:ext cx="8382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131962</xdr:rowOff>
    </xdr:from>
    <xdr:to>
      <xdr:col>81</xdr:col>
      <xdr:colOff>50800</xdr:colOff>
      <xdr:row>57</xdr:row>
      <xdr:rowOff>151088</xdr:rowOff>
    </xdr:to>
    <xdr:cxnSp macro="">
      <xdr:nvCxnSpPr>
        <xdr:cNvPr id="573" name="直線コネクタ 572"/>
        <xdr:cNvCxnSpPr/>
      </xdr:nvCxnSpPr>
      <xdr:spPr>
        <a:xfrm flipV="1">
          <a:off x="14592300" y="990461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46332</xdr:rowOff>
    </xdr:from>
    <xdr:to>
      <xdr:col>76</xdr:col>
      <xdr:colOff>114300</xdr:colOff>
      <xdr:row>57</xdr:row>
      <xdr:rowOff>151088</xdr:rowOff>
    </xdr:to>
    <xdr:cxnSp macro="">
      <xdr:nvCxnSpPr>
        <xdr:cNvPr id="576" name="直線コネクタ 575"/>
        <xdr:cNvCxnSpPr/>
      </xdr:nvCxnSpPr>
      <xdr:spPr>
        <a:xfrm>
          <a:off x="13703300" y="9304632"/>
          <a:ext cx="889000" cy="6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46332</xdr:rowOff>
    </xdr:from>
    <xdr:to>
      <xdr:col>71</xdr:col>
      <xdr:colOff>177800</xdr:colOff>
      <xdr:row>57</xdr:row>
      <xdr:rowOff>68887</xdr:rowOff>
    </xdr:to>
    <xdr:cxnSp macro="">
      <xdr:nvCxnSpPr>
        <xdr:cNvPr id="579" name="直線コネクタ 578"/>
        <xdr:cNvCxnSpPr/>
      </xdr:nvCxnSpPr>
      <xdr:spPr>
        <a:xfrm flipV="1">
          <a:off x="12814300" y="9304632"/>
          <a:ext cx="889000" cy="5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58424</xdr:rowOff>
    </xdr:from>
    <xdr:to>
      <xdr:col>72</xdr:col>
      <xdr:colOff>38100</xdr:colOff>
      <xdr:row>57</xdr:row>
      <xdr:rowOff>160024</xdr:rowOff>
    </xdr:to>
    <xdr:sp macro="" textlink="">
      <xdr:nvSpPr>
        <xdr:cNvPr id="580" name="フローチャート: 判断 579"/>
        <xdr:cNvSpPr/>
      </xdr:nvSpPr>
      <xdr:spPr>
        <a:xfrm>
          <a:off x="13652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151151</xdr:rowOff>
    </xdr:from>
    <xdr:ext cx="534377" cy="259045"/>
    <xdr:sp macro="" textlink="">
      <xdr:nvSpPr>
        <xdr:cNvPr id="581" name="テキスト ボックス 580"/>
        <xdr:cNvSpPr txBox="1"/>
      </xdr:nvSpPr>
      <xdr:spPr>
        <a:xfrm>
          <a:off x="13436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36078</xdr:rowOff>
    </xdr:from>
    <xdr:to>
      <xdr:col>67</xdr:col>
      <xdr:colOff>101600</xdr:colOff>
      <xdr:row>57</xdr:row>
      <xdr:rowOff>137678</xdr:rowOff>
    </xdr:to>
    <xdr:sp macro="" textlink="">
      <xdr:nvSpPr>
        <xdr:cNvPr id="582" name="フローチャート: 判断 581"/>
        <xdr:cNvSpPr/>
      </xdr:nvSpPr>
      <xdr:spPr>
        <a:xfrm>
          <a:off x="12763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128805</xdr:rowOff>
    </xdr:from>
    <xdr:ext cx="534377" cy="259045"/>
    <xdr:sp macro="" textlink="">
      <xdr:nvSpPr>
        <xdr:cNvPr id="583" name="テキスト ボックス 582"/>
        <xdr:cNvSpPr txBox="1"/>
      </xdr:nvSpPr>
      <xdr:spPr>
        <a:xfrm>
          <a:off x="12547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124436</xdr:rowOff>
    </xdr:from>
    <xdr:to>
      <xdr:col>85</xdr:col>
      <xdr:colOff>177800</xdr:colOff>
      <xdr:row>58</xdr:row>
      <xdr:rowOff>54586</xdr:rowOff>
    </xdr:to>
    <xdr:sp macro="" textlink="">
      <xdr:nvSpPr>
        <xdr:cNvPr id="589" name="楕円 588"/>
        <xdr:cNvSpPr/>
      </xdr:nvSpPr>
      <xdr:spPr>
        <a:xfrm>
          <a:off x="16268700" y="98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39363</xdr:rowOff>
    </xdr:from>
    <xdr:ext cx="534377" cy="259045"/>
    <xdr:sp macro="" textlink="">
      <xdr:nvSpPr>
        <xdr:cNvPr id="590" name="教育費該当値テキスト"/>
        <xdr:cNvSpPr txBox="1"/>
      </xdr:nvSpPr>
      <xdr:spPr>
        <a:xfrm>
          <a:off x="16370300" y="98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81162</xdr:rowOff>
    </xdr:from>
    <xdr:to>
      <xdr:col>81</xdr:col>
      <xdr:colOff>101600</xdr:colOff>
      <xdr:row>58</xdr:row>
      <xdr:rowOff>11312</xdr:rowOff>
    </xdr:to>
    <xdr:sp macro="" textlink="">
      <xdr:nvSpPr>
        <xdr:cNvPr id="591" name="楕円 590"/>
        <xdr:cNvSpPr/>
      </xdr:nvSpPr>
      <xdr:spPr>
        <a:xfrm>
          <a:off x="15430500" y="98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2439</xdr:rowOff>
    </xdr:from>
    <xdr:ext cx="534377" cy="259045"/>
    <xdr:sp macro="" textlink="">
      <xdr:nvSpPr>
        <xdr:cNvPr id="592" name="テキスト ボックス 591"/>
        <xdr:cNvSpPr txBox="1"/>
      </xdr:nvSpPr>
      <xdr:spPr>
        <a:xfrm>
          <a:off x="15214111" y="99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100288</xdr:rowOff>
    </xdr:from>
    <xdr:to>
      <xdr:col>76</xdr:col>
      <xdr:colOff>165100</xdr:colOff>
      <xdr:row>58</xdr:row>
      <xdr:rowOff>30438</xdr:rowOff>
    </xdr:to>
    <xdr:sp macro="" textlink="">
      <xdr:nvSpPr>
        <xdr:cNvPr id="593" name="楕円 592"/>
        <xdr:cNvSpPr/>
      </xdr:nvSpPr>
      <xdr:spPr>
        <a:xfrm>
          <a:off x="14541500" y="98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21565</xdr:rowOff>
    </xdr:from>
    <xdr:ext cx="534377" cy="259045"/>
    <xdr:sp macro="" textlink="">
      <xdr:nvSpPr>
        <xdr:cNvPr id="594" name="テキスト ボックス 593"/>
        <xdr:cNvSpPr txBox="1"/>
      </xdr:nvSpPr>
      <xdr:spPr>
        <a:xfrm>
          <a:off x="14325111" y="996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166982</xdr:rowOff>
    </xdr:from>
    <xdr:to>
      <xdr:col>72</xdr:col>
      <xdr:colOff>38100</xdr:colOff>
      <xdr:row>54</xdr:row>
      <xdr:rowOff>97132</xdr:rowOff>
    </xdr:to>
    <xdr:sp macro="" textlink="">
      <xdr:nvSpPr>
        <xdr:cNvPr id="595" name="楕円 594"/>
        <xdr:cNvSpPr/>
      </xdr:nvSpPr>
      <xdr:spPr>
        <a:xfrm>
          <a:off x="13652500" y="92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113659</xdr:rowOff>
    </xdr:from>
    <xdr:ext cx="599010" cy="259045"/>
    <xdr:sp macro="" textlink="">
      <xdr:nvSpPr>
        <xdr:cNvPr id="596" name="テキスト ボックス 595"/>
        <xdr:cNvSpPr txBox="1"/>
      </xdr:nvSpPr>
      <xdr:spPr>
        <a:xfrm>
          <a:off x="13403795" y="90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18087</xdr:rowOff>
    </xdr:from>
    <xdr:to>
      <xdr:col>67</xdr:col>
      <xdr:colOff>101600</xdr:colOff>
      <xdr:row>57</xdr:row>
      <xdr:rowOff>119687</xdr:rowOff>
    </xdr:to>
    <xdr:sp macro="" textlink="">
      <xdr:nvSpPr>
        <xdr:cNvPr id="597" name="楕円 596"/>
        <xdr:cNvSpPr/>
      </xdr:nvSpPr>
      <xdr:spPr>
        <a:xfrm>
          <a:off x="12763500" y="9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136214</xdr:rowOff>
    </xdr:from>
    <xdr:ext cx="534377" cy="259045"/>
    <xdr:sp macro="" textlink="">
      <xdr:nvSpPr>
        <xdr:cNvPr id="598" name="テキスト ボックス 597"/>
        <xdr:cNvSpPr txBox="1"/>
      </xdr:nvSpPr>
      <xdr:spPr>
        <a:xfrm>
          <a:off x="12547111" y="956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134547</xdr:rowOff>
    </xdr:from>
    <xdr:to>
      <xdr:col>85</xdr:col>
      <xdr:colOff>127000</xdr:colOff>
      <xdr:row>78</xdr:row>
      <xdr:rowOff>136544</xdr:rowOff>
    </xdr:to>
    <xdr:cxnSp macro="">
      <xdr:nvCxnSpPr>
        <xdr:cNvPr id="625" name="直線コネクタ 624"/>
        <xdr:cNvCxnSpPr/>
      </xdr:nvCxnSpPr>
      <xdr:spPr>
        <a:xfrm>
          <a:off x="15481300" y="13507647"/>
          <a:ext cx="8382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134547</xdr:rowOff>
    </xdr:from>
    <xdr:to>
      <xdr:col>81</xdr:col>
      <xdr:colOff>50800</xdr:colOff>
      <xdr:row>78</xdr:row>
      <xdr:rowOff>139511</xdr:rowOff>
    </xdr:to>
    <xdr:cxnSp macro="">
      <xdr:nvCxnSpPr>
        <xdr:cNvPr id="628" name="直線コネクタ 627"/>
        <xdr:cNvCxnSpPr/>
      </xdr:nvCxnSpPr>
      <xdr:spPr>
        <a:xfrm flipV="1">
          <a:off x="14592300" y="1350764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138361</xdr:rowOff>
    </xdr:from>
    <xdr:to>
      <xdr:col>76</xdr:col>
      <xdr:colOff>114300</xdr:colOff>
      <xdr:row>78</xdr:row>
      <xdr:rowOff>139511</xdr:rowOff>
    </xdr:to>
    <xdr:cxnSp macro="">
      <xdr:nvCxnSpPr>
        <xdr:cNvPr id="631" name="直線コネクタ 630"/>
        <xdr:cNvCxnSpPr/>
      </xdr:nvCxnSpPr>
      <xdr:spPr>
        <a:xfrm>
          <a:off x="13703300" y="1351146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133297</xdr:rowOff>
    </xdr:from>
    <xdr:to>
      <xdr:col>71</xdr:col>
      <xdr:colOff>177800</xdr:colOff>
      <xdr:row>78</xdr:row>
      <xdr:rowOff>138361</xdr:rowOff>
    </xdr:to>
    <xdr:cxnSp macro="">
      <xdr:nvCxnSpPr>
        <xdr:cNvPr id="634" name="直線コネクタ 633"/>
        <xdr:cNvCxnSpPr/>
      </xdr:nvCxnSpPr>
      <xdr:spPr>
        <a:xfrm>
          <a:off x="12814300" y="1350639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5" name="フローチャート: 判断 634"/>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6" name="テキスト ボックス 635"/>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7" name="フローチャート: 判断 636"/>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38" name="テキスト ボックス 637"/>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85744</xdr:rowOff>
    </xdr:from>
    <xdr:to>
      <xdr:col>85</xdr:col>
      <xdr:colOff>177800</xdr:colOff>
      <xdr:row>79</xdr:row>
      <xdr:rowOff>15894</xdr:rowOff>
    </xdr:to>
    <xdr:sp macro="" textlink="">
      <xdr:nvSpPr>
        <xdr:cNvPr id="644" name="楕円 643"/>
        <xdr:cNvSpPr/>
      </xdr:nvSpPr>
      <xdr:spPr>
        <a:xfrm>
          <a:off x="16268700" y="134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83747</xdr:rowOff>
    </xdr:from>
    <xdr:to>
      <xdr:col>81</xdr:col>
      <xdr:colOff>101600</xdr:colOff>
      <xdr:row>79</xdr:row>
      <xdr:rowOff>13897</xdr:rowOff>
    </xdr:to>
    <xdr:sp macro="" textlink="">
      <xdr:nvSpPr>
        <xdr:cNvPr id="646" name="楕円 645"/>
        <xdr:cNvSpPr/>
      </xdr:nvSpPr>
      <xdr:spPr>
        <a:xfrm>
          <a:off x="15430500" y="134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5024</xdr:rowOff>
    </xdr:from>
    <xdr:ext cx="469744" cy="259045"/>
    <xdr:sp macro="" textlink="">
      <xdr:nvSpPr>
        <xdr:cNvPr id="647" name="テキスト ボックス 646"/>
        <xdr:cNvSpPr txBox="1"/>
      </xdr:nvSpPr>
      <xdr:spPr>
        <a:xfrm>
          <a:off x="15246428" y="1354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88711</xdr:rowOff>
    </xdr:from>
    <xdr:to>
      <xdr:col>76</xdr:col>
      <xdr:colOff>165100</xdr:colOff>
      <xdr:row>79</xdr:row>
      <xdr:rowOff>18861</xdr:rowOff>
    </xdr:to>
    <xdr:sp macro="" textlink="">
      <xdr:nvSpPr>
        <xdr:cNvPr id="648" name="楕円 647"/>
        <xdr:cNvSpPr/>
      </xdr:nvSpPr>
      <xdr:spPr>
        <a:xfrm>
          <a:off x="14541500" y="134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9988</xdr:rowOff>
    </xdr:from>
    <xdr:ext cx="313932" cy="259045"/>
    <xdr:sp macro="" textlink="">
      <xdr:nvSpPr>
        <xdr:cNvPr id="649" name="テキスト ボックス 648"/>
        <xdr:cNvSpPr txBox="1"/>
      </xdr:nvSpPr>
      <xdr:spPr>
        <a:xfrm>
          <a:off x="14435333" y="135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87561</xdr:rowOff>
    </xdr:from>
    <xdr:to>
      <xdr:col>72</xdr:col>
      <xdr:colOff>38100</xdr:colOff>
      <xdr:row>79</xdr:row>
      <xdr:rowOff>17711</xdr:rowOff>
    </xdr:to>
    <xdr:sp macro="" textlink="">
      <xdr:nvSpPr>
        <xdr:cNvPr id="650" name="楕円 649"/>
        <xdr:cNvSpPr/>
      </xdr:nvSpPr>
      <xdr:spPr>
        <a:xfrm>
          <a:off x="13652500" y="134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8838</xdr:rowOff>
    </xdr:from>
    <xdr:ext cx="378565" cy="259045"/>
    <xdr:sp macro="" textlink="">
      <xdr:nvSpPr>
        <xdr:cNvPr id="651" name="テキスト ボックス 650"/>
        <xdr:cNvSpPr txBox="1"/>
      </xdr:nvSpPr>
      <xdr:spPr>
        <a:xfrm>
          <a:off x="13514017" y="1355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82497</xdr:rowOff>
    </xdr:from>
    <xdr:to>
      <xdr:col>67</xdr:col>
      <xdr:colOff>101600</xdr:colOff>
      <xdr:row>79</xdr:row>
      <xdr:rowOff>12647</xdr:rowOff>
    </xdr:to>
    <xdr:sp macro="" textlink="">
      <xdr:nvSpPr>
        <xdr:cNvPr id="652" name="楕円 651"/>
        <xdr:cNvSpPr/>
      </xdr:nvSpPr>
      <xdr:spPr>
        <a:xfrm>
          <a:off x="12763500" y="134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3774</xdr:rowOff>
    </xdr:from>
    <xdr:ext cx="469744" cy="259045"/>
    <xdr:sp macro="" textlink="">
      <xdr:nvSpPr>
        <xdr:cNvPr id="653" name="テキスト ボックス 652"/>
        <xdr:cNvSpPr txBox="1"/>
      </xdr:nvSpPr>
      <xdr:spPr>
        <a:xfrm>
          <a:off x="12579428" y="1354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55544</xdr:rowOff>
    </xdr:from>
    <xdr:to>
      <xdr:col>85</xdr:col>
      <xdr:colOff>127000</xdr:colOff>
      <xdr:row>97</xdr:row>
      <xdr:rowOff>61148</xdr:rowOff>
    </xdr:to>
    <xdr:cxnSp macro="">
      <xdr:nvCxnSpPr>
        <xdr:cNvPr id="680" name="直線コネクタ 679"/>
        <xdr:cNvCxnSpPr/>
      </xdr:nvCxnSpPr>
      <xdr:spPr>
        <a:xfrm flipV="1">
          <a:off x="15481300" y="16686194"/>
          <a:ext cx="8382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42047</xdr:rowOff>
    </xdr:from>
    <xdr:to>
      <xdr:col>81</xdr:col>
      <xdr:colOff>50800</xdr:colOff>
      <xdr:row>97</xdr:row>
      <xdr:rowOff>61148</xdr:rowOff>
    </xdr:to>
    <xdr:cxnSp macro="">
      <xdr:nvCxnSpPr>
        <xdr:cNvPr id="683" name="直線コネクタ 682"/>
        <xdr:cNvCxnSpPr/>
      </xdr:nvCxnSpPr>
      <xdr:spPr>
        <a:xfrm>
          <a:off x="14592300" y="166726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42047</xdr:rowOff>
    </xdr:from>
    <xdr:to>
      <xdr:col>76</xdr:col>
      <xdr:colOff>114300</xdr:colOff>
      <xdr:row>97</xdr:row>
      <xdr:rowOff>42307</xdr:rowOff>
    </xdr:to>
    <xdr:cxnSp macro="">
      <xdr:nvCxnSpPr>
        <xdr:cNvPr id="686" name="直線コネクタ 685"/>
        <xdr:cNvCxnSpPr/>
      </xdr:nvCxnSpPr>
      <xdr:spPr>
        <a:xfrm flipV="1">
          <a:off x="13703300" y="16672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30549</xdr:rowOff>
    </xdr:from>
    <xdr:to>
      <xdr:col>71</xdr:col>
      <xdr:colOff>177800</xdr:colOff>
      <xdr:row>97</xdr:row>
      <xdr:rowOff>42307</xdr:rowOff>
    </xdr:to>
    <xdr:cxnSp macro="">
      <xdr:nvCxnSpPr>
        <xdr:cNvPr id="689" name="直線コネクタ 688"/>
        <xdr:cNvCxnSpPr/>
      </xdr:nvCxnSpPr>
      <xdr:spPr>
        <a:xfrm>
          <a:off x="12814300" y="16661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0" name="フローチャート: 判断 689"/>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1" name="テキスト ボックス 690"/>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2" name="フローチャート: 判断 691"/>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3" name="テキスト ボックス 692"/>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4744</xdr:rowOff>
    </xdr:from>
    <xdr:to>
      <xdr:col>85</xdr:col>
      <xdr:colOff>177800</xdr:colOff>
      <xdr:row>97</xdr:row>
      <xdr:rowOff>106344</xdr:rowOff>
    </xdr:to>
    <xdr:sp macro="" textlink="">
      <xdr:nvSpPr>
        <xdr:cNvPr id="699" name="楕円 698"/>
        <xdr:cNvSpPr/>
      </xdr:nvSpPr>
      <xdr:spPr>
        <a:xfrm>
          <a:off x="16268700" y="1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154621</xdr:rowOff>
    </xdr:from>
    <xdr:ext cx="534377" cy="259045"/>
    <xdr:sp macro="" textlink="">
      <xdr:nvSpPr>
        <xdr:cNvPr id="700" name="公債費該当値テキスト"/>
        <xdr:cNvSpPr txBox="1"/>
      </xdr:nvSpPr>
      <xdr:spPr>
        <a:xfrm>
          <a:off x="16370300" y="166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10348</xdr:rowOff>
    </xdr:from>
    <xdr:to>
      <xdr:col>81</xdr:col>
      <xdr:colOff>101600</xdr:colOff>
      <xdr:row>97</xdr:row>
      <xdr:rowOff>111948</xdr:rowOff>
    </xdr:to>
    <xdr:sp macro="" textlink="">
      <xdr:nvSpPr>
        <xdr:cNvPr id="701" name="楕円 700"/>
        <xdr:cNvSpPr/>
      </xdr:nvSpPr>
      <xdr:spPr>
        <a:xfrm>
          <a:off x="15430500" y="166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103075</xdr:rowOff>
    </xdr:from>
    <xdr:ext cx="534377" cy="259045"/>
    <xdr:sp macro="" textlink="">
      <xdr:nvSpPr>
        <xdr:cNvPr id="702" name="テキスト ボックス 701"/>
        <xdr:cNvSpPr txBox="1"/>
      </xdr:nvSpPr>
      <xdr:spPr>
        <a:xfrm>
          <a:off x="15214111" y="167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162697</xdr:rowOff>
    </xdr:from>
    <xdr:to>
      <xdr:col>76</xdr:col>
      <xdr:colOff>165100</xdr:colOff>
      <xdr:row>97</xdr:row>
      <xdr:rowOff>92847</xdr:rowOff>
    </xdr:to>
    <xdr:sp macro="" textlink="">
      <xdr:nvSpPr>
        <xdr:cNvPr id="703" name="楕円 702"/>
        <xdr:cNvSpPr/>
      </xdr:nvSpPr>
      <xdr:spPr>
        <a:xfrm>
          <a:off x="14541500" y="166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83974</xdr:rowOff>
    </xdr:from>
    <xdr:ext cx="534377" cy="259045"/>
    <xdr:sp macro="" textlink="">
      <xdr:nvSpPr>
        <xdr:cNvPr id="704" name="テキスト ボックス 703"/>
        <xdr:cNvSpPr txBox="1"/>
      </xdr:nvSpPr>
      <xdr:spPr>
        <a:xfrm>
          <a:off x="1432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162957</xdr:rowOff>
    </xdr:from>
    <xdr:to>
      <xdr:col>72</xdr:col>
      <xdr:colOff>38100</xdr:colOff>
      <xdr:row>97</xdr:row>
      <xdr:rowOff>93107</xdr:rowOff>
    </xdr:to>
    <xdr:sp macro="" textlink="">
      <xdr:nvSpPr>
        <xdr:cNvPr id="705" name="楕円 704"/>
        <xdr:cNvSpPr/>
      </xdr:nvSpPr>
      <xdr:spPr>
        <a:xfrm>
          <a:off x="136525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84234</xdr:rowOff>
    </xdr:from>
    <xdr:ext cx="534377" cy="259045"/>
    <xdr:sp macro="" textlink="">
      <xdr:nvSpPr>
        <xdr:cNvPr id="706" name="テキスト ボックス 705"/>
        <xdr:cNvSpPr txBox="1"/>
      </xdr:nvSpPr>
      <xdr:spPr>
        <a:xfrm>
          <a:off x="13436111" y="167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151199</xdr:rowOff>
    </xdr:from>
    <xdr:to>
      <xdr:col>67</xdr:col>
      <xdr:colOff>101600</xdr:colOff>
      <xdr:row>97</xdr:row>
      <xdr:rowOff>81349</xdr:rowOff>
    </xdr:to>
    <xdr:sp macro="" textlink="">
      <xdr:nvSpPr>
        <xdr:cNvPr id="707" name="楕円 706"/>
        <xdr:cNvSpPr/>
      </xdr:nvSpPr>
      <xdr:spPr>
        <a:xfrm>
          <a:off x="12763500" y="166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72476</xdr:rowOff>
    </xdr:from>
    <xdr:ext cx="534377" cy="259045"/>
    <xdr:sp macro="" textlink="">
      <xdr:nvSpPr>
        <xdr:cNvPr id="708" name="テキスト ボックス 707"/>
        <xdr:cNvSpPr txBox="1"/>
      </xdr:nvSpPr>
      <xdr:spPr>
        <a:xfrm>
          <a:off x="12547111" y="167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58529</xdr:rowOff>
    </xdr:from>
    <xdr:to>
      <xdr:col>102</xdr:col>
      <xdr:colOff>165100</xdr:colOff>
      <xdr:row>38</xdr:row>
      <xdr:rowOff>160129</xdr:rowOff>
    </xdr:to>
    <xdr:sp macro="" textlink="">
      <xdr:nvSpPr>
        <xdr:cNvPr id="749" name="フローチャート: 判断 748"/>
        <xdr:cNvSpPr/>
      </xdr:nvSpPr>
      <xdr:spPr>
        <a:xfrm>
          <a:off x="19494500" y="65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5206</xdr:rowOff>
    </xdr:from>
    <xdr:ext cx="378565" cy="259045"/>
    <xdr:sp macro="" textlink="">
      <xdr:nvSpPr>
        <xdr:cNvPr id="750" name="テキスト ボックス 749"/>
        <xdr:cNvSpPr txBox="1"/>
      </xdr:nvSpPr>
      <xdr:spPr>
        <a:xfrm>
          <a:off x="19356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51" name="フローチャート: 判断 750"/>
        <xdr:cNvSpPr/>
      </xdr:nvSpPr>
      <xdr:spPr>
        <a:xfrm>
          <a:off x="18605500" y="667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108729</xdr:rowOff>
    </xdr:from>
    <xdr:ext cx="378565" cy="259045"/>
    <xdr:sp macro="" textlink="">
      <xdr:nvSpPr>
        <xdr:cNvPr id="752" name="テキスト ボックス 751"/>
        <xdr:cNvSpPr txBox="1"/>
      </xdr:nvSpPr>
      <xdr:spPr>
        <a:xfrm>
          <a:off x="18467017" y="6452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509,128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28,888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円となっている。主な要因は、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農林水産業費及び教育費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の減によるものである。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増となる主なものは、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地方創生事業等の増により総務費が住民一人当たり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95,902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3,271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84,839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円下回っている。また、消防車両等整備事業等の増により、消防費が住民一人当たり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31,404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4,983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10,194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減となる主なものは、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加工施設整備事業等の減により、農林水産業費が住民一人当たり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59,398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15,667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40,099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円下回っている。また、就業改善センター空調設備工事等の減により、教育費が住民一人当たり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55,673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11,358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38,505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財政調整基金残高については、平成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年度に認定こども園整備事業を実施し、臨時的な財政需要があったため基金を取り崩したほか、平成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年度に法人住民税及び普通交付税が大幅に減少したことから、財政調整積立金からの繰入を余儀なくされ、平成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年度末の財政調整基金残高は</a:t>
          </a:r>
          <a:r>
            <a:rPr kumimoji="1" lang="en-US" altLang="ja-JP" sz="1050">
              <a:latin typeface="ＭＳ ゴシック" pitchFamily="49" charset="-128"/>
              <a:ea typeface="ＭＳ ゴシック" pitchFamily="49" charset="-128"/>
            </a:rPr>
            <a:t>493,477</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163,000</a:t>
          </a:r>
          <a:r>
            <a:rPr kumimoji="1" lang="ja-JP" altLang="en-US" sz="1050">
              <a:latin typeface="ＭＳ ゴシック" pitchFamily="49" charset="-128"/>
              <a:ea typeface="ＭＳ ゴシック" pitchFamily="49" charset="-128"/>
            </a:rPr>
            <a:t>千円の減）となり、標準財政規模比で対前年度比</a:t>
          </a:r>
          <a:r>
            <a:rPr kumimoji="1" lang="en-US" altLang="ja-JP" sz="1050">
              <a:latin typeface="ＭＳ ゴシック" pitchFamily="49" charset="-128"/>
              <a:ea typeface="ＭＳ ゴシック" pitchFamily="49" charset="-128"/>
            </a:rPr>
            <a:t>6.86</a:t>
          </a:r>
          <a:r>
            <a:rPr kumimoji="1" lang="ja-JP" altLang="en-US" sz="1050">
              <a:latin typeface="ＭＳ ゴシック" pitchFamily="49" charset="-128"/>
              <a:ea typeface="ＭＳ ゴシック" pitchFamily="49" charset="-128"/>
            </a:rPr>
            <a:t>ポイント減少した。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また、実質収支額については、歳入歳出差引額が前年度より</a:t>
          </a:r>
          <a:r>
            <a:rPr kumimoji="1" lang="en-US" altLang="ja-JP" sz="1050">
              <a:latin typeface="ＭＳ ゴシック" pitchFamily="49" charset="-128"/>
              <a:ea typeface="ＭＳ ゴシック" pitchFamily="49" charset="-128"/>
            </a:rPr>
            <a:t>22,221</a:t>
          </a:r>
          <a:r>
            <a:rPr kumimoji="1" lang="ja-JP" altLang="en-US" sz="1050">
              <a:latin typeface="ＭＳ ゴシック" pitchFamily="49" charset="-128"/>
              <a:ea typeface="ＭＳ ゴシック" pitchFamily="49" charset="-128"/>
            </a:rPr>
            <a:t>千円増加し、翌年度へ繰り越すべき財源が</a:t>
          </a:r>
          <a:r>
            <a:rPr kumimoji="1" lang="en-US" altLang="ja-JP" sz="1050">
              <a:latin typeface="ＭＳ ゴシック" pitchFamily="49" charset="-128"/>
              <a:ea typeface="ＭＳ ゴシック" pitchFamily="49" charset="-128"/>
            </a:rPr>
            <a:t>6,913</a:t>
          </a:r>
          <a:r>
            <a:rPr kumimoji="1" lang="ja-JP" altLang="en-US" sz="1050">
              <a:latin typeface="ＭＳ ゴシック" pitchFamily="49" charset="-128"/>
              <a:ea typeface="ＭＳ ゴシック" pitchFamily="49" charset="-128"/>
            </a:rPr>
            <a:t>千円減少したことから、対前年度比で</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ポイント増加した。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なお、実質単年度収支については、大幅な財源不足のため財政調整積立金から</a:t>
          </a:r>
          <a:r>
            <a:rPr kumimoji="1" lang="en-US" altLang="ja-JP" sz="1050">
              <a:latin typeface="ＭＳ ゴシック" pitchFamily="49" charset="-128"/>
              <a:ea typeface="ＭＳ ゴシック" pitchFamily="49" charset="-128"/>
            </a:rPr>
            <a:t>228,500</a:t>
          </a:r>
          <a:r>
            <a:rPr kumimoji="1" lang="ja-JP" altLang="en-US" sz="1050">
              <a:latin typeface="ＭＳ ゴシック" pitchFamily="49" charset="-128"/>
              <a:ea typeface="ＭＳ ゴシック" pitchFamily="49" charset="-128"/>
            </a:rPr>
            <a:t>千円の取崩しを行ったことから、対前年度比で</a:t>
          </a:r>
          <a:r>
            <a:rPr kumimoji="1" lang="en-US" altLang="ja-JP" sz="1050">
              <a:latin typeface="ＭＳ ゴシック" pitchFamily="49" charset="-128"/>
              <a:ea typeface="ＭＳ ゴシック" pitchFamily="49" charset="-128"/>
            </a:rPr>
            <a:t>5.34</a:t>
          </a:r>
          <a:r>
            <a:rPr kumimoji="1" lang="ja-JP" altLang="en-US" sz="1050">
              <a:latin typeface="ＭＳ ゴシック" pitchFamily="49" charset="-128"/>
              <a:ea typeface="ＭＳ ゴシック" pitchFamily="49" charset="-128"/>
            </a:rPr>
            <a:t>ポイント減少した。</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連結実質赤字比率については、すべての会計において黒字となっており、赤字比率はない。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60.5</v>
          </cell>
          <cell r="CF51">
            <v>45.8</v>
          </cell>
          <cell r="CN51">
            <v>39.799999999999997</v>
          </cell>
          <cell r="CV51">
            <v>49.3</v>
          </cell>
        </row>
        <row r="53">
          <cell r="BX53">
            <v>52.9</v>
          </cell>
          <cell r="CF53">
            <v>61</v>
          </cell>
          <cell r="CN53">
            <v>61.5</v>
          </cell>
          <cell r="CV53">
            <v>62.3</v>
          </cell>
        </row>
        <row r="55">
          <cell r="AN55" t="str">
            <v>類似団体内平均値</v>
          </cell>
          <cell r="BX55">
            <v>0.8</v>
          </cell>
          <cell r="CF55">
            <v>0</v>
          </cell>
          <cell r="CN55">
            <v>0</v>
          </cell>
          <cell r="CV55">
            <v>0</v>
          </cell>
        </row>
        <row r="57">
          <cell r="BX57">
            <v>56.2</v>
          </cell>
          <cell r="CF57">
            <v>56.3</v>
          </cell>
          <cell r="CN57">
            <v>58.3</v>
          </cell>
          <cell r="CV57">
            <v>59</v>
          </cell>
        </row>
        <row r="72">
          <cell r="BP72" t="str">
            <v>H26</v>
          </cell>
          <cell r="BX72" t="str">
            <v>H27</v>
          </cell>
          <cell r="CF72" t="str">
            <v>H28</v>
          </cell>
          <cell r="CN72" t="str">
            <v>H29</v>
          </cell>
          <cell r="CV72" t="str">
            <v>H30</v>
          </cell>
        </row>
        <row r="73">
          <cell r="AN73" t="str">
            <v>当該団体値</v>
          </cell>
          <cell r="BP73">
            <v>78.099999999999994</v>
          </cell>
          <cell r="BX73">
            <v>60.5</v>
          </cell>
          <cell r="CF73">
            <v>45.8</v>
          </cell>
          <cell r="CN73">
            <v>39.799999999999997</v>
          </cell>
          <cell r="CV73">
            <v>49.3</v>
          </cell>
        </row>
        <row r="75">
          <cell r="BP75">
            <v>11</v>
          </cell>
          <cell r="BX75">
            <v>9.1999999999999993</v>
          </cell>
          <cell r="CF75">
            <v>8.1999999999999993</v>
          </cell>
          <cell r="CN75">
            <v>8.6999999999999993</v>
          </cell>
          <cell r="CV75">
            <v>9.8000000000000007</v>
          </cell>
        </row>
        <row r="77">
          <cell r="AN77" t="str">
            <v>類似団体内平均値</v>
          </cell>
          <cell r="BP77">
            <v>22.6</v>
          </cell>
          <cell r="BX77">
            <v>0.8</v>
          </cell>
          <cell r="CF77">
            <v>0</v>
          </cell>
          <cell r="CN77">
            <v>0</v>
          </cell>
          <cell r="CV77">
            <v>0</v>
          </cell>
        </row>
        <row r="79">
          <cell r="BP79">
            <v>9.5</v>
          </cell>
          <cell r="BX79">
            <v>8.1</v>
          </cell>
          <cell r="CF79">
            <v>8.5</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3610451</v>
      </c>
      <c r="BO4" s="423"/>
      <c r="BP4" s="423"/>
      <c r="BQ4" s="423"/>
      <c r="BR4" s="423"/>
      <c r="BS4" s="423"/>
      <c r="BT4" s="423"/>
      <c r="BU4" s="424"/>
      <c r="BV4" s="422">
        <v>3846902</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6.9</v>
      </c>
      <c r="CU4" s="604"/>
      <c r="CV4" s="604"/>
      <c r="CW4" s="604"/>
      <c r="CX4" s="604"/>
      <c r="CY4" s="604"/>
      <c r="CZ4" s="604"/>
      <c r="DA4" s="605"/>
      <c r="DB4" s="603">
        <v>5.6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3430506</v>
      </c>
      <c r="BO5" s="428"/>
      <c r="BP5" s="428"/>
      <c r="BQ5" s="428"/>
      <c r="BR5" s="428"/>
      <c r="BS5" s="428"/>
      <c r="BT5" s="428"/>
      <c r="BU5" s="429"/>
      <c r="BV5" s="427">
        <v>3689178</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100.7</v>
      </c>
      <c r="CU5" s="398"/>
      <c r="CV5" s="398"/>
      <c r="CW5" s="398"/>
      <c r="CX5" s="398"/>
      <c r="CY5" s="398"/>
      <c r="CZ5" s="398"/>
      <c r="DA5" s="399"/>
      <c r="DB5" s="397">
        <v>88</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179945</v>
      </c>
      <c r="BO6" s="428"/>
      <c r="BP6" s="428"/>
      <c r="BQ6" s="428"/>
      <c r="BR6" s="428"/>
      <c r="BS6" s="428"/>
      <c r="BT6" s="428"/>
      <c r="BU6" s="429"/>
      <c r="BV6" s="427">
        <v>157724</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105.4</v>
      </c>
      <c r="CU6" s="578"/>
      <c r="CV6" s="578"/>
      <c r="CW6" s="578"/>
      <c r="CX6" s="578"/>
      <c r="CY6" s="578"/>
      <c r="CZ6" s="578"/>
      <c r="DA6" s="579"/>
      <c r="DB6" s="577">
        <v>91.9</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20493</v>
      </c>
      <c r="BO7" s="428"/>
      <c r="BP7" s="428"/>
      <c r="BQ7" s="428"/>
      <c r="BR7" s="428"/>
      <c r="BS7" s="428"/>
      <c r="BT7" s="428"/>
      <c r="BU7" s="429"/>
      <c r="BV7" s="427">
        <v>27406</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2311451</v>
      </c>
      <c r="CU7" s="428"/>
      <c r="CV7" s="428"/>
      <c r="CW7" s="428"/>
      <c r="CX7" s="428"/>
      <c r="CY7" s="428"/>
      <c r="CZ7" s="428"/>
      <c r="DA7" s="429"/>
      <c r="DB7" s="427">
        <v>2326841</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159452</v>
      </c>
      <c r="BO8" s="428"/>
      <c r="BP8" s="428"/>
      <c r="BQ8" s="428"/>
      <c r="BR8" s="428"/>
      <c r="BS8" s="428"/>
      <c r="BT8" s="428"/>
      <c r="BU8" s="429"/>
      <c r="BV8" s="427">
        <v>130318</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0.39</v>
      </c>
      <c r="CU8" s="541"/>
      <c r="CV8" s="541"/>
      <c r="CW8" s="541"/>
      <c r="CX8" s="541"/>
      <c r="CY8" s="541"/>
      <c r="CZ8" s="541"/>
      <c r="DA8" s="542"/>
      <c r="DB8" s="540">
        <v>0.36</v>
      </c>
      <c r="DC8" s="541"/>
      <c r="DD8" s="541"/>
      <c r="DE8" s="541"/>
      <c r="DF8" s="541"/>
      <c r="DG8" s="541"/>
      <c r="DH8" s="541"/>
      <c r="DI8" s="542"/>
      <c r="DJ8" s="185"/>
      <c r="DK8" s="185"/>
      <c r="DL8" s="185"/>
      <c r="DM8" s="185"/>
      <c r="DN8" s="185"/>
      <c r="DO8" s="185"/>
    </row>
    <row r="9" spans="1:119" ht="18.75" customHeight="1" thickBot="1">
      <c r="A9" s="186"/>
      <c r="B9" s="566" t="s">
        <v>110</v>
      </c>
      <c r="C9" s="567"/>
      <c r="D9" s="567"/>
      <c r="E9" s="567"/>
      <c r="F9" s="567"/>
      <c r="G9" s="567"/>
      <c r="H9" s="567"/>
      <c r="I9" s="567"/>
      <c r="J9" s="567"/>
      <c r="K9" s="490"/>
      <c r="L9" s="568" t="s">
        <v>111</v>
      </c>
      <c r="M9" s="569"/>
      <c r="N9" s="569"/>
      <c r="O9" s="569"/>
      <c r="P9" s="569"/>
      <c r="Q9" s="570"/>
      <c r="R9" s="571">
        <v>6777</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29134</v>
      </c>
      <c r="BO9" s="428"/>
      <c r="BP9" s="428"/>
      <c r="BQ9" s="428"/>
      <c r="BR9" s="428"/>
      <c r="BS9" s="428"/>
      <c r="BT9" s="428"/>
      <c r="BU9" s="429"/>
      <c r="BV9" s="427">
        <v>-14362</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13</v>
      </c>
      <c r="CU9" s="398"/>
      <c r="CV9" s="398"/>
      <c r="CW9" s="398"/>
      <c r="CX9" s="398"/>
      <c r="CY9" s="398"/>
      <c r="CZ9" s="398"/>
      <c r="DA9" s="399"/>
      <c r="DB9" s="397">
        <v>12.2</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116</v>
      </c>
      <c r="M10" s="401"/>
      <c r="N10" s="401"/>
      <c r="O10" s="401"/>
      <c r="P10" s="401"/>
      <c r="Q10" s="402"/>
      <c r="R10" s="403">
        <v>7231</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65500</v>
      </c>
      <c r="BO10" s="428"/>
      <c r="BP10" s="428"/>
      <c r="BQ10" s="428"/>
      <c r="BR10" s="428"/>
      <c r="BS10" s="428"/>
      <c r="BT10" s="428"/>
      <c r="BU10" s="429"/>
      <c r="BV10" s="427">
        <v>73000</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93</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342</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c r="A12" s="186"/>
      <c r="B12" s="543" t="s">
        <v>127</v>
      </c>
      <c r="C12" s="544"/>
      <c r="D12" s="544"/>
      <c r="E12" s="544"/>
      <c r="F12" s="544"/>
      <c r="G12" s="544"/>
      <c r="H12" s="544"/>
      <c r="I12" s="544"/>
      <c r="J12" s="544"/>
      <c r="K12" s="545"/>
      <c r="L12" s="552" t="s">
        <v>128</v>
      </c>
      <c r="M12" s="553"/>
      <c r="N12" s="553"/>
      <c r="O12" s="553"/>
      <c r="P12" s="553"/>
      <c r="Q12" s="554"/>
      <c r="R12" s="555">
        <v>6738</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132</v>
      </c>
      <c r="AV12" s="485"/>
      <c r="AW12" s="485"/>
      <c r="AX12" s="485"/>
      <c r="AY12" s="407" t="s">
        <v>133</v>
      </c>
      <c r="AZ12" s="408"/>
      <c r="BA12" s="408"/>
      <c r="BB12" s="408"/>
      <c r="BC12" s="408"/>
      <c r="BD12" s="408"/>
      <c r="BE12" s="408"/>
      <c r="BF12" s="408"/>
      <c r="BG12" s="408"/>
      <c r="BH12" s="408"/>
      <c r="BI12" s="408"/>
      <c r="BJ12" s="408"/>
      <c r="BK12" s="408"/>
      <c r="BL12" s="408"/>
      <c r="BM12" s="409"/>
      <c r="BN12" s="427">
        <v>228500</v>
      </c>
      <c r="BO12" s="428"/>
      <c r="BP12" s="428"/>
      <c r="BQ12" s="428"/>
      <c r="BR12" s="428"/>
      <c r="BS12" s="428"/>
      <c r="BT12" s="428"/>
      <c r="BU12" s="429"/>
      <c r="BV12" s="427">
        <v>69500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135</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136</v>
      </c>
      <c r="N13" s="528"/>
      <c r="O13" s="528"/>
      <c r="P13" s="528"/>
      <c r="Q13" s="529"/>
      <c r="R13" s="530">
        <v>6667</v>
      </c>
      <c r="S13" s="531"/>
      <c r="T13" s="531"/>
      <c r="U13" s="531"/>
      <c r="V13" s="532"/>
      <c r="W13" s="518" t="s">
        <v>137</v>
      </c>
      <c r="X13" s="440"/>
      <c r="Y13" s="440"/>
      <c r="Z13" s="440"/>
      <c r="AA13" s="440"/>
      <c r="AB13" s="441"/>
      <c r="AC13" s="403">
        <v>424</v>
      </c>
      <c r="AD13" s="404"/>
      <c r="AE13" s="404"/>
      <c r="AF13" s="404"/>
      <c r="AG13" s="405"/>
      <c r="AH13" s="403">
        <v>688</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-133866</v>
      </c>
      <c r="BO13" s="428"/>
      <c r="BP13" s="428"/>
      <c r="BQ13" s="428"/>
      <c r="BR13" s="428"/>
      <c r="BS13" s="428"/>
      <c r="BT13" s="428"/>
      <c r="BU13" s="429"/>
      <c r="BV13" s="427">
        <v>-10520</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9.8000000000000007</v>
      </c>
      <c r="CU13" s="398"/>
      <c r="CV13" s="398"/>
      <c r="CW13" s="398"/>
      <c r="CX13" s="398"/>
      <c r="CY13" s="398"/>
      <c r="CZ13" s="398"/>
      <c r="DA13" s="399"/>
      <c r="DB13" s="397">
        <v>8.6999999999999993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142</v>
      </c>
      <c r="M14" s="561"/>
      <c r="N14" s="561"/>
      <c r="O14" s="561"/>
      <c r="P14" s="561"/>
      <c r="Q14" s="562"/>
      <c r="R14" s="530">
        <v>6857</v>
      </c>
      <c r="S14" s="531"/>
      <c r="T14" s="531"/>
      <c r="U14" s="531"/>
      <c r="V14" s="532"/>
      <c r="W14" s="533"/>
      <c r="X14" s="443"/>
      <c r="Y14" s="443"/>
      <c r="Z14" s="443"/>
      <c r="AA14" s="443"/>
      <c r="AB14" s="444"/>
      <c r="AC14" s="523">
        <v>12.4</v>
      </c>
      <c r="AD14" s="524"/>
      <c r="AE14" s="524"/>
      <c r="AF14" s="524"/>
      <c r="AG14" s="525"/>
      <c r="AH14" s="523">
        <v>19.3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49.3</v>
      </c>
      <c r="CU14" s="535"/>
      <c r="CV14" s="535"/>
      <c r="CW14" s="535"/>
      <c r="CX14" s="535"/>
      <c r="CY14" s="535"/>
      <c r="CZ14" s="535"/>
      <c r="DA14" s="536"/>
      <c r="DB14" s="534">
        <v>39.799999999999997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136</v>
      </c>
      <c r="N15" s="528"/>
      <c r="O15" s="528"/>
      <c r="P15" s="528"/>
      <c r="Q15" s="529"/>
      <c r="R15" s="530">
        <v>6791</v>
      </c>
      <c r="S15" s="531"/>
      <c r="T15" s="531"/>
      <c r="U15" s="531"/>
      <c r="V15" s="532"/>
      <c r="W15" s="518" t="s">
        <v>144</v>
      </c>
      <c r="X15" s="440"/>
      <c r="Y15" s="440"/>
      <c r="Z15" s="440"/>
      <c r="AA15" s="440"/>
      <c r="AB15" s="441"/>
      <c r="AC15" s="403">
        <v>1416</v>
      </c>
      <c r="AD15" s="404"/>
      <c r="AE15" s="404"/>
      <c r="AF15" s="404"/>
      <c r="AG15" s="405"/>
      <c r="AH15" s="403">
        <v>1405</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873958</v>
      </c>
      <c r="BO15" s="423"/>
      <c r="BP15" s="423"/>
      <c r="BQ15" s="423"/>
      <c r="BR15" s="423"/>
      <c r="BS15" s="423"/>
      <c r="BT15" s="423"/>
      <c r="BU15" s="424"/>
      <c r="BV15" s="422">
        <v>766963</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41.3</v>
      </c>
      <c r="AD16" s="524"/>
      <c r="AE16" s="524"/>
      <c r="AF16" s="524"/>
      <c r="AG16" s="525"/>
      <c r="AH16" s="523">
        <v>39.5</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1983213</v>
      </c>
      <c r="BO16" s="428"/>
      <c r="BP16" s="428"/>
      <c r="BQ16" s="428"/>
      <c r="BR16" s="428"/>
      <c r="BS16" s="428"/>
      <c r="BT16" s="428"/>
      <c r="BU16" s="429"/>
      <c r="BV16" s="427">
        <v>2025791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1592</v>
      </c>
      <c r="AD17" s="404"/>
      <c r="AE17" s="404"/>
      <c r="AF17" s="404"/>
      <c r="AG17" s="405"/>
      <c r="AH17" s="403">
        <v>1464</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1106540</v>
      </c>
      <c r="BO17" s="428"/>
      <c r="BP17" s="428"/>
      <c r="BQ17" s="428"/>
      <c r="BR17" s="428"/>
      <c r="BS17" s="428"/>
      <c r="BT17" s="428"/>
      <c r="BU17" s="429"/>
      <c r="BV17" s="427">
        <v>966463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154</v>
      </c>
      <c r="C18" s="490"/>
      <c r="D18" s="490"/>
      <c r="E18" s="491"/>
      <c r="F18" s="491"/>
      <c r="G18" s="491"/>
      <c r="H18" s="491"/>
      <c r="I18" s="491"/>
      <c r="J18" s="491"/>
      <c r="K18" s="491"/>
      <c r="L18" s="492">
        <v>46.67</v>
      </c>
      <c r="M18" s="492"/>
      <c r="N18" s="492"/>
      <c r="O18" s="492"/>
      <c r="P18" s="492"/>
      <c r="Q18" s="492"/>
      <c r="R18" s="493"/>
      <c r="S18" s="493"/>
      <c r="T18" s="493"/>
      <c r="U18" s="493"/>
      <c r="V18" s="494"/>
      <c r="W18" s="508"/>
      <c r="X18" s="509"/>
      <c r="Y18" s="509"/>
      <c r="Z18" s="509"/>
      <c r="AA18" s="509"/>
      <c r="AB18" s="519"/>
      <c r="AC18" s="391">
        <v>46.4</v>
      </c>
      <c r="AD18" s="392"/>
      <c r="AE18" s="392"/>
      <c r="AF18" s="392"/>
      <c r="AG18" s="495"/>
      <c r="AH18" s="391">
        <v>41.2</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2155754</v>
      </c>
      <c r="BO18" s="428"/>
      <c r="BP18" s="428"/>
      <c r="BQ18" s="428"/>
      <c r="BR18" s="428"/>
      <c r="BS18" s="428"/>
      <c r="BT18" s="428"/>
      <c r="BU18" s="429"/>
      <c r="BV18" s="427">
        <v>2109168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156</v>
      </c>
      <c r="C19" s="490"/>
      <c r="D19" s="490"/>
      <c r="E19" s="491"/>
      <c r="F19" s="491"/>
      <c r="G19" s="491"/>
      <c r="H19" s="491"/>
      <c r="I19" s="491"/>
      <c r="J19" s="491"/>
      <c r="K19" s="491"/>
      <c r="L19" s="497">
        <v>145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2744350</v>
      </c>
      <c r="BO19" s="428"/>
      <c r="BP19" s="428"/>
      <c r="BQ19" s="428"/>
      <c r="BR19" s="428"/>
      <c r="BS19" s="428"/>
      <c r="BT19" s="428"/>
      <c r="BU19" s="429"/>
      <c r="BV19" s="427">
        <v>2924269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158</v>
      </c>
      <c r="C20" s="490"/>
      <c r="D20" s="490"/>
      <c r="E20" s="491"/>
      <c r="F20" s="491"/>
      <c r="G20" s="491"/>
      <c r="H20" s="491"/>
      <c r="I20" s="491"/>
      <c r="J20" s="491"/>
      <c r="K20" s="491"/>
      <c r="L20" s="497">
        <v>1974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3216997</v>
      </c>
      <c r="BO23" s="428"/>
      <c r="BP23" s="428"/>
      <c r="BQ23" s="428"/>
      <c r="BR23" s="428"/>
      <c r="BS23" s="428"/>
      <c r="BT23" s="428"/>
      <c r="BU23" s="429"/>
      <c r="BV23" s="427">
        <v>3414484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167</v>
      </c>
      <c r="F24" s="401"/>
      <c r="G24" s="401"/>
      <c r="H24" s="401"/>
      <c r="I24" s="401"/>
      <c r="J24" s="401"/>
      <c r="K24" s="402"/>
      <c r="L24" s="403">
        <v>1</v>
      </c>
      <c r="M24" s="404"/>
      <c r="N24" s="404"/>
      <c r="O24" s="404"/>
      <c r="P24" s="405"/>
      <c r="Q24" s="403">
        <v>7580</v>
      </c>
      <c r="R24" s="404"/>
      <c r="S24" s="404"/>
      <c r="T24" s="404"/>
      <c r="U24" s="404"/>
      <c r="V24" s="405"/>
      <c r="W24" s="469"/>
      <c r="X24" s="460"/>
      <c r="Y24" s="461"/>
      <c r="Z24" s="400" t="s">
        <v>168</v>
      </c>
      <c r="AA24" s="401"/>
      <c r="AB24" s="401"/>
      <c r="AC24" s="401"/>
      <c r="AD24" s="401"/>
      <c r="AE24" s="401"/>
      <c r="AF24" s="401"/>
      <c r="AG24" s="402"/>
      <c r="AH24" s="403">
        <v>55</v>
      </c>
      <c r="AI24" s="404"/>
      <c r="AJ24" s="404"/>
      <c r="AK24" s="404"/>
      <c r="AL24" s="405"/>
      <c r="AM24" s="403">
        <v>175615</v>
      </c>
      <c r="AN24" s="404"/>
      <c r="AO24" s="404"/>
      <c r="AP24" s="404"/>
      <c r="AQ24" s="404"/>
      <c r="AR24" s="405"/>
      <c r="AS24" s="403">
        <v>3193</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2332338</v>
      </c>
      <c r="BO24" s="428"/>
      <c r="BP24" s="428"/>
      <c r="BQ24" s="428"/>
      <c r="BR24" s="428"/>
      <c r="BS24" s="428"/>
      <c r="BT24" s="428"/>
      <c r="BU24" s="429"/>
      <c r="BV24" s="427">
        <v>2395149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170</v>
      </c>
      <c r="F25" s="401"/>
      <c r="G25" s="401"/>
      <c r="H25" s="401"/>
      <c r="I25" s="401"/>
      <c r="J25" s="401"/>
      <c r="K25" s="402"/>
      <c r="L25" s="403">
        <v>1</v>
      </c>
      <c r="M25" s="404"/>
      <c r="N25" s="404"/>
      <c r="O25" s="404"/>
      <c r="P25" s="405"/>
      <c r="Q25" s="403">
        <v>6070</v>
      </c>
      <c r="R25" s="404"/>
      <c r="S25" s="404"/>
      <c r="T25" s="404"/>
      <c r="U25" s="404"/>
      <c r="V25" s="405"/>
      <c r="W25" s="469"/>
      <c r="X25" s="460"/>
      <c r="Y25" s="461"/>
      <c r="Z25" s="400" t="s">
        <v>171</v>
      </c>
      <c r="AA25" s="401"/>
      <c r="AB25" s="401"/>
      <c r="AC25" s="401"/>
      <c r="AD25" s="401"/>
      <c r="AE25" s="401"/>
      <c r="AF25" s="401"/>
      <c r="AG25" s="402"/>
      <c r="AH25" s="403" t="s">
        <v>126</v>
      </c>
      <c r="AI25" s="404"/>
      <c r="AJ25" s="404"/>
      <c r="AK25" s="404"/>
      <c r="AL25" s="405"/>
      <c r="AM25" s="403" t="s">
        <v>135</v>
      </c>
      <c r="AN25" s="404"/>
      <c r="AO25" s="404"/>
      <c r="AP25" s="404"/>
      <c r="AQ25" s="404"/>
      <c r="AR25" s="405"/>
      <c r="AS25" s="403" t="s">
        <v>126</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34714</v>
      </c>
      <c r="BO25" s="423"/>
      <c r="BP25" s="423"/>
      <c r="BQ25" s="423"/>
      <c r="BR25" s="423"/>
      <c r="BS25" s="423"/>
      <c r="BT25" s="423"/>
      <c r="BU25" s="424"/>
      <c r="BV25" s="422">
        <v>43115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173</v>
      </c>
      <c r="F26" s="401"/>
      <c r="G26" s="401"/>
      <c r="H26" s="401"/>
      <c r="I26" s="401"/>
      <c r="J26" s="401"/>
      <c r="K26" s="402"/>
      <c r="L26" s="403">
        <v>1</v>
      </c>
      <c r="M26" s="404"/>
      <c r="N26" s="404"/>
      <c r="O26" s="404"/>
      <c r="P26" s="405"/>
      <c r="Q26" s="403">
        <v>5680</v>
      </c>
      <c r="R26" s="404"/>
      <c r="S26" s="404"/>
      <c r="T26" s="404"/>
      <c r="U26" s="404"/>
      <c r="V26" s="405"/>
      <c r="W26" s="469"/>
      <c r="X26" s="460"/>
      <c r="Y26" s="461"/>
      <c r="Z26" s="400" t="s">
        <v>174</v>
      </c>
      <c r="AA26" s="482"/>
      <c r="AB26" s="482"/>
      <c r="AC26" s="482"/>
      <c r="AD26" s="482"/>
      <c r="AE26" s="482"/>
      <c r="AF26" s="482"/>
      <c r="AG26" s="483"/>
      <c r="AH26" s="403" t="s">
        <v>126</v>
      </c>
      <c r="AI26" s="404"/>
      <c r="AJ26" s="404"/>
      <c r="AK26" s="404"/>
      <c r="AL26" s="405"/>
      <c r="AM26" s="403" t="s">
        <v>135</v>
      </c>
      <c r="AN26" s="404"/>
      <c r="AO26" s="404"/>
      <c r="AP26" s="404"/>
      <c r="AQ26" s="404"/>
      <c r="AR26" s="405"/>
      <c r="AS26" s="403" t="s">
        <v>126</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176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177</v>
      </c>
      <c r="F27" s="401"/>
      <c r="G27" s="401"/>
      <c r="H27" s="401"/>
      <c r="I27" s="401"/>
      <c r="J27" s="401"/>
      <c r="K27" s="402"/>
      <c r="L27" s="403">
        <v>1</v>
      </c>
      <c r="M27" s="404"/>
      <c r="N27" s="404"/>
      <c r="O27" s="404"/>
      <c r="P27" s="405"/>
      <c r="Q27" s="403">
        <v>3040</v>
      </c>
      <c r="R27" s="404"/>
      <c r="S27" s="404"/>
      <c r="T27" s="404"/>
      <c r="U27" s="404"/>
      <c r="V27" s="405"/>
      <c r="W27" s="469"/>
      <c r="X27" s="460"/>
      <c r="Y27" s="461"/>
      <c r="Z27" s="400" t="s">
        <v>178</v>
      </c>
      <c r="AA27" s="401"/>
      <c r="AB27" s="401"/>
      <c r="AC27" s="401"/>
      <c r="AD27" s="401"/>
      <c r="AE27" s="401"/>
      <c r="AF27" s="401"/>
      <c r="AG27" s="402"/>
      <c r="AH27" s="403">
        <v>6</v>
      </c>
      <c r="AI27" s="404"/>
      <c r="AJ27" s="404"/>
      <c r="AK27" s="404"/>
      <c r="AL27" s="405"/>
      <c r="AM27" s="403">
        <v>18816</v>
      </c>
      <c r="AN27" s="404"/>
      <c r="AO27" s="404"/>
      <c r="AP27" s="404"/>
      <c r="AQ27" s="404"/>
      <c r="AR27" s="405"/>
      <c r="AS27" s="403">
        <v>3136</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101834</v>
      </c>
      <c r="BO27" s="431"/>
      <c r="BP27" s="431"/>
      <c r="BQ27" s="431"/>
      <c r="BR27" s="431"/>
      <c r="BS27" s="431"/>
      <c r="BT27" s="431"/>
      <c r="BU27" s="432"/>
      <c r="BV27" s="430">
        <v>101828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180</v>
      </c>
      <c r="F28" s="401"/>
      <c r="G28" s="401"/>
      <c r="H28" s="401"/>
      <c r="I28" s="401"/>
      <c r="J28" s="401"/>
      <c r="K28" s="402"/>
      <c r="L28" s="403">
        <v>1</v>
      </c>
      <c r="M28" s="404"/>
      <c r="N28" s="404"/>
      <c r="O28" s="404"/>
      <c r="P28" s="405"/>
      <c r="Q28" s="403">
        <v>2390</v>
      </c>
      <c r="R28" s="404"/>
      <c r="S28" s="404"/>
      <c r="T28" s="404"/>
      <c r="U28" s="404"/>
      <c r="V28" s="405"/>
      <c r="W28" s="469"/>
      <c r="X28" s="460"/>
      <c r="Y28" s="461"/>
      <c r="Z28" s="400" t="s">
        <v>181</v>
      </c>
      <c r="AA28" s="401"/>
      <c r="AB28" s="401"/>
      <c r="AC28" s="401"/>
      <c r="AD28" s="401"/>
      <c r="AE28" s="401"/>
      <c r="AF28" s="401"/>
      <c r="AG28" s="402"/>
      <c r="AH28" s="403" t="s">
        <v>176</v>
      </c>
      <c r="AI28" s="404"/>
      <c r="AJ28" s="404"/>
      <c r="AK28" s="404"/>
      <c r="AL28" s="405"/>
      <c r="AM28" s="403" t="s">
        <v>176</v>
      </c>
      <c r="AN28" s="404"/>
      <c r="AO28" s="404"/>
      <c r="AP28" s="404"/>
      <c r="AQ28" s="404"/>
      <c r="AR28" s="405"/>
      <c r="AS28" s="403" t="s">
        <v>126</v>
      </c>
      <c r="AT28" s="404"/>
      <c r="AU28" s="404"/>
      <c r="AV28" s="404"/>
      <c r="AW28" s="404"/>
      <c r="AX28" s="406"/>
      <c r="AY28" s="410" t="s">
        <v>182</v>
      </c>
      <c r="AZ28" s="411"/>
      <c r="BA28" s="411"/>
      <c r="BB28" s="412"/>
      <c r="BC28" s="419" t="s">
        <v>47</v>
      </c>
      <c r="BD28" s="420"/>
      <c r="BE28" s="420"/>
      <c r="BF28" s="420"/>
      <c r="BG28" s="420"/>
      <c r="BH28" s="420"/>
      <c r="BI28" s="420"/>
      <c r="BJ28" s="420"/>
      <c r="BK28" s="420"/>
      <c r="BL28" s="420"/>
      <c r="BM28" s="421"/>
      <c r="BN28" s="422">
        <v>493477</v>
      </c>
      <c r="BO28" s="423"/>
      <c r="BP28" s="423"/>
      <c r="BQ28" s="423"/>
      <c r="BR28" s="423"/>
      <c r="BS28" s="423"/>
      <c r="BT28" s="423"/>
      <c r="BU28" s="424"/>
      <c r="BV28" s="422">
        <v>656477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183</v>
      </c>
      <c r="F29" s="401"/>
      <c r="G29" s="401"/>
      <c r="H29" s="401"/>
      <c r="I29" s="401"/>
      <c r="J29" s="401"/>
      <c r="K29" s="402"/>
      <c r="L29" s="403">
        <v>10</v>
      </c>
      <c r="M29" s="404"/>
      <c r="N29" s="404"/>
      <c r="O29" s="404"/>
      <c r="P29" s="405"/>
      <c r="Q29" s="403">
        <v>2230</v>
      </c>
      <c r="R29" s="404"/>
      <c r="S29" s="404"/>
      <c r="T29" s="404"/>
      <c r="U29" s="404"/>
      <c r="V29" s="405"/>
      <c r="W29" s="470"/>
      <c r="X29" s="471"/>
      <c r="Y29" s="472"/>
      <c r="Z29" s="400" t="s">
        <v>184</v>
      </c>
      <c r="AA29" s="401"/>
      <c r="AB29" s="401"/>
      <c r="AC29" s="401"/>
      <c r="AD29" s="401"/>
      <c r="AE29" s="401"/>
      <c r="AF29" s="401"/>
      <c r="AG29" s="402"/>
      <c r="AH29" s="403">
        <v>61</v>
      </c>
      <c r="AI29" s="404"/>
      <c r="AJ29" s="404"/>
      <c r="AK29" s="404"/>
      <c r="AL29" s="405"/>
      <c r="AM29" s="403">
        <v>194431</v>
      </c>
      <c r="AN29" s="404"/>
      <c r="AO29" s="404"/>
      <c r="AP29" s="404"/>
      <c r="AQ29" s="404"/>
      <c r="AR29" s="405"/>
      <c r="AS29" s="403">
        <v>3187</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3008</v>
      </c>
      <c r="BO29" s="428"/>
      <c r="BP29" s="428"/>
      <c r="BQ29" s="428"/>
      <c r="BR29" s="428"/>
      <c r="BS29" s="428"/>
      <c r="BT29" s="428"/>
      <c r="BU29" s="429"/>
      <c r="BV29" s="427">
        <v>3007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98.8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805209</v>
      </c>
      <c r="BO30" s="431"/>
      <c r="BP30" s="431"/>
      <c r="BQ30" s="431"/>
      <c r="BR30" s="431"/>
      <c r="BS30" s="431"/>
      <c r="BT30" s="431"/>
      <c r="BU30" s="432"/>
      <c r="BV30" s="430">
        <v>820820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193</v>
      </c>
      <c r="V33" s="390"/>
      <c r="W33" s="389" t="s">
        <v>194</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193</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上水道事業会計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福島県後期高齢者医療広域連合（一般会計）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株式会社こぶしの里</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福島県後期高齢者医療広域連合（後期高齢者医療特別会計）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福島県市町村総合事務組合（一般会計）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福島県市町村総合事務組合（消防補償等特別会計）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福島県市町村総合事務組合（消防賞じゅつ金特別会計）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福島県市町村総合事務組合（非常勤職員公務災害補償特別会計）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福島県市町村総合事務組合（自治会館管理特別会計）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公立岩瀬病院企業団（病院事業会計）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石川地方生活環境施設組合（一般会計）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須賀川地方広域消防組合（一般会計）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024TzRIHsK0pzVpvp+Ucq60o9yU+dm5p08Nf+d5mkdg7TqP7yzosVU8tQUoUVjauvzxn8W1E4E1m5Sb16NcHEg==" saltValue="jkQg8AcxuQDKPc0PKc+A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06" t="s">
        <v>549</v>
      </c>
      <c r="D34" s="1206"/>
      <c r="E34" s="1207"/>
      <c r="F34" s="32">
        <v>18.260000000000002</v>
      </c>
      <c r="G34" s="33">
        <v>18.59</v>
      </c>
      <c r="H34" s="33">
        <v>18.690000000000001</v>
      </c>
      <c r="I34" s="33">
        <v>19.18</v>
      </c>
      <c r="J34" s="34">
        <v>19.22</v>
      </c>
      <c r="K34" s="22"/>
      <c r="L34" s="22"/>
      <c r="M34" s="22"/>
      <c r="N34" s="22"/>
      <c r="O34" s="22"/>
      <c r="P34" s="22"/>
    </row>
    <row r="35" spans="1:16" ht="39" customHeight="1">
      <c r="A35" s="22"/>
      <c r="B35" s="35"/>
      <c r="C35" s="1200" t="s">
        <v>550</v>
      </c>
      <c r="D35" s="1201"/>
      <c r="E35" s="1202"/>
      <c r="F35" s="36">
        <v>8.52</v>
      </c>
      <c r="G35" s="37">
        <v>11.97</v>
      </c>
      <c r="H35" s="37">
        <v>5.96</v>
      </c>
      <c r="I35" s="37">
        <v>5.6</v>
      </c>
      <c r="J35" s="38">
        <v>6.9</v>
      </c>
      <c r="K35" s="22"/>
      <c r="L35" s="22"/>
      <c r="M35" s="22"/>
      <c r="N35" s="22"/>
      <c r="O35" s="22"/>
      <c r="P35" s="22"/>
    </row>
    <row r="36" spans="1:16" ht="39" customHeight="1">
      <c r="A36" s="22"/>
      <c r="B36" s="35"/>
      <c r="C36" s="1200" t="s">
        <v>551</v>
      </c>
      <c r="D36" s="1201"/>
      <c r="E36" s="1202"/>
      <c r="F36" s="36">
        <v>4.17</v>
      </c>
      <c r="G36" s="37">
        <v>4.41</v>
      </c>
      <c r="H36" s="37">
        <v>5.8</v>
      </c>
      <c r="I36" s="37">
        <v>5.44</v>
      </c>
      <c r="J36" s="38">
        <v>3.83</v>
      </c>
      <c r="K36" s="22"/>
      <c r="L36" s="22"/>
      <c r="M36" s="22"/>
      <c r="N36" s="22"/>
      <c r="O36" s="22"/>
      <c r="P36" s="22"/>
    </row>
    <row r="37" spans="1:16" ht="39" customHeight="1">
      <c r="A37" s="22"/>
      <c r="B37" s="35"/>
      <c r="C37" s="1200" t="s">
        <v>552</v>
      </c>
      <c r="D37" s="1201"/>
      <c r="E37" s="1202"/>
      <c r="F37" s="36">
        <v>0.38</v>
      </c>
      <c r="G37" s="37">
        <v>0.73</v>
      </c>
      <c r="H37" s="37">
        <v>1.1599999999999999</v>
      </c>
      <c r="I37" s="37">
        <v>0.64</v>
      </c>
      <c r="J37" s="38">
        <v>0.85</v>
      </c>
      <c r="K37" s="22"/>
      <c r="L37" s="22"/>
      <c r="M37" s="22"/>
      <c r="N37" s="22"/>
      <c r="O37" s="22"/>
      <c r="P37" s="22"/>
    </row>
    <row r="38" spans="1:16" ht="39" customHeight="1">
      <c r="A38" s="22"/>
      <c r="B38" s="35"/>
      <c r="C38" s="1200" t="s">
        <v>553</v>
      </c>
      <c r="D38" s="1201"/>
      <c r="E38" s="1202"/>
      <c r="F38" s="36">
        <v>0.38</v>
      </c>
      <c r="G38" s="37">
        <v>0.18</v>
      </c>
      <c r="H38" s="37">
        <v>0.31</v>
      </c>
      <c r="I38" s="37">
        <v>0.37</v>
      </c>
      <c r="J38" s="38">
        <v>0.32</v>
      </c>
      <c r="K38" s="22"/>
      <c r="L38" s="22"/>
      <c r="M38" s="22"/>
      <c r="N38" s="22"/>
      <c r="O38" s="22"/>
      <c r="P38" s="22"/>
    </row>
    <row r="39" spans="1:16" ht="39" customHeight="1">
      <c r="A39" s="22"/>
      <c r="B39" s="35"/>
      <c r="C39" s="1200" t="s">
        <v>554</v>
      </c>
      <c r="D39" s="1201"/>
      <c r="E39" s="1202"/>
      <c r="F39" s="36">
        <v>0</v>
      </c>
      <c r="G39" s="37">
        <v>0.01</v>
      </c>
      <c r="H39" s="37">
        <v>0.01</v>
      </c>
      <c r="I39" s="37">
        <v>0</v>
      </c>
      <c r="J39" s="38">
        <v>0.02</v>
      </c>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555</v>
      </c>
      <c r="D42" s="1201"/>
      <c r="E42" s="1202"/>
      <c r="F42" s="36" t="s">
        <v>498</v>
      </c>
      <c r="G42" s="37" t="s">
        <v>498</v>
      </c>
      <c r="H42" s="37" t="s">
        <v>498</v>
      </c>
      <c r="I42" s="37" t="s">
        <v>498</v>
      </c>
      <c r="J42" s="38" t="s">
        <v>498</v>
      </c>
      <c r="K42" s="22"/>
      <c r="L42" s="22"/>
      <c r="M42" s="22"/>
      <c r="N42" s="22"/>
      <c r="O42" s="22"/>
      <c r="P42" s="22"/>
    </row>
    <row r="43" spans="1:16" ht="39" customHeight="1" thickBot="1">
      <c r="A43" s="22"/>
      <c r="B43" s="40"/>
      <c r="C43" s="1203" t="s">
        <v>556</v>
      </c>
      <c r="D43" s="1204"/>
      <c r="E43" s="1205"/>
      <c r="F43" s="41">
        <v>0.08</v>
      </c>
      <c r="G43" s="42" t="s">
        <v>498</v>
      </c>
      <c r="H43" s="42" t="s">
        <v>498</v>
      </c>
      <c r="I43" s="42" t="s">
        <v>498</v>
      </c>
      <c r="J43" s="43" t="s">
        <v>498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DztqW9xSR7POVrImUErvhmH2vr35mReziMWYhMOEgA9EUzwmN5upDQcBFVHo9bn72Tx1Oz1PjqwbEWrIicqsg==" saltValue="GYI7PargUx7nf6oo8+Y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26" t="s">
        <v>10</v>
      </c>
      <c r="C45" s="1227"/>
      <c r="D45" s="58"/>
      <c r="E45" s="1232" t="s">
        <v>11</v>
      </c>
      <c r="F45" s="1232"/>
      <c r="G45" s="1232"/>
      <c r="H45" s="1232"/>
      <c r="I45" s="1232"/>
      <c r="J45" s="1233"/>
      <c r="K45" s="59">
        <v>429</v>
      </c>
      <c r="L45" s="60">
        <v>409</v>
      </c>
      <c r="M45" s="60">
        <v>407</v>
      </c>
      <c r="N45" s="60">
        <v>375</v>
      </c>
      <c r="O45" s="61">
        <v>377</v>
      </c>
      <c r="P45" s="48"/>
      <c r="Q45" s="48"/>
      <c r="R45" s="48"/>
      <c r="S45" s="48"/>
      <c r="T45" s="48"/>
      <c r="U45" s="48"/>
    </row>
    <row r="46" spans="1:21" ht="30.75" customHeight="1">
      <c r="A46" s="48"/>
      <c r="B46" s="1228"/>
      <c r="C46" s="1229"/>
      <c r="D46" s="62"/>
      <c r="E46" s="1210" t="s">
        <v>12</v>
      </c>
      <c r="F46" s="1210"/>
      <c r="G46" s="1210"/>
      <c r="H46" s="1210"/>
      <c r="I46" s="1210"/>
      <c r="J46" s="1211"/>
      <c r="K46" s="63" t="s">
        <v>498</v>
      </c>
      <c r="L46" s="64" t="s">
        <v>498</v>
      </c>
      <c r="M46" s="64" t="s">
        <v>498</v>
      </c>
      <c r="N46" s="64" t="s">
        <v>498</v>
      </c>
      <c r="O46" s="65" t="s">
        <v>498</v>
      </c>
      <c r="P46" s="48"/>
      <c r="Q46" s="48"/>
      <c r="R46" s="48"/>
      <c r="S46" s="48"/>
      <c r="T46" s="48"/>
      <c r="U46" s="48"/>
    </row>
    <row r="47" spans="1:21" ht="30.75" customHeight="1">
      <c r="A47" s="48"/>
      <c r="B47" s="1228"/>
      <c r="C47" s="1229"/>
      <c r="D47" s="62"/>
      <c r="E47" s="1210" t="s">
        <v>13</v>
      </c>
      <c r="F47" s="1210"/>
      <c r="G47" s="1210"/>
      <c r="H47" s="1210"/>
      <c r="I47" s="1210"/>
      <c r="J47" s="1211"/>
      <c r="K47" s="63" t="s">
        <v>498</v>
      </c>
      <c r="L47" s="64" t="s">
        <v>498</v>
      </c>
      <c r="M47" s="64" t="s">
        <v>498</v>
      </c>
      <c r="N47" s="64" t="s">
        <v>498</v>
      </c>
      <c r="O47" s="65" t="s">
        <v>498</v>
      </c>
      <c r="P47" s="48"/>
      <c r="Q47" s="48"/>
      <c r="R47" s="48"/>
      <c r="S47" s="48"/>
      <c r="T47" s="48"/>
      <c r="U47" s="48"/>
    </row>
    <row r="48" spans="1:21" ht="30.75" customHeight="1">
      <c r="A48" s="48"/>
      <c r="B48" s="1228"/>
      <c r="C48" s="1229"/>
      <c r="D48" s="62"/>
      <c r="E48" s="1210" t="s">
        <v>14</v>
      </c>
      <c r="F48" s="1210"/>
      <c r="G48" s="1210"/>
      <c r="H48" s="1210"/>
      <c r="I48" s="1210"/>
      <c r="J48" s="1211"/>
      <c r="K48" s="63">
        <v>115</v>
      </c>
      <c r="L48" s="64">
        <v>105</v>
      </c>
      <c r="M48" s="64">
        <v>119</v>
      </c>
      <c r="N48" s="64">
        <v>149</v>
      </c>
      <c r="O48" s="65">
        <v>154</v>
      </c>
      <c r="P48" s="48"/>
      <c r="Q48" s="48"/>
      <c r="R48" s="48"/>
      <c r="S48" s="48"/>
      <c r="T48" s="48"/>
      <c r="U48" s="48"/>
    </row>
    <row r="49" spans="1:21" ht="30.75" customHeight="1">
      <c r="A49" s="48"/>
      <c r="B49" s="1228"/>
      <c r="C49" s="1229"/>
      <c r="D49" s="62"/>
      <c r="E49" s="1210" t="s">
        <v>15</v>
      </c>
      <c r="F49" s="1210"/>
      <c r="G49" s="1210"/>
      <c r="H49" s="1210"/>
      <c r="I49" s="1210"/>
      <c r="J49" s="1211"/>
      <c r="K49" s="63">
        <v>21</v>
      </c>
      <c r="L49" s="64">
        <v>22</v>
      </c>
      <c r="M49" s="64">
        <v>22</v>
      </c>
      <c r="N49" s="64">
        <v>13</v>
      </c>
      <c r="O49" s="65">
        <v>0</v>
      </c>
      <c r="P49" s="48"/>
      <c r="Q49" s="48"/>
      <c r="R49" s="48"/>
      <c r="S49" s="48"/>
      <c r="T49" s="48"/>
      <c r="U49" s="48"/>
    </row>
    <row r="50" spans="1:21" ht="30.75" customHeight="1">
      <c r="A50" s="48"/>
      <c r="B50" s="1228"/>
      <c r="C50" s="1229"/>
      <c r="D50" s="62"/>
      <c r="E50" s="1210" t="s">
        <v>16</v>
      </c>
      <c r="F50" s="1210"/>
      <c r="G50" s="1210"/>
      <c r="H50" s="1210"/>
      <c r="I50" s="1210"/>
      <c r="J50" s="1211"/>
      <c r="K50" s="63">
        <v>27</v>
      </c>
      <c r="L50" s="64">
        <v>23</v>
      </c>
      <c r="M50" s="64">
        <v>15</v>
      </c>
      <c r="N50" s="64">
        <v>11</v>
      </c>
      <c r="O50" s="65">
        <v>8</v>
      </c>
      <c r="P50" s="48"/>
      <c r="Q50" s="48"/>
      <c r="R50" s="48"/>
      <c r="S50" s="48"/>
      <c r="T50" s="48"/>
      <c r="U50" s="48"/>
    </row>
    <row r="51" spans="1:21" ht="30.75" customHeight="1">
      <c r="A51" s="48"/>
      <c r="B51" s="1230"/>
      <c r="C51" s="1231"/>
      <c r="D51" s="66"/>
      <c r="E51" s="1210" t="s">
        <v>17</v>
      </c>
      <c r="F51" s="1210"/>
      <c r="G51" s="1210"/>
      <c r="H51" s="1210"/>
      <c r="I51" s="1210"/>
      <c r="J51" s="1211"/>
      <c r="K51" s="63" t="s">
        <v>498</v>
      </c>
      <c r="L51" s="64" t="s">
        <v>498</v>
      </c>
      <c r="M51" s="64" t="s">
        <v>498</v>
      </c>
      <c r="N51" s="64" t="s">
        <v>498</v>
      </c>
      <c r="O51" s="65" t="s">
        <v>498</v>
      </c>
      <c r="P51" s="48"/>
      <c r="Q51" s="48"/>
      <c r="R51" s="48"/>
      <c r="S51" s="48"/>
      <c r="T51" s="48"/>
      <c r="U51" s="48"/>
    </row>
    <row r="52" spans="1:21" ht="30.75" customHeight="1">
      <c r="A52" s="48"/>
      <c r="B52" s="1208" t="s">
        <v>18</v>
      </c>
      <c r="C52" s="1209"/>
      <c r="D52" s="66"/>
      <c r="E52" s="1210" t="s">
        <v>19</v>
      </c>
      <c r="F52" s="1210"/>
      <c r="G52" s="1210"/>
      <c r="H52" s="1210"/>
      <c r="I52" s="1210"/>
      <c r="J52" s="1211"/>
      <c r="K52" s="63">
        <v>419</v>
      </c>
      <c r="L52" s="64">
        <v>399</v>
      </c>
      <c r="M52" s="64">
        <v>385</v>
      </c>
      <c r="N52" s="64">
        <v>343</v>
      </c>
      <c r="O52" s="65">
        <v>324</v>
      </c>
      <c r="P52" s="48"/>
      <c r="Q52" s="48"/>
      <c r="R52" s="48"/>
      <c r="S52" s="48"/>
      <c r="T52" s="48"/>
      <c r="U52" s="48"/>
    </row>
    <row r="53" spans="1:21" ht="30.75" customHeight="1" thickBot="1">
      <c r="A53" s="48"/>
      <c r="B53" s="1212" t="s">
        <v>20</v>
      </c>
      <c r="C53" s="1213"/>
      <c r="D53" s="67"/>
      <c r="E53" s="1214" t="s">
        <v>21</v>
      </c>
      <c r="F53" s="1214"/>
      <c r="G53" s="1214"/>
      <c r="H53" s="1214"/>
      <c r="I53" s="1214"/>
      <c r="J53" s="1215"/>
      <c r="K53" s="68">
        <v>173</v>
      </c>
      <c r="L53" s="69">
        <v>160</v>
      </c>
      <c r="M53" s="69">
        <v>178</v>
      </c>
      <c r="N53" s="69">
        <v>205</v>
      </c>
      <c r="O53" s="70">
        <v>215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c r="B57" s="1216" t="s">
        <v>24</v>
      </c>
      <c r="C57" s="1217"/>
      <c r="D57" s="1220" t="s">
        <v>25</v>
      </c>
      <c r="E57" s="1221"/>
      <c r="F57" s="1221"/>
      <c r="G57" s="1221"/>
      <c r="H57" s="1221"/>
      <c r="I57" s="1221"/>
      <c r="J57" s="1222"/>
      <c r="K57" s="82" t="s">
        <v>587</v>
      </c>
      <c r="L57" s="83" t="s">
        <v>588</v>
      </c>
      <c r="M57" s="83" t="s">
        <v>588</v>
      </c>
      <c r="N57" s="83" t="s">
        <v>588</v>
      </c>
      <c r="O57" s="84" t="s">
        <v>589</v>
      </c>
    </row>
    <row r="58" spans="1:21" ht="31.5" customHeight="1" thickBot="1">
      <c r="B58" s="1218"/>
      <c r="C58" s="1219"/>
      <c r="D58" s="1223" t="s">
        <v>26</v>
      </c>
      <c r="E58" s="1224"/>
      <c r="F58" s="1224"/>
      <c r="G58" s="1224"/>
      <c r="H58" s="1224"/>
      <c r="I58" s="1224"/>
      <c r="J58" s="1225"/>
      <c r="K58" s="85" t="s">
        <v>588</v>
      </c>
      <c r="L58" s="86" t="s">
        <v>588</v>
      </c>
      <c r="M58" s="86" t="s">
        <v>588</v>
      </c>
      <c r="N58" s="86" t="s">
        <v>588</v>
      </c>
      <c r="O58" s="87" t="s">
        <v>588</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a+NeUefx/oZyY2exWegWi0OvZBvLLb0iab+9pqPd6uf9i4O05ecbDATsxjNz/0Jn5MufVD6eV0ZNvmE2N7kFQ==" saltValue="op22A1tSEiMZayfIwgEh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540</v>
      </c>
      <c r="J40" s="99" t="s">
        <v>541</v>
      </c>
      <c r="K40" s="99" t="s">
        <v>542</v>
      </c>
      <c r="L40" s="99" t="s">
        <v>543</v>
      </c>
      <c r="M40" s="100" t="s">
        <v>544</v>
      </c>
    </row>
    <row r="41" spans="2:13" ht="27.75" customHeight="1">
      <c r="B41" s="1246" t="s">
        <v>29</v>
      </c>
      <c r="C41" s="1247"/>
      <c r="D41" s="101"/>
      <c r="E41" s="1248" t="s">
        <v>30</v>
      </c>
      <c r="F41" s="1248"/>
      <c r="G41" s="1248"/>
      <c r="H41" s="1249"/>
      <c r="I41" s="102">
        <v>3752</v>
      </c>
      <c r="J41" s="103">
        <v>3686</v>
      </c>
      <c r="K41" s="103">
        <v>3575</v>
      </c>
      <c r="L41" s="103">
        <v>3414</v>
      </c>
      <c r="M41" s="104">
        <v>3217</v>
      </c>
    </row>
    <row r="42" spans="2:13" ht="27.75" customHeight="1">
      <c r="B42" s="1236"/>
      <c r="C42" s="1237"/>
      <c r="D42" s="105"/>
      <c r="E42" s="1240" t="s">
        <v>31</v>
      </c>
      <c r="F42" s="1240"/>
      <c r="G42" s="1240"/>
      <c r="H42" s="1241"/>
      <c r="I42" s="106">
        <v>88</v>
      </c>
      <c r="J42" s="107">
        <v>67</v>
      </c>
      <c r="K42" s="107">
        <v>53</v>
      </c>
      <c r="L42" s="107">
        <v>42</v>
      </c>
      <c r="M42" s="108">
        <v>34</v>
      </c>
    </row>
    <row r="43" spans="2:13" ht="27.75" customHeight="1">
      <c r="B43" s="1236"/>
      <c r="C43" s="1237"/>
      <c r="D43" s="105"/>
      <c r="E43" s="1240" t="s">
        <v>32</v>
      </c>
      <c r="F43" s="1240"/>
      <c r="G43" s="1240"/>
      <c r="H43" s="1241"/>
      <c r="I43" s="106">
        <v>1493</v>
      </c>
      <c r="J43" s="107">
        <v>1364</v>
      </c>
      <c r="K43" s="107">
        <v>1261</v>
      </c>
      <c r="L43" s="107">
        <v>1331</v>
      </c>
      <c r="M43" s="108">
        <v>1467</v>
      </c>
    </row>
    <row r="44" spans="2:13" ht="27.75" customHeight="1">
      <c r="B44" s="1236"/>
      <c r="C44" s="1237"/>
      <c r="D44" s="105"/>
      <c r="E44" s="1240" t="s">
        <v>33</v>
      </c>
      <c r="F44" s="1240"/>
      <c r="G44" s="1240"/>
      <c r="H44" s="1241"/>
      <c r="I44" s="106">
        <v>172</v>
      </c>
      <c r="J44" s="107">
        <v>139</v>
      </c>
      <c r="K44" s="107">
        <v>121</v>
      </c>
      <c r="L44" s="107">
        <v>110</v>
      </c>
      <c r="M44" s="108">
        <v>125</v>
      </c>
    </row>
    <row r="45" spans="2:13" ht="27.75" customHeight="1">
      <c r="B45" s="1236"/>
      <c r="C45" s="1237"/>
      <c r="D45" s="105"/>
      <c r="E45" s="1240" t="s">
        <v>34</v>
      </c>
      <c r="F45" s="1240"/>
      <c r="G45" s="1240"/>
      <c r="H45" s="1241"/>
      <c r="I45" s="106">
        <v>564</v>
      </c>
      <c r="J45" s="107">
        <v>591</v>
      </c>
      <c r="K45" s="107">
        <v>554</v>
      </c>
      <c r="L45" s="107">
        <v>511</v>
      </c>
      <c r="M45" s="108">
        <v>500</v>
      </c>
    </row>
    <row r="46" spans="2:13" ht="27.75" customHeight="1">
      <c r="B46" s="1236"/>
      <c r="C46" s="1237"/>
      <c r="D46" s="109"/>
      <c r="E46" s="1240" t="s">
        <v>35</v>
      </c>
      <c r="F46" s="1240"/>
      <c r="G46" s="1240"/>
      <c r="H46" s="1241"/>
      <c r="I46" s="106" t="s">
        <v>498</v>
      </c>
      <c r="J46" s="107" t="s">
        <v>498</v>
      </c>
      <c r="K46" s="107" t="s">
        <v>498</v>
      </c>
      <c r="L46" s="107" t="s">
        <v>498</v>
      </c>
      <c r="M46" s="108" t="s">
        <v>498</v>
      </c>
    </row>
    <row r="47" spans="2:13" ht="27.75" customHeight="1">
      <c r="B47" s="1236"/>
      <c r="C47" s="1237"/>
      <c r="D47" s="110"/>
      <c r="E47" s="1250" t="s">
        <v>36</v>
      </c>
      <c r="F47" s="1251"/>
      <c r="G47" s="1251"/>
      <c r="H47" s="1252"/>
      <c r="I47" s="106" t="s">
        <v>498</v>
      </c>
      <c r="J47" s="107" t="s">
        <v>498</v>
      </c>
      <c r="K47" s="107" t="s">
        <v>498</v>
      </c>
      <c r="L47" s="107" t="s">
        <v>498</v>
      </c>
      <c r="M47" s="108" t="s">
        <v>498</v>
      </c>
    </row>
    <row r="48" spans="2:13" ht="27.75" customHeight="1">
      <c r="B48" s="1236"/>
      <c r="C48" s="1237"/>
      <c r="D48" s="105"/>
      <c r="E48" s="1240" t="s">
        <v>37</v>
      </c>
      <c r="F48" s="1240"/>
      <c r="G48" s="1240"/>
      <c r="H48" s="1241"/>
      <c r="I48" s="106" t="s">
        <v>498</v>
      </c>
      <c r="J48" s="107" t="s">
        <v>498</v>
      </c>
      <c r="K48" s="107" t="s">
        <v>498</v>
      </c>
      <c r="L48" s="107" t="s">
        <v>498</v>
      </c>
      <c r="M48" s="108" t="s">
        <v>498</v>
      </c>
    </row>
    <row r="49" spans="2:13" ht="27.75" customHeight="1">
      <c r="B49" s="1238"/>
      <c r="C49" s="1239"/>
      <c r="D49" s="105"/>
      <c r="E49" s="1240" t="s">
        <v>38</v>
      </c>
      <c r="F49" s="1240"/>
      <c r="G49" s="1240"/>
      <c r="H49" s="1241"/>
      <c r="I49" s="106" t="s">
        <v>498</v>
      </c>
      <c r="J49" s="107" t="s">
        <v>498</v>
      </c>
      <c r="K49" s="107" t="s">
        <v>498</v>
      </c>
      <c r="L49" s="107" t="s">
        <v>498</v>
      </c>
      <c r="M49" s="108" t="s">
        <v>498</v>
      </c>
    </row>
    <row r="50" spans="2:13" ht="27.75" customHeight="1">
      <c r="B50" s="1234" t="s">
        <v>39</v>
      </c>
      <c r="C50" s="1235"/>
      <c r="D50" s="111"/>
      <c r="E50" s="1240" t="s">
        <v>40</v>
      </c>
      <c r="F50" s="1240"/>
      <c r="G50" s="1240"/>
      <c r="H50" s="1241"/>
      <c r="I50" s="106">
        <v>1064</v>
      </c>
      <c r="J50" s="107">
        <v>1270</v>
      </c>
      <c r="K50" s="107">
        <v>1467</v>
      </c>
      <c r="L50" s="107">
        <v>1631</v>
      </c>
      <c r="M50" s="108">
        <v>1485</v>
      </c>
    </row>
    <row r="51" spans="2:13" ht="27.75" customHeight="1">
      <c r="B51" s="1236"/>
      <c r="C51" s="1237"/>
      <c r="D51" s="105"/>
      <c r="E51" s="1240" t="s">
        <v>41</v>
      </c>
      <c r="F51" s="1240"/>
      <c r="G51" s="1240"/>
      <c r="H51" s="1241"/>
      <c r="I51" s="106">
        <v>109</v>
      </c>
      <c r="J51" s="107">
        <v>91</v>
      </c>
      <c r="K51" s="107">
        <v>83</v>
      </c>
      <c r="L51" s="107">
        <v>69</v>
      </c>
      <c r="M51" s="108">
        <v>59</v>
      </c>
    </row>
    <row r="52" spans="2:13" ht="27.75" customHeight="1">
      <c r="B52" s="1238"/>
      <c r="C52" s="1239"/>
      <c r="D52" s="105"/>
      <c r="E52" s="1240" t="s">
        <v>42</v>
      </c>
      <c r="F52" s="1240"/>
      <c r="G52" s="1240"/>
      <c r="H52" s="1241"/>
      <c r="I52" s="106">
        <v>3314</v>
      </c>
      <c r="J52" s="107">
        <v>3202</v>
      </c>
      <c r="K52" s="107">
        <v>3069</v>
      </c>
      <c r="L52" s="107">
        <v>2913</v>
      </c>
      <c r="M52" s="108">
        <v>2807</v>
      </c>
    </row>
    <row r="53" spans="2:13" ht="27.75" customHeight="1" thickBot="1">
      <c r="B53" s="1242" t="s">
        <v>43</v>
      </c>
      <c r="C53" s="1243"/>
      <c r="D53" s="112"/>
      <c r="E53" s="1244" t="s">
        <v>44</v>
      </c>
      <c r="F53" s="1244"/>
      <c r="G53" s="1244"/>
      <c r="H53" s="1245"/>
      <c r="I53" s="113">
        <v>1582</v>
      </c>
      <c r="J53" s="114">
        <v>1284</v>
      </c>
      <c r="K53" s="114">
        <v>946</v>
      </c>
      <c r="L53" s="114">
        <v>797</v>
      </c>
      <c r="M53" s="115">
        <v>991</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VfXyKX3VGt00SDvM72PkybmBjksCu2biemx2R1WqTZiMROM6pnxDkMdsIUQHsUH0zcN5bbyQJ7cXrhgcOxc1Q==" saltValue="4UxwsWkDlO5G13ZSyQEO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542</v>
      </c>
      <c r="G54" s="124" t="s">
        <v>543</v>
      </c>
      <c r="H54" s="125" t="s">
        <v>544</v>
      </c>
    </row>
    <row r="55" spans="2:8" ht="52.5" customHeight="1">
      <c r="B55" s="126"/>
      <c r="C55" s="1261" t="s">
        <v>47</v>
      </c>
      <c r="D55" s="1261"/>
      <c r="E55" s="1262"/>
      <c r="F55" s="127">
        <v>653</v>
      </c>
      <c r="G55" s="127">
        <v>656</v>
      </c>
      <c r="H55" s="128">
        <v>493</v>
      </c>
    </row>
    <row r="56" spans="2:8" ht="52.5" customHeight="1">
      <c r="B56" s="129"/>
      <c r="C56" s="1263" t="s">
        <v>48</v>
      </c>
      <c r="D56" s="1263"/>
      <c r="E56" s="1264"/>
      <c r="F56" s="130">
        <v>3</v>
      </c>
      <c r="G56" s="130">
        <v>3</v>
      </c>
      <c r="H56" s="131">
        <v>3</v>
      </c>
    </row>
    <row r="57" spans="2:8" ht="53.25" customHeight="1">
      <c r="B57" s="129"/>
      <c r="C57" s="1265" t="s">
        <v>49</v>
      </c>
      <c r="D57" s="1265"/>
      <c r="E57" s="1266"/>
      <c r="F57" s="132">
        <v>663</v>
      </c>
      <c r="G57" s="132">
        <v>821</v>
      </c>
      <c r="H57" s="133">
        <v>805</v>
      </c>
    </row>
    <row r="58" spans="2:8" ht="45.75" customHeight="1">
      <c r="B58" s="134"/>
      <c r="C58" s="1253" t="s">
        <v>581</v>
      </c>
      <c r="D58" s="1254"/>
      <c r="E58" s="1255"/>
      <c r="F58" s="135">
        <v>268</v>
      </c>
      <c r="G58" s="135">
        <v>368</v>
      </c>
      <c r="H58" s="136">
        <v>343</v>
      </c>
    </row>
    <row r="59" spans="2:8" ht="45.75" customHeight="1">
      <c r="B59" s="134"/>
      <c r="C59" s="1253" t="s">
        <v>582</v>
      </c>
      <c r="D59" s="1254"/>
      <c r="E59" s="1255"/>
      <c r="F59" s="135">
        <v>80</v>
      </c>
      <c r="G59" s="135">
        <v>180</v>
      </c>
      <c r="H59" s="136">
        <v>180</v>
      </c>
    </row>
    <row r="60" spans="2:8" ht="45.75" customHeight="1">
      <c r="B60" s="134"/>
      <c r="C60" s="1253" t="s">
        <v>583</v>
      </c>
      <c r="D60" s="1254"/>
      <c r="E60" s="1255"/>
      <c r="F60" s="135">
        <v>108</v>
      </c>
      <c r="G60" s="135">
        <v>108</v>
      </c>
      <c r="H60" s="136">
        <v>108</v>
      </c>
    </row>
    <row r="61" spans="2:8" ht="45.75" customHeight="1">
      <c r="B61" s="134"/>
      <c r="C61" s="1253" t="s">
        <v>584</v>
      </c>
      <c r="D61" s="1254"/>
      <c r="E61" s="1255"/>
      <c r="F61" s="135">
        <v>140</v>
      </c>
      <c r="G61" s="135">
        <v>92</v>
      </c>
      <c r="H61" s="136">
        <v>77</v>
      </c>
    </row>
    <row r="62" spans="2:8" ht="45.75" customHeight="1" thickBot="1">
      <c r="B62" s="137"/>
      <c r="C62" s="1256" t="s">
        <v>585</v>
      </c>
      <c r="D62" s="1257"/>
      <c r="E62" s="1258"/>
      <c r="F62" s="138">
        <v>23</v>
      </c>
      <c r="G62" s="138">
        <v>27</v>
      </c>
      <c r="H62" s="139">
        <v>48</v>
      </c>
    </row>
    <row r="63" spans="2:8" ht="52.5" customHeight="1" thickBot="1">
      <c r="B63" s="140"/>
      <c r="C63" s="1259" t="s">
        <v>50</v>
      </c>
      <c r="D63" s="1259"/>
      <c r="E63" s="1260"/>
      <c r="F63" s="141">
        <v>1319</v>
      </c>
      <c r="G63" s="141">
        <v>1480</v>
      </c>
      <c r="H63" s="142">
        <v>1302</v>
      </c>
    </row>
    <row r="64" spans="2:8" ht="15" customHeight="1"/>
    <row r="65" ht="0" hidden="1" customHeight="1"/>
    <row r="66" ht="0" hidden="1" customHeight="1"/>
  </sheetData>
  <sheetProtection algorithmName="SHA-512" hashValue="Gui0dJyVqpDR9KDQmJAlEzeBMZqfO5t3DxkjPxRLAtYDfOrx7978tk9dbZlFoQ1mVq3s0XulczLkryyjsrVxAQ==" saltValue="LE9G3CbMoQscEQpFhWVm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591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592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593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594</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540</v>
      </c>
      <c r="BQ50" s="1301"/>
      <c r="BR50" s="1301"/>
      <c r="BS50" s="1301"/>
      <c r="BT50" s="1301"/>
      <c r="BU50" s="1301"/>
      <c r="BV50" s="1301"/>
      <c r="BW50" s="1301"/>
      <c r="BX50" s="1301" t="s">
        <v>541</v>
      </c>
      <c r="BY50" s="1301"/>
      <c r="BZ50" s="1301"/>
      <c r="CA50" s="1301"/>
      <c r="CB50" s="1301"/>
      <c r="CC50" s="1301"/>
      <c r="CD50" s="1301"/>
      <c r="CE50" s="1301"/>
      <c r="CF50" s="1301" t="s">
        <v>542</v>
      </c>
      <c r="CG50" s="1301"/>
      <c r="CH50" s="1301"/>
      <c r="CI50" s="1301"/>
      <c r="CJ50" s="1301"/>
      <c r="CK50" s="1301"/>
      <c r="CL50" s="1301"/>
      <c r="CM50" s="1301"/>
      <c r="CN50" s="1301" t="s">
        <v>543</v>
      </c>
      <c r="CO50" s="1301"/>
      <c r="CP50" s="1301"/>
      <c r="CQ50" s="1301"/>
      <c r="CR50" s="1301"/>
      <c r="CS50" s="1301"/>
      <c r="CT50" s="1301"/>
      <c r="CU50" s="1301"/>
      <c r="CV50" s="1301" t="s">
        <v>544</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595</v>
      </c>
      <c r="AO51" s="1305"/>
      <c r="AP51" s="1305"/>
      <c r="AQ51" s="1305"/>
      <c r="AR51" s="1305"/>
      <c r="AS51" s="1305"/>
      <c r="AT51" s="1305"/>
      <c r="AU51" s="1305"/>
      <c r="AV51" s="1305"/>
      <c r="AW51" s="1305"/>
      <c r="AX51" s="1305"/>
      <c r="AY51" s="1305"/>
      <c r="AZ51" s="1305"/>
      <c r="BA51" s="1305"/>
      <c r="BB51" s="1305" t="s">
        <v>596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60.5</v>
      </c>
      <c r="BY51" s="1307"/>
      <c r="BZ51" s="1307"/>
      <c r="CA51" s="1307"/>
      <c r="CB51" s="1307"/>
      <c r="CC51" s="1307"/>
      <c r="CD51" s="1307"/>
      <c r="CE51" s="1307"/>
      <c r="CF51" s="1307">
        <v>45.8</v>
      </c>
      <c r="CG51" s="1307"/>
      <c r="CH51" s="1307"/>
      <c r="CI51" s="1307"/>
      <c r="CJ51" s="1307"/>
      <c r="CK51" s="1307"/>
      <c r="CL51" s="1307"/>
      <c r="CM51" s="1307"/>
      <c r="CN51" s="1307">
        <v>39.799999999999997</v>
      </c>
      <c r="CO51" s="1307"/>
      <c r="CP51" s="1307"/>
      <c r="CQ51" s="1307"/>
      <c r="CR51" s="1307"/>
      <c r="CS51" s="1307"/>
      <c r="CT51" s="1307"/>
      <c r="CU51" s="1307"/>
      <c r="CV51" s="1307">
        <v>49.3</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52.9</v>
      </c>
      <c r="BY53" s="1307"/>
      <c r="BZ53" s="1307"/>
      <c r="CA53" s="1307"/>
      <c r="CB53" s="1307"/>
      <c r="CC53" s="1307"/>
      <c r="CD53" s="1307"/>
      <c r="CE53" s="1307"/>
      <c r="CF53" s="1307">
        <v>61</v>
      </c>
      <c r="CG53" s="1307"/>
      <c r="CH53" s="1307"/>
      <c r="CI53" s="1307"/>
      <c r="CJ53" s="1307"/>
      <c r="CK53" s="1307"/>
      <c r="CL53" s="1307"/>
      <c r="CM53" s="1307"/>
      <c r="CN53" s="1307">
        <v>61.5</v>
      </c>
      <c r="CO53" s="1307"/>
      <c r="CP53" s="1307"/>
      <c r="CQ53" s="1307"/>
      <c r="CR53" s="1307"/>
      <c r="CS53" s="1307"/>
      <c r="CT53" s="1307"/>
      <c r="CU53" s="1307"/>
      <c r="CV53" s="1307">
        <v>62.3</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598</v>
      </c>
      <c r="AO55" s="1301"/>
      <c r="AP55" s="1301"/>
      <c r="AQ55" s="1301"/>
      <c r="AR55" s="1301"/>
      <c r="AS55" s="1301"/>
      <c r="AT55" s="1301"/>
      <c r="AU55" s="1301"/>
      <c r="AV55" s="1301"/>
      <c r="AW55" s="1301"/>
      <c r="AX55" s="1301"/>
      <c r="AY55" s="1301"/>
      <c r="AZ55" s="1301"/>
      <c r="BA55" s="1301"/>
      <c r="BB55" s="1305" t="s">
        <v>596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56.2</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599</v>
      </c>
    </row>
    <row r="64" spans="1:109">
      <c r="B64" s="1276"/>
      <c r="G64" s="1283"/>
      <c r="I64" s="1317"/>
      <c r="J64" s="1317"/>
      <c r="K64" s="1317"/>
      <c r="L64" s="1317"/>
      <c r="M64" s="1317"/>
      <c r="N64" s="1318"/>
      <c r="AM64" s="1283"/>
      <c r="AN64" s="1283" t="s">
        <v>592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600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594</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540</v>
      </c>
      <c r="BQ72" s="1301"/>
      <c r="BR72" s="1301"/>
      <c r="BS72" s="1301"/>
      <c r="BT72" s="1301"/>
      <c r="BU72" s="1301"/>
      <c r="BV72" s="1301"/>
      <c r="BW72" s="1301"/>
      <c r="BX72" s="1301" t="s">
        <v>541</v>
      </c>
      <c r="BY72" s="1301"/>
      <c r="BZ72" s="1301"/>
      <c r="CA72" s="1301"/>
      <c r="CB72" s="1301"/>
      <c r="CC72" s="1301"/>
      <c r="CD72" s="1301"/>
      <c r="CE72" s="1301"/>
      <c r="CF72" s="1301" t="s">
        <v>542</v>
      </c>
      <c r="CG72" s="1301"/>
      <c r="CH72" s="1301"/>
      <c r="CI72" s="1301"/>
      <c r="CJ72" s="1301"/>
      <c r="CK72" s="1301"/>
      <c r="CL72" s="1301"/>
      <c r="CM72" s="1301"/>
      <c r="CN72" s="1301" t="s">
        <v>543</v>
      </c>
      <c r="CO72" s="1301"/>
      <c r="CP72" s="1301"/>
      <c r="CQ72" s="1301"/>
      <c r="CR72" s="1301"/>
      <c r="CS72" s="1301"/>
      <c r="CT72" s="1301"/>
      <c r="CU72" s="1301"/>
      <c r="CV72" s="1301" t="s">
        <v>544</v>
      </c>
      <c r="CW72" s="1301"/>
      <c r="CX72" s="1301"/>
      <c r="CY72" s="1301"/>
      <c r="CZ72" s="1301"/>
      <c r="DA72" s="1301"/>
      <c r="DB72" s="1301"/>
      <c r="DC72" s="1301"/>
    </row>
    <row r="73" spans="2:107">
      <c r="B73" s="1276"/>
      <c r="G73" s="1302"/>
      <c r="H73" s="1302"/>
      <c r="I73" s="1302"/>
      <c r="J73" s="1302"/>
      <c r="K73" s="1324"/>
      <c r="L73" s="1324"/>
      <c r="M73" s="1324"/>
      <c r="N73" s="1324"/>
      <c r="AM73" s="1294"/>
      <c r="AN73" s="1305" t="s">
        <v>595</v>
      </c>
      <c r="AO73" s="1305"/>
      <c r="AP73" s="1305"/>
      <c r="AQ73" s="1305"/>
      <c r="AR73" s="1305"/>
      <c r="AS73" s="1305"/>
      <c r="AT73" s="1305"/>
      <c r="AU73" s="1305"/>
      <c r="AV73" s="1305"/>
      <c r="AW73" s="1305"/>
      <c r="AX73" s="1305"/>
      <c r="AY73" s="1305"/>
      <c r="AZ73" s="1305"/>
      <c r="BA73" s="1305"/>
      <c r="BB73" s="1305" t="s">
        <v>596</v>
      </c>
      <c r="BC73" s="1305"/>
      <c r="BD73" s="1305"/>
      <c r="BE73" s="1305"/>
      <c r="BF73" s="1305"/>
      <c r="BG73" s="1305"/>
      <c r="BH73" s="1305"/>
      <c r="BI73" s="1305"/>
      <c r="BJ73" s="1305"/>
      <c r="BK73" s="1305"/>
      <c r="BL73" s="1305"/>
      <c r="BM73" s="1305"/>
      <c r="BN73" s="1305"/>
      <c r="BO73" s="1305"/>
      <c r="BP73" s="1307">
        <v>78.099999999999994</v>
      </c>
      <c r="BQ73" s="1307"/>
      <c r="BR73" s="1307"/>
      <c r="BS73" s="1307"/>
      <c r="BT73" s="1307"/>
      <c r="BU73" s="1307"/>
      <c r="BV73" s="1307"/>
      <c r="BW73" s="1307"/>
      <c r="BX73" s="1307">
        <v>60.5</v>
      </c>
      <c r="BY73" s="1307"/>
      <c r="BZ73" s="1307"/>
      <c r="CA73" s="1307"/>
      <c r="CB73" s="1307"/>
      <c r="CC73" s="1307"/>
      <c r="CD73" s="1307"/>
      <c r="CE73" s="1307"/>
      <c r="CF73" s="1307">
        <v>45.8</v>
      </c>
      <c r="CG73" s="1307"/>
      <c r="CH73" s="1307"/>
      <c r="CI73" s="1307"/>
      <c r="CJ73" s="1307"/>
      <c r="CK73" s="1307"/>
      <c r="CL73" s="1307"/>
      <c r="CM73" s="1307"/>
      <c r="CN73" s="1307">
        <v>39.799999999999997</v>
      </c>
      <c r="CO73" s="1307"/>
      <c r="CP73" s="1307"/>
      <c r="CQ73" s="1307"/>
      <c r="CR73" s="1307"/>
      <c r="CS73" s="1307"/>
      <c r="CT73" s="1307"/>
      <c r="CU73" s="1307"/>
      <c r="CV73" s="1307">
        <v>49.3</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601</v>
      </c>
      <c r="BC75" s="1305"/>
      <c r="BD75" s="1305"/>
      <c r="BE75" s="1305"/>
      <c r="BF75" s="1305"/>
      <c r="BG75" s="1305"/>
      <c r="BH75" s="1305"/>
      <c r="BI75" s="1305"/>
      <c r="BJ75" s="1305"/>
      <c r="BK75" s="1305"/>
      <c r="BL75" s="1305"/>
      <c r="BM75" s="1305"/>
      <c r="BN75" s="1305"/>
      <c r="BO75" s="1305"/>
      <c r="BP75" s="1307">
        <v>11</v>
      </c>
      <c r="BQ75" s="1307"/>
      <c r="BR75" s="1307"/>
      <c r="BS75" s="1307"/>
      <c r="BT75" s="1307"/>
      <c r="BU75" s="1307"/>
      <c r="BV75" s="1307"/>
      <c r="BW75" s="1307"/>
      <c r="BX75" s="1307">
        <v>9.1999999999999993</v>
      </c>
      <c r="BY75" s="1307"/>
      <c r="BZ75" s="1307"/>
      <c r="CA75" s="1307"/>
      <c r="CB75" s="1307"/>
      <c r="CC75" s="1307"/>
      <c r="CD75" s="1307"/>
      <c r="CE75" s="1307"/>
      <c r="CF75" s="1307">
        <v>8.1999999999999993</v>
      </c>
      <c r="CG75" s="1307"/>
      <c r="CH75" s="1307"/>
      <c r="CI75" s="1307"/>
      <c r="CJ75" s="1307"/>
      <c r="CK75" s="1307"/>
      <c r="CL75" s="1307"/>
      <c r="CM75" s="1307"/>
      <c r="CN75" s="1307">
        <v>8.6999999999999993</v>
      </c>
      <c r="CO75" s="1307"/>
      <c r="CP75" s="1307"/>
      <c r="CQ75" s="1307"/>
      <c r="CR75" s="1307"/>
      <c r="CS75" s="1307"/>
      <c r="CT75" s="1307"/>
      <c r="CU75" s="1307"/>
      <c r="CV75" s="1307">
        <v>9.8000000000000007</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598</v>
      </c>
      <c r="AO77" s="1301"/>
      <c r="AP77" s="1301"/>
      <c r="AQ77" s="1301"/>
      <c r="AR77" s="1301"/>
      <c r="AS77" s="1301"/>
      <c r="AT77" s="1301"/>
      <c r="AU77" s="1301"/>
      <c r="AV77" s="1301"/>
      <c r="AW77" s="1301"/>
      <c r="AX77" s="1301"/>
      <c r="AY77" s="1301"/>
      <c r="AZ77" s="1301"/>
      <c r="BA77" s="1301"/>
      <c r="BB77" s="1305" t="s">
        <v>596</v>
      </c>
      <c r="BC77" s="1305"/>
      <c r="BD77" s="1305"/>
      <c r="BE77" s="1305"/>
      <c r="BF77" s="1305"/>
      <c r="BG77" s="1305"/>
      <c r="BH77" s="1305"/>
      <c r="BI77" s="1305"/>
      <c r="BJ77" s="1305"/>
      <c r="BK77" s="1305"/>
      <c r="BL77" s="1305"/>
      <c r="BM77" s="1305"/>
      <c r="BN77" s="1305"/>
      <c r="BO77" s="1305"/>
      <c r="BP77" s="1307">
        <v>22.6</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601</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8.1</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xbChpr4pEsmYjgKqPKp+Xu1XFfSMGPG3AYa8xOCftZn9A8mx1LnTgXRiWCjh5Vt6uWdKVN5d9Xl7aKbRNv9EA==" saltValue="fo4Z8zvTAAUzHaBzT3YCz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BFssDtzvLL2VhtvpPhBXG9kSsTDTjttEOARE+nN2D19VtphIR/DZt7WL6lz4uHOb7mrZ7F+KbBq1Sx+nIfvxA==" saltValue="OqVOVV4rH8VMZxFm0cq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l5JVamwL8pfA0MM6HEgQT9D0i3/Mc8n5X3nngnzsraqH7tw4xod0kSqyp8cfUbs/bd0scQ+UNNGq8sQK1e1lQ==" saltValue="/zcoR2dQFXTbDxkSuwbn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537</v>
      </c>
      <c r="G2" s="156"/>
      <c r="H2" s="157"/>
    </row>
    <row r="3" spans="1:8">
      <c r="A3" s="153" t="s">
        <v>530</v>
      </c>
      <c r="B3" s="158"/>
      <c r="C3" s="159"/>
      <c r="D3" s="160">
        <v>92777</v>
      </c>
      <c r="E3" s="161"/>
      <c r="F3" s="162">
        <v>128485</v>
      </c>
      <c r="G3" s="163"/>
      <c r="H3" s="164"/>
    </row>
    <row r="4" spans="1:8">
      <c r="A4" s="165"/>
      <c r="B4" s="166"/>
      <c r="C4" s="167"/>
      <c r="D4" s="168">
        <v>35300</v>
      </c>
      <c r="E4" s="169"/>
      <c r="F4" s="170">
        <v>62765</v>
      </c>
      <c r="G4" s="171"/>
      <c r="H4" s="172"/>
    </row>
    <row r="5" spans="1:8">
      <c r="A5" s="153" t="s">
        <v>532</v>
      </c>
      <c r="B5" s="158"/>
      <c r="C5" s="159"/>
      <c r="D5" s="160">
        <v>275956</v>
      </c>
      <c r="E5" s="161"/>
      <c r="F5" s="162">
        <v>128611</v>
      </c>
      <c r="G5" s="163"/>
      <c r="H5" s="164"/>
    </row>
    <row r="6" spans="1:8">
      <c r="A6" s="165"/>
      <c r="B6" s="166"/>
      <c r="C6" s="167"/>
      <c r="D6" s="168">
        <v>156590</v>
      </c>
      <c r="E6" s="169"/>
      <c r="F6" s="170">
        <v>61552</v>
      </c>
      <c r="G6" s="171"/>
      <c r="H6" s="172"/>
    </row>
    <row r="7" spans="1:8">
      <c r="A7" s="153" t="s">
        <v>533</v>
      </c>
      <c r="B7" s="158"/>
      <c r="C7" s="159"/>
      <c r="D7" s="160">
        <v>47665</v>
      </c>
      <c r="E7" s="161"/>
      <c r="F7" s="162">
        <v>168868</v>
      </c>
      <c r="G7" s="163"/>
      <c r="H7" s="164"/>
    </row>
    <row r="8" spans="1:8">
      <c r="A8" s="165"/>
      <c r="B8" s="166"/>
      <c r="C8" s="167"/>
      <c r="D8" s="168">
        <v>38220</v>
      </c>
      <c r="E8" s="169"/>
      <c r="F8" s="170">
        <v>79360</v>
      </c>
      <c r="G8" s="171"/>
      <c r="H8" s="172"/>
    </row>
    <row r="9" spans="1:8">
      <c r="A9" s="153" t="s">
        <v>534</v>
      </c>
      <c r="B9" s="158"/>
      <c r="C9" s="159"/>
      <c r="D9" s="160">
        <v>59417</v>
      </c>
      <c r="E9" s="161"/>
      <c r="F9" s="162">
        <v>202870</v>
      </c>
      <c r="G9" s="163"/>
      <c r="H9" s="164"/>
    </row>
    <row r="10" spans="1:8">
      <c r="A10" s="165"/>
      <c r="B10" s="166"/>
      <c r="C10" s="167"/>
      <c r="D10" s="168">
        <v>19068</v>
      </c>
      <c r="E10" s="169"/>
      <c r="F10" s="170">
        <v>79735</v>
      </c>
      <c r="G10" s="171"/>
      <c r="H10" s="172"/>
    </row>
    <row r="11" spans="1:8">
      <c r="A11" s="153" t="s">
        <v>535</v>
      </c>
      <c r="B11" s="158"/>
      <c r="C11" s="159"/>
      <c r="D11" s="160">
        <v>37793</v>
      </c>
      <c r="E11" s="161"/>
      <c r="F11" s="162">
        <v>167497</v>
      </c>
      <c r="G11" s="163"/>
      <c r="H11" s="164"/>
    </row>
    <row r="12" spans="1:8">
      <c r="A12" s="165"/>
      <c r="B12" s="166"/>
      <c r="C12" s="173"/>
      <c r="D12" s="168">
        <v>17097</v>
      </c>
      <c r="E12" s="169"/>
      <c r="F12" s="170">
        <v>82571</v>
      </c>
      <c r="G12" s="171"/>
      <c r="H12" s="172"/>
    </row>
    <row r="13" spans="1:8">
      <c r="A13" s="153"/>
      <c r="B13" s="158"/>
      <c r="C13" s="174"/>
      <c r="D13" s="175">
        <v>102722</v>
      </c>
      <c r="E13" s="176"/>
      <c r="F13" s="177">
        <v>159266</v>
      </c>
      <c r="G13" s="178"/>
      <c r="H13" s="164"/>
    </row>
    <row r="14" spans="1:8">
      <c r="A14" s="165"/>
      <c r="B14" s="166"/>
      <c r="C14" s="167"/>
      <c r="D14" s="168">
        <v>53255</v>
      </c>
      <c r="E14" s="169"/>
      <c r="F14" s="170">
        <v>73197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8.5299999999999994</v>
      </c>
      <c r="C19" s="179">
        <f>ROUND(VALUE(SUBSTITUTE(実質収支比率等に係る経年分析!G$48,"▲","-")),2)</f>
        <v>11.98</v>
      </c>
      <c r="D19" s="179">
        <f>ROUND(VALUE(SUBSTITUTE(実質収支比率等に係る経年分析!H$48,"▲","-")),2)</f>
        <v>5.95</v>
      </c>
      <c r="E19" s="179">
        <f>ROUND(VALUE(SUBSTITUTE(実質収支比率等に係る経年分析!I$48,"▲","-")),2)</f>
        <v>5.6</v>
      </c>
      <c r="F19" s="179">
        <f>ROUND(VALUE(SUBSTITUTE(実質収支比率等に係る経年分析!J$48,"▲","-")),2)</f>
        <v>6.9</v>
      </c>
    </row>
    <row r="20" spans="1:11">
      <c r="A20" s="179" t="s">
        <v>54</v>
      </c>
      <c r="B20" s="179">
        <f>ROUND(VALUE(SUBSTITUTE(実質収支比率等に係る経年分析!F$47,"▲","-")),2)</f>
        <v>16.149999999999999</v>
      </c>
      <c r="C20" s="179">
        <f>ROUND(VALUE(SUBSTITUTE(実質収支比率等に係る経年分析!G$47,"▲","-")),2)</f>
        <v>20.07</v>
      </c>
      <c r="D20" s="179">
        <f>ROUND(VALUE(SUBSTITUTE(実質収支比率等に係る経年分析!H$47,"▲","-")),2)</f>
        <v>26.86</v>
      </c>
      <c r="E20" s="179">
        <f>ROUND(VALUE(SUBSTITUTE(実質収支比率等に係る経年分析!I$47,"▲","-")),2)</f>
        <v>28.21</v>
      </c>
      <c r="F20" s="179">
        <f>ROUND(VALUE(SUBSTITUTE(実質収支比率等に係る経年分析!J$47,"▲","-")),2)</f>
        <v>21.35</v>
      </c>
    </row>
    <row r="21" spans="1:11">
      <c r="A21" s="179" t="s">
        <v>55</v>
      </c>
      <c r="B21" s="179">
        <f>IF(ISNUMBER(VALUE(SUBSTITUTE(実質収支比率等に係る経年分析!F$49,"▲","-"))),ROUND(VALUE(SUBSTITUTE(実質収支比率等に係る経年分析!F$49,"▲","-")),2),NA())</f>
        <v>-7.92</v>
      </c>
      <c r="C21" s="179">
        <f>IF(ISNUMBER(VALUE(SUBSTITUTE(実質収支比率等に係る経年分析!G$49,"▲","-"))),ROUND(VALUE(SUBSTITUTE(実質収支比率等に係る経年分析!G$49,"▲","-")),2),NA())</f>
        <v>8.2100000000000009</v>
      </c>
      <c r="D21" s="179">
        <f>IF(ISNUMBER(VALUE(SUBSTITUTE(実質収支比率等に係る経年分析!H$49,"▲","-"))),ROUND(VALUE(SUBSTITUTE(実質収支比率等に係る経年分析!H$49,"▲","-")),2),NA())</f>
        <v>-0.22</v>
      </c>
      <c r="E21" s="179">
        <f>IF(ISNUMBER(VALUE(SUBSTITUTE(実質収支比率等に係る経年分析!I$49,"▲","-"))),ROUND(VALUE(SUBSTITUTE(実質収支比率等に係る経年分析!I$49,"▲","-")),2),NA())</f>
        <v>-0.45</v>
      </c>
      <c r="F21" s="179">
        <f>IF(ISNUMBER(VALUE(SUBSTITUTE(実質収支比率等に係る経年分析!J$49,"▲","-"))),ROUND(VALUE(SUBSTITUTE(実質収支比率等に係る経年分析!J$49,"▲","-")),2),NA())</f>
        <v>-5.79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1.1599999999999999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v>
      </c>
    </row>
    <row r="36" spans="1:16">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18.260000000000002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18.690000000000001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19.22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419</v>
      </c>
      <c r="E42" s="181"/>
      <c r="F42" s="181"/>
      <c r="G42" s="181">
        <f>'実質公債費比率（分子）の構造'!L$52</f>
        <v>399</v>
      </c>
      <c r="H42" s="181"/>
      <c r="I42" s="181"/>
      <c r="J42" s="181">
        <f>'実質公債費比率（分子）の構造'!M$52</f>
        <v>385</v>
      </c>
      <c r="K42" s="181"/>
      <c r="L42" s="181"/>
      <c r="M42" s="181">
        <f>'実質公債費比率（分子）の構造'!N$52</f>
        <v>343</v>
      </c>
      <c r="N42" s="181"/>
      <c r="O42" s="181"/>
      <c r="P42" s="181">
        <f>'実質公債費比率（分子）の構造'!O$52</f>
        <v>324</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27</v>
      </c>
      <c r="C44" s="181"/>
      <c r="D44" s="181"/>
      <c r="E44" s="181">
        <f>'実質公債費比率（分子）の構造'!L$50</f>
        <v>23</v>
      </c>
      <c r="F44" s="181"/>
      <c r="G44" s="181"/>
      <c r="H44" s="181">
        <f>'実質公債費比率（分子）の構造'!M$50</f>
        <v>15</v>
      </c>
      <c r="I44" s="181"/>
      <c r="J44" s="181"/>
      <c r="K44" s="181">
        <f>'実質公債費比率（分子）の構造'!N$50</f>
        <v>11</v>
      </c>
      <c r="L44" s="181"/>
      <c r="M44" s="181"/>
      <c r="N44" s="181">
        <f>'実質公債費比率（分子）の構造'!O$50</f>
        <v>8</v>
      </c>
      <c r="O44" s="181"/>
      <c r="P44" s="181"/>
    </row>
    <row r="45" spans="1:16">
      <c r="A45" s="181" t="s">
        <v>65</v>
      </c>
      <c r="B45" s="181">
        <f>'実質公債費比率（分子）の構造'!K$49</f>
        <v>21</v>
      </c>
      <c r="C45" s="181"/>
      <c r="D45" s="181"/>
      <c r="E45" s="181">
        <f>'実質公債費比率（分子）の構造'!L$49</f>
        <v>22</v>
      </c>
      <c r="F45" s="181"/>
      <c r="G45" s="181"/>
      <c r="H45" s="181">
        <f>'実質公債費比率（分子）の構造'!M$49</f>
        <v>22</v>
      </c>
      <c r="I45" s="181"/>
      <c r="J45" s="181"/>
      <c r="K45" s="181">
        <f>'実質公債費比率（分子）の構造'!N$49</f>
        <v>13</v>
      </c>
      <c r="L45" s="181"/>
      <c r="M45" s="181"/>
      <c r="N45" s="181">
        <f>'実質公債費比率（分子）の構造'!O$49</f>
        <v>0</v>
      </c>
      <c r="O45" s="181"/>
      <c r="P45" s="181"/>
    </row>
    <row r="46" spans="1:16">
      <c r="A46" s="181" t="s">
        <v>66</v>
      </c>
      <c r="B46" s="181">
        <f>'実質公債費比率（分子）の構造'!K$48</f>
        <v>115</v>
      </c>
      <c r="C46" s="181"/>
      <c r="D46" s="181"/>
      <c r="E46" s="181">
        <f>'実質公債費比率（分子）の構造'!L$48</f>
        <v>105</v>
      </c>
      <c r="F46" s="181"/>
      <c r="G46" s="181"/>
      <c r="H46" s="181">
        <f>'実質公債費比率（分子）の構造'!M$48</f>
        <v>119</v>
      </c>
      <c r="I46" s="181"/>
      <c r="J46" s="181"/>
      <c r="K46" s="181">
        <f>'実質公債費比率（分子）の構造'!N$48</f>
        <v>149</v>
      </c>
      <c r="L46" s="181"/>
      <c r="M46" s="181"/>
      <c r="N46" s="181">
        <f>'実質公債費比率（分子）の構造'!O$48</f>
        <v>154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429</v>
      </c>
      <c r="C49" s="181"/>
      <c r="D49" s="181"/>
      <c r="E49" s="181">
        <f>'実質公債費比率（分子）の構造'!L$45</f>
        <v>409</v>
      </c>
      <c r="F49" s="181"/>
      <c r="G49" s="181"/>
      <c r="H49" s="181">
        <f>'実質公債費比率（分子）の構造'!M$45</f>
        <v>407</v>
      </c>
      <c r="I49" s="181"/>
      <c r="J49" s="181"/>
      <c r="K49" s="181">
        <f>'実質公債費比率（分子）の構造'!N$45</f>
        <v>375</v>
      </c>
      <c r="L49" s="181"/>
      <c r="M49" s="181"/>
      <c r="N49" s="181">
        <f>'実質公債費比率（分子）の構造'!O$45</f>
        <v>377</v>
      </c>
      <c r="O49" s="181"/>
      <c r="P49" s="181"/>
    </row>
    <row r="50" spans="1:16">
      <c r="A50" s="181" t="s">
        <v>70</v>
      </c>
      <c r="B50" s="181" t="e">
        <f>NA()</f>
        <v>#N/A</v>
      </c>
      <c r="C50" s="181">
        <f>IF(ISNUMBER('実質公債費比率（分子）の構造'!K$53),'実質公債費比率（分子）の構造'!K$53,NA())</f>
        <v>173</v>
      </c>
      <c r="D50" s="181" t="e">
        <f>NA()</f>
        <v>#N/A</v>
      </c>
      <c r="E50" s="181" t="e">
        <f>NA()</f>
        <v>#N/A</v>
      </c>
      <c r="F50" s="181">
        <f>IF(ISNUMBER('実質公債費比率（分子）の構造'!L$53),'実質公債費比率（分子）の構造'!L$53,NA())</f>
        <v>160</v>
      </c>
      <c r="G50" s="181" t="e">
        <f>NA()</f>
        <v>#N/A</v>
      </c>
      <c r="H50" s="181" t="e">
        <f>NA()</f>
        <v>#N/A</v>
      </c>
      <c r="I50" s="181">
        <f>IF(ISNUMBER('実質公債費比率（分子）の構造'!M$53),'実質公債費比率（分子）の構造'!M$53,NA())</f>
        <v>178</v>
      </c>
      <c r="J50" s="181" t="e">
        <f>NA()</f>
        <v>#N/A</v>
      </c>
      <c r="K50" s="181" t="e">
        <f>NA()</f>
        <v>#N/A</v>
      </c>
      <c r="L50" s="181">
        <f>IF(ISNUMBER('実質公債費比率（分子）の構造'!N$53),'実質公債費比率（分子）の構造'!N$53,NA())</f>
        <v>205</v>
      </c>
      <c r="M50" s="181" t="e">
        <f>NA()</f>
        <v>#N/A</v>
      </c>
      <c r="N50" s="181" t="e">
        <f>NA()</f>
        <v>#N/A</v>
      </c>
      <c r="O50" s="181">
        <f>IF(ISNUMBER('実質公債費比率（分子）の構造'!O$53),'実質公債費比率（分子）の構造'!O$53,NA())</f>
        <v>215</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3314</v>
      </c>
      <c r="E56" s="180"/>
      <c r="F56" s="180"/>
      <c r="G56" s="180">
        <f>'将来負担比率（分子）の構造'!J$52</f>
        <v>3202</v>
      </c>
      <c r="H56" s="180"/>
      <c r="I56" s="180"/>
      <c r="J56" s="180">
        <f>'将来負担比率（分子）の構造'!K$52</f>
        <v>3069</v>
      </c>
      <c r="K56" s="180"/>
      <c r="L56" s="180"/>
      <c r="M56" s="180">
        <f>'将来負担比率（分子）の構造'!L$52</f>
        <v>2913</v>
      </c>
      <c r="N56" s="180"/>
      <c r="O56" s="180"/>
      <c r="P56" s="180">
        <f>'将来負担比率（分子）の構造'!M$52</f>
        <v>2807</v>
      </c>
    </row>
    <row r="57" spans="1:16">
      <c r="A57" s="180" t="s">
        <v>41</v>
      </c>
      <c r="B57" s="180"/>
      <c r="C57" s="180"/>
      <c r="D57" s="180">
        <f>'将来負担比率（分子）の構造'!I$51</f>
        <v>109</v>
      </c>
      <c r="E57" s="180"/>
      <c r="F57" s="180"/>
      <c r="G57" s="180">
        <f>'将来負担比率（分子）の構造'!J$51</f>
        <v>91</v>
      </c>
      <c r="H57" s="180"/>
      <c r="I57" s="180"/>
      <c r="J57" s="180">
        <f>'将来負担比率（分子）の構造'!K$51</f>
        <v>83</v>
      </c>
      <c r="K57" s="180"/>
      <c r="L57" s="180"/>
      <c r="M57" s="180">
        <f>'将来負担比率（分子）の構造'!L$51</f>
        <v>69</v>
      </c>
      <c r="N57" s="180"/>
      <c r="O57" s="180"/>
      <c r="P57" s="180">
        <f>'将来負担比率（分子）の構造'!M$51</f>
        <v>59</v>
      </c>
    </row>
    <row r="58" spans="1:16">
      <c r="A58" s="180" t="s">
        <v>40</v>
      </c>
      <c r="B58" s="180"/>
      <c r="C58" s="180"/>
      <c r="D58" s="180">
        <f>'将来負担比率（分子）の構造'!I$50</f>
        <v>1064</v>
      </c>
      <c r="E58" s="180"/>
      <c r="F58" s="180"/>
      <c r="G58" s="180">
        <f>'将来負担比率（分子）の構造'!J$50</f>
        <v>1270</v>
      </c>
      <c r="H58" s="180"/>
      <c r="I58" s="180"/>
      <c r="J58" s="180">
        <f>'将来負担比率（分子）の構造'!K$50</f>
        <v>1467</v>
      </c>
      <c r="K58" s="180"/>
      <c r="L58" s="180"/>
      <c r="M58" s="180">
        <f>'将来負担比率（分子）の構造'!L$50</f>
        <v>1631</v>
      </c>
      <c r="N58" s="180"/>
      <c r="O58" s="180"/>
      <c r="P58" s="180">
        <f>'将来負担比率（分子）の構造'!M$50</f>
        <v>1485</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564</v>
      </c>
      <c r="C62" s="180"/>
      <c r="D62" s="180"/>
      <c r="E62" s="180">
        <f>'将来負担比率（分子）の構造'!J$45</f>
        <v>591</v>
      </c>
      <c r="F62" s="180"/>
      <c r="G62" s="180"/>
      <c r="H62" s="180">
        <f>'将来負担比率（分子）の構造'!K$45</f>
        <v>554</v>
      </c>
      <c r="I62" s="180"/>
      <c r="J62" s="180"/>
      <c r="K62" s="180">
        <f>'将来負担比率（分子）の構造'!L$45</f>
        <v>511</v>
      </c>
      <c r="L62" s="180"/>
      <c r="M62" s="180"/>
      <c r="N62" s="180">
        <f>'将来負担比率（分子）の構造'!M$45</f>
        <v>500</v>
      </c>
      <c r="O62" s="180"/>
      <c r="P62" s="180"/>
    </row>
    <row r="63" spans="1:16">
      <c r="A63" s="180" t="s">
        <v>33</v>
      </c>
      <c r="B63" s="180">
        <f>'将来負担比率（分子）の構造'!I$44</f>
        <v>172</v>
      </c>
      <c r="C63" s="180"/>
      <c r="D63" s="180"/>
      <c r="E63" s="180">
        <f>'将来負担比率（分子）の構造'!J$44</f>
        <v>139</v>
      </c>
      <c r="F63" s="180"/>
      <c r="G63" s="180"/>
      <c r="H63" s="180">
        <f>'将来負担比率（分子）の構造'!K$44</f>
        <v>121</v>
      </c>
      <c r="I63" s="180"/>
      <c r="J63" s="180"/>
      <c r="K63" s="180">
        <f>'将来負担比率（分子）の構造'!L$44</f>
        <v>110</v>
      </c>
      <c r="L63" s="180"/>
      <c r="M63" s="180"/>
      <c r="N63" s="180">
        <f>'将来負担比率（分子）の構造'!M$44</f>
        <v>125</v>
      </c>
      <c r="O63" s="180"/>
      <c r="P63" s="180"/>
    </row>
    <row r="64" spans="1:16">
      <c r="A64" s="180" t="s">
        <v>32</v>
      </c>
      <c r="B64" s="180">
        <f>'将来負担比率（分子）の構造'!I$43</f>
        <v>1493</v>
      </c>
      <c r="C64" s="180"/>
      <c r="D64" s="180"/>
      <c r="E64" s="180">
        <f>'将来負担比率（分子）の構造'!J$43</f>
        <v>1364</v>
      </c>
      <c r="F64" s="180"/>
      <c r="G64" s="180"/>
      <c r="H64" s="180">
        <f>'将来負担比率（分子）の構造'!K$43</f>
        <v>1261</v>
      </c>
      <c r="I64" s="180"/>
      <c r="J64" s="180"/>
      <c r="K64" s="180">
        <f>'将来負担比率（分子）の構造'!L$43</f>
        <v>1331</v>
      </c>
      <c r="L64" s="180"/>
      <c r="M64" s="180"/>
      <c r="N64" s="180">
        <f>'将来負担比率（分子）の構造'!M$43</f>
        <v>1467</v>
      </c>
      <c r="O64" s="180"/>
      <c r="P64" s="180"/>
    </row>
    <row r="65" spans="1:16">
      <c r="A65" s="180" t="s">
        <v>31</v>
      </c>
      <c r="B65" s="180">
        <f>'将来負担比率（分子）の構造'!I$42</f>
        <v>88</v>
      </c>
      <c r="C65" s="180"/>
      <c r="D65" s="180"/>
      <c r="E65" s="180">
        <f>'将来負担比率（分子）の構造'!J$42</f>
        <v>67</v>
      </c>
      <c r="F65" s="180"/>
      <c r="G65" s="180"/>
      <c r="H65" s="180">
        <f>'将来負担比率（分子）の構造'!K$42</f>
        <v>53</v>
      </c>
      <c r="I65" s="180"/>
      <c r="J65" s="180"/>
      <c r="K65" s="180">
        <f>'将来負担比率（分子）の構造'!L$42</f>
        <v>42</v>
      </c>
      <c r="L65" s="180"/>
      <c r="M65" s="180"/>
      <c r="N65" s="180">
        <f>'将来負担比率（分子）の構造'!M$42</f>
        <v>34</v>
      </c>
      <c r="O65" s="180"/>
      <c r="P65" s="180"/>
    </row>
    <row r="66" spans="1:16">
      <c r="A66" s="180" t="s">
        <v>30</v>
      </c>
      <c r="B66" s="180">
        <f>'将来負担比率（分子）の構造'!I$41</f>
        <v>3752</v>
      </c>
      <c r="C66" s="180"/>
      <c r="D66" s="180"/>
      <c r="E66" s="180">
        <f>'将来負担比率（分子）の構造'!J$41</f>
        <v>3686</v>
      </c>
      <c r="F66" s="180"/>
      <c r="G66" s="180"/>
      <c r="H66" s="180">
        <f>'将来負担比率（分子）の構造'!K$41</f>
        <v>3575</v>
      </c>
      <c r="I66" s="180"/>
      <c r="J66" s="180"/>
      <c r="K66" s="180">
        <f>'将来負担比率（分子）の構造'!L$41</f>
        <v>3414</v>
      </c>
      <c r="L66" s="180"/>
      <c r="M66" s="180"/>
      <c r="N66" s="180">
        <f>'将来負担比率（分子）の構造'!M$41</f>
        <v>3217</v>
      </c>
      <c r="O66" s="180"/>
      <c r="P66" s="180"/>
    </row>
    <row r="67" spans="1:16">
      <c r="A67" s="180" t="s">
        <v>74</v>
      </c>
      <c r="B67" s="180" t="e">
        <f>NA()</f>
        <v>#N/A</v>
      </c>
      <c r="C67" s="180">
        <f>IF(ISNUMBER('将来負担比率（分子）の構造'!I$53), IF('将来負担比率（分子）の構造'!I$53 &lt; 0, 0, '将来負担比率（分子）の構造'!I$53), NA())</f>
        <v>1582</v>
      </c>
      <c r="D67" s="180" t="e">
        <f>NA()</f>
        <v>#N/A</v>
      </c>
      <c r="E67" s="180" t="e">
        <f>NA()</f>
        <v>#N/A</v>
      </c>
      <c r="F67" s="180">
        <f>IF(ISNUMBER('将来負担比率（分子）の構造'!J$53), IF('将来負担比率（分子）の構造'!J$53 &lt; 0, 0, '将来負担比率（分子）の構造'!J$53), NA())</f>
        <v>1284</v>
      </c>
      <c r="G67" s="180" t="e">
        <f>NA()</f>
        <v>#N/A</v>
      </c>
      <c r="H67" s="180" t="e">
        <f>NA()</f>
        <v>#N/A</v>
      </c>
      <c r="I67" s="180">
        <f>IF(ISNUMBER('将来負担比率（分子）の構造'!K$53), IF('将来負担比率（分子）の構造'!K$53 &lt; 0, 0, '将来負担比率（分子）の構造'!K$53), NA())</f>
        <v>946</v>
      </c>
      <c r="J67" s="180" t="e">
        <f>NA()</f>
        <v>#N/A</v>
      </c>
      <c r="K67" s="180" t="e">
        <f>NA()</f>
        <v>#N/A</v>
      </c>
      <c r="L67" s="180">
        <f>IF(ISNUMBER('将来負担比率（分子）の構造'!L$53), IF('将来負担比率（分子）の構造'!L$53 &lt; 0, 0, '将来負担比率（分子）の構造'!L$53), NA())</f>
        <v>797</v>
      </c>
      <c r="M67" s="180" t="e">
        <f>NA()</f>
        <v>#N/A</v>
      </c>
      <c r="N67" s="180" t="e">
        <f>NA()</f>
        <v>#N/A</v>
      </c>
      <c r="O67" s="180">
        <f>IF(ISNUMBER('将来負担比率（分子）の構造'!M$53), IF('将来負担比率（分子）の構造'!M$53 &lt; 0, 0, '将来負担比率（分子）の構造'!M$53), NA())</f>
        <v>991</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653</v>
      </c>
      <c r="C72" s="184">
        <f>基金残高に係る経年分析!G55</f>
        <v>656</v>
      </c>
      <c r="D72" s="184">
        <f>基金残高に係る経年分析!H55</f>
        <v>493</v>
      </c>
    </row>
    <row r="73" spans="1:16">
      <c r="A73" s="183" t="s">
        <v>77</v>
      </c>
      <c r="B73" s="184">
        <f>基金残高に係る経年分析!F56</f>
        <v>3</v>
      </c>
      <c r="C73" s="184">
        <f>基金残高に係る経年分析!G56</f>
        <v>3</v>
      </c>
      <c r="D73" s="184">
        <f>基金残高に係る経年分析!H56</f>
        <v>3</v>
      </c>
    </row>
    <row r="74" spans="1:16">
      <c r="A74" s="183" t="s">
        <v>78</v>
      </c>
      <c r="B74" s="184">
        <f>基金残高に係る経年分析!F57</f>
        <v>663</v>
      </c>
      <c r="C74" s="184">
        <f>基金残高に係る経年分析!G57</f>
        <v>821</v>
      </c>
      <c r="D74" s="184">
        <f>基金残高に係る経年分析!H57</f>
        <v>805</v>
      </c>
    </row>
  </sheetData>
  <sheetProtection algorithmName="SHA-512" hashValue="HoSQ/3lBCUeuy6dOzy/pxiTloqaCzfINSafiVMGNN5T9jYsXcCgSgfStUwhG4Ny78MLI2gMGbh3KnlbTNZ1Aeg==" saltValue="wwX4enSi6eoAVeXU23T9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223</v>
      </c>
      <c r="C5" s="723"/>
      <c r="D5" s="723"/>
      <c r="E5" s="723"/>
      <c r="F5" s="723"/>
      <c r="G5" s="723"/>
      <c r="H5" s="723"/>
      <c r="I5" s="723"/>
      <c r="J5" s="723"/>
      <c r="K5" s="723"/>
      <c r="L5" s="723"/>
      <c r="M5" s="723"/>
      <c r="N5" s="723"/>
      <c r="O5" s="723"/>
      <c r="P5" s="723"/>
      <c r="Q5" s="724"/>
      <c r="R5" s="688">
        <v>724137</v>
      </c>
      <c r="S5" s="689"/>
      <c r="T5" s="689"/>
      <c r="U5" s="689"/>
      <c r="V5" s="689"/>
      <c r="W5" s="689"/>
      <c r="X5" s="689"/>
      <c r="Y5" s="735"/>
      <c r="Z5" s="753">
        <v>20.100000000000001</v>
      </c>
      <c r="AA5" s="753"/>
      <c r="AB5" s="753"/>
      <c r="AC5" s="753"/>
      <c r="AD5" s="754">
        <v>724137</v>
      </c>
      <c r="AE5" s="754"/>
      <c r="AF5" s="754"/>
      <c r="AG5" s="754"/>
      <c r="AH5" s="754"/>
      <c r="AI5" s="754"/>
      <c r="AJ5" s="754"/>
      <c r="AK5" s="754"/>
      <c r="AL5" s="736">
        <v>35.4</v>
      </c>
      <c r="AM5" s="705"/>
      <c r="AN5" s="705"/>
      <c r="AO5" s="737"/>
      <c r="AP5" s="722" t="s">
        <v>224</v>
      </c>
      <c r="AQ5" s="723"/>
      <c r="AR5" s="723"/>
      <c r="AS5" s="723"/>
      <c r="AT5" s="723"/>
      <c r="AU5" s="723"/>
      <c r="AV5" s="723"/>
      <c r="AW5" s="723"/>
      <c r="AX5" s="723"/>
      <c r="AY5" s="723"/>
      <c r="AZ5" s="723"/>
      <c r="BA5" s="723"/>
      <c r="BB5" s="723"/>
      <c r="BC5" s="723"/>
      <c r="BD5" s="723"/>
      <c r="BE5" s="723"/>
      <c r="BF5" s="724"/>
      <c r="BG5" s="623">
        <v>723942</v>
      </c>
      <c r="BH5" s="626"/>
      <c r="BI5" s="626"/>
      <c r="BJ5" s="626"/>
      <c r="BK5" s="626"/>
      <c r="BL5" s="626"/>
      <c r="BM5" s="626"/>
      <c r="BN5" s="627"/>
      <c r="BO5" s="685">
        <v>100</v>
      </c>
      <c r="BP5" s="685"/>
      <c r="BQ5" s="685"/>
      <c r="BR5" s="685"/>
      <c r="BS5" s="686" t="s">
        <v>225</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217</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55272</v>
      </c>
      <c r="S6" s="626"/>
      <c r="T6" s="626"/>
      <c r="U6" s="626"/>
      <c r="V6" s="626"/>
      <c r="W6" s="626"/>
      <c r="X6" s="626"/>
      <c r="Y6" s="627"/>
      <c r="Z6" s="685">
        <v>1.5</v>
      </c>
      <c r="AA6" s="685"/>
      <c r="AB6" s="685"/>
      <c r="AC6" s="685"/>
      <c r="AD6" s="686">
        <v>55272</v>
      </c>
      <c r="AE6" s="686"/>
      <c r="AF6" s="686"/>
      <c r="AG6" s="686"/>
      <c r="AH6" s="686"/>
      <c r="AI6" s="686"/>
      <c r="AJ6" s="686"/>
      <c r="AK6" s="686"/>
      <c r="AL6" s="628">
        <v>2.7</v>
      </c>
      <c r="AM6" s="629"/>
      <c r="AN6" s="629"/>
      <c r="AO6" s="687"/>
      <c r="AP6" s="620" t="s">
        <v>230</v>
      </c>
      <c r="AQ6" s="621"/>
      <c r="AR6" s="621"/>
      <c r="AS6" s="621"/>
      <c r="AT6" s="621"/>
      <c r="AU6" s="621"/>
      <c r="AV6" s="621"/>
      <c r="AW6" s="621"/>
      <c r="AX6" s="621"/>
      <c r="AY6" s="621"/>
      <c r="AZ6" s="621"/>
      <c r="BA6" s="621"/>
      <c r="BB6" s="621"/>
      <c r="BC6" s="621"/>
      <c r="BD6" s="621"/>
      <c r="BE6" s="621"/>
      <c r="BF6" s="622"/>
      <c r="BG6" s="623">
        <v>723942</v>
      </c>
      <c r="BH6" s="626"/>
      <c r="BI6" s="626"/>
      <c r="BJ6" s="626"/>
      <c r="BK6" s="626"/>
      <c r="BL6" s="626"/>
      <c r="BM6" s="626"/>
      <c r="BN6" s="627"/>
      <c r="BO6" s="685">
        <v>100</v>
      </c>
      <c r="BP6" s="685"/>
      <c r="BQ6" s="685"/>
      <c r="BR6" s="685"/>
      <c r="BS6" s="686" t="s">
        <v>225</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73685</v>
      </c>
      <c r="CS6" s="626"/>
      <c r="CT6" s="626"/>
      <c r="CU6" s="626"/>
      <c r="CV6" s="626"/>
      <c r="CW6" s="626"/>
      <c r="CX6" s="626"/>
      <c r="CY6" s="627"/>
      <c r="CZ6" s="736">
        <v>2.1</v>
      </c>
      <c r="DA6" s="705"/>
      <c r="DB6" s="705"/>
      <c r="DC6" s="739"/>
      <c r="DD6" s="631" t="s">
        <v>225</v>
      </c>
      <c r="DE6" s="626"/>
      <c r="DF6" s="626"/>
      <c r="DG6" s="626"/>
      <c r="DH6" s="626"/>
      <c r="DI6" s="626"/>
      <c r="DJ6" s="626"/>
      <c r="DK6" s="626"/>
      <c r="DL6" s="626"/>
      <c r="DM6" s="626"/>
      <c r="DN6" s="626"/>
      <c r="DO6" s="626"/>
      <c r="DP6" s="627"/>
      <c r="DQ6" s="631">
        <v>73685</v>
      </c>
      <c r="DR6" s="626"/>
      <c r="DS6" s="626"/>
      <c r="DT6" s="626"/>
      <c r="DU6" s="626"/>
      <c r="DV6" s="626"/>
      <c r="DW6" s="626"/>
      <c r="DX6" s="626"/>
      <c r="DY6" s="626"/>
      <c r="DZ6" s="626"/>
      <c r="EA6" s="626"/>
      <c r="EB6" s="626"/>
      <c r="EC6" s="666"/>
    </row>
    <row r="7" spans="2:143" ht="11.25" customHeight="1">
      <c r="B7" s="620" t="s">
        <v>232</v>
      </c>
      <c r="C7" s="621"/>
      <c r="D7" s="621"/>
      <c r="E7" s="621"/>
      <c r="F7" s="621"/>
      <c r="G7" s="621"/>
      <c r="H7" s="621"/>
      <c r="I7" s="621"/>
      <c r="J7" s="621"/>
      <c r="K7" s="621"/>
      <c r="L7" s="621"/>
      <c r="M7" s="621"/>
      <c r="N7" s="621"/>
      <c r="O7" s="621"/>
      <c r="P7" s="621"/>
      <c r="Q7" s="622"/>
      <c r="R7" s="623">
        <v>846</v>
      </c>
      <c r="S7" s="626"/>
      <c r="T7" s="626"/>
      <c r="U7" s="626"/>
      <c r="V7" s="626"/>
      <c r="W7" s="626"/>
      <c r="X7" s="626"/>
      <c r="Y7" s="627"/>
      <c r="Z7" s="685">
        <v>0</v>
      </c>
      <c r="AA7" s="685"/>
      <c r="AB7" s="685"/>
      <c r="AC7" s="685"/>
      <c r="AD7" s="686">
        <v>846</v>
      </c>
      <c r="AE7" s="686"/>
      <c r="AF7" s="686"/>
      <c r="AG7" s="686"/>
      <c r="AH7" s="686"/>
      <c r="AI7" s="686"/>
      <c r="AJ7" s="686"/>
      <c r="AK7" s="686"/>
      <c r="AL7" s="628">
        <v>0</v>
      </c>
      <c r="AM7" s="629"/>
      <c r="AN7" s="629"/>
      <c r="AO7" s="687"/>
      <c r="AP7" s="620" t="s">
        <v>233</v>
      </c>
      <c r="AQ7" s="621"/>
      <c r="AR7" s="621"/>
      <c r="AS7" s="621"/>
      <c r="AT7" s="621"/>
      <c r="AU7" s="621"/>
      <c r="AV7" s="621"/>
      <c r="AW7" s="621"/>
      <c r="AX7" s="621"/>
      <c r="AY7" s="621"/>
      <c r="AZ7" s="621"/>
      <c r="BA7" s="621"/>
      <c r="BB7" s="621"/>
      <c r="BC7" s="621"/>
      <c r="BD7" s="621"/>
      <c r="BE7" s="621"/>
      <c r="BF7" s="622"/>
      <c r="BG7" s="623">
        <v>275443</v>
      </c>
      <c r="BH7" s="626"/>
      <c r="BI7" s="626"/>
      <c r="BJ7" s="626"/>
      <c r="BK7" s="626"/>
      <c r="BL7" s="626"/>
      <c r="BM7" s="626"/>
      <c r="BN7" s="627"/>
      <c r="BO7" s="685">
        <v>38</v>
      </c>
      <c r="BP7" s="685"/>
      <c r="BQ7" s="685"/>
      <c r="BR7" s="685"/>
      <c r="BS7" s="686" t="s">
        <v>225</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646187</v>
      </c>
      <c r="CS7" s="626"/>
      <c r="CT7" s="626"/>
      <c r="CU7" s="626"/>
      <c r="CV7" s="626"/>
      <c r="CW7" s="626"/>
      <c r="CX7" s="626"/>
      <c r="CY7" s="627"/>
      <c r="CZ7" s="685">
        <v>18.8</v>
      </c>
      <c r="DA7" s="685"/>
      <c r="DB7" s="685"/>
      <c r="DC7" s="685"/>
      <c r="DD7" s="631">
        <v>13389</v>
      </c>
      <c r="DE7" s="626"/>
      <c r="DF7" s="626"/>
      <c r="DG7" s="626"/>
      <c r="DH7" s="626"/>
      <c r="DI7" s="626"/>
      <c r="DJ7" s="626"/>
      <c r="DK7" s="626"/>
      <c r="DL7" s="626"/>
      <c r="DM7" s="626"/>
      <c r="DN7" s="626"/>
      <c r="DO7" s="626"/>
      <c r="DP7" s="627"/>
      <c r="DQ7" s="631">
        <v>551752</v>
      </c>
      <c r="DR7" s="626"/>
      <c r="DS7" s="626"/>
      <c r="DT7" s="626"/>
      <c r="DU7" s="626"/>
      <c r="DV7" s="626"/>
      <c r="DW7" s="626"/>
      <c r="DX7" s="626"/>
      <c r="DY7" s="626"/>
      <c r="DZ7" s="626"/>
      <c r="EA7" s="626"/>
      <c r="EB7" s="626"/>
      <c r="EC7" s="666"/>
    </row>
    <row r="8" spans="2:143" ht="11.25" customHeight="1">
      <c r="B8" s="620" t="s">
        <v>235</v>
      </c>
      <c r="C8" s="621"/>
      <c r="D8" s="621"/>
      <c r="E8" s="621"/>
      <c r="F8" s="621"/>
      <c r="G8" s="621"/>
      <c r="H8" s="621"/>
      <c r="I8" s="621"/>
      <c r="J8" s="621"/>
      <c r="K8" s="621"/>
      <c r="L8" s="621"/>
      <c r="M8" s="621"/>
      <c r="N8" s="621"/>
      <c r="O8" s="621"/>
      <c r="P8" s="621"/>
      <c r="Q8" s="622"/>
      <c r="R8" s="623">
        <v>1514</v>
      </c>
      <c r="S8" s="626"/>
      <c r="T8" s="626"/>
      <c r="U8" s="626"/>
      <c r="V8" s="626"/>
      <c r="W8" s="626"/>
      <c r="X8" s="626"/>
      <c r="Y8" s="627"/>
      <c r="Z8" s="685">
        <v>0</v>
      </c>
      <c r="AA8" s="685"/>
      <c r="AB8" s="685"/>
      <c r="AC8" s="685"/>
      <c r="AD8" s="686">
        <v>1514</v>
      </c>
      <c r="AE8" s="686"/>
      <c r="AF8" s="686"/>
      <c r="AG8" s="686"/>
      <c r="AH8" s="686"/>
      <c r="AI8" s="686"/>
      <c r="AJ8" s="686"/>
      <c r="AK8" s="686"/>
      <c r="AL8" s="628">
        <v>0.1</v>
      </c>
      <c r="AM8" s="629"/>
      <c r="AN8" s="629"/>
      <c r="AO8" s="687"/>
      <c r="AP8" s="620" t="s">
        <v>236</v>
      </c>
      <c r="AQ8" s="621"/>
      <c r="AR8" s="621"/>
      <c r="AS8" s="621"/>
      <c r="AT8" s="621"/>
      <c r="AU8" s="621"/>
      <c r="AV8" s="621"/>
      <c r="AW8" s="621"/>
      <c r="AX8" s="621"/>
      <c r="AY8" s="621"/>
      <c r="AZ8" s="621"/>
      <c r="BA8" s="621"/>
      <c r="BB8" s="621"/>
      <c r="BC8" s="621"/>
      <c r="BD8" s="621"/>
      <c r="BE8" s="621"/>
      <c r="BF8" s="622"/>
      <c r="BG8" s="623">
        <v>11597</v>
      </c>
      <c r="BH8" s="626"/>
      <c r="BI8" s="626"/>
      <c r="BJ8" s="626"/>
      <c r="BK8" s="626"/>
      <c r="BL8" s="626"/>
      <c r="BM8" s="626"/>
      <c r="BN8" s="627"/>
      <c r="BO8" s="685">
        <v>1.6</v>
      </c>
      <c r="BP8" s="685"/>
      <c r="BQ8" s="685"/>
      <c r="BR8" s="685"/>
      <c r="BS8" s="631" t="s">
        <v>126</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861525</v>
      </c>
      <c r="CS8" s="626"/>
      <c r="CT8" s="626"/>
      <c r="CU8" s="626"/>
      <c r="CV8" s="626"/>
      <c r="CW8" s="626"/>
      <c r="CX8" s="626"/>
      <c r="CY8" s="627"/>
      <c r="CZ8" s="685">
        <v>25.1</v>
      </c>
      <c r="DA8" s="685"/>
      <c r="DB8" s="685"/>
      <c r="DC8" s="685"/>
      <c r="DD8" s="631">
        <v>8402</v>
      </c>
      <c r="DE8" s="626"/>
      <c r="DF8" s="626"/>
      <c r="DG8" s="626"/>
      <c r="DH8" s="626"/>
      <c r="DI8" s="626"/>
      <c r="DJ8" s="626"/>
      <c r="DK8" s="626"/>
      <c r="DL8" s="626"/>
      <c r="DM8" s="626"/>
      <c r="DN8" s="626"/>
      <c r="DO8" s="626"/>
      <c r="DP8" s="627"/>
      <c r="DQ8" s="631">
        <v>523503</v>
      </c>
      <c r="DR8" s="626"/>
      <c r="DS8" s="626"/>
      <c r="DT8" s="626"/>
      <c r="DU8" s="626"/>
      <c r="DV8" s="626"/>
      <c r="DW8" s="626"/>
      <c r="DX8" s="626"/>
      <c r="DY8" s="626"/>
      <c r="DZ8" s="626"/>
      <c r="EA8" s="626"/>
      <c r="EB8" s="626"/>
      <c r="EC8" s="666"/>
    </row>
    <row r="9" spans="2:143" ht="11.25" customHeight="1">
      <c r="B9" s="620" t="s">
        <v>238</v>
      </c>
      <c r="C9" s="621"/>
      <c r="D9" s="621"/>
      <c r="E9" s="621"/>
      <c r="F9" s="621"/>
      <c r="G9" s="621"/>
      <c r="H9" s="621"/>
      <c r="I9" s="621"/>
      <c r="J9" s="621"/>
      <c r="K9" s="621"/>
      <c r="L9" s="621"/>
      <c r="M9" s="621"/>
      <c r="N9" s="621"/>
      <c r="O9" s="621"/>
      <c r="P9" s="621"/>
      <c r="Q9" s="622"/>
      <c r="R9" s="623">
        <v>1186</v>
      </c>
      <c r="S9" s="626"/>
      <c r="T9" s="626"/>
      <c r="U9" s="626"/>
      <c r="V9" s="626"/>
      <c r="W9" s="626"/>
      <c r="X9" s="626"/>
      <c r="Y9" s="627"/>
      <c r="Z9" s="685">
        <v>0</v>
      </c>
      <c r="AA9" s="685"/>
      <c r="AB9" s="685"/>
      <c r="AC9" s="685"/>
      <c r="AD9" s="686">
        <v>1186</v>
      </c>
      <c r="AE9" s="686"/>
      <c r="AF9" s="686"/>
      <c r="AG9" s="686"/>
      <c r="AH9" s="686"/>
      <c r="AI9" s="686"/>
      <c r="AJ9" s="686"/>
      <c r="AK9" s="686"/>
      <c r="AL9" s="628">
        <v>0.1</v>
      </c>
      <c r="AM9" s="629"/>
      <c r="AN9" s="629"/>
      <c r="AO9" s="687"/>
      <c r="AP9" s="620" t="s">
        <v>239</v>
      </c>
      <c r="AQ9" s="621"/>
      <c r="AR9" s="621"/>
      <c r="AS9" s="621"/>
      <c r="AT9" s="621"/>
      <c r="AU9" s="621"/>
      <c r="AV9" s="621"/>
      <c r="AW9" s="621"/>
      <c r="AX9" s="621"/>
      <c r="AY9" s="621"/>
      <c r="AZ9" s="621"/>
      <c r="BA9" s="621"/>
      <c r="BB9" s="621"/>
      <c r="BC9" s="621"/>
      <c r="BD9" s="621"/>
      <c r="BE9" s="621"/>
      <c r="BF9" s="622"/>
      <c r="BG9" s="623">
        <v>231771</v>
      </c>
      <c r="BH9" s="626"/>
      <c r="BI9" s="626"/>
      <c r="BJ9" s="626"/>
      <c r="BK9" s="626"/>
      <c r="BL9" s="626"/>
      <c r="BM9" s="626"/>
      <c r="BN9" s="627"/>
      <c r="BO9" s="685">
        <v>32</v>
      </c>
      <c r="BP9" s="685"/>
      <c r="BQ9" s="685"/>
      <c r="BR9" s="685"/>
      <c r="BS9" s="631" t="s">
        <v>225</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281455</v>
      </c>
      <c r="CS9" s="626"/>
      <c r="CT9" s="626"/>
      <c r="CU9" s="626"/>
      <c r="CV9" s="626"/>
      <c r="CW9" s="626"/>
      <c r="CX9" s="626"/>
      <c r="CY9" s="627"/>
      <c r="CZ9" s="685">
        <v>8.1999999999999993</v>
      </c>
      <c r="DA9" s="685"/>
      <c r="DB9" s="685"/>
      <c r="DC9" s="685"/>
      <c r="DD9" s="631">
        <v>3666</v>
      </c>
      <c r="DE9" s="626"/>
      <c r="DF9" s="626"/>
      <c r="DG9" s="626"/>
      <c r="DH9" s="626"/>
      <c r="DI9" s="626"/>
      <c r="DJ9" s="626"/>
      <c r="DK9" s="626"/>
      <c r="DL9" s="626"/>
      <c r="DM9" s="626"/>
      <c r="DN9" s="626"/>
      <c r="DO9" s="626"/>
      <c r="DP9" s="627"/>
      <c r="DQ9" s="631">
        <v>268807</v>
      </c>
      <c r="DR9" s="626"/>
      <c r="DS9" s="626"/>
      <c r="DT9" s="626"/>
      <c r="DU9" s="626"/>
      <c r="DV9" s="626"/>
      <c r="DW9" s="626"/>
      <c r="DX9" s="626"/>
      <c r="DY9" s="626"/>
      <c r="DZ9" s="626"/>
      <c r="EA9" s="626"/>
      <c r="EB9" s="626"/>
      <c r="EC9" s="666"/>
    </row>
    <row r="10" spans="2:143" ht="11.25" customHeight="1">
      <c r="B10" s="620" t="s">
        <v>241</v>
      </c>
      <c r="C10" s="621"/>
      <c r="D10" s="621"/>
      <c r="E10" s="621"/>
      <c r="F10" s="621"/>
      <c r="G10" s="621"/>
      <c r="H10" s="621"/>
      <c r="I10" s="621"/>
      <c r="J10" s="621"/>
      <c r="K10" s="621"/>
      <c r="L10" s="621"/>
      <c r="M10" s="621"/>
      <c r="N10" s="621"/>
      <c r="O10" s="621"/>
      <c r="P10" s="621"/>
      <c r="Q10" s="622"/>
      <c r="R10" s="623" t="s">
        <v>225</v>
      </c>
      <c r="S10" s="626"/>
      <c r="T10" s="626"/>
      <c r="U10" s="626"/>
      <c r="V10" s="626"/>
      <c r="W10" s="626"/>
      <c r="X10" s="626"/>
      <c r="Y10" s="627"/>
      <c r="Z10" s="685" t="s">
        <v>225</v>
      </c>
      <c r="AA10" s="685"/>
      <c r="AB10" s="685"/>
      <c r="AC10" s="685"/>
      <c r="AD10" s="686" t="s">
        <v>225</v>
      </c>
      <c r="AE10" s="686"/>
      <c r="AF10" s="686"/>
      <c r="AG10" s="686"/>
      <c r="AH10" s="686"/>
      <c r="AI10" s="686"/>
      <c r="AJ10" s="686"/>
      <c r="AK10" s="686"/>
      <c r="AL10" s="628" t="s">
        <v>225</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14415</v>
      </c>
      <c r="BH10" s="626"/>
      <c r="BI10" s="626"/>
      <c r="BJ10" s="626"/>
      <c r="BK10" s="626"/>
      <c r="BL10" s="626"/>
      <c r="BM10" s="626"/>
      <c r="BN10" s="627"/>
      <c r="BO10" s="685">
        <v>2</v>
      </c>
      <c r="BP10" s="685"/>
      <c r="BQ10" s="685"/>
      <c r="BR10" s="685"/>
      <c r="BS10" s="631" t="s">
        <v>135</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7600</v>
      </c>
      <c r="CS10" s="626"/>
      <c r="CT10" s="626"/>
      <c r="CU10" s="626"/>
      <c r="CV10" s="626"/>
      <c r="CW10" s="626"/>
      <c r="CX10" s="626"/>
      <c r="CY10" s="627"/>
      <c r="CZ10" s="685">
        <v>0.2</v>
      </c>
      <c r="DA10" s="685"/>
      <c r="DB10" s="685"/>
      <c r="DC10" s="685"/>
      <c r="DD10" s="631" t="s">
        <v>225</v>
      </c>
      <c r="DE10" s="626"/>
      <c r="DF10" s="626"/>
      <c r="DG10" s="626"/>
      <c r="DH10" s="626"/>
      <c r="DI10" s="626"/>
      <c r="DJ10" s="626"/>
      <c r="DK10" s="626"/>
      <c r="DL10" s="626"/>
      <c r="DM10" s="626"/>
      <c r="DN10" s="626"/>
      <c r="DO10" s="626"/>
      <c r="DP10" s="627"/>
      <c r="DQ10" s="631">
        <v>95</v>
      </c>
      <c r="DR10" s="626"/>
      <c r="DS10" s="626"/>
      <c r="DT10" s="626"/>
      <c r="DU10" s="626"/>
      <c r="DV10" s="626"/>
      <c r="DW10" s="626"/>
      <c r="DX10" s="626"/>
      <c r="DY10" s="626"/>
      <c r="DZ10" s="626"/>
      <c r="EA10" s="626"/>
      <c r="EB10" s="626"/>
      <c r="EC10" s="666"/>
    </row>
    <row r="11" spans="2:143" ht="11.25" customHeight="1">
      <c r="B11" s="620" t="s">
        <v>244</v>
      </c>
      <c r="C11" s="621"/>
      <c r="D11" s="621"/>
      <c r="E11" s="621"/>
      <c r="F11" s="621"/>
      <c r="G11" s="621"/>
      <c r="H11" s="621"/>
      <c r="I11" s="621"/>
      <c r="J11" s="621"/>
      <c r="K11" s="621"/>
      <c r="L11" s="621"/>
      <c r="M11" s="621"/>
      <c r="N11" s="621"/>
      <c r="O11" s="621"/>
      <c r="P11" s="621"/>
      <c r="Q11" s="622"/>
      <c r="R11" s="623" t="s">
        <v>225</v>
      </c>
      <c r="S11" s="626"/>
      <c r="T11" s="626"/>
      <c r="U11" s="626"/>
      <c r="V11" s="626"/>
      <c r="W11" s="626"/>
      <c r="X11" s="626"/>
      <c r="Y11" s="627"/>
      <c r="Z11" s="685" t="s">
        <v>225</v>
      </c>
      <c r="AA11" s="685"/>
      <c r="AB11" s="685"/>
      <c r="AC11" s="685"/>
      <c r="AD11" s="686" t="s">
        <v>225</v>
      </c>
      <c r="AE11" s="686"/>
      <c r="AF11" s="686"/>
      <c r="AG11" s="686"/>
      <c r="AH11" s="686"/>
      <c r="AI11" s="686"/>
      <c r="AJ11" s="686"/>
      <c r="AK11" s="686"/>
      <c r="AL11" s="628" t="s">
        <v>225</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17660</v>
      </c>
      <c r="BH11" s="626"/>
      <c r="BI11" s="626"/>
      <c r="BJ11" s="626"/>
      <c r="BK11" s="626"/>
      <c r="BL11" s="626"/>
      <c r="BM11" s="626"/>
      <c r="BN11" s="627"/>
      <c r="BO11" s="685">
        <v>2.4</v>
      </c>
      <c r="BP11" s="685"/>
      <c r="BQ11" s="685"/>
      <c r="BR11" s="685"/>
      <c r="BS11" s="631" t="s">
        <v>225</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400226</v>
      </c>
      <c r="CS11" s="626"/>
      <c r="CT11" s="626"/>
      <c r="CU11" s="626"/>
      <c r="CV11" s="626"/>
      <c r="CW11" s="626"/>
      <c r="CX11" s="626"/>
      <c r="CY11" s="627"/>
      <c r="CZ11" s="685">
        <v>11.7</v>
      </c>
      <c r="DA11" s="685"/>
      <c r="DB11" s="685"/>
      <c r="DC11" s="685"/>
      <c r="DD11" s="631">
        <v>100784</v>
      </c>
      <c r="DE11" s="626"/>
      <c r="DF11" s="626"/>
      <c r="DG11" s="626"/>
      <c r="DH11" s="626"/>
      <c r="DI11" s="626"/>
      <c r="DJ11" s="626"/>
      <c r="DK11" s="626"/>
      <c r="DL11" s="626"/>
      <c r="DM11" s="626"/>
      <c r="DN11" s="626"/>
      <c r="DO11" s="626"/>
      <c r="DP11" s="627"/>
      <c r="DQ11" s="631">
        <v>199484</v>
      </c>
      <c r="DR11" s="626"/>
      <c r="DS11" s="626"/>
      <c r="DT11" s="626"/>
      <c r="DU11" s="626"/>
      <c r="DV11" s="626"/>
      <c r="DW11" s="626"/>
      <c r="DX11" s="626"/>
      <c r="DY11" s="626"/>
      <c r="DZ11" s="626"/>
      <c r="EA11" s="626"/>
      <c r="EB11" s="626"/>
      <c r="EC11" s="666"/>
    </row>
    <row r="12" spans="2:143" ht="11.25" customHeight="1">
      <c r="B12" s="620" t="s">
        <v>247</v>
      </c>
      <c r="C12" s="621"/>
      <c r="D12" s="621"/>
      <c r="E12" s="621"/>
      <c r="F12" s="621"/>
      <c r="G12" s="621"/>
      <c r="H12" s="621"/>
      <c r="I12" s="621"/>
      <c r="J12" s="621"/>
      <c r="K12" s="621"/>
      <c r="L12" s="621"/>
      <c r="M12" s="621"/>
      <c r="N12" s="621"/>
      <c r="O12" s="621"/>
      <c r="P12" s="621"/>
      <c r="Q12" s="622"/>
      <c r="R12" s="623">
        <v>125346</v>
      </c>
      <c r="S12" s="626"/>
      <c r="T12" s="626"/>
      <c r="U12" s="626"/>
      <c r="V12" s="626"/>
      <c r="W12" s="626"/>
      <c r="X12" s="626"/>
      <c r="Y12" s="627"/>
      <c r="Z12" s="685">
        <v>3.5</v>
      </c>
      <c r="AA12" s="685"/>
      <c r="AB12" s="685"/>
      <c r="AC12" s="685"/>
      <c r="AD12" s="686">
        <v>125346</v>
      </c>
      <c r="AE12" s="686"/>
      <c r="AF12" s="686"/>
      <c r="AG12" s="686"/>
      <c r="AH12" s="686"/>
      <c r="AI12" s="686"/>
      <c r="AJ12" s="686"/>
      <c r="AK12" s="686"/>
      <c r="AL12" s="628">
        <v>6.1</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363449</v>
      </c>
      <c r="BH12" s="626"/>
      <c r="BI12" s="626"/>
      <c r="BJ12" s="626"/>
      <c r="BK12" s="626"/>
      <c r="BL12" s="626"/>
      <c r="BM12" s="626"/>
      <c r="BN12" s="627"/>
      <c r="BO12" s="685">
        <v>50.2</v>
      </c>
      <c r="BP12" s="685"/>
      <c r="BQ12" s="685"/>
      <c r="BR12" s="685"/>
      <c r="BS12" s="631" t="s">
        <v>225</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54093</v>
      </c>
      <c r="CS12" s="626"/>
      <c r="CT12" s="626"/>
      <c r="CU12" s="626"/>
      <c r="CV12" s="626"/>
      <c r="CW12" s="626"/>
      <c r="CX12" s="626"/>
      <c r="CY12" s="627"/>
      <c r="CZ12" s="685">
        <v>1.6</v>
      </c>
      <c r="DA12" s="685"/>
      <c r="DB12" s="685"/>
      <c r="DC12" s="685"/>
      <c r="DD12" s="631">
        <v>3260</v>
      </c>
      <c r="DE12" s="626"/>
      <c r="DF12" s="626"/>
      <c r="DG12" s="626"/>
      <c r="DH12" s="626"/>
      <c r="DI12" s="626"/>
      <c r="DJ12" s="626"/>
      <c r="DK12" s="626"/>
      <c r="DL12" s="626"/>
      <c r="DM12" s="626"/>
      <c r="DN12" s="626"/>
      <c r="DO12" s="626"/>
      <c r="DP12" s="627"/>
      <c r="DQ12" s="631">
        <v>49022</v>
      </c>
      <c r="DR12" s="626"/>
      <c r="DS12" s="626"/>
      <c r="DT12" s="626"/>
      <c r="DU12" s="626"/>
      <c r="DV12" s="626"/>
      <c r="DW12" s="626"/>
      <c r="DX12" s="626"/>
      <c r="DY12" s="626"/>
      <c r="DZ12" s="626"/>
      <c r="EA12" s="626"/>
      <c r="EB12" s="626"/>
      <c r="EC12" s="666"/>
    </row>
    <row r="13" spans="2:143" ht="11.25" customHeight="1">
      <c r="B13" s="620" t="s">
        <v>250</v>
      </c>
      <c r="C13" s="621"/>
      <c r="D13" s="621"/>
      <c r="E13" s="621"/>
      <c r="F13" s="621"/>
      <c r="G13" s="621"/>
      <c r="H13" s="621"/>
      <c r="I13" s="621"/>
      <c r="J13" s="621"/>
      <c r="K13" s="621"/>
      <c r="L13" s="621"/>
      <c r="M13" s="621"/>
      <c r="N13" s="621"/>
      <c r="O13" s="621"/>
      <c r="P13" s="621"/>
      <c r="Q13" s="622"/>
      <c r="R13" s="623" t="s">
        <v>225</v>
      </c>
      <c r="S13" s="626"/>
      <c r="T13" s="626"/>
      <c r="U13" s="626"/>
      <c r="V13" s="626"/>
      <c r="W13" s="626"/>
      <c r="X13" s="626"/>
      <c r="Y13" s="627"/>
      <c r="Z13" s="685" t="s">
        <v>225</v>
      </c>
      <c r="AA13" s="685"/>
      <c r="AB13" s="685"/>
      <c r="AC13" s="685"/>
      <c r="AD13" s="686" t="s">
        <v>225</v>
      </c>
      <c r="AE13" s="686"/>
      <c r="AF13" s="686"/>
      <c r="AG13" s="686"/>
      <c r="AH13" s="686"/>
      <c r="AI13" s="686"/>
      <c r="AJ13" s="686"/>
      <c r="AK13" s="686"/>
      <c r="AL13" s="628" t="s">
        <v>225</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347554</v>
      </c>
      <c r="BH13" s="626"/>
      <c r="BI13" s="626"/>
      <c r="BJ13" s="626"/>
      <c r="BK13" s="626"/>
      <c r="BL13" s="626"/>
      <c r="BM13" s="626"/>
      <c r="BN13" s="627"/>
      <c r="BO13" s="685">
        <v>48</v>
      </c>
      <c r="BP13" s="685"/>
      <c r="BQ13" s="685"/>
      <c r="BR13" s="685"/>
      <c r="BS13" s="631" t="s">
        <v>225</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133002</v>
      </c>
      <c r="CS13" s="626"/>
      <c r="CT13" s="626"/>
      <c r="CU13" s="626"/>
      <c r="CV13" s="626"/>
      <c r="CW13" s="626"/>
      <c r="CX13" s="626"/>
      <c r="CY13" s="627"/>
      <c r="CZ13" s="685">
        <v>3.9</v>
      </c>
      <c r="DA13" s="685"/>
      <c r="DB13" s="685"/>
      <c r="DC13" s="685"/>
      <c r="DD13" s="631">
        <v>49405</v>
      </c>
      <c r="DE13" s="626"/>
      <c r="DF13" s="626"/>
      <c r="DG13" s="626"/>
      <c r="DH13" s="626"/>
      <c r="DI13" s="626"/>
      <c r="DJ13" s="626"/>
      <c r="DK13" s="626"/>
      <c r="DL13" s="626"/>
      <c r="DM13" s="626"/>
      <c r="DN13" s="626"/>
      <c r="DO13" s="626"/>
      <c r="DP13" s="627"/>
      <c r="DQ13" s="631">
        <v>79697</v>
      </c>
      <c r="DR13" s="626"/>
      <c r="DS13" s="626"/>
      <c r="DT13" s="626"/>
      <c r="DU13" s="626"/>
      <c r="DV13" s="626"/>
      <c r="DW13" s="626"/>
      <c r="DX13" s="626"/>
      <c r="DY13" s="626"/>
      <c r="DZ13" s="626"/>
      <c r="EA13" s="626"/>
      <c r="EB13" s="626"/>
      <c r="EC13" s="666"/>
    </row>
    <row r="14" spans="2:143" ht="11.25" customHeight="1">
      <c r="B14" s="620" t="s">
        <v>253</v>
      </c>
      <c r="C14" s="621"/>
      <c r="D14" s="621"/>
      <c r="E14" s="621"/>
      <c r="F14" s="621"/>
      <c r="G14" s="621"/>
      <c r="H14" s="621"/>
      <c r="I14" s="621"/>
      <c r="J14" s="621"/>
      <c r="K14" s="621"/>
      <c r="L14" s="621"/>
      <c r="M14" s="621"/>
      <c r="N14" s="621"/>
      <c r="O14" s="621"/>
      <c r="P14" s="621"/>
      <c r="Q14" s="622"/>
      <c r="R14" s="623" t="s">
        <v>225</v>
      </c>
      <c r="S14" s="626"/>
      <c r="T14" s="626"/>
      <c r="U14" s="626"/>
      <c r="V14" s="626"/>
      <c r="W14" s="626"/>
      <c r="X14" s="626"/>
      <c r="Y14" s="627"/>
      <c r="Z14" s="685" t="s">
        <v>126</v>
      </c>
      <c r="AA14" s="685"/>
      <c r="AB14" s="685"/>
      <c r="AC14" s="685"/>
      <c r="AD14" s="686" t="s">
        <v>135</v>
      </c>
      <c r="AE14" s="686"/>
      <c r="AF14" s="686"/>
      <c r="AG14" s="686"/>
      <c r="AH14" s="686"/>
      <c r="AI14" s="686"/>
      <c r="AJ14" s="686"/>
      <c r="AK14" s="686"/>
      <c r="AL14" s="628" t="s">
        <v>225</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24088</v>
      </c>
      <c r="BH14" s="626"/>
      <c r="BI14" s="626"/>
      <c r="BJ14" s="626"/>
      <c r="BK14" s="626"/>
      <c r="BL14" s="626"/>
      <c r="BM14" s="626"/>
      <c r="BN14" s="627"/>
      <c r="BO14" s="685">
        <v>3.3</v>
      </c>
      <c r="BP14" s="685"/>
      <c r="BQ14" s="685"/>
      <c r="BR14" s="685"/>
      <c r="BS14" s="631" t="s">
        <v>135</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211603</v>
      </c>
      <c r="CS14" s="626"/>
      <c r="CT14" s="626"/>
      <c r="CU14" s="626"/>
      <c r="CV14" s="626"/>
      <c r="CW14" s="626"/>
      <c r="CX14" s="626"/>
      <c r="CY14" s="627"/>
      <c r="CZ14" s="685">
        <v>6.2</v>
      </c>
      <c r="DA14" s="685"/>
      <c r="DB14" s="685"/>
      <c r="DC14" s="685"/>
      <c r="DD14" s="631">
        <v>52090</v>
      </c>
      <c r="DE14" s="626"/>
      <c r="DF14" s="626"/>
      <c r="DG14" s="626"/>
      <c r="DH14" s="626"/>
      <c r="DI14" s="626"/>
      <c r="DJ14" s="626"/>
      <c r="DK14" s="626"/>
      <c r="DL14" s="626"/>
      <c r="DM14" s="626"/>
      <c r="DN14" s="626"/>
      <c r="DO14" s="626"/>
      <c r="DP14" s="627"/>
      <c r="DQ14" s="631">
        <v>157720</v>
      </c>
      <c r="DR14" s="626"/>
      <c r="DS14" s="626"/>
      <c r="DT14" s="626"/>
      <c r="DU14" s="626"/>
      <c r="DV14" s="626"/>
      <c r="DW14" s="626"/>
      <c r="DX14" s="626"/>
      <c r="DY14" s="626"/>
      <c r="DZ14" s="626"/>
      <c r="EA14" s="626"/>
      <c r="EB14" s="626"/>
      <c r="EC14" s="666"/>
    </row>
    <row r="15" spans="2:143" ht="11.25" customHeight="1">
      <c r="B15" s="620" t="s">
        <v>256</v>
      </c>
      <c r="C15" s="621"/>
      <c r="D15" s="621"/>
      <c r="E15" s="621"/>
      <c r="F15" s="621"/>
      <c r="G15" s="621"/>
      <c r="H15" s="621"/>
      <c r="I15" s="621"/>
      <c r="J15" s="621"/>
      <c r="K15" s="621"/>
      <c r="L15" s="621"/>
      <c r="M15" s="621"/>
      <c r="N15" s="621"/>
      <c r="O15" s="621"/>
      <c r="P15" s="621"/>
      <c r="Q15" s="622"/>
      <c r="R15" s="623">
        <v>10221</v>
      </c>
      <c r="S15" s="626"/>
      <c r="T15" s="626"/>
      <c r="U15" s="626"/>
      <c r="V15" s="626"/>
      <c r="W15" s="626"/>
      <c r="X15" s="626"/>
      <c r="Y15" s="627"/>
      <c r="Z15" s="685">
        <v>0.3</v>
      </c>
      <c r="AA15" s="685"/>
      <c r="AB15" s="685"/>
      <c r="AC15" s="685"/>
      <c r="AD15" s="686">
        <v>10221</v>
      </c>
      <c r="AE15" s="686"/>
      <c r="AF15" s="686"/>
      <c r="AG15" s="686"/>
      <c r="AH15" s="686"/>
      <c r="AI15" s="686"/>
      <c r="AJ15" s="686"/>
      <c r="AK15" s="686"/>
      <c r="AL15" s="628">
        <v>0.5</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60962</v>
      </c>
      <c r="BH15" s="626"/>
      <c r="BI15" s="626"/>
      <c r="BJ15" s="626"/>
      <c r="BK15" s="626"/>
      <c r="BL15" s="626"/>
      <c r="BM15" s="626"/>
      <c r="BN15" s="627"/>
      <c r="BO15" s="685">
        <v>8.4</v>
      </c>
      <c r="BP15" s="685"/>
      <c r="BQ15" s="685"/>
      <c r="BR15" s="685"/>
      <c r="BS15" s="631" t="s">
        <v>225</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375127</v>
      </c>
      <c r="CS15" s="626"/>
      <c r="CT15" s="626"/>
      <c r="CU15" s="626"/>
      <c r="CV15" s="626"/>
      <c r="CW15" s="626"/>
      <c r="CX15" s="626"/>
      <c r="CY15" s="627"/>
      <c r="CZ15" s="685">
        <v>10.9</v>
      </c>
      <c r="DA15" s="685"/>
      <c r="DB15" s="685"/>
      <c r="DC15" s="685"/>
      <c r="DD15" s="631">
        <v>23650</v>
      </c>
      <c r="DE15" s="626"/>
      <c r="DF15" s="626"/>
      <c r="DG15" s="626"/>
      <c r="DH15" s="626"/>
      <c r="DI15" s="626"/>
      <c r="DJ15" s="626"/>
      <c r="DK15" s="626"/>
      <c r="DL15" s="626"/>
      <c r="DM15" s="626"/>
      <c r="DN15" s="626"/>
      <c r="DO15" s="626"/>
      <c r="DP15" s="627"/>
      <c r="DQ15" s="631">
        <v>304341</v>
      </c>
      <c r="DR15" s="626"/>
      <c r="DS15" s="626"/>
      <c r="DT15" s="626"/>
      <c r="DU15" s="626"/>
      <c r="DV15" s="626"/>
      <c r="DW15" s="626"/>
      <c r="DX15" s="626"/>
      <c r="DY15" s="626"/>
      <c r="DZ15" s="626"/>
      <c r="EA15" s="626"/>
      <c r="EB15" s="626"/>
      <c r="EC15" s="666"/>
    </row>
    <row r="16" spans="2:143" ht="11.25" customHeight="1">
      <c r="B16" s="620" t="s">
        <v>259</v>
      </c>
      <c r="C16" s="621"/>
      <c r="D16" s="621"/>
      <c r="E16" s="621"/>
      <c r="F16" s="621"/>
      <c r="G16" s="621"/>
      <c r="H16" s="621"/>
      <c r="I16" s="621"/>
      <c r="J16" s="621"/>
      <c r="K16" s="621"/>
      <c r="L16" s="621"/>
      <c r="M16" s="621"/>
      <c r="N16" s="621"/>
      <c r="O16" s="621"/>
      <c r="P16" s="621"/>
      <c r="Q16" s="622"/>
      <c r="R16" s="623" t="s">
        <v>225</v>
      </c>
      <c r="S16" s="626"/>
      <c r="T16" s="626"/>
      <c r="U16" s="626"/>
      <c r="V16" s="626"/>
      <c r="W16" s="626"/>
      <c r="X16" s="626"/>
      <c r="Y16" s="627"/>
      <c r="Z16" s="685" t="s">
        <v>225</v>
      </c>
      <c r="AA16" s="685"/>
      <c r="AB16" s="685"/>
      <c r="AC16" s="685"/>
      <c r="AD16" s="686" t="s">
        <v>225</v>
      </c>
      <c r="AE16" s="686"/>
      <c r="AF16" s="686"/>
      <c r="AG16" s="686"/>
      <c r="AH16" s="686"/>
      <c r="AI16" s="686"/>
      <c r="AJ16" s="686"/>
      <c r="AK16" s="686"/>
      <c r="AL16" s="628" t="s">
        <v>225</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225</v>
      </c>
      <c r="BH16" s="626"/>
      <c r="BI16" s="626"/>
      <c r="BJ16" s="626"/>
      <c r="BK16" s="626"/>
      <c r="BL16" s="626"/>
      <c r="BM16" s="626"/>
      <c r="BN16" s="627"/>
      <c r="BO16" s="685" t="s">
        <v>126</v>
      </c>
      <c r="BP16" s="685"/>
      <c r="BQ16" s="685"/>
      <c r="BR16" s="685"/>
      <c r="BS16" s="631" t="s">
        <v>225</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v>9304</v>
      </c>
      <c r="CS16" s="626"/>
      <c r="CT16" s="626"/>
      <c r="CU16" s="626"/>
      <c r="CV16" s="626"/>
      <c r="CW16" s="626"/>
      <c r="CX16" s="626"/>
      <c r="CY16" s="627"/>
      <c r="CZ16" s="685">
        <v>0.3</v>
      </c>
      <c r="DA16" s="685"/>
      <c r="DB16" s="685"/>
      <c r="DC16" s="685"/>
      <c r="DD16" s="631" t="s">
        <v>225</v>
      </c>
      <c r="DE16" s="626"/>
      <c r="DF16" s="626"/>
      <c r="DG16" s="626"/>
      <c r="DH16" s="626"/>
      <c r="DI16" s="626"/>
      <c r="DJ16" s="626"/>
      <c r="DK16" s="626"/>
      <c r="DL16" s="626"/>
      <c r="DM16" s="626"/>
      <c r="DN16" s="626"/>
      <c r="DO16" s="626"/>
      <c r="DP16" s="627"/>
      <c r="DQ16" s="631">
        <v>314</v>
      </c>
      <c r="DR16" s="626"/>
      <c r="DS16" s="626"/>
      <c r="DT16" s="626"/>
      <c r="DU16" s="626"/>
      <c r="DV16" s="626"/>
      <c r="DW16" s="626"/>
      <c r="DX16" s="626"/>
      <c r="DY16" s="626"/>
      <c r="DZ16" s="626"/>
      <c r="EA16" s="626"/>
      <c r="EB16" s="626"/>
      <c r="EC16" s="666"/>
    </row>
    <row r="17" spans="2:133" ht="11.25" customHeight="1">
      <c r="B17" s="620" t="s">
        <v>262</v>
      </c>
      <c r="C17" s="621"/>
      <c r="D17" s="621"/>
      <c r="E17" s="621"/>
      <c r="F17" s="621"/>
      <c r="G17" s="621"/>
      <c r="H17" s="621"/>
      <c r="I17" s="621"/>
      <c r="J17" s="621"/>
      <c r="K17" s="621"/>
      <c r="L17" s="621"/>
      <c r="M17" s="621"/>
      <c r="N17" s="621"/>
      <c r="O17" s="621"/>
      <c r="P17" s="621"/>
      <c r="Q17" s="622"/>
      <c r="R17" s="623">
        <v>4145</v>
      </c>
      <c r="S17" s="626"/>
      <c r="T17" s="626"/>
      <c r="U17" s="626"/>
      <c r="V17" s="626"/>
      <c r="W17" s="626"/>
      <c r="X17" s="626"/>
      <c r="Y17" s="627"/>
      <c r="Z17" s="685">
        <v>0.1</v>
      </c>
      <c r="AA17" s="685"/>
      <c r="AB17" s="685"/>
      <c r="AC17" s="685"/>
      <c r="AD17" s="686">
        <v>4145</v>
      </c>
      <c r="AE17" s="686"/>
      <c r="AF17" s="686"/>
      <c r="AG17" s="686"/>
      <c r="AH17" s="686"/>
      <c r="AI17" s="686"/>
      <c r="AJ17" s="686"/>
      <c r="AK17" s="686"/>
      <c r="AL17" s="628">
        <v>0.2</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225</v>
      </c>
      <c r="BH17" s="626"/>
      <c r="BI17" s="626"/>
      <c r="BJ17" s="626"/>
      <c r="BK17" s="626"/>
      <c r="BL17" s="626"/>
      <c r="BM17" s="626"/>
      <c r="BN17" s="627"/>
      <c r="BO17" s="685" t="s">
        <v>225</v>
      </c>
      <c r="BP17" s="685"/>
      <c r="BQ17" s="685"/>
      <c r="BR17" s="685"/>
      <c r="BS17" s="631" t="s">
        <v>225</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376699</v>
      </c>
      <c r="CS17" s="626"/>
      <c r="CT17" s="626"/>
      <c r="CU17" s="626"/>
      <c r="CV17" s="626"/>
      <c r="CW17" s="626"/>
      <c r="CX17" s="626"/>
      <c r="CY17" s="627"/>
      <c r="CZ17" s="685">
        <v>11</v>
      </c>
      <c r="DA17" s="685"/>
      <c r="DB17" s="685"/>
      <c r="DC17" s="685"/>
      <c r="DD17" s="631" t="s">
        <v>225</v>
      </c>
      <c r="DE17" s="626"/>
      <c r="DF17" s="626"/>
      <c r="DG17" s="626"/>
      <c r="DH17" s="626"/>
      <c r="DI17" s="626"/>
      <c r="DJ17" s="626"/>
      <c r="DK17" s="626"/>
      <c r="DL17" s="626"/>
      <c r="DM17" s="626"/>
      <c r="DN17" s="626"/>
      <c r="DO17" s="626"/>
      <c r="DP17" s="627"/>
      <c r="DQ17" s="631">
        <v>356081</v>
      </c>
      <c r="DR17" s="626"/>
      <c r="DS17" s="626"/>
      <c r="DT17" s="626"/>
      <c r="DU17" s="626"/>
      <c r="DV17" s="626"/>
      <c r="DW17" s="626"/>
      <c r="DX17" s="626"/>
      <c r="DY17" s="626"/>
      <c r="DZ17" s="626"/>
      <c r="EA17" s="626"/>
      <c r="EB17" s="626"/>
      <c r="EC17" s="666"/>
    </row>
    <row r="18" spans="2:133" ht="11.25" customHeight="1">
      <c r="B18" s="620" t="s">
        <v>265</v>
      </c>
      <c r="C18" s="621"/>
      <c r="D18" s="621"/>
      <c r="E18" s="621"/>
      <c r="F18" s="621"/>
      <c r="G18" s="621"/>
      <c r="H18" s="621"/>
      <c r="I18" s="621"/>
      <c r="J18" s="621"/>
      <c r="K18" s="621"/>
      <c r="L18" s="621"/>
      <c r="M18" s="621"/>
      <c r="N18" s="621"/>
      <c r="O18" s="621"/>
      <c r="P18" s="621"/>
      <c r="Q18" s="622"/>
      <c r="R18" s="623">
        <v>1300185</v>
      </c>
      <c r="S18" s="626"/>
      <c r="T18" s="626"/>
      <c r="U18" s="626"/>
      <c r="V18" s="626"/>
      <c r="W18" s="626"/>
      <c r="X18" s="626"/>
      <c r="Y18" s="627"/>
      <c r="Z18" s="685">
        <v>36</v>
      </c>
      <c r="AA18" s="685"/>
      <c r="AB18" s="685"/>
      <c r="AC18" s="685"/>
      <c r="AD18" s="686">
        <v>1109255</v>
      </c>
      <c r="AE18" s="686"/>
      <c r="AF18" s="686"/>
      <c r="AG18" s="686"/>
      <c r="AH18" s="686"/>
      <c r="AI18" s="686"/>
      <c r="AJ18" s="686"/>
      <c r="AK18" s="686"/>
      <c r="AL18" s="628">
        <v>54.2</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225</v>
      </c>
      <c r="BH18" s="626"/>
      <c r="BI18" s="626"/>
      <c r="BJ18" s="626"/>
      <c r="BK18" s="626"/>
      <c r="BL18" s="626"/>
      <c r="BM18" s="626"/>
      <c r="BN18" s="627"/>
      <c r="BO18" s="685" t="s">
        <v>225</v>
      </c>
      <c r="BP18" s="685"/>
      <c r="BQ18" s="685"/>
      <c r="BR18" s="685"/>
      <c r="BS18" s="631" t="s">
        <v>225</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t="s">
        <v>225</v>
      </c>
      <c r="CS18" s="626"/>
      <c r="CT18" s="626"/>
      <c r="CU18" s="626"/>
      <c r="CV18" s="626"/>
      <c r="CW18" s="626"/>
      <c r="CX18" s="626"/>
      <c r="CY18" s="627"/>
      <c r="CZ18" s="685" t="s">
        <v>225</v>
      </c>
      <c r="DA18" s="685"/>
      <c r="DB18" s="685"/>
      <c r="DC18" s="685"/>
      <c r="DD18" s="631" t="s">
        <v>225</v>
      </c>
      <c r="DE18" s="626"/>
      <c r="DF18" s="626"/>
      <c r="DG18" s="626"/>
      <c r="DH18" s="626"/>
      <c r="DI18" s="626"/>
      <c r="DJ18" s="626"/>
      <c r="DK18" s="626"/>
      <c r="DL18" s="626"/>
      <c r="DM18" s="626"/>
      <c r="DN18" s="626"/>
      <c r="DO18" s="626"/>
      <c r="DP18" s="627"/>
      <c r="DQ18" s="631" t="s">
        <v>225</v>
      </c>
      <c r="DR18" s="626"/>
      <c r="DS18" s="626"/>
      <c r="DT18" s="626"/>
      <c r="DU18" s="626"/>
      <c r="DV18" s="626"/>
      <c r="DW18" s="626"/>
      <c r="DX18" s="626"/>
      <c r="DY18" s="626"/>
      <c r="DZ18" s="626"/>
      <c r="EA18" s="626"/>
      <c r="EB18" s="626"/>
      <c r="EC18" s="666"/>
    </row>
    <row r="19" spans="2:133" ht="11.25" customHeight="1">
      <c r="B19" s="620" t="s">
        <v>268</v>
      </c>
      <c r="C19" s="621"/>
      <c r="D19" s="621"/>
      <c r="E19" s="621"/>
      <c r="F19" s="621"/>
      <c r="G19" s="621"/>
      <c r="H19" s="621"/>
      <c r="I19" s="621"/>
      <c r="J19" s="621"/>
      <c r="K19" s="621"/>
      <c r="L19" s="621"/>
      <c r="M19" s="621"/>
      <c r="N19" s="621"/>
      <c r="O19" s="621"/>
      <c r="P19" s="621"/>
      <c r="Q19" s="622"/>
      <c r="R19" s="623">
        <v>1109255</v>
      </c>
      <c r="S19" s="626"/>
      <c r="T19" s="626"/>
      <c r="U19" s="626"/>
      <c r="V19" s="626"/>
      <c r="W19" s="626"/>
      <c r="X19" s="626"/>
      <c r="Y19" s="627"/>
      <c r="Z19" s="685">
        <v>30.7</v>
      </c>
      <c r="AA19" s="685"/>
      <c r="AB19" s="685"/>
      <c r="AC19" s="685"/>
      <c r="AD19" s="686">
        <v>1109255</v>
      </c>
      <c r="AE19" s="686"/>
      <c r="AF19" s="686"/>
      <c r="AG19" s="686"/>
      <c r="AH19" s="686"/>
      <c r="AI19" s="686"/>
      <c r="AJ19" s="686"/>
      <c r="AK19" s="686"/>
      <c r="AL19" s="628">
        <v>54.2</v>
      </c>
      <c r="AM19" s="629"/>
      <c r="AN19" s="629"/>
      <c r="AO19" s="687"/>
      <c r="AP19" s="620" t="s">
        <v>269</v>
      </c>
      <c r="AQ19" s="621"/>
      <c r="AR19" s="621"/>
      <c r="AS19" s="621"/>
      <c r="AT19" s="621"/>
      <c r="AU19" s="621"/>
      <c r="AV19" s="621"/>
      <c r="AW19" s="621"/>
      <c r="AX19" s="621"/>
      <c r="AY19" s="621"/>
      <c r="AZ19" s="621"/>
      <c r="BA19" s="621"/>
      <c r="BB19" s="621"/>
      <c r="BC19" s="621"/>
      <c r="BD19" s="621"/>
      <c r="BE19" s="621"/>
      <c r="BF19" s="622"/>
      <c r="BG19" s="623">
        <v>195</v>
      </c>
      <c r="BH19" s="626"/>
      <c r="BI19" s="626"/>
      <c r="BJ19" s="626"/>
      <c r="BK19" s="626"/>
      <c r="BL19" s="626"/>
      <c r="BM19" s="626"/>
      <c r="BN19" s="627"/>
      <c r="BO19" s="685">
        <v>0</v>
      </c>
      <c r="BP19" s="685"/>
      <c r="BQ19" s="685"/>
      <c r="BR19" s="685"/>
      <c r="BS19" s="631" t="s">
        <v>126</v>
      </c>
      <c r="BT19" s="626"/>
      <c r="BU19" s="626"/>
      <c r="BV19" s="626"/>
      <c r="BW19" s="626"/>
      <c r="BX19" s="626"/>
      <c r="BY19" s="626"/>
      <c r="BZ19" s="626"/>
      <c r="CA19" s="626"/>
      <c r="CB19" s="666"/>
      <c r="CD19" s="667" t="s">
        <v>270</v>
      </c>
      <c r="CE19" s="664"/>
      <c r="CF19" s="664"/>
      <c r="CG19" s="664"/>
      <c r="CH19" s="664"/>
      <c r="CI19" s="664"/>
      <c r="CJ19" s="664"/>
      <c r="CK19" s="664"/>
      <c r="CL19" s="664"/>
      <c r="CM19" s="664"/>
      <c r="CN19" s="664"/>
      <c r="CO19" s="664"/>
      <c r="CP19" s="664"/>
      <c r="CQ19" s="665"/>
      <c r="CR19" s="623" t="s">
        <v>225</v>
      </c>
      <c r="CS19" s="626"/>
      <c r="CT19" s="626"/>
      <c r="CU19" s="626"/>
      <c r="CV19" s="626"/>
      <c r="CW19" s="626"/>
      <c r="CX19" s="626"/>
      <c r="CY19" s="627"/>
      <c r="CZ19" s="685" t="s">
        <v>225</v>
      </c>
      <c r="DA19" s="685"/>
      <c r="DB19" s="685"/>
      <c r="DC19" s="685"/>
      <c r="DD19" s="631" t="s">
        <v>126</v>
      </c>
      <c r="DE19" s="626"/>
      <c r="DF19" s="626"/>
      <c r="DG19" s="626"/>
      <c r="DH19" s="626"/>
      <c r="DI19" s="626"/>
      <c r="DJ19" s="626"/>
      <c r="DK19" s="626"/>
      <c r="DL19" s="626"/>
      <c r="DM19" s="626"/>
      <c r="DN19" s="626"/>
      <c r="DO19" s="626"/>
      <c r="DP19" s="627"/>
      <c r="DQ19" s="631" t="s">
        <v>225</v>
      </c>
      <c r="DR19" s="626"/>
      <c r="DS19" s="626"/>
      <c r="DT19" s="626"/>
      <c r="DU19" s="626"/>
      <c r="DV19" s="626"/>
      <c r="DW19" s="626"/>
      <c r="DX19" s="626"/>
      <c r="DY19" s="626"/>
      <c r="DZ19" s="626"/>
      <c r="EA19" s="626"/>
      <c r="EB19" s="626"/>
      <c r="EC19" s="666"/>
    </row>
    <row r="20" spans="2:133" ht="11.25" customHeight="1">
      <c r="B20" s="620" t="s">
        <v>271</v>
      </c>
      <c r="C20" s="621"/>
      <c r="D20" s="621"/>
      <c r="E20" s="621"/>
      <c r="F20" s="621"/>
      <c r="G20" s="621"/>
      <c r="H20" s="621"/>
      <c r="I20" s="621"/>
      <c r="J20" s="621"/>
      <c r="K20" s="621"/>
      <c r="L20" s="621"/>
      <c r="M20" s="621"/>
      <c r="N20" s="621"/>
      <c r="O20" s="621"/>
      <c r="P20" s="621"/>
      <c r="Q20" s="622"/>
      <c r="R20" s="623">
        <v>132262</v>
      </c>
      <c r="S20" s="626"/>
      <c r="T20" s="626"/>
      <c r="U20" s="626"/>
      <c r="V20" s="626"/>
      <c r="W20" s="626"/>
      <c r="X20" s="626"/>
      <c r="Y20" s="627"/>
      <c r="Z20" s="685">
        <v>3.7</v>
      </c>
      <c r="AA20" s="685"/>
      <c r="AB20" s="685"/>
      <c r="AC20" s="685"/>
      <c r="AD20" s="686" t="s">
        <v>225</v>
      </c>
      <c r="AE20" s="686"/>
      <c r="AF20" s="686"/>
      <c r="AG20" s="686"/>
      <c r="AH20" s="686"/>
      <c r="AI20" s="686"/>
      <c r="AJ20" s="686"/>
      <c r="AK20" s="686"/>
      <c r="AL20" s="628" t="s">
        <v>225</v>
      </c>
      <c r="AM20" s="629"/>
      <c r="AN20" s="629"/>
      <c r="AO20" s="687"/>
      <c r="AP20" s="620" t="s">
        <v>272</v>
      </c>
      <c r="AQ20" s="621"/>
      <c r="AR20" s="621"/>
      <c r="AS20" s="621"/>
      <c r="AT20" s="621"/>
      <c r="AU20" s="621"/>
      <c r="AV20" s="621"/>
      <c r="AW20" s="621"/>
      <c r="AX20" s="621"/>
      <c r="AY20" s="621"/>
      <c r="AZ20" s="621"/>
      <c r="BA20" s="621"/>
      <c r="BB20" s="621"/>
      <c r="BC20" s="621"/>
      <c r="BD20" s="621"/>
      <c r="BE20" s="621"/>
      <c r="BF20" s="622"/>
      <c r="BG20" s="623">
        <v>195</v>
      </c>
      <c r="BH20" s="626"/>
      <c r="BI20" s="626"/>
      <c r="BJ20" s="626"/>
      <c r="BK20" s="626"/>
      <c r="BL20" s="626"/>
      <c r="BM20" s="626"/>
      <c r="BN20" s="627"/>
      <c r="BO20" s="685">
        <v>0</v>
      </c>
      <c r="BP20" s="685"/>
      <c r="BQ20" s="685"/>
      <c r="BR20" s="685"/>
      <c r="BS20" s="631" t="s">
        <v>225</v>
      </c>
      <c r="BT20" s="626"/>
      <c r="BU20" s="626"/>
      <c r="BV20" s="626"/>
      <c r="BW20" s="626"/>
      <c r="BX20" s="626"/>
      <c r="BY20" s="626"/>
      <c r="BZ20" s="626"/>
      <c r="CA20" s="626"/>
      <c r="CB20" s="666"/>
      <c r="CD20" s="667" t="s">
        <v>273</v>
      </c>
      <c r="CE20" s="664"/>
      <c r="CF20" s="664"/>
      <c r="CG20" s="664"/>
      <c r="CH20" s="664"/>
      <c r="CI20" s="664"/>
      <c r="CJ20" s="664"/>
      <c r="CK20" s="664"/>
      <c r="CL20" s="664"/>
      <c r="CM20" s="664"/>
      <c r="CN20" s="664"/>
      <c r="CO20" s="664"/>
      <c r="CP20" s="664"/>
      <c r="CQ20" s="665"/>
      <c r="CR20" s="623">
        <v>3430506</v>
      </c>
      <c r="CS20" s="626"/>
      <c r="CT20" s="626"/>
      <c r="CU20" s="626"/>
      <c r="CV20" s="626"/>
      <c r="CW20" s="626"/>
      <c r="CX20" s="626"/>
      <c r="CY20" s="627"/>
      <c r="CZ20" s="685">
        <v>100</v>
      </c>
      <c r="DA20" s="685"/>
      <c r="DB20" s="685"/>
      <c r="DC20" s="685"/>
      <c r="DD20" s="631">
        <v>254646</v>
      </c>
      <c r="DE20" s="626"/>
      <c r="DF20" s="626"/>
      <c r="DG20" s="626"/>
      <c r="DH20" s="626"/>
      <c r="DI20" s="626"/>
      <c r="DJ20" s="626"/>
      <c r="DK20" s="626"/>
      <c r="DL20" s="626"/>
      <c r="DM20" s="626"/>
      <c r="DN20" s="626"/>
      <c r="DO20" s="626"/>
      <c r="DP20" s="627"/>
      <c r="DQ20" s="631">
        <v>2564501</v>
      </c>
      <c r="DR20" s="626"/>
      <c r="DS20" s="626"/>
      <c r="DT20" s="626"/>
      <c r="DU20" s="626"/>
      <c r="DV20" s="626"/>
      <c r="DW20" s="626"/>
      <c r="DX20" s="626"/>
      <c r="DY20" s="626"/>
      <c r="DZ20" s="626"/>
      <c r="EA20" s="626"/>
      <c r="EB20" s="626"/>
      <c r="EC20" s="666"/>
    </row>
    <row r="21" spans="2:133" ht="11.25" customHeight="1">
      <c r="B21" s="620" t="s">
        <v>274</v>
      </c>
      <c r="C21" s="621"/>
      <c r="D21" s="621"/>
      <c r="E21" s="621"/>
      <c r="F21" s="621"/>
      <c r="G21" s="621"/>
      <c r="H21" s="621"/>
      <c r="I21" s="621"/>
      <c r="J21" s="621"/>
      <c r="K21" s="621"/>
      <c r="L21" s="621"/>
      <c r="M21" s="621"/>
      <c r="N21" s="621"/>
      <c r="O21" s="621"/>
      <c r="P21" s="621"/>
      <c r="Q21" s="622"/>
      <c r="R21" s="623">
        <v>58668</v>
      </c>
      <c r="S21" s="626"/>
      <c r="T21" s="626"/>
      <c r="U21" s="626"/>
      <c r="V21" s="626"/>
      <c r="W21" s="626"/>
      <c r="X21" s="626"/>
      <c r="Y21" s="627"/>
      <c r="Z21" s="685">
        <v>1.6</v>
      </c>
      <c r="AA21" s="685"/>
      <c r="AB21" s="685"/>
      <c r="AC21" s="685"/>
      <c r="AD21" s="686" t="s">
        <v>225</v>
      </c>
      <c r="AE21" s="686"/>
      <c r="AF21" s="686"/>
      <c r="AG21" s="686"/>
      <c r="AH21" s="686"/>
      <c r="AI21" s="686"/>
      <c r="AJ21" s="686"/>
      <c r="AK21" s="686"/>
      <c r="AL21" s="628" t="s">
        <v>225</v>
      </c>
      <c r="AM21" s="629"/>
      <c r="AN21" s="629"/>
      <c r="AO21" s="687"/>
      <c r="AP21" s="731" t="s">
        <v>275</v>
      </c>
      <c r="AQ21" s="738"/>
      <c r="AR21" s="738"/>
      <c r="AS21" s="738"/>
      <c r="AT21" s="738"/>
      <c r="AU21" s="738"/>
      <c r="AV21" s="738"/>
      <c r="AW21" s="738"/>
      <c r="AX21" s="738"/>
      <c r="AY21" s="738"/>
      <c r="AZ21" s="738"/>
      <c r="BA21" s="738"/>
      <c r="BB21" s="738"/>
      <c r="BC21" s="738"/>
      <c r="BD21" s="738"/>
      <c r="BE21" s="738"/>
      <c r="BF21" s="733"/>
      <c r="BG21" s="623">
        <v>195</v>
      </c>
      <c r="BH21" s="626"/>
      <c r="BI21" s="626"/>
      <c r="BJ21" s="626"/>
      <c r="BK21" s="626"/>
      <c r="BL21" s="626"/>
      <c r="BM21" s="626"/>
      <c r="BN21" s="627"/>
      <c r="BO21" s="685">
        <v>0</v>
      </c>
      <c r="BP21" s="685"/>
      <c r="BQ21" s="685"/>
      <c r="BR21" s="685"/>
      <c r="BS21" s="631" t="s">
        <v>225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276</v>
      </c>
      <c r="C22" s="621"/>
      <c r="D22" s="621"/>
      <c r="E22" s="621"/>
      <c r="F22" s="621"/>
      <c r="G22" s="621"/>
      <c r="H22" s="621"/>
      <c r="I22" s="621"/>
      <c r="J22" s="621"/>
      <c r="K22" s="621"/>
      <c r="L22" s="621"/>
      <c r="M22" s="621"/>
      <c r="N22" s="621"/>
      <c r="O22" s="621"/>
      <c r="P22" s="621"/>
      <c r="Q22" s="622"/>
      <c r="R22" s="623">
        <v>2222852</v>
      </c>
      <c r="S22" s="626"/>
      <c r="T22" s="626"/>
      <c r="U22" s="626"/>
      <c r="V22" s="626"/>
      <c r="W22" s="626"/>
      <c r="X22" s="626"/>
      <c r="Y22" s="627"/>
      <c r="Z22" s="685">
        <v>61.6</v>
      </c>
      <c r="AA22" s="685"/>
      <c r="AB22" s="685"/>
      <c r="AC22" s="685"/>
      <c r="AD22" s="686">
        <v>2031922</v>
      </c>
      <c r="AE22" s="686"/>
      <c r="AF22" s="686"/>
      <c r="AG22" s="686"/>
      <c r="AH22" s="686"/>
      <c r="AI22" s="686"/>
      <c r="AJ22" s="686"/>
      <c r="AK22" s="686"/>
      <c r="AL22" s="628">
        <v>99.3</v>
      </c>
      <c r="AM22" s="629"/>
      <c r="AN22" s="629"/>
      <c r="AO22" s="687"/>
      <c r="AP22" s="731" t="s">
        <v>277</v>
      </c>
      <c r="AQ22" s="738"/>
      <c r="AR22" s="738"/>
      <c r="AS22" s="738"/>
      <c r="AT22" s="738"/>
      <c r="AU22" s="738"/>
      <c r="AV22" s="738"/>
      <c r="AW22" s="738"/>
      <c r="AX22" s="738"/>
      <c r="AY22" s="738"/>
      <c r="AZ22" s="738"/>
      <c r="BA22" s="738"/>
      <c r="BB22" s="738"/>
      <c r="BC22" s="738"/>
      <c r="BD22" s="738"/>
      <c r="BE22" s="738"/>
      <c r="BF22" s="733"/>
      <c r="BG22" s="623" t="s">
        <v>225</v>
      </c>
      <c r="BH22" s="626"/>
      <c r="BI22" s="626"/>
      <c r="BJ22" s="626"/>
      <c r="BK22" s="626"/>
      <c r="BL22" s="626"/>
      <c r="BM22" s="626"/>
      <c r="BN22" s="627"/>
      <c r="BO22" s="685" t="s">
        <v>225</v>
      </c>
      <c r="BP22" s="685"/>
      <c r="BQ22" s="685"/>
      <c r="BR22" s="685"/>
      <c r="BS22" s="631" t="s">
        <v>225</v>
      </c>
      <c r="BT22" s="626"/>
      <c r="BU22" s="626"/>
      <c r="BV22" s="626"/>
      <c r="BW22" s="626"/>
      <c r="BX22" s="626"/>
      <c r="BY22" s="626"/>
      <c r="BZ22" s="626"/>
      <c r="CA22" s="626"/>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279</v>
      </c>
      <c r="C23" s="621"/>
      <c r="D23" s="621"/>
      <c r="E23" s="621"/>
      <c r="F23" s="621"/>
      <c r="G23" s="621"/>
      <c r="H23" s="621"/>
      <c r="I23" s="621"/>
      <c r="J23" s="621"/>
      <c r="K23" s="621"/>
      <c r="L23" s="621"/>
      <c r="M23" s="621"/>
      <c r="N23" s="621"/>
      <c r="O23" s="621"/>
      <c r="P23" s="621"/>
      <c r="Q23" s="622"/>
      <c r="R23" s="623">
        <v>846</v>
      </c>
      <c r="S23" s="626"/>
      <c r="T23" s="626"/>
      <c r="U23" s="626"/>
      <c r="V23" s="626"/>
      <c r="W23" s="626"/>
      <c r="X23" s="626"/>
      <c r="Y23" s="627"/>
      <c r="Z23" s="685">
        <v>0</v>
      </c>
      <c r="AA23" s="685"/>
      <c r="AB23" s="685"/>
      <c r="AC23" s="685"/>
      <c r="AD23" s="686">
        <v>846</v>
      </c>
      <c r="AE23" s="686"/>
      <c r="AF23" s="686"/>
      <c r="AG23" s="686"/>
      <c r="AH23" s="686"/>
      <c r="AI23" s="686"/>
      <c r="AJ23" s="686"/>
      <c r="AK23" s="686"/>
      <c r="AL23" s="628">
        <v>0</v>
      </c>
      <c r="AM23" s="629"/>
      <c r="AN23" s="629"/>
      <c r="AO23" s="687"/>
      <c r="AP23" s="731" t="s">
        <v>280</v>
      </c>
      <c r="AQ23" s="738"/>
      <c r="AR23" s="738"/>
      <c r="AS23" s="738"/>
      <c r="AT23" s="738"/>
      <c r="AU23" s="738"/>
      <c r="AV23" s="738"/>
      <c r="AW23" s="738"/>
      <c r="AX23" s="738"/>
      <c r="AY23" s="738"/>
      <c r="AZ23" s="738"/>
      <c r="BA23" s="738"/>
      <c r="BB23" s="738"/>
      <c r="BC23" s="738"/>
      <c r="BD23" s="738"/>
      <c r="BE23" s="738"/>
      <c r="BF23" s="733"/>
      <c r="BG23" s="623" t="s">
        <v>135</v>
      </c>
      <c r="BH23" s="626"/>
      <c r="BI23" s="626"/>
      <c r="BJ23" s="626"/>
      <c r="BK23" s="626"/>
      <c r="BL23" s="626"/>
      <c r="BM23" s="626"/>
      <c r="BN23" s="627"/>
      <c r="BO23" s="685" t="s">
        <v>225</v>
      </c>
      <c r="BP23" s="685"/>
      <c r="BQ23" s="685"/>
      <c r="BR23" s="685"/>
      <c r="BS23" s="631" t="s">
        <v>225</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c r="B24" s="620" t="s">
        <v>286</v>
      </c>
      <c r="C24" s="621"/>
      <c r="D24" s="621"/>
      <c r="E24" s="621"/>
      <c r="F24" s="621"/>
      <c r="G24" s="621"/>
      <c r="H24" s="621"/>
      <c r="I24" s="621"/>
      <c r="J24" s="621"/>
      <c r="K24" s="621"/>
      <c r="L24" s="621"/>
      <c r="M24" s="621"/>
      <c r="N24" s="621"/>
      <c r="O24" s="621"/>
      <c r="P24" s="621"/>
      <c r="Q24" s="622"/>
      <c r="R24" s="623">
        <v>9750</v>
      </c>
      <c r="S24" s="626"/>
      <c r="T24" s="626"/>
      <c r="U24" s="626"/>
      <c r="V24" s="626"/>
      <c r="W24" s="626"/>
      <c r="X24" s="626"/>
      <c r="Y24" s="627"/>
      <c r="Z24" s="685">
        <v>0.3</v>
      </c>
      <c r="AA24" s="685"/>
      <c r="AB24" s="685"/>
      <c r="AC24" s="685"/>
      <c r="AD24" s="686">
        <v>8617</v>
      </c>
      <c r="AE24" s="686"/>
      <c r="AF24" s="686"/>
      <c r="AG24" s="686"/>
      <c r="AH24" s="686"/>
      <c r="AI24" s="686"/>
      <c r="AJ24" s="686"/>
      <c r="AK24" s="686"/>
      <c r="AL24" s="628">
        <v>0.4</v>
      </c>
      <c r="AM24" s="629"/>
      <c r="AN24" s="629"/>
      <c r="AO24" s="687"/>
      <c r="AP24" s="731" t="s">
        <v>287</v>
      </c>
      <c r="AQ24" s="738"/>
      <c r="AR24" s="738"/>
      <c r="AS24" s="738"/>
      <c r="AT24" s="738"/>
      <c r="AU24" s="738"/>
      <c r="AV24" s="738"/>
      <c r="AW24" s="738"/>
      <c r="AX24" s="738"/>
      <c r="AY24" s="738"/>
      <c r="AZ24" s="738"/>
      <c r="BA24" s="738"/>
      <c r="BB24" s="738"/>
      <c r="BC24" s="738"/>
      <c r="BD24" s="738"/>
      <c r="BE24" s="738"/>
      <c r="BF24" s="733"/>
      <c r="BG24" s="623" t="s">
        <v>126</v>
      </c>
      <c r="BH24" s="626"/>
      <c r="BI24" s="626"/>
      <c r="BJ24" s="626"/>
      <c r="BK24" s="626"/>
      <c r="BL24" s="626"/>
      <c r="BM24" s="626"/>
      <c r="BN24" s="627"/>
      <c r="BO24" s="685" t="s">
        <v>225</v>
      </c>
      <c r="BP24" s="685"/>
      <c r="BQ24" s="685"/>
      <c r="BR24" s="685"/>
      <c r="BS24" s="631" t="s">
        <v>225</v>
      </c>
      <c r="BT24" s="626"/>
      <c r="BU24" s="626"/>
      <c r="BV24" s="626"/>
      <c r="BW24" s="626"/>
      <c r="BX24" s="626"/>
      <c r="BY24" s="626"/>
      <c r="BZ24" s="626"/>
      <c r="CA24" s="626"/>
      <c r="CB24" s="666"/>
      <c r="CD24" s="694" t="s">
        <v>288</v>
      </c>
      <c r="CE24" s="695"/>
      <c r="CF24" s="695"/>
      <c r="CG24" s="695"/>
      <c r="CH24" s="695"/>
      <c r="CI24" s="695"/>
      <c r="CJ24" s="695"/>
      <c r="CK24" s="695"/>
      <c r="CL24" s="695"/>
      <c r="CM24" s="695"/>
      <c r="CN24" s="695"/>
      <c r="CO24" s="695"/>
      <c r="CP24" s="695"/>
      <c r="CQ24" s="696"/>
      <c r="CR24" s="688">
        <v>1427250</v>
      </c>
      <c r="CS24" s="689"/>
      <c r="CT24" s="689"/>
      <c r="CU24" s="689"/>
      <c r="CV24" s="689"/>
      <c r="CW24" s="689"/>
      <c r="CX24" s="689"/>
      <c r="CY24" s="735"/>
      <c r="CZ24" s="736">
        <v>41.6</v>
      </c>
      <c r="DA24" s="705"/>
      <c r="DB24" s="705"/>
      <c r="DC24" s="739"/>
      <c r="DD24" s="734">
        <v>1063525</v>
      </c>
      <c r="DE24" s="689"/>
      <c r="DF24" s="689"/>
      <c r="DG24" s="689"/>
      <c r="DH24" s="689"/>
      <c r="DI24" s="689"/>
      <c r="DJ24" s="689"/>
      <c r="DK24" s="735"/>
      <c r="DL24" s="734">
        <v>1040907</v>
      </c>
      <c r="DM24" s="689"/>
      <c r="DN24" s="689"/>
      <c r="DO24" s="689"/>
      <c r="DP24" s="689"/>
      <c r="DQ24" s="689"/>
      <c r="DR24" s="689"/>
      <c r="DS24" s="689"/>
      <c r="DT24" s="689"/>
      <c r="DU24" s="689"/>
      <c r="DV24" s="735"/>
      <c r="DW24" s="736">
        <v>48.6</v>
      </c>
      <c r="DX24" s="705"/>
      <c r="DY24" s="705"/>
      <c r="DZ24" s="705"/>
      <c r="EA24" s="705"/>
      <c r="EB24" s="705"/>
      <c r="EC24" s="737"/>
    </row>
    <row r="25" spans="2:133" ht="11.25" customHeight="1">
      <c r="B25" s="620" t="s">
        <v>289</v>
      </c>
      <c r="C25" s="621"/>
      <c r="D25" s="621"/>
      <c r="E25" s="621"/>
      <c r="F25" s="621"/>
      <c r="G25" s="621"/>
      <c r="H25" s="621"/>
      <c r="I25" s="621"/>
      <c r="J25" s="621"/>
      <c r="K25" s="621"/>
      <c r="L25" s="621"/>
      <c r="M25" s="621"/>
      <c r="N25" s="621"/>
      <c r="O25" s="621"/>
      <c r="P25" s="621"/>
      <c r="Q25" s="622"/>
      <c r="R25" s="623">
        <v>46971</v>
      </c>
      <c r="S25" s="626"/>
      <c r="T25" s="626"/>
      <c r="U25" s="626"/>
      <c r="V25" s="626"/>
      <c r="W25" s="626"/>
      <c r="X25" s="626"/>
      <c r="Y25" s="627"/>
      <c r="Z25" s="685">
        <v>1.3</v>
      </c>
      <c r="AA25" s="685"/>
      <c r="AB25" s="685"/>
      <c r="AC25" s="685"/>
      <c r="AD25" s="686">
        <v>3438</v>
      </c>
      <c r="AE25" s="686"/>
      <c r="AF25" s="686"/>
      <c r="AG25" s="686"/>
      <c r="AH25" s="686"/>
      <c r="AI25" s="686"/>
      <c r="AJ25" s="686"/>
      <c r="AK25" s="686"/>
      <c r="AL25" s="628">
        <v>0.2</v>
      </c>
      <c r="AM25" s="629"/>
      <c r="AN25" s="629"/>
      <c r="AO25" s="687"/>
      <c r="AP25" s="731" t="s">
        <v>290</v>
      </c>
      <c r="AQ25" s="738"/>
      <c r="AR25" s="738"/>
      <c r="AS25" s="738"/>
      <c r="AT25" s="738"/>
      <c r="AU25" s="738"/>
      <c r="AV25" s="738"/>
      <c r="AW25" s="738"/>
      <c r="AX25" s="738"/>
      <c r="AY25" s="738"/>
      <c r="AZ25" s="738"/>
      <c r="BA25" s="738"/>
      <c r="BB25" s="738"/>
      <c r="BC25" s="738"/>
      <c r="BD25" s="738"/>
      <c r="BE25" s="738"/>
      <c r="BF25" s="733"/>
      <c r="BG25" s="623" t="s">
        <v>225</v>
      </c>
      <c r="BH25" s="626"/>
      <c r="BI25" s="626"/>
      <c r="BJ25" s="626"/>
      <c r="BK25" s="626"/>
      <c r="BL25" s="626"/>
      <c r="BM25" s="626"/>
      <c r="BN25" s="627"/>
      <c r="BO25" s="685" t="s">
        <v>225</v>
      </c>
      <c r="BP25" s="685"/>
      <c r="BQ25" s="685"/>
      <c r="BR25" s="685"/>
      <c r="BS25" s="631" t="s">
        <v>126</v>
      </c>
      <c r="BT25" s="626"/>
      <c r="BU25" s="626"/>
      <c r="BV25" s="626"/>
      <c r="BW25" s="626"/>
      <c r="BX25" s="626"/>
      <c r="BY25" s="626"/>
      <c r="BZ25" s="626"/>
      <c r="CA25" s="626"/>
      <c r="CB25" s="666"/>
      <c r="CD25" s="667" t="s">
        <v>291</v>
      </c>
      <c r="CE25" s="664"/>
      <c r="CF25" s="664"/>
      <c r="CG25" s="664"/>
      <c r="CH25" s="664"/>
      <c r="CI25" s="664"/>
      <c r="CJ25" s="664"/>
      <c r="CK25" s="664"/>
      <c r="CL25" s="664"/>
      <c r="CM25" s="664"/>
      <c r="CN25" s="664"/>
      <c r="CO25" s="664"/>
      <c r="CP25" s="664"/>
      <c r="CQ25" s="665"/>
      <c r="CR25" s="623">
        <v>564111</v>
      </c>
      <c r="CS25" s="624"/>
      <c r="CT25" s="624"/>
      <c r="CU25" s="624"/>
      <c r="CV25" s="624"/>
      <c r="CW25" s="624"/>
      <c r="CX25" s="624"/>
      <c r="CY25" s="625"/>
      <c r="CZ25" s="628">
        <v>16.399999999999999</v>
      </c>
      <c r="DA25" s="657"/>
      <c r="DB25" s="657"/>
      <c r="DC25" s="658"/>
      <c r="DD25" s="631">
        <v>535309</v>
      </c>
      <c r="DE25" s="624"/>
      <c r="DF25" s="624"/>
      <c r="DG25" s="624"/>
      <c r="DH25" s="624"/>
      <c r="DI25" s="624"/>
      <c r="DJ25" s="624"/>
      <c r="DK25" s="625"/>
      <c r="DL25" s="631">
        <v>525564</v>
      </c>
      <c r="DM25" s="624"/>
      <c r="DN25" s="624"/>
      <c r="DO25" s="624"/>
      <c r="DP25" s="624"/>
      <c r="DQ25" s="624"/>
      <c r="DR25" s="624"/>
      <c r="DS25" s="624"/>
      <c r="DT25" s="624"/>
      <c r="DU25" s="624"/>
      <c r="DV25" s="625"/>
      <c r="DW25" s="628">
        <v>24.5</v>
      </c>
      <c r="DX25" s="657"/>
      <c r="DY25" s="657"/>
      <c r="DZ25" s="657"/>
      <c r="EA25" s="657"/>
      <c r="EB25" s="657"/>
      <c r="EC25" s="659"/>
    </row>
    <row r="26" spans="2:133" ht="11.25" customHeight="1">
      <c r="B26" s="620" t="s">
        <v>292</v>
      </c>
      <c r="C26" s="621"/>
      <c r="D26" s="621"/>
      <c r="E26" s="621"/>
      <c r="F26" s="621"/>
      <c r="G26" s="621"/>
      <c r="H26" s="621"/>
      <c r="I26" s="621"/>
      <c r="J26" s="621"/>
      <c r="K26" s="621"/>
      <c r="L26" s="621"/>
      <c r="M26" s="621"/>
      <c r="N26" s="621"/>
      <c r="O26" s="621"/>
      <c r="P26" s="621"/>
      <c r="Q26" s="622"/>
      <c r="R26" s="623">
        <v>3567</v>
      </c>
      <c r="S26" s="626"/>
      <c r="T26" s="626"/>
      <c r="U26" s="626"/>
      <c r="V26" s="626"/>
      <c r="W26" s="626"/>
      <c r="X26" s="626"/>
      <c r="Y26" s="627"/>
      <c r="Z26" s="685">
        <v>0.1</v>
      </c>
      <c r="AA26" s="685"/>
      <c r="AB26" s="685"/>
      <c r="AC26" s="685"/>
      <c r="AD26" s="686" t="s">
        <v>225</v>
      </c>
      <c r="AE26" s="686"/>
      <c r="AF26" s="686"/>
      <c r="AG26" s="686"/>
      <c r="AH26" s="686"/>
      <c r="AI26" s="686"/>
      <c r="AJ26" s="686"/>
      <c r="AK26" s="686"/>
      <c r="AL26" s="628" t="s">
        <v>126</v>
      </c>
      <c r="AM26" s="629"/>
      <c r="AN26" s="629"/>
      <c r="AO26" s="687"/>
      <c r="AP26" s="731" t="s">
        <v>293</v>
      </c>
      <c r="AQ26" s="732"/>
      <c r="AR26" s="732"/>
      <c r="AS26" s="732"/>
      <c r="AT26" s="732"/>
      <c r="AU26" s="732"/>
      <c r="AV26" s="732"/>
      <c r="AW26" s="732"/>
      <c r="AX26" s="732"/>
      <c r="AY26" s="732"/>
      <c r="AZ26" s="732"/>
      <c r="BA26" s="732"/>
      <c r="BB26" s="732"/>
      <c r="BC26" s="732"/>
      <c r="BD26" s="732"/>
      <c r="BE26" s="732"/>
      <c r="BF26" s="733"/>
      <c r="BG26" s="623" t="s">
        <v>225</v>
      </c>
      <c r="BH26" s="626"/>
      <c r="BI26" s="626"/>
      <c r="BJ26" s="626"/>
      <c r="BK26" s="626"/>
      <c r="BL26" s="626"/>
      <c r="BM26" s="626"/>
      <c r="BN26" s="627"/>
      <c r="BO26" s="685" t="s">
        <v>126</v>
      </c>
      <c r="BP26" s="685"/>
      <c r="BQ26" s="685"/>
      <c r="BR26" s="685"/>
      <c r="BS26" s="631" t="s">
        <v>225</v>
      </c>
      <c r="BT26" s="626"/>
      <c r="BU26" s="626"/>
      <c r="BV26" s="626"/>
      <c r="BW26" s="626"/>
      <c r="BX26" s="626"/>
      <c r="BY26" s="626"/>
      <c r="BZ26" s="626"/>
      <c r="CA26" s="626"/>
      <c r="CB26" s="666"/>
      <c r="CD26" s="667" t="s">
        <v>294</v>
      </c>
      <c r="CE26" s="664"/>
      <c r="CF26" s="664"/>
      <c r="CG26" s="664"/>
      <c r="CH26" s="664"/>
      <c r="CI26" s="664"/>
      <c r="CJ26" s="664"/>
      <c r="CK26" s="664"/>
      <c r="CL26" s="664"/>
      <c r="CM26" s="664"/>
      <c r="CN26" s="664"/>
      <c r="CO26" s="664"/>
      <c r="CP26" s="664"/>
      <c r="CQ26" s="665"/>
      <c r="CR26" s="623">
        <v>311239</v>
      </c>
      <c r="CS26" s="626"/>
      <c r="CT26" s="626"/>
      <c r="CU26" s="626"/>
      <c r="CV26" s="626"/>
      <c r="CW26" s="626"/>
      <c r="CX26" s="626"/>
      <c r="CY26" s="627"/>
      <c r="CZ26" s="628">
        <v>9.1</v>
      </c>
      <c r="DA26" s="657"/>
      <c r="DB26" s="657"/>
      <c r="DC26" s="658"/>
      <c r="DD26" s="631">
        <v>286686</v>
      </c>
      <c r="DE26" s="626"/>
      <c r="DF26" s="626"/>
      <c r="DG26" s="626"/>
      <c r="DH26" s="626"/>
      <c r="DI26" s="626"/>
      <c r="DJ26" s="626"/>
      <c r="DK26" s="627"/>
      <c r="DL26" s="631" t="s">
        <v>225</v>
      </c>
      <c r="DM26" s="626"/>
      <c r="DN26" s="626"/>
      <c r="DO26" s="626"/>
      <c r="DP26" s="626"/>
      <c r="DQ26" s="626"/>
      <c r="DR26" s="626"/>
      <c r="DS26" s="626"/>
      <c r="DT26" s="626"/>
      <c r="DU26" s="626"/>
      <c r="DV26" s="627"/>
      <c r="DW26" s="628" t="s">
        <v>225</v>
      </c>
      <c r="DX26" s="657"/>
      <c r="DY26" s="657"/>
      <c r="DZ26" s="657"/>
      <c r="EA26" s="657"/>
      <c r="EB26" s="657"/>
      <c r="EC26" s="659"/>
    </row>
    <row r="27" spans="2:133" ht="11.25" customHeight="1">
      <c r="B27" s="620" t="s">
        <v>295</v>
      </c>
      <c r="C27" s="621"/>
      <c r="D27" s="621"/>
      <c r="E27" s="621"/>
      <c r="F27" s="621"/>
      <c r="G27" s="621"/>
      <c r="H27" s="621"/>
      <c r="I27" s="621"/>
      <c r="J27" s="621"/>
      <c r="K27" s="621"/>
      <c r="L27" s="621"/>
      <c r="M27" s="621"/>
      <c r="N27" s="621"/>
      <c r="O27" s="621"/>
      <c r="P27" s="621"/>
      <c r="Q27" s="622"/>
      <c r="R27" s="623">
        <v>293988</v>
      </c>
      <c r="S27" s="626"/>
      <c r="T27" s="626"/>
      <c r="U27" s="626"/>
      <c r="V27" s="626"/>
      <c r="W27" s="626"/>
      <c r="X27" s="626"/>
      <c r="Y27" s="627"/>
      <c r="Z27" s="685">
        <v>8.1</v>
      </c>
      <c r="AA27" s="685"/>
      <c r="AB27" s="685"/>
      <c r="AC27" s="685"/>
      <c r="AD27" s="686" t="s">
        <v>225</v>
      </c>
      <c r="AE27" s="686"/>
      <c r="AF27" s="686"/>
      <c r="AG27" s="686"/>
      <c r="AH27" s="686"/>
      <c r="AI27" s="686"/>
      <c r="AJ27" s="686"/>
      <c r="AK27" s="686"/>
      <c r="AL27" s="628" t="s">
        <v>225</v>
      </c>
      <c r="AM27" s="629"/>
      <c r="AN27" s="629"/>
      <c r="AO27" s="687"/>
      <c r="AP27" s="620" t="s">
        <v>296</v>
      </c>
      <c r="AQ27" s="621"/>
      <c r="AR27" s="621"/>
      <c r="AS27" s="621"/>
      <c r="AT27" s="621"/>
      <c r="AU27" s="621"/>
      <c r="AV27" s="621"/>
      <c r="AW27" s="621"/>
      <c r="AX27" s="621"/>
      <c r="AY27" s="621"/>
      <c r="AZ27" s="621"/>
      <c r="BA27" s="621"/>
      <c r="BB27" s="621"/>
      <c r="BC27" s="621"/>
      <c r="BD27" s="621"/>
      <c r="BE27" s="621"/>
      <c r="BF27" s="622"/>
      <c r="BG27" s="623">
        <v>724137</v>
      </c>
      <c r="BH27" s="626"/>
      <c r="BI27" s="626"/>
      <c r="BJ27" s="626"/>
      <c r="BK27" s="626"/>
      <c r="BL27" s="626"/>
      <c r="BM27" s="626"/>
      <c r="BN27" s="627"/>
      <c r="BO27" s="685">
        <v>100</v>
      </c>
      <c r="BP27" s="685"/>
      <c r="BQ27" s="685"/>
      <c r="BR27" s="685"/>
      <c r="BS27" s="631" t="s">
        <v>225</v>
      </c>
      <c r="BT27" s="626"/>
      <c r="BU27" s="626"/>
      <c r="BV27" s="626"/>
      <c r="BW27" s="626"/>
      <c r="BX27" s="626"/>
      <c r="BY27" s="626"/>
      <c r="BZ27" s="626"/>
      <c r="CA27" s="626"/>
      <c r="CB27" s="666"/>
      <c r="CD27" s="667" t="s">
        <v>297</v>
      </c>
      <c r="CE27" s="664"/>
      <c r="CF27" s="664"/>
      <c r="CG27" s="664"/>
      <c r="CH27" s="664"/>
      <c r="CI27" s="664"/>
      <c r="CJ27" s="664"/>
      <c r="CK27" s="664"/>
      <c r="CL27" s="664"/>
      <c r="CM27" s="664"/>
      <c r="CN27" s="664"/>
      <c r="CO27" s="664"/>
      <c r="CP27" s="664"/>
      <c r="CQ27" s="665"/>
      <c r="CR27" s="623">
        <v>486440</v>
      </c>
      <c r="CS27" s="624"/>
      <c r="CT27" s="624"/>
      <c r="CU27" s="624"/>
      <c r="CV27" s="624"/>
      <c r="CW27" s="624"/>
      <c r="CX27" s="624"/>
      <c r="CY27" s="625"/>
      <c r="CZ27" s="628">
        <v>14.2</v>
      </c>
      <c r="DA27" s="657"/>
      <c r="DB27" s="657"/>
      <c r="DC27" s="658"/>
      <c r="DD27" s="631">
        <v>172135</v>
      </c>
      <c r="DE27" s="624"/>
      <c r="DF27" s="624"/>
      <c r="DG27" s="624"/>
      <c r="DH27" s="624"/>
      <c r="DI27" s="624"/>
      <c r="DJ27" s="624"/>
      <c r="DK27" s="625"/>
      <c r="DL27" s="631">
        <v>159262</v>
      </c>
      <c r="DM27" s="624"/>
      <c r="DN27" s="624"/>
      <c r="DO27" s="624"/>
      <c r="DP27" s="624"/>
      <c r="DQ27" s="624"/>
      <c r="DR27" s="624"/>
      <c r="DS27" s="624"/>
      <c r="DT27" s="624"/>
      <c r="DU27" s="624"/>
      <c r="DV27" s="625"/>
      <c r="DW27" s="628">
        <v>7.4</v>
      </c>
      <c r="DX27" s="657"/>
      <c r="DY27" s="657"/>
      <c r="DZ27" s="657"/>
      <c r="EA27" s="657"/>
      <c r="EB27" s="657"/>
      <c r="EC27" s="659"/>
    </row>
    <row r="28" spans="2:133" ht="11.25" customHeight="1">
      <c r="B28" s="728" t="s">
        <v>298</v>
      </c>
      <c r="C28" s="729"/>
      <c r="D28" s="729"/>
      <c r="E28" s="729"/>
      <c r="F28" s="729"/>
      <c r="G28" s="729"/>
      <c r="H28" s="729"/>
      <c r="I28" s="729"/>
      <c r="J28" s="729"/>
      <c r="K28" s="729"/>
      <c r="L28" s="729"/>
      <c r="M28" s="729"/>
      <c r="N28" s="729"/>
      <c r="O28" s="729"/>
      <c r="P28" s="729"/>
      <c r="Q28" s="730"/>
      <c r="R28" s="623" t="s">
        <v>225</v>
      </c>
      <c r="S28" s="626"/>
      <c r="T28" s="626"/>
      <c r="U28" s="626"/>
      <c r="V28" s="626"/>
      <c r="W28" s="626"/>
      <c r="X28" s="626"/>
      <c r="Y28" s="627"/>
      <c r="Z28" s="685" t="s">
        <v>135</v>
      </c>
      <c r="AA28" s="685"/>
      <c r="AB28" s="685"/>
      <c r="AC28" s="685"/>
      <c r="AD28" s="686" t="s">
        <v>225</v>
      </c>
      <c r="AE28" s="686"/>
      <c r="AF28" s="686"/>
      <c r="AG28" s="686"/>
      <c r="AH28" s="686"/>
      <c r="AI28" s="686"/>
      <c r="AJ28" s="686"/>
      <c r="AK28" s="686"/>
      <c r="AL28" s="628" t="s">
        <v>225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3">
        <v>376699</v>
      </c>
      <c r="CS28" s="626"/>
      <c r="CT28" s="626"/>
      <c r="CU28" s="626"/>
      <c r="CV28" s="626"/>
      <c r="CW28" s="626"/>
      <c r="CX28" s="626"/>
      <c r="CY28" s="627"/>
      <c r="CZ28" s="628">
        <v>11</v>
      </c>
      <c r="DA28" s="657"/>
      <c r="DB28" s="657"/>
      <c r="DC28" s="658"/>
      <c r="DD28" s="631">
        <v>356081</v>
      </c>
      <c r="DE28" s="626"/>
      <c r="DF28" s="626"/>
      <c r="DG28" s="626"/>
      <c r="DH28" s="626"/>
      <c r="DI28" s="626"/>
      <c r="DJ28" s="626"/>
      <c r="DK28" s="627"/>
      <c r="DL28" s="631">
        <v>356081</v>
      </c>
      <c r="DM28" s="626"/>
      <c r="DN28" s="626"/>
      <c r="DO28" s="626"/>
      <c r="DP28" s="626"/>
      <c r="DQ28" s="626"/>
      <c r="DR28" s="626"/>
      <c r="DS28" s="626"/>
      <c r="DT28" s="626"/>
      <c r="DU28" s="626"/>
      <c r="DV28" s="627"/>
      <c r="DW28" s="628">
        <v>16.600000000000001</v>
      </c>
      <c r="DX28" s="657"/>
      <c r="DY28" s="657"/>
      <c r="DZ28" s="657"/>
      <c r="EA28" s="657"/>
      <c r="EB28" s="657"/>
      <c r="EC28" s="659"/>
    </row>
    <row r="29" spans="2:133" ht="11.25" customHeight="1">
      <c r="B29" s="620" t="s">
        <v>300</v>
      </c>
      <c r="C29" s="621"/>
      <c r="D29" s="621"/>
      <c r="E29" s="621"/>
      <c r="F29" s="621"/>
      <c r="G29" s="621"/>
      <c r="H29" s="621"/>
      <c r="I29" s="621"/>
      <c r="J29" s="621"/>
      <c r="K29" s="621"/>
      <c r="L29" s="621"/>
      <c r="M29" s="621"/>
      <c r="N29" s="621"/>
      <c r="O29" s="621"/>
      <c r="P29" s="621"/>
      <c r="Q29" s="622"/>
      <c r="R29" s="623">
        <v>325339</v>
      </c>
      <c r="S29" s="626"/>
      <c r="T29" s="626"/>
      <c r="U29" s="626"/>
      <c r="V29" s="626"/>
      <c r="W29" s="626"/>
      <c r="X29" s="626"/>
      <c r="Y29" s="627"/>
      <c r="Z29" s="685">
        <v>9</v>
      </c>
      <c r="AA29" s="685"/>
      <c r="AB29" s="685"/>
      <c r="AC29" s="685"/>
      <c r="AD29" s="686" t="s">
        <v>225</v>
      </c>
      <c r="AE29" s="686"/>
      <c r="AF29" s="686"/>
      <c r="AG29" s="686"/>
      <c r="AH29" s="686"/>
      <c r="AI29" s="686"/>
      <c r="AJ29" s="686"/>
      <c r="AK29" s="686"/>
      <c r="AL29" s="628" t="s">
        <v>135</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304</v>
      </c>
      <c r="CG29" s="664"/>
      <c r="CH29" s="664"/>
      <c r="CI29" s="664"/>
      <c r="CJ29" s="664"/>
      <c r="CK29" s="664"/>
      <c r="CL29" s="664"/>
      <c r="CM29" s="664"/>
      <c r="CN29" s="664"/>
      <c r="CO29" s="664"/>
      <c r="CP29" s="664"/>
      <c r="CQ29" s="665"/>
      <c r="CR29" s="623">
        <v>376699</v>
      </c>
      <c r="CS29" s="624"/>
      <c r="CT29" s="624"/>
      <c r="CU29" s="624"/>
      <c r="CV29" s="624"/>
      <c r="CW29" s="624"/>
      <c r="CX29" s="624"/>
      <c r="CY29" s="625"/>
      <c r="CZ29" s="628">
        <v>11</v>
      </c>
      <c r="DA29" s="657"/>
      <c r="DB29" s="657"/>
      <c r="DC29" s="658"/>
      <c r="DD29" s="631">
        <v>356081</v>
      </c>
      <c r="DE29" s="624"/>
      <c r="DF29" s="624"/>
      <c r="DG29" s="624"/>
      <c r="DH29" s="624"/>
      <c r="DI29" s="624"/>
      <c r="DJ29" s="624"/>
      <c r="DK29" s="625"/>
      <c r="DL29" s="631">
        <v>356081</v>
      </c>
      <c r="DM29" s="624"/>
      <c r="DN29" s="624"/>
      <c r="DO29" s="624"/>
      <c r="DP29" s="624"/>
      <c r="DQ29" s="624"/>
      <c r="DR29" s="624"/>
      <c r="DS29" s="624"/>
      <c r="DT29" s="624"/>
      <c r="DU29" s="624"/>
      <c r="DV29" s="625"/>
      <c r="DW29" s="628">
        <v>16.600000000000001</v>
      </c>
      <c r="DX29" s="657"/>
      <c r="DY29" s="657"/>
      <c r="DZ29" s="657"/>
      <c r="EA29" s="657"/>
      <c r="EB29" s="657"/>
      <c r="EC29" s="659"/>
    </row>
    <row r="30" spans="2:133" ht="11.25" customHeight="1">
      <c r="B30" s="620" t="s">
        <v>305</v>
      </c>
      <c r="C30" s="621"/>
      <c r="D30" s="621"/>
      <c r="E30" s="621"/>
      <c r="F30" s="621"/>
      <c r="G30" s="621"/>
      <c r="H30" s="621"/>
      <c r="I30" s="621"/>
      <c r="J30" s="621"/>
      <c r="K30" s="621"/>
      <c r="L30" s="621"/>
      <c r="M30" s="621"/>
      <c r="N30" s="621"/>
      <c r="O30" s="621"/>
      <c r="P30" s="621"/>
      <c r="Q30" s="622"/>
      <c r="R30" s="623">
        <v>9689</v>
      </c>
      <c r="S30" s="626"/>
      <c r="T30" s="626"/>
      <c r="U30" s="626"/>
      <c r="V30" s="626"/>
      <c r="W30" s="626"/>
      <c r="X30" s="626"/>
      <c r="Y30" s="627"/>
      <c r="Z30" s="685">
        <v>0.3</v>
      </c>
      <c r="AA30" s="685"/>
      <c r="AB30" s="685"/>
      <c r="AC30" s="685"/>
      <c r="AD30" s="686">
        <v>941</v>
      </c>
      <c r="AE30" s="686"/>
      <c r="AF30" s="686"/>
      <c r="AG30" s="686"/>
      <c r="AH30" s="686"/>
      <c r="AI30" s="686"/>
      <c r="AJ30" s="686"/>
      <c r="AK30" s="686"/>
      <c r="AL30" s="628">
        <v>0</v>
      </c>
      <c r="AM30" s="629"/>
      <c r="AN30" s="629"/>
      <c r="AO30" s="687"/>
      <c r="AP30" s="713" t="s">
        <v>306</v>
      </c>
      <c r="AQ30" s="714"/>
      <c r="AR30" s="714"/>
      <c r="AS30" s="714"/>
      <c r="AT30" s="719" t="s">
        <v>307</v>
      </c>
      <c r="AU30" s="230"/>
      <c r="AV30" s="230"/>
      <c r="AW30" s="230"/>
      <c r="AX30" s="722" t="s">
        <v>184</v>
      </c>
      <c r="AY30" s="723"/>
      <c r="AZ30" s="723"/>
      <c r="BA30" s="723"/>
      <c r="BB30" s="723"/>
      <c r="BC30" s="723"/>
      <c r="BD30" s="723"/>
      <c r="BE30" s="723"/>
      <c r="BF30" s="724"/>
      <c r="BG30" s="703">
        <v>98.4</v>
      </c>
      <c r="BH30" s="704"/>
      <c r="BI30" s="704"/>
      <c r="BJ30" s="704"/>
      <c r="BK30" s="704"/>
      <c r="BL30" s="704"/>
      <c r="BM30" s="705">
        <v>95</v>
      </c>
      <c r="BN30" s="704"/>
      <c r="BO30" s="704"/>
      <c r="BP30" s="704"/>
      <c r="BQ30" s="706"/>
      <c r="BR30" s="703">
        <v>98.6</v>
      </c>
      <c r="BS30" s="704"/>
      <c r="BT30" s="704"/>
      <c r="BU30" s="704"/>
      <c r="BV30" s="704"/>
      <c r="BW30" s="704"/>
      <c r="BX30" s="705">
        <v>95.1</v>
      </c>
      <c r="BY30" s="704"/>
      <c r="BZ30" s="704"/>
      <c r="CA30" s="704"/>
      <c r="CB30" s="706"/>
      <c r="CD30" s="709"/>
      <c r="CE30" s="710"/>
      <c r="CF30" s="667" t="s">
        <v>308</v>
      </c>
      <c r="CG30" s="664"/>
      <c r="CH30" s="664"/>
      <c r="CI30" s="664"/>
      <c r="CJ30" s="664"/>
      <c r="CK30" s="664"/>
      <c r="CL30" s="664"/>
      <c r="CM30" s="664"/>
      <c r="CN30" s="664"/>
      <c r="CO30" s="664"/>
      <c r="CP30" s="664"/>
      <c r="CQ30" s="665"/>
      <c r="CR30" s="623">
        <v>358043</v>
      </c>
      <c r="CS30" s="626"/>
      <c r="CT30" s="626"/>
      <c r="CU30" s="626"/>
      <c r="CV30" s="626"/>
      <c r="CW30" s="626"/>
      <c r="CX30" s="626"/>
      <c r="CY30" s="627"/>
      <c r="CZ30" s="628">
        <v>10.4</v>
      </c>
      <c r="DA30" s="657"/>
      <c r="DB30" s="657"/>
      <c r="DC30" s="658"/>
      <c r="DD30" s="631">
        <v>337425</v>
      </c>
      <c r="DE30" s="626"/>
      <c r="DF30" s="626"/>
      <c r="DG30" s="626"/>
      <c r="DH30" s="626"/>
      <c r="DI30" s="626"/>
      <c r="DJ30" s="626"/>
      <c r="DK30" s="627"/>
      <c r="DL30" s="631">
        <v>337425</v>
      </c>
      <c r="DM30" s="626"/>
      <c r="DN30" s="626"/>
      <c r="DO30" s="626"/>
      <c r="DP30" s="626"/>
      <c r="DQ30" s="626"/>
      <c r="DR30" s="626"/>
      <c r="DS30" s="626"/>
      <c r="DT30" s="626"/>
      <c r="DU30" s="626"/>
      <c r="DV30" s="627"/>
      <c r="DW30" s="628">
        <v>15.8</v>
      </c>
      <c r="DX30" s="657"/>
      <c r="DY30" s="657"/>
      <c r="DZ30" s="657"/>
      <c r="EA30" s="657"/>
      <c r="EB30" s="657"/>
      <c r="EC30" s="659"/>
    </row>
    <row r="31" spans="2:133" ht="11.25" customHeight="1">
      <c r="B31" s="620" t="s">
        <v>309</v>
      </c>
      <c r="C31" s="621"/>
      <c r="D31" s="621"/>
      <c r="E31" s="621"/>
      <c r="F31" s="621"/>
      <c r="G31" s="621"/>
      <c r="H31" s="621"/>
      <c r="I31" s="621"/>
      <c r="J31" s="621"/>
      <c r="K31" s="621"/>
      <c r="L31" s="621"/>
      <c r="M31" s="621"/>
      <c r="N31" s="621"/>
      <c r="O31" s="621"/>
      <c r="P31" s="621"/>
      <c r="Q31" s="622"/>
      <c r="R31" s="623">
        <v>54939</v>
      </c>
      <c r="S31" s="626"/>
      <c r="T31" s="626"/>
      <c r="U31" s="626"/>
      <c r="V31" s="626"/>
      <c r="W31" s="626"/>
      <c r="X31" s="626"/>
      <c r="Y31" s="627"/>
      <c r="Z31" s="685">
        <v>1.5</v>
      </c>
      <c r="AA31" s="685"/>
      <c r="AB31" s="685"/>
      <c r="AC31" s="685"/>
      <c r="AD31" s="686" t="s">
        <v>225</v>
      </c>
      <c r="AE31" s="686"/>
      <c r="AF31" s="686"/>
      <c r="AG31" s="686"/>
      <c r="AH31" s="686"/>
      <c r="AI31" s="686"/>
      <c r="AJ31" s="686"/>
      <c r="AK31" s="686"/>
      <c r="AL31" s="628" t="s">
        <v>225</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98.3</v>
      </c>
      <c r="BH31" s="624"/>
      <c r="BI31" s="624"/>
      <c r="BJ31" s="624"/>
      <c r="BK31" s="624"/>
      <c r="BL31" s="624"/>
      <c r="BM31" s="629">
        <v>95.8</v>
      </c>
      <c r="BN31" s="702"/>
      <c r="BO31" s="702"/>
      <c r="BP31" s="702"/>
      <c r="BQ31" s="663"/>
      <c r="BR31" s="701">
        <v>99</v>
      </c>
      <c r="BS31" s="624"/>
      <c r="BT31" s="624"/>
      <c r="BU31" s="624"/>
      <c r="BV31" s="624"/>
      <c r="BW31" s="624"/>
      <c r="BX31" s="629">
        <v>96.5</v>
      </c>
      <c r="BY31" s="702"/>
      <c r="BZ31" s="702"/>
      <c r="CA31" s="702"/>
      <c r="CB31" s="663"/>
      <c r="CD31" s="709"/>
      <c r="CE31" s="710"/>
      <c r="CF31" s="667" t="s">
        <v>312</v>
      </c>
      <c r="CG31" s="664"/>
      <c r="CH31" s="664"/>
      <c r="CI31" s="664"/>
      <c r="CJ31" s="664"/>
      <c r="CK31" s="664"/>
      <c r="CL31" s="664"/>
      <c r="CM31" s="664"/>
      <c r="CN31" s="664"/>
      <c r="CO31" s="664"/>
      <c r="CP31" s="664"/>
      <c r="CQ31" s="665"/>
      <c r="CR31" s="623">
        <v>18656</v>
      </c>
      <c r="CS31" s="624"/>
      <c r="CT31" s="624"/>
      <c r="CU31" s="624"/>
      <c r="CV31" s="624"/>
      <c r="CW31" s="624"/>
      <c r="CX31" s="624"/>
      <c r="CY31" s="625"/>
      <c r="CZ31" s="628">
        <v>0.5</v>
      </c>
      <c r="DA31" s="657"/>
      <c r="DB31" s="657"/>
      <c r="DC31" s="658"/>
      <c r="DD31" s="631">
        <v>18656</v>
      </c>
      <c r="DE31" s="624"/>
      <c r="DF31" s="624"/>
      <c r="DG31" s="624"/>
      <c r="DH31" s="624"/>
      <c r="DI31" s="624"/>
      <c r="DJ31" s="624"/>
      <c r="DK31" s="625"/>
      <c r="DL31" s="631">
        <v>18656</v>
      </c>
      <c r="DM31" s="624"/>
      <c r="DN31" s="624"/>
      <c r="DO31" s="624"/>
      <c r="DP31" s="624"/>
      <c r="DQ31" s="624"/>
      <c r="DR31" s="624"/>
      <c r="DS31" s="624"/>
      <c r="DT31" s="624"/>
      <c r="DU31" s="624"/>
      <c r="DV31" s="625"/>
      <c r="DW31" s="628">
        <v>0.9</v>
      </c>
      <c r="DX31" s="657"/>
      <c r="DY31" s="657"/>
      <c r="DZ31" s="657"/>
      <c r="EA31" s="657"/>
      <c r="EB31" s="657"/>
      <c r="EC31" s="659"/>
    </row>
    <row r="32" spans="2:133" ht="11.25" customHeight="1">
      <c r="B32" s="620" t="s">
        <v>313</v>
      </c>
      <c r="C32" s="621"/>
      <c r="D32" s="621"/>
      <c r="E32" s="621"/>
      <c r="F32" s="621"/>
      <c r="G32" s="621"/>
      <c r="H32" s="621"/>
      <c r="I32" s="621"/>
      <c r="J32" s="621"/>
      <c r="K32" s="621"/>
      <c r="L32" s="621"/>
      <c r="M32" s="621"/>
      <c r="N32" s="621"/>
      <c r="O32" s="621"/>
      <c r="P32" s="621"/>
      <c r="Q32" s="622"/>
      <c r="R32" s="623">
        <v>276506</v>
      </c>
      <c r="S32" s="626"/>
      <c r="T32" s="626"/>
      <c r="U32" s="626"/>
      <c r="V32" s="626"/>
      <c r="W32" s="626"/>
      <c r="X32" s="626"/>
      <c r="Y32" s="627"/>
      <c r="Z32" s="685">
        <v>7.7</v>
      </c>
      <c r="AA32" s="685"/>
      <c r="AB32" s="685"/>
      <c r="AC32" s="685"/>
      <c r="AD32" s="686" t="s">
        <v>225</v>
      </c>
      <c r="AE32" s="686"/>
      <c r="AF32" s="686"/>
      <c r="AG32" s="686"/>
      <c r="AH32" s="686"/>
      <c r="AI32" s="686"/>
      <c r="AJ32" s="686"/>
      <c r="AK32" s="686"/>
      <c r="AL32" s="628" t="s">
        <v>135</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98.2</v>
      </c>
      <c r="BH32" s="639"/>
      <c r="BI32" s="639"/>
      <c r="BJ32" s="639"/>
      <c r="BK32" s="639"/>
      <c r="BL32" s="639"/>
      <c r="BM32" s="683">
        <v>93.5</v>
      </c>
      <c r="BN32" s="639"/>
      <c r="BO32" s="639"/>
      <c r="BP32" s="639"/>
      <c r="BQ32" s="676"/>
      <c r="BR32" s="700">
        <v>97.9</v>
      </c>
      <c r="BS32" s="639"/>
      <c r="BT32" s="639"/>
      <c r="BU32" s="639"/>
      <c r="BV32" s="639"/>
      <c r="BW32" s="639"/>
      <c r="BX32" s="683">
        <v>92.7</v>
      </c>
      <c r="BY32" s="639"/>
      <c r="BZ32" s="639"/>
      <c r="CA32" s="639"/>
      <c r="CB32" s="676"/>
      <c r="CD32" s="711"/>
      <c r="CE32" s="712"/>
      <c r="CF32" s="667" t="s">
        <v>315</v>
      </c>
      <c r="CG32" s="664"/>
      <c r="CH32" s="664"/>
      <c r="CI32" s="664"/>
      <c r="CJ32" s="664"/>
      <c r="CK32" s="664"/>
      <c r="CL32" s="664"/>
      <c r="CM32" s="664"/>
      <c r="CN32" s="664"/>
      <c r="CO32" s="664"/>
      <c r="CP32" s="664"/>
      <c r="CQ32" s="665"/>
      <c r="CR32" s="623" t="s">
        <v>126</v>
      </c>
      <c r="CS32" s="626"/>
      <c r="CT32" s="626"/>
      <c r="CU32" s="626"/>
      <c r="CV32" s="626"/>
      <c r="CW32" s="626"/>
      <c r="CX32" s="626"/>
      <c r="CY32" s="627"/>
      <c r="CZ32" s="628" t="s">
        <v>225</v>
      </c>
      <c r="DA32" s="657"/>
      <c r="DB32" s="657"/>
      <c r="DC32" s="658"/>
      <c r="DD32" s="631" t="s">
        <v>225</v>
      </c>
      <c r="DE32" s="626"/>
      <c r="DF32" s="626"/>
      <c r="DG32" s="626"/>
      <c r="DH32" s="626"/>
      <c r="DI32" s="626"/>
      <c r="DJ32" s="626"/>
      <c r="DK32" s="627"/>
      <c r="DL32" s="631" t="s">
        <v>225</v>
      </c>
      <c r="DM32" s="626"/>
      <c r="DN32" s="626"/>
      <c r="DO32" s="626"/>
      <c r="DP32" s="626"/>
      <c r="DQ32" s="626"/>
      <c r="DR32" s="626"/>
      <c r="DS32" s="626"/>
      <c r="DT32" s="626"/>
      <c r="DU32" s="626"/>
      <c r="DV32" s="627"/>
      <c r="DW32" s="628" t="s">
        <v>225</v>
      </c>
      <c r="DX32" s="657"/>
      <c r="DY32" s="657"/>
      <c r="DZ32" s="657"/>
      <c r="EA32" s="657"/>
      <c r="EB32" s="657"/>
      <c r="EC32" s="659"/>
    </row>
    <row r="33" spans="2:133" ht="11.25" customHeight="1">
      <c r="B33" s="620" t="s">
        <v>316</v>
      </c>
      <c r="C33" s="621"/>
      <c r="D33" s="621"/>
      <c r="E33" s="621"/>
      <c r="F33" s="621"/>
      <c r="G33" s="621"/>
      <c r="H33" s="621"/>
      <c r="I33" s="621"/>
      <c r="J33" s="621"/>
      <c r="K33" s="621"/>
      <c r="L33" s="621"/>
      <c r="M33" s="621"/>
      <c r="N33" s="621"/>
      <c r="O33" s="621"/>
      <c r="P33" s="621"/>
      <c r="Q33" s="622"/>
      <c r="R33" s="623">
        <v>157724</v>
      </c>
      <c r="S33" s="626"/>
      <c r="T33" s="626"/>
      <c r="U33" s="626"/>
      <c r="V33" s="626"/>
      <c r="W33" s="626"/>
      <c r="X33" s="626"/>
      <c r="Y33" s="627"/>
      <c r="Z33" s="685">
        <v>4.4000000000000004</v>
      </c>
      <c r="AA33" s="685"/>
      <c r="AB33" s="685"/>
      <c r="AC33" s="685"/>
      <c r="AD33" s="686" t="s">
        <v>225</v>
      </c>
      <c r="AE33" s="686"/>
      <c r="AF33" s="686"/>
      <c r="AG33" s="686"/>
      <c r="AH33" s="686"/>
      <c r="AI33" s="686"/>
      <c r="AJ33" s="686"/>
      <c r="AK33" s="686"/>
      <c r="AL33" s="628" t="s">
        <v>225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1739306</v>
      </c>
      <c r="CS33" s="624"/>
      <c r="CT33" s="624"/>
      <c r="CU33" s="624"/>
      <c r="CV33" s="624"/>
      <c r="CW33" s="624"/>
      <c r="CX33" s="624"/>
      <c r="CY33" s="625"/>
      <c r="CZ33" s="628">
        <v>50.7</v>
      </c>
      <c r="DA33" s="657"/>
      <c r="DB33" s="657"/>
      <c r="DC33" s="658"/>
      <c r="DD33" s="631">
        <v>1446818</v>
      </c>
      <c r="DE33" s="624"/>
      <c r="DF33" s="624"/>
      <c r="DG33" s="624"/>
      <c r="DH33" s="624"/>
      <c r="DI33" s="624"/>
      <c r="DJ33" s="624"/>
      <c r="DK33" s="625"/>
      <c r="DL33" s="631">
        <v>1114847</v>
      </c>
      <c r="DM33" s="624"/>
      <c r="DN33" s="624"/>
      <c r="DO33" s="624"/>
      <c r="DP33" s="624"/>
      <c r="DQ33" s="624"/>
      <c r="DR33" s="624"/>
      <c r="DS33" s="624"/>
      <c r="DT33" s="624"/>
      <c r="DU33" s="624"/>
      <c r="DV33" s="625"/>
      <c r="DW33" s="628">
        <v>52.1</v>
      </c>
      <c r="DX33" s="657"/>
      <c r="DY33" s="657"/>
      <c r="DZ33" s="657"/>
      <c r="EA33" s="657"/>
      <c r="EB33" s="657"/>
      <c r="EC33" s="659"/>
    </row>
    <row r="34" spans="2:133" ht="11.25" customHeight="1">
      <c r="B34" s="620" t="s">
        <v>318</v>
      </c>
      <c r="C34" s="621"/>
      <c r="D34" s="621"/>
      <c r="E34" s="621"/>
      <c r="F34" s="621"/>
      <c r="G34" s="621"/>
      <c r="H34" s="621"/>
      <c r="I34" s="621"/>
      <c r="J34" s="621"/>
      <c r="K34" s="621"/>
      <c r="L34" s="621"/>
      <c r="M34" s="621"/>
      <c r="N34" s="621"/>
      <c r="O34" s="621"/>
      <c r="P34" s="621"/>
      <c r="Q34" s="622"/>
      <c r="R34" s="623">
        <v>47724</v>
      </c>
      <c r="S34" s="626"/>
      <c r="T34" s="626"/>
      <c r="U34" s="626"/>
      <c r="V34" s="626"/>
      <c r="W34" s="626"/>
      <c r="X34" s="626"/>
      <c r="Y34" s="627"/>
      <c r="Z34" s="685">
        <v>1.3</v>
      </c>
      <c r="AA34" s="685"/>
      <c r="AB34" s="685"/>
      <c r="AC34" s="685"/>
      <c r="AD34" s="686">
        <v>7</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612541</v>
      </c>
      <c r="CS34" s="626"/>
      <c r="CT34" s="626"/>
      <c r="CU34" s="626"/>
      <c r="CV34" s="626"/>
      <c r="CW34" s="626"/>
      <c r="CX34" s="626"/>
      <c r="CY34" s="627"/>
      <c r="CZ34" s="628">
        <v>17.899999999999999</v>
      </c>
      <c r="DA34" s="657"/>
      <c r="DB34" s="657"/>
      <c r="DC34" s="658"/>
      <c r="DD34" s="631">
        <v>462561</v>
      </c>
      <c r="DE34" s="626"/>
      <c r="DF34" s="626"/>
      <c r="DG34" s="626"/>
      <c r="DH34" s="626"/>
      <c r="DI34" s="626"/>
      <c r="DJ34" s="626"/>
      <c r="DK34" s="627"/>
      <c r="DL34" s="631">
        <v>381256</v>
      </c>
      <c r="DM34" s="626"/>
      <c r="DN34" s="626"/>
      <c r="DO34" s="626"/>
      <c r="DP34" s="626"/>
      <c r="DQ34" s="626"/>
      <c r="DR34" s="626"/>
      <c r="DS34" s="626"/>
      <c r="DT34" s="626"/>
      <c r="DU34" s="626"/>
      <c r="DV34" s="627"/>
      <c r="DW34" s="628">
        <v>17.8</v>
      </c>
      <c r="DX34" s="657"/>
      <c r="DY34" s="657"/>
      <c r="DZ34" s="657"/>
      <c r="EA34" s="657"/>
      <c r="EB34" s="657"/>
      <c r="EC34" s="659"/>
    </row>
    <row r="35" spans="2:133" ht="11.25" customHeight="1">
      <c r="B35" s="620" t="s">
        <v>322</v>
      </c>
      <c r="C35" s="621"/>
      <c r="D35" s="621"/>
      <c r="E35" s="621"/>
      <c r="F35" s="621"/>
      <c r="G35" s="621"/>
      <c r="H35" s="621"/>
      <c r="I35" s="621"/>
      <c r="J35" s="621"/>
      <c r="K35" s="621"/>
      <c r="L35" s="621"/>
      <c r="M35" s="621"/>
      <c r="N35" s="621"/>
      <c r="O35" s="621"/>
      <c r="P35" s="621"/>
      <c r="Q35" s="622"/>
      <c r="R35" s="623">
        <v>160556</v>
      </c>
      <c r="S35" s="626"/>
      <c r="T35" s="626"/>
      <c r="U35" s="626"/>
      <c r="V35" s="626"/>
      <c r="W35" s="626"/>
      <c r="X35" s="626"/>
      <c r="Y35" s="627"/>
      <c r="Z35" s="685">
        <v>4.4000000000000004</v>
      </c>
      <c r="AA35" s="685"/>
      <c r="AB35" s="685"/>
      <c r="AC35" s="685"/>
      <c r="AD35" s="686" t="s">
        <v>225</v>
      </c>
      <c r="AE35" s="686"/>
      <c r="AF35" s="686"/>
      <c r="AG35" s="686"/>
      <c r="AH35" s="686"/>
      <c r="AI35" s="686"/>
      <c r="AJ35" s="686"/>
      <c r="AK35" s="686"/>
      <c r="AL35" s="628" t="s">
        <v>225</v>
      </c>
      <c r="AM35" s="629"/>
      <c r="AN35" s="629"/>
      <c r="AO35" s="687"/>
      <c r="AP35" s="234"/>
      <c r="AQ35" s="691" t="s">
        <v>323</v>
      </c>
      <c r="AR35" s="692"/>
      <c r="AS35" s="692"/>
      <c r="AT35" s="692"/>
      <c r="AU35" s="692"/>
      <c r="AV35" s="692"/>
      <c r="AW35" s="692"/>
      <c r="AX35" s="692"/>
      <c r="AY35" s="693"/>
      <c r="AZ35" s="688">
        <v>457759</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88716</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46622</v>
      </c>
      <c r="CS35" s="624"/>
      <c r="CT35" s="624"/>
      <c r="CU35" s="624"/>
      <c r="CV35" s="624"/>
      <c r="CW35" s="624"/>
      <c r="CX35" s="624"/>
      <c r="CY35" s="625"/>
      <c r="CZ35" s="628">
        <v>1.4</v>
      </c>
      <c r="DA35" s="657"/>
      <c r="DB35" s="657"/>
      <c r="DC35" s="658"/>
      <c r="DD35" s="631">
        <v>39444</v>
      </c>
      <c r="DE35" s="624"/>
      <c r="DF35" s="624"/>
      <c r="DG35" s="624"/>
      <c r="DH35" s="624"/>
      <c r="DI35" s="624"/>
      <c r="DJ35" s="624"/>
      <c r="DK35" s="625"/>
      <c r="DL35" s="631">
        <v>39263</v>
      </c>
      <c r="DM35" s="624"/>
      <c r="DN35" s="624"/>
      <c r="DO35" s="624"/>
      <c r="DP35" s="624"/>
      <c r="DQ35" s="624"/>
      <c r="DR35" s="624"/>
      <c r="DS35" s="624"/>
      <c r="DT35" s="624"/>
      <c r="DU35" s="624"/>
      <c r="DV35" s="625"/>
      <c r="DW35" s="628">
        <v>1.8</v>
      </c>
      <c r="DX35" s="657"/>
      <c r="DY35" s="657"/>
      <c r="DZ35" s="657"/>
      <c r="EA35" s="657"/>
      <c r="EB35" s="657"/>
      <c r="EC35" s="659"/>
    </row>
    <row r="36" spans="2:133" ht="11.25" customHeight="1">
      <c r="B36" s="620" t="s">
        <v>326</v>
      </c>
      <c r="C36" s="621"/>
      <c r="D36" s="621"/>
      <c r="E36" s="621"/>
      <c r="F36" s="621"/>
      <c r="G36" s="621"/>
      <c r="H36" s="621"/>
      <c r="I36" s="621"/>
      <c r="J36" s="621"/>
      <c r="K36" s="621"/>
      <c r="L36" s="621"/>
      <c r="M36" s="621"/>
      <c r="N36" s="621"/>
      <c r="O36" s="621"/>
      <c r="P36" s="621"/>
      <c r="Q36" s="622"/>
      <c r="R36" s="623" t="s">
        <v>225</v>
      </c>
      <c r="S36" s="626"/>
      <c r="T36" s="626"/>
      <c r="U36" s="626"/>
      <c r="V36" s="626"/>
      <c r="W36" s="626"/>
      <c r="X36" s="626"/>
      <c r="Y36" s="627"/>
      <c r="Z36" s="685" t="s">
        <v>135</v>
      </c>
      <c r="AA36" s="685"/>
      <c r="AB36" s="685"/>
      <c r="AC36" s="685"/>
      <c r="AD36" s="686" t="s">
        <v>225</v>
      </c>
      <c r="AE36" s="686"/>
      <c r="AF36" s="686"/>
      <c r="AG36" s="686"/>
      <c r="AH36" s="686"/>
      <c r="AI36" s="686"/>
      <c r="AJ36" s="686"/>
      <c r="AK36" s="686"/>
      <c r="AL36" s="628" t="s">
        <v>225</v>
      </c>
      <c r="AM36" s="629"/>
      <c r="AN36" s="629"/>
      <c r="AO36" s="687"/>
      <c r="AQ36" s="660" t="s">
        <v>327</v>
      </c>
      <c r="AR36" s="661"/>
      <c r="AS36" s="661"/>
      <c r="AT36" s="661"/>
      <c r="AU36" s="661"/>
      <c r="AV36" s="661"/>
      <c r="AW36" s="661"/>
      <c r="AX36" s="661"/>
      <c r="AY36" s="662"/>
      <c r="AZ36" s="623">
        <v>91774</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85716</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618315</v>
      </c>
      <c r="CS36" s="626"/>
      <c r="CT36" s="626"/>
      <c r="CU36" s="626"/>
      <c r="CV36" s="626"/>
      <c r="CW36" s="626"/>
      <c r="CX36" s="626"/>
      <c r="CY36" s="627"/>
      <c r="CZ36" s="628">
        <v>18</v>
      </c>
      <c r="DA36" s="657"/>
      <c r="DB36" s="657"/>
      <c r="DC36" s="658"/>
      <c r="DD36" s="631">
        <v>551514</v>
      </c>
      <c r="DE36" s="626"/>
      <c r="DF36" s="626"/>
      <c r="DG36" s="626"/>
      <c r="DH36" s="626"/>
      <c r="DI36" s="626"/>
      <c r="DJ36" s="626"/>
      <c r="DK36" s="627"/>
      <c r="DL36" s="631">
        <v>380747</v>
      </c>
      <c r="DM36" s="626"/>
      <c r="DN36" s="626"/>
      <c r="DO36" s="626"/>
      <c r="DP36" s="626"/>
      <c r="DQ36" s="626"/>
      <c r="DR36" s="626"/>
      <c r="DS36" s="626"/>
      <c r="DT36" s="626"/>
      <c r="DU36" s="626"/>
      <c r="DV36" s="627"/>
      <c r="DW36" s="628">
        <v>17.8</v>
      </c>
      <c r="DX36" s="657"/>
      <c r="DY36" s="657"/>
      <c r="DZ36" s="657"/>
      <c r="EA36" s="657"/>
      <c r="EB36" s="657"/>
      <c r="EC36" s="659"/>
    </row>
    <row r="37" spans="2:133" ht="11.25" customHeight="1">
      <c r="B37" s="620" t="s">
        <v>330</v>
      </c>
      <c r="C37" s="621"/>
      <c r="D37" s="621"/>
      <c r="E37" s="621"/>
      <c r="F37" s="621"/>
      <c r="G37" s="621"/>
      <c r="H37" s="621"/>
      <c r="I37" s="621"/>
      <c r="J37" s="621"/>
      <c r="K37" s="621"/>
      <c r="L37" s="621"/>
      <c r="M37" s="621"/>
      <c r="N37" s="621"/>
      <c r="O37" s="621"/>
      <c r="P37" s="621"/>
      <c r="Q37" s="622"/>
      <c r="R37" s="623">
        <v>95656</v>
      </c>
      <c r="S37" s="626"/>
      <c r="T37" s="626"/>
      <c r="U37" s="626"/>
      <c r="V37" s="626"/>
      <c r="W37" s="626"/>
      <c r="X37" s="626"/>
      <c r="Y37" s="627"/>
      <c r="Z37" s="685">
        <v>2.6</v>
      </c>
      <c r="AA37" s="685"/>
      <c r="AB37" s="685"/>
      <c r="AC37" s="685"/>
      <c r="AD37" s="686" t="s">
        <v>225</v>
      </c>
      <c r="AE37" s="686"/>
      <c r="AF37" s="686"/>
      <c r="AG37" s="686"/>
      <c r="AH37" s="686"/>
      <c r="AI37" s="686"/>
      <c r="AJ37" s="686"/>
      <c r="AK37" s="686"/>
      <c r="AL37" s="628" t="s">
        <v>126</v>
      </c>
      <c r="AM37" s="629"/>
      <c r="AN37" s="629"/>
      <c r="AO37" s="687"/>
      <c r="AQ37" s="660" t="s">
        <v>331</v>
      </c>
      <c r="AR37" s="661"/>
      <c r="AS37" s="661"/>
      <c r="AT37" s="661"/>
      <c r="AU37" s="661"/>
      <c r="AV37" s="661"/>
      <c r="AW37" s="661"/>
      <c r="AX37" s="661"/>
      <c r="AY37" s="662"/>
      <c r="AZ37" s="623">
        <v>90102</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892</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214754</v>
      </c>
      <c r="CS37" s="624"/>
      <c r="CT37" s="624"/>
      <c r="CU37" s="624"/>
      <c r="CV37" s="624"/>
      <c r="CW37" s="624"/>
      <c r="CX37" s="624"/>
      <c r="CY37" s="625"/>
      <c r="CZ37" s="628">
        <v>6.3</v>
      </c>
      <c r="DA37" s="657"/>
      <c r="DB37" s="657"/>
      <c r="DC37" s="658"/>
      <c r="DD37" s="631">
        <v>214754</v>
      </c>
      <c r="DE37" s="624"/>
      <c r="DF37" s="624"/>
      <c r="DG37" s="624"/>
      <c r="DH37" s="624"/>
      <c r="DI37" s="624"/>
      <c r="DJ37" s="624"/>
      <c r="DK37" s="625"/>
      <c r="DL37" s="631">
        <v>178570</v>
      </c>
      <c r="DM37" s="624"/>
      <c r="DN37" s="624"/>
      <c r="DO37" s="624"/>
      <c r="DP37" s="624"/>
      <c r="DQ37" s="624"/>
      <c r="DR37" s="624"/>
      <c r="DS37" s="624"/>
      <c r="DT37" s="624"/>
      <c r="DU37" s="624"/>
      <c r="DV37" s="625"/>
      <c r="DW37" s="628">
        <v>8.3000000000000007</v>
      </c>
      <c r="DX37" s="657"/>
      <c r="DY37" s="657"/>
      <c r="DZ37" s="657"/>
      <c r="EA37" s="657"/>
      <c r="EB37" s="657"/>
      <c r="EC37" s="659"/>
    </row>
    <row r="38" spans="2:133" ht="11.25" customHeight="1">
      <c r="B38" s="635" t="s">
        <v>334</v>
      </c>
      <c r="C38" s="636"/>
      <c r="D38" s="636"/>
      <c r="E38" s="636"/>
      <c r="F38" s="636"/>
      <c r="G38" s="636"/>
      <c r="H38" s="636"/>
      <c r="I38" s="636"/>
      <c r="J38" s="636"/>
      <c r="K38" s="636"/>
      <c r="L38" s="636"/>
      <c r="M38" s="636"/>
      <c r="N38" s="636"/>
      <c r="O38" s="636"/>
      <c r="P38" s="636"/>
      <c r="Q38" s="637"/>
      <c r="R38" s="638">
        <v>3610451</v>
      </c>
      <c r="S38" s="675"/>
      <c r="T38" s="675"/>
      <c r="U38" s="675"/>
      <c r="V38" s="675"/>
      <c r="W38" s="675"/>
      <c r="X38" s="675"/>
      <c r="Y38" s="680"/>
      <c r="Z38" s="681">
        <v>100</v>
      </c>
      <c r="AA38" s="681"/>
      <c r="AB38" s="681"/>
      <c r="AC38" s="681"/>
      <c r="AD38" s="682">
        <v>2045771</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9213</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1562</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358444</v>
      </c>
      <c r="CS38" s="626"/>
      <c r="CT38" s="626"/>
      <c r="CU38" s="626"/>
      <c r="CV38" s="626"/>
      <c r="CW38" s="626"/>
      <c r="CX38" s="626"/>
      <c r="CY38" s="627"/>
      <c r="CZ38" s="628">
        <v>10.4</v>
      </c>
      <c r="DA38" s="657"/>
      <c r="DB38" s="657"/>
      <c r="DC38" s="658"/>
      <c r="DD38" s="631">
        <v>318420</v>
      </c>
      <c r="DE38" s="626"/>
      <c r="DF38" s="626"/>
      <c r="DG38" s="626"/>
      <c r="DH38" s="626"/>
      <c r="DI38" s="626"/>
      <c r="DJ38" s="626"/>
      <c r="DK38" s="627"/>
      <c r="DL38" s="631">
        <v>313581</v>
      </c>
      <c r="DM38" s="626"/>
      <c r="DN38" s="626"/>
      <c r="DO38" s="626"/>
      <c r="DP38" s="626"/>
      <c r="DQ38" s="626"/>
      <c r="DR38" s="626"/>
      <c r="DS38" s="626"/>
      <c r="DT38" s="626"/>
      <c r="DU38" s="626"/>
      <c r="DV38" s="627"/>
      <c r="DW38" s="628">
        <v>14.6</v>
      </c>
      <c r="DX38" s="657"/>
      <c r="DY38" s="657"/>
      <c r="DZ38" s="657"/>
      <c r="EA38" s="657"/>
      <c r="EB38" s="657"/>
      <c r="EC38" s="659"/>
    </row>
    <row r="39" spans="2:133" ht="11.25" customHeight="1">
      <c r="AQ39" s="660" t="s">
        <v>338</v>
      </c>
      <c r="AR39" s="661"/>
      <c r="AS39" s="661"/>
      <c r="AT39" s="661"/>
      <c r="AU39" s="661"/>
      <c r="AV39" s="661"/>
      <c r="AW39" s="661"/>
      <c r="AX39" s="661"/>
      <c r="AY39" s="662"/>
      <c r="AZ39" s="623" t="s">
        <v>135</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78</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93940</v>
      </c>
      <c r="CS39" s="624"/>
      <c r="CT39" s="624"/>
      <c r="CU39" s="624"/>
      <c r="CV39" s="624"/>
      <c r="CW39" s="624"/>
      <c r="CX39" s="624"/>
      <c r="CY39" s="625"/>
      <c r="CZ39" s="628">
        <v>2.7</v>
      </c>
      <c r="DA39" s="657"/>
      <c r="DB39" s="657"/>
      <c r="DC39" s="658"/>
      <c r="DD39" s="631">
        <v>65435</v>
      </c>
      <c r="DE39" s="624"/>
      <c r="DF39" s="624"/>
      <c r="DG39" s="624"/>
      <c r="DH39" s="624"/>
      <c r="DI39" s="624"/>
      <c r="DJ39" s="624"/>
      <c r="DK39" s="625"/>
      <c r="DL39" s="631" t="s">
        <v>225</v>
      </c>
      <c r="DM39" s="624"/>
      <c r="DN39" s="624"/>
      <c r="DO39" s="624"/>
      <c r="DP39" s="624"/>
      <c r="DQ39" s="624"/>
      <c r="DR39" s="624"/>
      <c r="DS39" s="624"/>
      <c r="DT39" s="624"/>
      <c r="DU39" s="624"/>
      <c r="DV39" s="625"/>
      <c r="DW39" s="628" t="s">
        <v>225</v>
      </c>
      <c r="DX39" s="657"/>
      <c r="DY39" s="657"/>
      <c r="DZ39" s="657"/>
      <c r="EA39" s="657"/>
      <c r="EB39" s="657"/>
      <c r="EC39" s="659"/>
    </row>
    <row r="40" spans="2:133" ht="11.25" customHeight="1">
      <c r="AQ40" s="660" t="s">
        <v>342</v>
      </c>
      <c r="AR40" s="661"/>
      <c r="AS40" s="661"/>
      <c r="AT40" s="661"/>
      <c r="AU40" s="661"/>
      <c r="AV40" s="661"/>
      <c r="AW40" s="661"/>
      <c r="AX40" s="661"/>
      <c r="AY40" s="662"/>
      <c r="AZ40" s="623">
        <v>62000</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135</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9444</v>
      </c>
      <c r="CS40" s="626"/>
      <c r="CT40" s="626"/>
      <c r="CU40" s="626"/>
      <c r="CV40" s="626"/>
      <c r="CW40" s="626"/>
      <c r="CX40" s="626"/>
      <c r="CY40" s="627"/>
      <c r="CZ40" s="628">
        <v>0.3</v>
      </c>
      <c r="DA40" s="657"/>
      <c r="DB40" s="657"/>
      <c r="DC40" s="658"/>
      <c r="DD40" s="631">
        <v>9444</v>
      </c>
      <c r="DE40" s="626"/>
      <c r="DF40" s="626"/>
      <c r="DG40" s="626"/>
      <c r="DH40" s="626"/>
      <c r="DI40" s="626"/>
      <c r="DJ40" s="626"/>
      <c r="DK40" s="627"/>
      <c r="DL40" s="631" t="s">
        <v>135</v>
      </c>
      <c r="DM40" s="626"/>
      <c r="DN40" s="626"/>
      <c r="DO40" s="626"/>
      <c r="DP40" s="626"/>
      <c r="DQ40" s="626"/>
      <c r="DR40" s="626"/>
      <c r="DS40" s="626"/>
      <c r="DT40" s="626"/>
      <c r="DU40" s="626"/>
      <c r="DV40" s="627"/>
      <c r="DW40" s="628" t="s">
        <v>225</v>
      </c>
      <c r="DX40" s="657"/>
      <c r="DY40" s="657"/>
      <c r="DZ40" s="657"/>
      <c r="EA40" s="657"/>
      <c r="EB40" s="657"/>
      <c r="EC40" s="659"/>
    </row>
    <row r="41" spans="2:133" ht="11.25" customHeight="1">
      <c r="AQ41" s="672" t="s">
        <v>345</v>
      </c>
      <c r="AR41" s="673"/>
      <c r="AS41" s="673"/>
      <c r="AT41" s="673"/>
      <c r="AU41" s="673"/>
      <c r="AV41" s="673"/>
      <c r="AW41" s="673"/>
      <c r="AX41" s="673"/>
      <c r="AY41" s="674"/>
      <c r="AZ41" s="638">
        <v>204670</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334</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225</v>
      </c>
      <c r="CS41" s="624"/>
      <c r="CT41" s="624"/>
      <c r="CU41" s="624"/>
      <c r="CV41" s="624"/>
      <c r="CW41" s="624"/>
      <c r="CX41" s="624"/>
      <c r="CY41" s="625"/>
      <c r="CZ41" s="628" t="s">
        <v>135</v>
      </c>
      <c r="DA41" s="657"/>
      <c r="DB41" s="657"/>
      <c r="DC41" s="658"/>
      <c r="DD41" s="631" t="s">
        <v>135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263950</v>
      </c>
      <c r="CS42" s="626"/>
      <c r="CT42" s="626"/>
      <c r="CU42" s="626"/>
      <c r="CV42" s="626"/>
      <c r="CW42" s="626"/>
      <c r="CX42" s="626"/>
      <c r="CY42" s="627"/>
      <c r="CZ42" s="628">
        <v>7.7</v>
      </c>
      <c r="DA42" s="629"/>
      <c r="DB42" s="629"/>
      <c r="DC42" s="630"/>
      <c r="DD42" s="631">
        <v>54158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5257</v>
      </c>
      <c r="CS43" s="624"/>
      <c r="CT43" s="624"/>
      <c r="CU43" s="624"/>
      <c r="CV43" s="624"/>
      <c r="CW43" s="624"/>
      <c r="CX43" s="624"/>
      <c r="CY43" s="625"/>
      <c r="CZ43" s="628">
        <v>0.2</v>
      </c>
      <c r="DA43" s="657"/>
      <c r="DB43" s="657"/>
      <c r="DC43" s="658"/>
      <c r="DD43" s="631">
        <v>5257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352</v>
      </c>
      <c r="CD44" s="651" t="s">
        <v>303</v>
      </c>
      <c r="CE44" s="652"/>
      <c r="CF44" s="620" t="s">
        <v>353</v>
      </c>
      <c r="CG44" s="621"/>
      <c r="CH44" s="621"/>
      <c r="CI44" s="621"/>
      <c r="CJ44" s="621"/>
      <c r="CK44" s="621"/>
      <c r="CL44" s="621"/>
      <c r="CM44" s="621"/>
      <c r="CN44" s="621"/>
      <c r="CO44" s="621"/>
      <c r="CP44" s="621"/>
      <c r="CQ44" s="622"/>
      <c r="CR44" s="623">
        <v>254646</v>
      </c>
      <c r="CS44" s="626"/>
      <c r="CT44" s="626"/>
      <c r="CU44" s="626"/>
      <c r="CV44" s="626"/>
      <c r="CW44" s="626"/>
      <c r="CX44" s="626"/>
      <c r="CY44" s="627"/>
      <c r="CZ44" s="628">
        <v>7.4</v>
      </c>
      <c r="DA44" s="629"/>
      <c r="DB44" s="629"/>
      <c r="DC44" s="630"/>
      <c r="DD44" s="631">
        <v>53844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354</v>
      </c>
      <c r="CG45" s="621"/>
      <c r="CH45" s="621"/>
      <c r="CI45" s="621"/>
      <c r="CJ45" s="621"/>
      <c r="CK45" s="621"/>
      <c r="CL45" s="621"/>
      <c r="CM45" s="621"/>
      <c r="CN45" s="621"/>
      <c r="CO45" s="621"/>
      <c r="CP45" s="621"/>
      <c r="CQ45" s="622"/>
      <c r="CR45" s="623">
        <v>138749</v>
      </c>
      <c r="CS45" s="624"/>
      <c r="CT45" s="624"/>
      <c r="CU45" s="624"/>
      <c r="CV45" s="624"/>
      <c r="CW45" s="624"/>
      <c r="CX45" s="624"/>
      <c r="CY45" s="625"/>
      <c r="CZ45" s="628">
        <v>4</v>
      </c>
      <c r="DA45" s="657"/>
      <c r="DB45" s="657"/>
      <c r="DC45" s="658"/>
      <c r="DD45" s="631">
        <v>9580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355</v>
      </c>
      <c r="CG46" s="621"/>
      <c r="CH46" s="621"/>
      <c r="CI46" s="621"/>
      <c r="CJ46" s="621"/>
      <c r="CK46" s="621"/>
      <c r="CL46" s="621"/>
      <c r="CM46" s="621"/>
      <c r="CN46" s="621"/>
      <c r="CO46" s="621"/>
      <c r="CP46" s="621"/>
      <c r="CQ46" s="622"/>
      <c r="CR46" s="623">
        <v>115202</v>
      </c>
      <c r="CS46" s="626"/>
      <c r="CT46" s="626"/>
      <c r="CU46" s="626"/>
      <c r="CV46" s="626"/>
      <c r="CW46" s="626"/>
      <c r="CX46" s="626"/>
      <c r="CY46" s="627"/>
      <c r="CZ46" s="628">
        <v>3.4</v>
      </c>
      <c r="DA46" s="629"/>
      <c r="DB46" s="629"/>
      <c r="DC46" s="630"/>
      <c r="DD46" s="631">
        <v>44169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356</v>
      </c>
      <c r="CG47" s="621"/>
      <c r="CH47" s="621"/>
      <c r="CI47" s="621"/>
      <c r="CJ47" s="621"/>
      <c r="CK47" s="621"/>
      <c r="CL47" s="621"/>
      <c r="CM47" s="621"/>
      <c r="CN47" s="621"/>
      <c r="CO47" s="621"/>
      <c r="CP47" s="621"/>
      <c r="CQ47" s="622"/>
      <c r="CR47" s="623">
        <v>9304</v>
      </c>
      <c r="CS47" s="624"/>
      <c r="CT47" s="624"/>
      <c r="CU47" s="624"/>
      <c r="CV47" s="624"/>
      <c r="CW47" s="624"/>
      <c r="CX47" s="624"/>
      <c r="CY47" s="625"/>
      <c r="CZ47" s="628">
        <v>0.3</v>
      </c>
      <c r="DA47" s="657"/>
      <c r="DB47" s="657"/>
      <c r="DC47" s="658"/>
      <c r="DD47" s="631">
        <v>314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357</v>
      </c>
      <c r="CG48" s="621"/>
      <c r="CH48" s="621"/>
      <c r="CI48" s="621"/>
      <c r="CJ48" s="621"/>
      <c r="CK48" s="621"/>
      <c r="CL48" s="621"/>
      <c r="CM48" s="621"/>
      <c r="CN48" s="621"/>
      <c r="CO48" s="621"/>
      <c r="CP48" s="621"/>
      <c r="CQ48" s="622"/>
      <c r="CR48" s="623" t="s">
        <v>135</v>
      </c>
      <c r="CS48" s="626"/>
      <c r="CT48" s="626"/>
      <c r="CU48" s="626"/>
      <c r="CV48" s="626"/>
      <c r="CW48" s="626"/>
      <c r="CX48" s="626"/>
      <c r="CY48" s="627"/>
      <c r="CZ48" s="628" t="s">
        <v>135</v>
      </c>
      <c r="DA48" s="629"/>
      <c r="DB48" s="629"/>
      <c r="DC48" s="630"/>
      <c r="DD48" s="631" t="s">
        <v>135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358</v>
      </c>
      <c r="CE49" s="636"/>
      <c r="CF49" s="636"/>
      <c r="CG49" s="636"/>
      <c r="CH49" s="636"/>
      <c r="CI49" s="636"/>
      <c r="CJ49" s="636"/>
      <c r="CK49" s="636"/>
      <c r="CL49" s="636"/>
      <c r="CM49" s="636"/>
      <c r="CN49" s="636"/>
      <c r="CO49" s="636"/>
      <c r="CP49" s="636"/>
      <c r="CQ49" s="637"/>
      <c r="CR49" s="638">
        <v>3430506</v>
      </c>
      <c r="CS49" s="639"/>
      <c r="CT49" s="639"/>
      <c r="CU49" s="639"/>
      <c r="CV49" s="639"/>
      <c r="CW49" s="639"/>
      <c r="CX49" s="639"/>
      <c r="CY49" s="640"/>
      <c r="CZ49" s="641">
        <v>100</v>
      </c>
      <c r="DA49" s="642"/>
      <c r="DB49" s="642"/>
      <c r="DC49" s="643"/>
      <c r="DD49" s="644">
        <v>2564501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HSqvrmHU02AzqA51FmJ7zpx7r0AhCV8wjpcECcdymtfAR5RAFlXA6E1i4G6VDnAXUYBe6xBRVeQxyqAksUZDXA==" saltValue="Lo3kwFA0otwf6oLygamQ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381</v>
      </c>
      <c r="C7" s="1102"/>
      <c r="D7" s="1102"/>
      <c r="E7" s="1102"/>
      <c r="F7" s="1102"/>
      <c r="G7" s="1102"/>
      <c r="H7" s="1102"/>
      <c r="I7" s="1102"/>
      <c r="J7" s="1102"/>
      <c r="K7" s="1102"/>
      <c r="L7" s="1102"/>
      <c r="M7" s="1102"/>
      <c r="N7" s="1102"/>
      <c r="O7" s="1102"/>
      <c r="P7" s="1103"/>
      <c r="Q7" s="1155">
        <v>3612</v>
      </c>
      <c r="R7" s="1156"/>
      <c r="S7" s="1156"/>
      <c r="T7" s="1156"/>
      <c r="U7" s="1156"/>
      <c r="V7" s="1156">
        <v>3432</v>
      </c>
      <c r="W7" s="1156"/>
      <c r="X7" s="1156"/>
      <c r="Y7" s="1156"/>
      <c r="Z7" s="1156"/>
      <c r="AA7" s="1156">
        <v>180</v>
      </c>
      <c r="AB7" s="1156"/>
      <c r="AC7" s="1156"/>
      <c r="AD7" s="1156"/>
      <c r="AE7" s="1157"/>
      <c r="AF7" s="1158">
        <v>160</v>
      </c>
      <c r="AG7" s="1159"/>
      <c r="AH7" s="1159"/>
      <c r="AI7" s="1159"/>
      <c r="AJ7" s="1160"/>
      <c r="AK7" s="1142">
        <v>277</v>
      </c>
      <c r="AL7" s="1143"/>
      <c r="AM7" s="1143"/>
      <c r="AN7" s="1143"/>
      <c r="AO7" s="1143"/>
      <c r="AP7" s="1143">
        <v>3217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576</v>
      </c>
      <c r="BT7" s="1147"/>
      <c r="BU7" s="1147"/>
      <c r="BV7" s="1147"/>
      <c r="BW7" s="1147"/>
      <c r="BX7" s="1147"/>
      <c r="BY7" s="1147"/>
      <c r="BZ7" s="1147"/>
      <c r="CA7" s="1147"/>
      <c r="CB7" s="1147"/>
      <c r="CC7" s="1147"/>
      <c r="CD7" s="1147"/>
      <c r="CE7" s="1147"/>
      <c r="CF7" s="1147"/>
      <c r="CG7" s="1148"/>
      <c r="CH7" s="1139">
        <v>0</v>
      </c>
      <c r="CI7" s="1140"/>
      <c r="CJ7" s="1140"/>
      <c r="CK7" s="1140"/>
      <c r="CL7" s="1141"/>
      <c r="CM7" s="1139">
        <v>16</v>
      </c>
      <c r="CN7" s="1140"/>
      <c r="CO7" s="1140"/>
      <c r="CP7" s="1140"/>
      <c r="CQ7" s="1141"/>
      <c r="CR7" s="1139">
        <v>6</v>
      </c>
      <c r="CS7" s="1140"/>
      <c r="CT7" s="1140"/>
      <c r="CU7" s="1140"/>
      <c r="CV7" s="1141"/>
      <c r="CW7" s="1139" t="s">
        <v>573</v>
      </c>
      <c r="CX7" s="1140"/>
      <c r="CY7" s="1140"/>
      <c r="CZ7" s="1140"/>
      <c r="DA7" s="1141"/>
      <c r="DB7" s="1139" t="s">
        <v>573</v>
      </c>
      <c r="DC7" s="1140"/>
      <c r="DD7" s="1140"/>
      <c r="DE7" s="1140"/>
      <c r="DF7" s="1141"/>
      <c r="DG7" s="1139" t="s">
        <v>573</v>
      </c>
      <c r="DH7" s="1140"/>
      <c r="DI7" s="1140"/>
      <c r="DJ7" s="1140"/>
      <c r="DK7" s="1141"/>
      <c r="DL7" s="1139" t="s">
        <v>573</v>
      </c>
      <c r="DM7" s="1140"/>
      <c r="DN7" s="1140"/>
      <c r="DO7" s="1140"/>
      <c r="DP7" s="1141"/>
      <c r="DQ7" s="1139" t="s">
        <v>577</v>
      </c>
      <c r="DR7" s="1140"/>
      <c r="DS7" s="1140"/>
      <c r="DT7" s="1140"/>
      <c r="DU7" s="1141"/>
      <c r="DV7" s="1166"/>
      <c r="DW7" s="1167"/>
      <c r="DX7" s="1167"/>
      <c r="DY7" s="1167"/>
      <c r="DZ7" s="1168"/>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383</v>
      </c>
      <c r="B23" s="995" t="s">
        <v>384</v>
      </c>
      <c r="C23" s="996"/>
      <c r="D23" s="996"/>
      <c r="E23" s="996"/>
      <c r="F23" s="996"/>
      <c r="G23" s="996"/>
      <c r="H23" s="996"/>
      <c r="I23" s="996"/>
      <c r="J23" s="996"/>
      <c r="K23" s="996"/>
      <c r="L23" s="996"/>
      <c r="M23" s="996"/>
      <c r="N23" s="996"/>
      <c r="O23" s="996"/>
      <c r="P23" s="997"/>
      <c r="Q23" s="1119">
        <v>3610</v>
      </c>
      <c r="R23" s="1120"/>
      <c r="S23" s="1120"/>
      <c r="T23" s="1120"/>
      <c r="U23" s="1120"/>
      <c r="V23" s="1120">
        <v>3430</v>
      </c>
      <c r="W23" s="1120"/>
      <c r="X23" s="1120"/>
      <c r="Y23" s="1120"/>
      <c r="Z23" s="1120"/>
      <c r="AA23" s="1120">
        <v>180</v>
      </c>
      <c r="AB23" s="1120"/>
      <c r="AC23" s="1120"/>
      <c r="AD23" s="1120"/>
      <c r="AE23" s="1121"/>
      <c r="AF23" s="1122">
        <v>160</v>
      </c>
      <c r="AG23" s="1120"/>
      <c r="AH23" s="1120"/>
      <c r="AI23" s="1120"/>
      <c r="AJ23" s="1123"/>
      <c r="AK23" s="1124"/>
      <c r="AL23" s="1125"/>
      <c r="AM23" s="1125"/>
      <c r="AN23" s="1125"/>
      <c r="AO23" s="1125"/>
      <c r="AP23" s="1120">
        <v>3217</v>
      </c>
      <c r="AQ23" s="1120"/>
      <c r="AR23" s="1120"/>
      <c r="AS23" s="1120"/>
      <c r="AT23" s="1120"/>
      <c r="AU23" s="1126"/>
      <c r="AV23" s="1126"/>
      <c r="AW23" s="1126"/>
      <c r="AX23" s="1126"/>
      <c r="AY23" s="1127"/>
      <c r="AZ23" s="1116" t="s">
        <v>126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364</v>
      </c>
      <c r="B26" s="1047"/>
      <c r="C26" s="1047"/>
      <c r="D26" s="1047"/>
      <c r="E26" s="1047"/>
      <c r="F26" s="1047"/>
      <c r="G26" s="1047"/>
      <c r="H26" s="1047"/>
      <c r="I26" s="1047"/>
      <c r="J26" s="1047"/>
      <c r="K26" s="1047"/>
      <c r="L26" s="1047"/>
      <c r="M26" s="1047"/>
      <c r="N26" s="1047"/>
      <c r="O26" s="1047"/>
      <c r="P26" s="1048"/>
      <c r="Q26" s="1052" t="s">
        <v>387</v>
      </c>
      <c r="R26" s="1053"/>
      <c r="S26" s="1053"/>
      <c r="T26" s="1053"/>
      <c r="U26" s="1054"/>
      <c r="V26" s="1052" t="s">
        <v>388</v>
      </c>
      <c r="W26" s="1053"/>
      <c r="X26" s="1053"/>
      <c r="Y26" s="1053"/>
      <c r="Z26" s="1054"/>
      <c r="AA26" s="1052" t="s">
        <v>389</v>
      </c>
      <c r="AB26" s="1053"/>
      <c r="AC26" s="1053"/>
      <c r="AD26" s="1053"/>
      <c r="AE26" s="1053"/>
      <c r="AF26" s="1110" t="s">
        <v>390</v>
      </c>
      <c r="AG26" s="1059"/>
      <c r="AH26" s="1059"/>
      <c r="AI26" s="1059"/>
      <c r="AJ26" s="1111"/>
      <c r="AK26" s="1053" t="s">
        <v>391</v>
      </c>
      <c r="AL26" s="1053"/>
      <c r="AM26" s="1053"/>
      <c r="AN26" s="1053"/>
      <c r="AO26" s="1054"/>
      <c r="AP26" s="1052" t="s">
        <v>392</v>
      </c>
      <c r="AQ26" s="1053"/>
      <c r="AR26" s="1053"/>
      <c r="AS26" s="1053"/>
      <c r="AT26" s="1054"/>
      <c r="AU26" s="1052" t="s">
        <v>393</v>
      </c>
      <c r="AV26" s="1053"/>
      <c r="AW26" s="1053"/>
      <c r="AX26" s="1053"/>
      <c r="AY26" s="1054"/>
      <c r="AZ26" s="1052" t="s">
        <v>394</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395</v>
      </c>
      <c r="C28" s="1102"/>
      <c r="D28" s="1102"/>
      <c r="E28" s="1102"/>
      <c r="F28" s="1102"/>
      <c r="G28" s="1102"/>
      <c r="H28" s="1102"/>
      <c r="I28" s="1102"/>
      <c r="J28" s="1102"/>
      <c r="K28" s="1102"/>
      <c r="L28" s="1102"/>
      <c r="M28" s="1102"/>
      <c r="N28" s="1102"/>
      <c r="O28" s="1102"/>
      <c r="P28" s="1103"/>
      <c r="Q28" s="1104">
        <v>851</v>
      </c>
      <c r="R28" s="1105"/>
      <c r="S28" s="1105"/>
      <c r="T28" s="1105"/>
      <c r="U28" s="1105"/>
      <c r="V28" s="1105">
        <v>762</v>
      </c>
      <c r="W28" s="1105"/>
      <c r="X28" s="1105"/>
      <c r="Y28" s="1105"/>
      <c r="Z28" s="1105"/>
      <c r="AA28" s="1105">
        <v>89</v>
      </c>
      <c r="AB28" s="1105"/>
      <c r="AC28" s="1105"/>
      <c r="AD28" s="1105"/>
      <c r="AE28" s="1106"/>
      <c r="AF28" s="1107">
        <v>89</v>
      </c>
      <c r="AG28" s="1105"/>
      <c r="AH28" s="1105"/>
      <c r="AI28" s="1105"/>
      <c r="AJ28" s="1108"/>
      <c r="AK28" s="1109">
        <v>62</v>
      </c>
      <c r="AL28" s="1097"/>
      <c r="AM28" s="1097"/>
      <c r="AN28" s="1097"/>
      <c r="AO28" s="1097"/>
      <c r="AP28" s="1097" t="s">
        <v>562</v>
      </c>
      <c r="AQ28" s="1097"/>
      <c r="AR28" s="1097"/>
      <c r="AS28" s="1097"/>
      <c r="AT28" s="1097"/>
      <c r="AU28" s="1097" t="s">
        <v>562</v>
      </c>
      <c r="AV28" s="1097"/>
      <c r="AW28" s="1097"/>
      <c r="AX28" s="1097"/>
      <c r="AY28" s="1097"/>
      <c r="AZ28" s="1098" t="s">
        <v>562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396</v>
      </c>
      <c r="C29" s="1089"/>
      <c r="D29" s="1089"/>
      <c r="E29" s="1089"/>
      <c r="F29" s="1089"/>
      <c r="G29" s="1089"/>
      <c r="H29" s="1089"/>
      <c r="I29" s="1089"/>
      <c r="J29" s="1089"/>
      <c r="K29" s="1089"/>
      <c r="L29" s="1089"/>
      <c r="M29" s="1089"/>
      <c r="N29" s="1089"/>
      <c r="O29" s="1089"/>
      <c r="P29" s="1090"/>
      <c r="Q29" s="1094">
        <v>597</v>
      </c>
      <c r="R29" s="1095"/>
      <c r="S29" s="1095"/>
      <c r="T29" s="1095"/>
      <c r="U29" s="1095"/>
      <c r="V29" s="1095">
        <v>577</v>
      </c>
      <c r="W29" s="1095"/>
      <c r="X29" s="1095"/>
      <c r="Y29" s="1095"/>
      <c r="Z29" s="1095"/>
      <c r="AA29" s="1095">
        <v>20</v>
      </c>
      <c r="AB29" s="1095"/>
      <c r="AC29" s="1095"/>
      <c r="AD29" s="1095"/>
      <c r="AE29" s="1096"/>
      <c r="AF29" s="1070">
        <v>20</v>
      </c>
      <c r="AG29" s="1071"/>
      <c r="AH29" s="1071"/>
      <c r="AI29" s="1071"/>
      <c r="AJ29" s="1072"/>
      <c r="AK29" s="1031">
        <v>93</v>
      </c>
      <c r="AL29" s="1022"/>
      <c r="AM29" s="1022"/>
      <c r="AN29" s="1022"/>
      <c r="AO29" s="1022"/>
      <c r="AP29" s="1022" t="s">
        <v>562</v>
      </c>
      <c r="AQ29" s="1022"/>
      <c r="AR29" s="1022"/>
      <c r="AS29" s="1022"/>
      <c r="AT29" s="1022"/>
      <c r="AU29" s="1022" t="s">
        <v>562</v>
      </c>
      <c r="AV29" s="1022"/>
      <c r="AW29" s="1022"/>
      <c r="AX29" s="1022"/>
      <c r="AY29" s="1022"/>
      <c r="AZ29" s="1093" t="s">
        <v>562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397</v>
      </c>
      <c r="C30" s="1089"/>
      <c r="D30" s="1089"/>
      <c r="E30" s="1089"/>
      <c r="F30" s="1089"/>
      <c r="G30" s="1089"/>
      <c r="H30" s="1089"/>
      <c r="I30" s="1089"/>
      <c r="J30" s="1089"/>
      <c r="K30" s="1089"/>
      <c r="L30" s="1089"/>
      <c r="M30" s="1089"/>
      <c r="N30" s="1089"/>
      <c r="O30" s="1089"/>
      <c r="P30" s="1090"/>
      <c r="Q30" s="1094">
        <v>57</v>
      </c>
      <c r="R30" s="1095"/>
      <c r="S30" s="1095"/>
      <c r="T30" s="1095"/>
      <c r="U30" s="1095"/>
      <c r="V30" s="1095">
        <v>56</v>
      </c>
      <c r="W30" s="1095"/>
      <c r="X30" s="1095"/>
      <c r="Y30" s="1095"/>
      <c r="Z30" s="1095"/>
      <c r="AA30" s="1095">
        <v>1</v>
      </c>
      <c r="AB30" s="1095"/>
      <c r="AC30" s="1095"/>
      <c r="AD30" s="1095"/>
      <c r="AE30" s="1096"/>
      <c r="AF30" s="1070">
        <v>1</v>
      </c>
      <c r="AG30" s="1071"/>
      <c r="AH30" s="1071"/>
      <c r="AI30" s="1071"/>
      <c r="AJ30" s="1072"/>
      <c r="AK30" s="1031">
        <v>27</v>
      </c>
      <c r="AL30" s="1022"/>
      <c r="AM30" s="1022"/>
      <c r="AN30" s="1022"/>
      <c r="AO30" s="1022"/>
      <c r="AP30" s="1022" t="s">
        <v>562</v>
      </c>
      <c r="AQ30" s="1022"/>
      <c r="AR30" s="1022"/>
      <c r="AS30" s="1022"/>
      <c r="AT30" s="1022"/>
      <c r="AU30" s="1022" t="s">
        <v>562</v>
      </c>
      <c r="AV30" s="1022"/>
      <c r="AW30" s="1022"/>
      <c r="AX30" s="1022"/>
      <c r="AY30" s="1022"/>
      <c r="AZ30" s="1093" t="s">
        <v>562</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398</v>
      </c>
      <c r="C31" s="1089"/>
      <c r="D31" s="1089"/>
      <c r="E31" s="1089"/>
      <c r="F31" s="1089"/>
      <c r="G31" s="1089"/>
      <c r="H31" s="1089"/>
      <c r="I31" s="1089"/>
      <c r="J31" s="1089"/>
      <c r="K31" s="1089"/>
      <c r="L31" s="1089"/>
      <c r="M31" s="1089"/>
      <c r="N31" s="1089"/>
      <c r="O31" s="1089"/>
      <c r="P31" s="1090"/>
      <c r="Q31" s="1094">
        <v>201</v>
      </c>
      <c r="R31" s="1095"/>
      <c r="S31" s="1095"/>
      <c r="T31" s="1095"/>
      <c r="U31" s="1095"/>
      <c r="V31" s="1095">
        <v>195</v>
      </c>
      <c r="W31" s="1095"/>
      <c r="X31" s="1095"/>
      <c r="Y31" s="1095"/>
      <c r="Z31" s="1095"/>
      <c r="AA31" s="1095">
        <v>6</v>
      </c>
      <c r="AB31" s="1095"/>
      <c r="AC31" s="1095"/>
      <c r="AD31" s="1095"/>
      <c r="AE31" s="1096"/>
      <c r="AF31" s="1070">
        <v>444</v>
      </c>
      <c r="AG31" s="1071"/>
      <c r="AH31" s="1071"/>
      <c r="AI31" s="1071"/>
      <c r="AJ31" s="1072"/>
      <c r="AK31" s="1031">
        <v>90</v>
      </c>
      <c r="AL31" s="1022"/>
      <c r="AM31" s="1022"/>
      <c r="AN31" s="1022"/>
      <c r="AO31" s="1022"/>
      <c r="AP31" s="1022">
        <v>1147</v>
      </c>
      <c r="AQ31" s="1022"/>
      <c r="AR31" s="1022"/>
      <c r="AS31" s="1022"/>
      <c r="AT31" s="1022"/>
      <c r="AU31" s="1022">
        <v>46</v>
      </c>
      <c r="AV31" s="1022"/>
      <c r="AW31" s="1022"/>
      <c r="AX31" s="1022"/>
      <c r="AY31" s="1022"/>
      <c r="AZ31" s="1093" t="s">
        <v>573</v>
      </c>
      <c r="BA31" s="1093"/>
      <c r="BB31" s="1093"/>
      <c r="BC31" s="1093"/>
      <c r="BD31" s="1093"/>
      <c r="BE31" s="1083" t="s">
        <v>399</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400</v>
      </c>
      <c r="C32" s="1089"/>
      <c r="D32" s="1089"/>
      <c r="E32" s="1089"/>
      <c r="F32" s="1089"/>
      <c r="G32" s="1089"/>
      <c r="H32" s="1089"/>
      <c r="I32" s="1089"/>
      <c r="J32" s="1089"/>
      <c r="K32" s="1089"/>
      <c r="L32" s="1089"/>
      <c r="M32" s="1089"/>
      <c r="N32" s="1089"/>
      <c r="O32" s="1089"/>
      <c r="P32" s="1090"/>
      <c r="Q32" s="1094">
        <v>265</v>
      </c>
      <c r="R32" s="1095"/>
      <c r="S32" s="1095"/>
      <c r="T32" s="1095"/>
      <c r="U32" s="1095"/>
      <c r="V32" s="1095">
        <v>258</v>
      </c>
      <c r="W32" s="1095"/>
      <c r="X32" s="1095"/>
      <c r="Y32" s="1095"/>
      <c r="Z32" s="1095"/>
      <c r="AA32" s="1095">
        <v>7</v>
      </c>
      <c r="AB32" s="1095"/>
      <c r="AC32" s="1095"/>
      <c r="AD32" s="1095"/>
      <c r="AE32" s="1096"/>
      <c r="AF32" s="1070">
        <v>7</v>
      </c>
      <c r="AG32" s="1071"/>
      <c r="AH32" s="1071"/>
      <c r="AI32" s="1071"/>
      <c r="AJ32" s="1072"/>
      <c r="AK32" s="1031">
        <v>92</v>
      </c>
      <c r="AL32" s="1022"/>
      <c r="AM32" s="1022"/>
      <c r="AN32" s="1022"/>
      <c r="AO32" s="1022"/>
      <c r="AP32" s="1022">
        <v>829</v>
      </c>
      <c r="AQ32" s="1022"/>
      <c r="AR32" s="1022"/>
      <c r="AS32" s="1022"/>
      <c r="AT32" s="1022"/>
      <c r="AU32" s="1022">
        <v>829</v>
      </c>
      <c r="AV32" s="1022"/>
      <c r="AW32" s="1022"/>
      <c r="AX32" s="1022"/>
      <c r="AY32" s="1022"/>
      <c r="AZ32" s="1093" t="s">
        <v>573</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383</v>
      </c>
      <c r="B63" s="995" t="s">
        <v>403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561</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126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405</v>
      </c>
      <c r="B66" s="1047"/>
      <c r="C66" s="1047"/>
      <c r="D66" s="1047"/>
      <c r="E66" s="1047"/>
      <c r="F66" s="1047"/>
      <c r="G66" s="1047"/>
      <c r="H66" s="1047"/>
      <c r="I66" s="1047"/>
      <c r="J66" s="1047"/>
      <c r="K66" s="1047"/>
      <c r="L66" s="1047"/>
      <c r="M66" s="1047"/>
      <c r="N66" s="1047"/>
      <c r="O66" s="1047"/>
      <c r="P66" s="1048"/>
      <c r="Q66" s="1052" t="s">
        <v>387</v>
      </c>
      <c r="R66" s="1053"/>
      <c r="S66" s="1053"/>
      <c r="T66" s="1053"/>
      <c r="U66" s="1054"/>
      <c r="V66" s="1052" t="s">
        <v>388</v>
      </c>
      <c r="W66" s="1053"/>
      <c r="X66" s="1053"/>
      <c r="Y66" s="1053"/>
      <c r="Z66" s="1054"/>
      <c r="AA66" s="1052" t="s">
        <v>389</v>
      </c>
      <c r="AB66" s="1053"/>
      <c r="AC66" s="1053"/>
      <c r="AD66" s="1053"/>
      <c r="AE66" s="1054"/>
      <c r="AF66" s="1058" t="s">
        <v>390</v>
      </c>
      <c r="AG66" s="1059"/>
      <c r="AH66" s="1059"/>
      <c r="AI66" s="1059"/>
      <c r="AJ66" s="1060"/>
      <c r="AK66" s="1052" t="s">
        <v>391</v>
      </c>
      <c r="AL66" s="1047"/>
      <c r="AM66" s="1047"/>
      <c r="AN66" s="1047"/>
      <c r="AO66" s="1048"/>
      <c r="AP66" s="1052" t="s">
        <v>392</v>
      </c>
      <c r="AQ66" s="1053"/>
      <c r="AR66" s="1053"/>
      <c r="AS66" s="1053"/>
      <c r="AT66" s="1054"/>
      <c r="AU66" s="1052" t="s">
        <v>406</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563</v>
      </c>
      <c r="C68" s="1037"/>
      <c r="D68" s="1037"/>
      <c r="E68" s="1037"/>
      <c r="F68" s="1037"/>
      <c r="G68" s="1037"/>
      <c r="H68" s="1037"/>
      <c r="I68" s="1037"/>
      <c r="J68" s="1037"/>
      <c r="K68" s="1037"/>
      <c r="L68" s="1037"/>
      <c r="M68" s="1037"/>
      <c r="N68" s="1037"/>
      <c r="O68" s="1037"/>
      <c r="P68" s="1038"/>
      <c r="Q68" s="1039">
        <v>1174</v>
      </c>
      <c r="R68" s="1033"/>
      <c r="S68" s="1033"/>
      <c r="T68" s="1033"/>
      <c r="U68" s="1033"/>
      <c r="V68" s="1033">
        <v>1130</v>
      </c>
      <c r="W68" s="1033"/>
      <c r="X68" s="1033"/>
      <c r="Y68" s="1033"/>
      <c r="Z68" s="1033"/>
      <c r="AA68" s="1033">
        <v>44</v>
      </c>
      <c r="AB68" s="1033"/>
      <c r="AC68" s="1033"/>
      <c r="AD68" s="1033"/>
      <c r="AE68" s="1033"/>
      <c r="AF68" s="1033">
        <v>44</v>
      </c>
      <c r="AG68" s="1033"/>
      <c r="AH68" s="1033"/>
      <c r="AI68" s="1033"/>
      <c r="AJ68" s="1033"/>
      <c r="AK68" s="1033">
        <v>0</v>
      </c>
      <c r="AL68" s="1033"/>
      <c r="AM68" s="1033"/>
      <c r="AN68" s="1033"/>
      <c r="AO68" s="1033"/>
      <c r="AP68" s="1033" t="s">
        <v>574</v>
      </c>
      <c r="AQ68" s="1033"/>
      <c r="AR68" s="1033"/>
      <c r="AS68" s="1033"/>
      <c r="AT68" s="1033"/>
      <c r="AU68" s="1033" t="s">
        <v>573</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564</v>
      </c>
      <c r="C69" s="1026"/>
      <c r="D69" s="1026"/>
      <c r="E69" s="1026"/>
      <c r="F69" s="1026"/>
      <c r="G69" s="1026"/>
      <c r="H69" s="1026"/>
      <c r="I69" s="1026"/>
      <c r="J69" s="1026"/>
      <c r="K69" s="1026"/>
      <c r="L69" s="1026"/>
      <c r="M69" s="1026"/>
      <c r="N69" s="1026"/>
      <c r="O69" s="1026"/>
      <c r="P69" s="1027"/>
      <c r="Q69" s="1028">
        <v>250623</v>
      </c>
      <c r="R69" s="1022"/>
      <c r="S69" s="1022"/>
      <c r="T69" s="1022"/>
      <c r="U69" s="1022"/>
      <c r="V69" s="1022">
        <v>237946</v>
      </c>
      <c r="W69" s="1022"/>
      <c r="X69" s="1022"/>
      <c r="Y69" s="1022"/>
      <c r="Z69" s="1022"/>
      <c r="AA69" s="1022">
        <v>12677</v>
      </c>
      <c r="AB69" s="1022"/>
      <c r="AC69" s="1022"/>
      <c r="AD69" s="1022"/>
      <c r="AE69" s="1022"/>
      <c r="AF69" s="1022">
        <v>12677</v>
      </c>
      <c r="AG69" s="1022"/>
      <c r="AH69" s="1022"/>
      <c r="AI69" s="1022"/>
      <c r="AJ69" s="1022"/>
      <c r="AK69" s="1022">
        <v>923</v>
      </c>
      <c r="AL69" s="1022"/>
      <c r="AM69" s="1022"/>
      <c r="AN69" s="1022"/>
      <c r="AO69" s="1022"/>
      <c r="AP69" s="1022" t="s">
        <v>575</v>
      </c>
      <c r="AQ69" s="1022"/>
      <c r="AR69" s="1022"/>
      <c r="AS69" s="1022"/>
      <c r="AT69" s="1022"/>
      <c r="AU69" s="1022" t="s">
        <v>573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565</v>
      </c>
      <c r="C70" s="1026"/>
      <c r="D70" s="1026"/>
      <c r="E70" s="1026"/>
      <c r="F70" s="1026"/>
      <c r="G70" s="1026"/>
      <c r="H70" s="1026"/>
      <c r="I70" s="1026"/>
      <c r="J70" s="1026"/>
      <c r="K70" s="1026"/>
      <c r="L70" s="1026"/>
      <c r="M70" s="1026"/>
      <c r="N70" s="1026"/>
      <c r="O70" s="1026"/>
      <c r="P70" s="1027"/>
      <c r="Q70" s="1028">
        <v>9184</v>
      </c>
      <c r="R70" s="1022"/>
      <c r="S70" s="1022"/>
      <c r="T70" s="1022"/>
      <c r="U70" s="1022"/>
      <c r="V70" s="1022">
        <v>9066</v>
      </c>
      <c r="W70" s="1022"/>
      <c r="X70" s="1022"/>
      <c r="Y70" s="1022"/>
      <c r="Z70" s="1022"/>
      <c r="AA70" s="1022">
        <v>118</v>
      </c>
      <c r="AB70" s="1022"/>
      <c r="AC70" s="1022"/>
      <c r="AD70" s="1022"/>
      <c r="AE70" s="1022"/>
      <c r="AF70" s="1022" t="s">
        <v>578</v>
      </c>
      <c r="AG70" s="1022"/>
      <c r="AH70" s="1022"/>
      <c r="AI70" s="1022"/>
      <c r="AJ70" s="1022"/>
      <c r="AK70" s="1022">
        <v>15</v>
      </c>
      <c r="AL70" s="1022"/>
      <c r="AM70" s="1022"/>
      <c r="AN70" s="1022"/>
      <c r="AO70" s="1022"/>
      <c r="AP70" s="1022" t="s">
        <v>575</v>
      </c>
      <c r="AQ70" s="1022"/>
      <c r="AR70" s="1022"/>
      <c r="AS70" s="1022"/>
      <c r="AT70" s="1022"/>
      <c r="AU70" s="1022" t="s">
        <v>575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566</v>
      </c>
      <c r="C71" s="1026"/>
      <c r="D71" s="1026"/>
      <c r="E71" s="1026"/>
      <c r="F71" s="1026"/>
      <c r="G71" s="1026"/>
      <c r="H71" s="1026"/>
      <c r="I71" s="1026"/>
      <c r="J71" s="1026"/>
      <c r="K71" s="1026"/>
      <c r="L71" s="1026"/>
      <c r="M71" s="1026"/>
      <c r="N71" s="1026"/>
      <c r="O71" s="1026"/>
      <c r="P71" s="1027"/>
      <c r="Q71" s="1028">
        <v>1536</v>
      </c>
      <c r="R71" s="1022"/>
      <c r="S71" s="1022"/>
      <c r="T71" s="1022"/>
      <c r="U71" s="1022"/>
      <c r="V71" s="1022">
        <v>1535</v>
      </c>
      <c r="W71" s="1022"/>
      <c r="X71" s="1022"/>
      <c r="Y71" s="1022"/>
      <c r="Z71" s="1022"/>
      <c r="AA71" s="1022">
        <v>1</v>
      </c>
      <c r="AB71" s="1022"/>
      <c r="AC71" s="1022"/>
      <c r="AD71" s="1022"/>
      <c r="AE71" s="1022"/>
      <c r="AF71" s="1022" t="s">
        <v>579</v>
      </c>
      <c r="AG71" s="1022"/>
      <c r="AH71" s="1022"/>
      <c r="AI71" s="1022"/>
      <c r="AJ71" s="1022"/>
      <c r="AK71" s="1022" t="s">
        <v>579</v>
      </c>
      <c r="AL71" s="1022"/>
      <c r="AM71" s="1022"/>
      <c r="AN71" s="1022"/>
      <c r="AO71" s="1022"/>
      <c r="AP71" s="1022" t="s">
        <v>575</v>
      </c>
      <c r="AQ71" s="1022"/>
      <c r="AR71" s="1022"/>
      <c r="AS71" s="1022"/>
      <c r="AT71" s="1022"/>
      <c r="AU71" s="1022" t="s">
        <v>575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567</v>
      </c>
      <c r="C72" s="1026"/>
      <c r="D72" s="1026"/>
      <c r="E72" s="1026"/>
      <c r="F72" s="1026"/>
      <c r="G72" s="1026"/>
      <c r="H72" s="1026"/>
      <c r="I72" s="1026"/>
      <c r="J72" s="1026"/>
      <c r="K72" s="1026"/>
      <c r="L72" s="1026"/>
      <c r="M72" s="1026"/>
      <c r="N72" s="1026"/>
      <c r="O72" s="1026"/>
      <c r="P72" s="1027"/>
      <c r="Q72" s="1028">
        <v>1</v>
      </c>
      <c r="R72" s="1022"/>
      <c r="S72" s="1022"/>
      <c r="T72" s="1022"/>
      <c r="U72" s="1022"/>
      <c r="V72" s="1022">
        <v>1</v>
      </c>
      <c r="W72" s="1022"/>
      <c r="X72" s="1022"/>
      <c r="Y72" s="1022"/>
      <c r="Z72" s="1022"/>
      <c r="AA72" s="1022">
        <v>0</v>
      </c>
      <c r="AB72" s="1022"/>
      <c r="AC72" s="1022"/>
      <c r="AD72" s="1022"/>
      <c r="AE72" s="1022"/>
      <c r="AF72" s="1022" t="s">
        <v>579</v>
      </c>
      <c r="AG72" s="1022"/>
      <c r="AH72" s="1022"/>
      <c r="AI72" s="1022"/>
      <c r="AJ72" s="1022"/>
      <c r="AK72" s="1022" t="s">
        <v>579</v>
      </c>
      <c r="AL72" s="1022"/>
      <c r="AM72" s="1022"/>
      <c r="AN72" s="1022"/>
      <c r="AO72" s="1022"/>
      <c r="AP72" s="1022" t="s">
        <v>575</v>
      </c>
      <c r="AQ72" s="1022"/>
      <c r="AR72" s="1022"/>
      <c r="AS72" s="1022"/>
      <c r="AT72" s="1022"/>
      <c r="AU72" s="1022" t="s">
        <v>575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568</v>
      </c>
      <c r="C73" s="1026"/>
      <c r="D73" s="1026"/>
      <c r="E73" s="1026"/>
      <c r="F73" s="1026"/>
      <c r="G73" s="1026"/>
      <c r="H73" s="1026"/>
      <c r="I73" s="1026"/>
      <c r="J73" s="1026"/>
      <c r="K73" s="1026"/>
      <c r="L73" s="1026"/>
      <c r="M73" s="1026"/>
      <c r="N73" s="1026"/>
      <c r="O73" s="1026"/>
      <c r="P73" s="1027"/>
      <c r="Q73" s="1028">
        <v>60</v>
      </c>
      <c r="R73" s="1022"/>
      <c r="S73" s="1022"/>
      <c r="T73" s="1022"/>
      <c r="U73" s="1022"/>
      <c r="V73" s="1022">
        <v>59</v>
      </c>
      <c r="W73" s="1022"/>
      <c r="X73" s="1022"/>
      <c r="Y73" s="1022"/>
      <c r="Z73" s="1022"/>
      <c r="AA73" s="1022">
        <v>1</v>
      </c>
      <c r="AB73" s="1022"/>
      <c r="AC73" s="1022"/>
      <c r="AD73" s="1022"/>
      <c r="AE73" s="1022"/>
      <c r="AF73" s="1022" t="s">
        <v>579</v>
      </c>
      <c r="AG73" s="1022"/>
      <c r="AH73" s="1022"/>
      <c r="AI73" s="1022"/>
      <c r="AJ73" s="1022"/>
      <c r="AK73" s="1022">
        <v>24</v>
      </c>
      <c r="AL73" s="1022"/>
      <c r="AM73" s="1022"/>
      <c r="AN73" s="1022"/>
      <c r="AO73" s="1022"/>
      <c r="AP73" s="1022" t="s">
        <v>575</v>
      </c>
      <c r="AQ73" s="1022"/>
      <c r="AR73" s="1022"/>
      <c r="AS73" s="1022"/>
      <c r="AT73" s="1022"/>
      <c r="AU73" s="1022" t="s">
        <v>575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569</v>
      </c>
      <c r="C74" s="1026"/>
      <c r="D74" s="1026"/>
      <c r="E74" s="1026"/>
      <c r="F74" s="1026"/>
      <c r="G74" s="1026"/>
      <c r="H74" s="1026"/>
      <c r="I74" s="1026"/>
      <c r="J74" s="1026"/>
      <c r="K74" s="1026"/>
      <c r="L74" s="1026"/>
      <c r="M74" s="1026"/>
      <c r="N74" s="1026"/>
      <c r="O74" s="1026"/>
      <c r="P74" s="1027"/>
      <c r="Q74" s="1028">
        <v>39</v>
      </c>
      <c r="R74" s="1022"/>
      <c r="S74" s="1022"/>
      <c r="T74" s="1022"/>
      <c r="U74" s="1022"/>
      <c r="V74" s="1022">
        <v>37</v>
      </c>
      <c r="W74" s="1022"/>
      <c r="X74" s="1022"/>
      <c r="Y74" s="1022"/>
      <c r="Z74" s="1022"/>
      <c r="AA74" s="1022">
        <v>2</v>
      </c>
      <c r="AB74" s="1022"/>
      <c r="AC74" s="1022"/>
      <c r="AD74" s="1022"/>
      <c r="AE74" s="1022"/>
      <c r="AF74" s="1022" t="s">
        <v>579</v>
      </c>
      <c r="AG74" s="1022"/>
      <c r="AH74" s="1022"/>
      <c r="AI74" s="1022"/>
      <c r="AJ74" s="1022"/>
      <c r="AK74" s="1022" t="s">
        <v>579</v>
      </c>
      <c r="AL74" s="1022"/>
      <c r="AM74" s="1022"/>
      <c r="AN74" s="1022"/>
      <c r="AO74" s="1022"/>
      <c r="AP74" s="1022" t="s">
        <v>575</v>
      </c>
      <c r="AQ74" s="1022"/>
      <c r="AR74" s="1022"/>
      <c r="AS74" s="1022"/>
      <c r="AT74" s="1022"/>
      <c r="AU74" s="1022" t="s">
        <v>575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570</v>
      </c>
      <c r="C75" s="1026"/>
      <c r="D75" s="1026"/>
      <c r="E75" s="1026"/>
      <c r="F75" s="1026"/>
      <c r="G75" s="1026"/>
      <c r="H75" s="1026"/>
      <c r="I75" s="1026"/>
      <c r="J75" s="1026"/>
      <c r="K75" s="1026"/>
      <c r="L75" s="1026"/>
      <c r="M75" s="1026"/>
      <c r="N75" s="1026"/>
      <c r="O75" s="1026"/>
      <c r="P75" s="1027"/>
      <c r="Q75" s="1029">
        <v>6245</v>
      </c>
      <c r="R75" s="1030"/>
      <c r="S75" s="1030"/>
      <c r="T75" s="1030"/>
      <c r="U75" s="1031"/>
      <c r="V75" s="1032">
        <v>6178</v>
      </c>
      <c r="W75" s="1030"/>
      <c r="X75" s="1030"/>
      <c r="Y75" s="1030"/>
      <c r="Z75" s="1031"/>
      <c r="AA75" s="1032">
        <v>67</v>
      </c>
      <c r="AB75" s="1030"/>
      <c r="AC75" s="1030"/>
      <c r="AD75" s="1030"/>
      <c r="AE75" s="1031"/>
      <c r="AF75" s="1032">
        <v>595</v>
      </c>
      <c r="AG75" s="1030"/>
      <c r="AH75" s="1030"/>
      <c r="AI75" s="1030"/>
      <c r="AJ75" s="1031"/>
      <c r="AK75" s="1032">
        <v>571</v>
      </c>
      <c r="AL75" s="1030"/>
      <c r="AM75" s="1030"/>
      <c r="AN75" s="1030"/>
      <c r="AO75" s="1031"/>
      <c r="AP75" s="1032">
        <v>5475</v>
      </c>
      <c r="AQ75" s="1030"/>
      <c r="AR75" s="1030"/>
      <c r="AS75" s="1030"/>
      <c r="AT75" s="1031"/>
      <c r="AU75" s="1032">
        <v>39</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571</v>
      </c>
      <c r="C76" s="1026"/>
      <c r="D76" s="1026"/>
      <c r="E76" s="1026"/>
      <c r="F76" s="1026"/>
      <c r="G76" s="1026"/>
      <c r="H76" s="1026"/>
      <c r="I76" s="1026"/>
      <c r="J76" s="1026"/>
      <c r="K76" s="1026"/>
      <c r="L76" s="1026"/>
      <c r="M76" s="1026"/>
      <c r="N76" s="1026"/>
      <c r="O76" s="1026"/>
      <c r="P76" s="1027"/>
      <c r="Q76" s="1029">
        <v>763</v>
      </c>
      <c r="R76" s="1030"/>
      <c r="S76" s="1030"/>
      <c r="T76" s="1030"/>
      <c r="U76" s="1031"/>
      <c r="V76" s="1032">
        <v>688</v>
      </c>
      <c r="W76" s="1030"/>
      <c r="X76" s="1030"/>
      <c r="Y76" s="1030"/>
      <c r="Z76" s="1031"/>
      <c r="AA76" s="1032">
        <v>75</v>
      </c>
      <c r="AB76" s="1030"/>
      <c r="AC76" s="1030"/>
      <c r="AD76" s="1030"/>
      <c r="AE76" s="1031"/>
      <c r="AF76" s="1032">
        <v>75</v>
      </c>
      <c r="AG76" s="1030"/>
      <c r="AH76" s="1030"/>
      <c r="AI76" s="1030"/>
      <c r="AJ76" s="1031"/>
      <c r="AK76" s="1032" t="s">
        <v>580</v>
      </c>
      <c r="AL76" s="1030"/>
      <c r="AM76" s="1030"/>
      <c r="AN76" s="1030"/>
      <c r="AO76" s="1031"/>
      <c r="AP76" s="1032">
        <v>249</v>
      </c>
      <c r="AQ76" s="1030"/>
      <c r="AR76" s="1030"/>
      <c r="AS76" s="1030"/>
      <c r="AT76" s="1031"/>
      <c r="AU76" s="1032">
        <v>40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572</v>
      </c>
      <c r="C77" s="1026"/>
      <c r="D77" s="1026"/>
      <c r="E77" s="1026"/>
      <c r="F77" s="1026"/>
      <c r="G77" s="1026"/>
      <c r="H77" s="1026"/>
      <c r="I77" s="1026"/>
      <c r="J77" s="1026"/>
      <c r="K77" s="1026"/>
      <c r="L77" s="1026"/>
      <c r="M77" s="1026"/>
      <c r="N77" s="1026"/>
      <c r="O77" s="1026"/>
      <c r="P77" s="1027"/>
      <c r="Q77" s="1029">
        <v>2316</v>
      </c>
      <c r="R77" s="1030"/>
      <c r="S77" s="1030"/>
      <c r="T77" s="1030"/>
      <c r="U77" s="1031"/>
      <c r="V77" s="1032">
        <v>2292</v>
      </c>
      <c r="W77" s="1030"/>
      <c r="X77" s="1030"/>
      <c r="Y77" s="1030"/>
      <c r="Z77" s="1031"/>
      <c r="AA77" s="1032">
        <v>24</v>
      </c>
      <c r="AB77" s="1030"/>
      <c r="AC77" s="1030"/>
      <c r="AD77" s="1030"/>
      <c r="AE77" s="1031"/>
      <c r="AF77" s="1032">
        <v>24</v>
      </c>
      <c r="AG77" s="1030"/>
      <c r="AH77" s="1030"/>
      <c r="AI77" s="1030"/>
      <c r="AJ77" s="1031"/>
      <c r="AK77" s="1032" t="s">
        <v>586</v>
      </c>
      <c r="AL77" s="1030"/>
      <c r="AM77" s="1030"/>
      <c r="AN77" s="1030"/>
      <c r="AO77" s="1031"/>
      <c r="AP77" s="1032">
        <v>732</v>
      </c>
      <c r="AQ77" s="1030"/>
      <c r="AR77" s="1030"/>
      <c r="AS77" s="1030"/>
      <c r="AT77" s="1031"/>
      <c r="AU77" s="1032">
        <v>46</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383</v>
      </c>
      <c r="B88" s="995" t="s">
        <v>407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408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409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415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416</v>
      </c>
      <c r="AB109" s="945"/>
      <c r="AC109" s="945"/>
      <c r="AD109" s="945"/>
      <c r="AE109" s="946"/>
      <c r="AF109" s="947" t="s">
        <v>302</v>
      </c>
      <c r="AG109" s="945"/>
      <c r="AH109" s="945"/>
      <c r="AI109" s="945"/>
      <c r="AJ109" s="946"/>
      <c r="AK109" s="947" t="s">
        <v>301</v>
      </c>
      <c r="AL109" s="945"/>
      <c r="AM109" s="945"/>
      <c r="AN109" s="945"/>
      <c r="AO109" s="946"/>
      <c r="AP109" s="947" t="s">
        <v>417</v>
      </c>
      <c r="AQ109" s="945"/>
      <c r="AR109" s="945"/>
      <c r="AS109" s="945"/>
      <c r="AT109" s="976"/>
      <c r="AU109" s="944" t="s">
        <v>415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416</v>
      </c>
      <c r="BR109" s="945"/>
      <c r="BS109" s="945"/>
      <c r="BT109" s="945"/>
      <c r="BU109" s="946"/>
      <c r="BV109" s="947" t="s">
        <v>302</v>
      </c>
      <c r="BW109" s="945"/>
      <c r="BX109" s="945"/>
      <c r="BY109" s="945"/>
      <c r="BZ109" s="946"/>
      <c r="CA109" s="947" t="s">
        <v>301</v>
      </c>
      <c r="CB109" s="945"/>
      <c r="CC109" s="945"/>
      <c r="CD109" s="945"/>
      <c r="CE109" s="946"/>
      <c r="CF109" s="983" t="s">
        <v>417</v>
      </c>
      <c r="CG109" s="983"/>
      <c r="CH109" s="983"/>
      <c r="CI109" s="983"/>
      <c r="CJ109" s="983"/>
      <c r="CK109" s="947" t="s">
        <v>418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416</v>
      </c>
      <c r="DH109" s="945"/>
      <c r="DI109" s="945"/>
      <c r="DJ109" s="945"/>
      <c r="DK109" s="946"/>
      <c r="DL109" s="947" t="s">
        <v>302</v>
      </c>
      <c r="DM109" s="945"/>
      <c r="DN109" s="945"/>
      <c r="DO109" s="945"/>
      <c r="DP109" s="946"/>
      <c r="DQ109" s="947" t="s">
        <v>301</v>
      </c>
      <c r="DR109" s="945"/>
      <c r="DS109" s="945"/>
      <c r="DT109" s="945"/>
      <c r="DU109" s="946"/>
      <c r="DV109" s="947" t="s">
        <v>417</v>
      </c>
      <c r="DW109" s="945"/>
      <c r="DX109" s="945"/>
      <c r="DY109" s="945"/>
      <c r="DZ109" s="976"/>
    </row>
    <row r="110" spans="1:131" s="246" customFormat="1" ht="26.25" customHeight="1">
      <c r="A110" s="847" t="s">
        <v>419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407243</v>
      </c>
      <c r="AB110" s="938"/>
      <c r="AC110" s="938"/>
      <c r="AD110" s="938"/>
      <c r="AE110" s="939"/>
      <c r="AF110" s="940">
        <v>374609</v>
      </c>
      <c r="AG110" s="938"/>
      <c r="AH110" s="938"/>
      <c r="AI110" s="938"/>
      <c r="AJ110" s="939"/>
      <c r="AK110" s="940">
        <v>376699</v>
      </c>
      <c r="AL110" s="938"/>
      <c r="AM110" s="938"/>
      <c r="AN110" s="938"/>
      <c r="AO110" s="939"/>
      <c r="AP110" s="941">
        <v>18.8</v>
      </c>
      <c r="AQ110" s="942"/>
      <c r="AR110" s="942"/>
      <c r="AS110" s="942"/>
      <c r="AT110" s="943"/>
      <c r="AU110" s="977" t="s">
        <v>72</v>
      </c>
      <c r="AV110" s="978"/>
      <c r="AW110" s="978"/>
      <c r="AX110" s="978"/>
      <c r="AY110" s="978"/>
      <c r="AZ110" s="903" t="s">
        <v>420</v>
      </c>
      <c r="BA110" s="848"/>
      <c r="BB110" s="848"/>
      <c r="BC110" s="848"/>
      <c r="BD110" s="848"/>
      <c r="BE110" s="848"/>
      <c r="BF110" s="848"/>
      <c r="BG110" s="848"/>
      <c r="BH110" s="848"/>
      <c r="BI110" s="848"/>
      <c r="BJ110" s="848"/>
      <c r="BK110" s="848"/>
      <c r="BL110" s="848"/>
      <c r="BM110" s="848"/>
      <c r="BN110" s="848"/>
      <c r="BO110" s="848"/>
      <c r="BP110" s="849"/>
      <c r="BQ110" s="904">
        <v>3575379</v>
      </c>
      <c r="BR110" s="885"/>
      <c r="BS110" s="885"/>
      <c r="BT110" s="885"/>
      <c r="BU110" s="885"/>
      <c r="BV110" s="885">
        <v>3414484</v>
      </c>
      <c r="BW110" s="885"/>
      <c r="BX110" s="885"/>
      <c r="BY110" s="885"/>
      <c r="BZ110" s="885"/>
      <c r="CA110" s="885">
        <v>3216997</v>
      </c>
      <c r="CB110" s="885"/>
      <c r="CC110" s="885"/>
      <c r="CD110" s="885"/>
      <c r="CE110" s="885"/>
      <c r="CF110" s="909">
        <v>160.19999999999999</v>
      </c>
      <c r="CG110" s="910"/>
      <c r="CH110" s="910"/>
      <c r="CI110" s="910"/>
      <c r="CJ110" s="910"/>
      <c r="CK110" s="973" t="s">
        <v>421</v>
      </c>
      <c r="CL110" s="859"/>
      <c r="CM110" s="934" t="s">
        <v>422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126</v>
      </c>
      <c r="DH110" s="885"/>
      <c r="DI110" s="885"/>
      <c r="DJ110" s="885"/>
      <c r="DK110" s="885"/>
      <c r="DL110" s="885" t="s">
        <v>423</v>
      </c>
      <c r="DM110" s="885"/>
      <c r="DN110" s="885"/>
      <c r="DO110" s="885"/>
      <c r="DP110" s="885"/>
      <c r="DQ110" s="885" t="s">
        <v>126</v>
      </c>
      <c r="DR110" s="885"/>
      <c r="DS110" s="885"/>
      <c r="DT110" s="885"/>
      <c r="DU110" s="885"/>
      <c r="DV110" s="886" t="s">
        <v>126</v>
      </c>
      <c r="DW110" s="886"/>
      <c r="DX110" s="886"/>
      <c r="DY110" s="886"/>
      <c r="DZ110" s="887"/>
    </row>
    <row r="111" spans="1:131" s="246" customFormat="1" ht="26.25" customHeight="1">
      <c r="A111" s="814" t="s">
        <v>424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126</v>
      </c>
      <c r="AB111" s="966"/>
      <c r="AC111" s="966"/>
      <c r="AD111" s="966"/>
      <c r="AE111" s="967"/>
      <c r="AF111" s="968" t="s">
        <v>423</v>
      </c>
      <c r="AG111" s="966"/>
      <c r="AH111" s="966"/>
      <c r="AI111" s="966"/>
      <c r="AJ111" s="967"/>
      <c r="AK111" s="968" t="s">
        <v>126</v>
      </c>
      <c r="AL111" s="966"/>
      <c r="AM111" s="966"/>
      <c r="AN111" s="966"/>
      <c r="AO111" s="967"/>
      <c r="AP111" s="969" t="s">
        <v>425</v>
      </c>
      <c r="AQ111" s="970"/>
      <c r="AR111" s="970"/>
      <c r="AS111" s="970"/>
      <c r="AT111" s="971"/>
      <c r="AU111" s="979"/>
      <c r="AV111" s="980"/>
      <c r="AW111" s="980"/>
      <c r="AX111" s="980"/>
      <c r="AY111" s="980"/>
      <c r="AZ111" s="855" t="s">
        <v>426</v>
      </c>
      <c r="BA111" s="790"/>
      <c r="BB111" s="790"/>
      <c r="BC111" s="790"/>
      <c r="BD111" s="790"/>
      <c r="BE111" s="790"/>
      <c r="BF111" s="790"/>
      <c r="BG111" s="790"/>
      <c r="BH111" s="790"/>
      <c r="BI111" s="790"/>
      <c r="BJ111" s="790"/>
      <c r="BK111" s="790"/>
      <c r="BL111" s="790"/>
      <c r="BM111" s="790"/>
      <c r="BN111" s="790"/>
      <c r="BO111" s="790"/>
      <c r="BP111" s="791"/>
      <c r="BQ111" s="856">
        <v>52670</v>
      </c>
      <c r="BR111" s="857"/>
      <c r="BS111" s="857"/>
      <c r="BT111" s="857"/>
      <c r="BU111" s="857"/>
      <c r="BV111" s="857">
        <v>41859</v>
      </c>
      <c r="BW111" s="857"/>
      <c r="BX111" s="857"/>
      <c r="BY111" s="857"/>
      <c r="BZ111" s="857"/>
      <c r="CA111" s="857">
        <v>33878</v>
      </c>
      <c r="CB111" s="857"/>
      <c r="CC111" s="857"/>
      <c r="CD111" s="857"/>
      <c r="CE111" s="857"/>
      <c r="CF111" s="918">
        <v>1.7</v>
      </c>
      <c r="CG111" s="919"/>
      <c r="CH111" s="919"/>
      <c r="CI111" s="919"/>
      <c r="CJ111" s="919"/>
      <c r="CK111" s="974"/>
      <c r="CL111" s="861"/>
      <c r="CM111" s="864" t="s">
        <v>427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126</v>
      </c>
      <c r="DH111" s="857"/>
      <c r="DI111" s="857"/>
      <c r="DJ111" s="857"/>
      <c r="DK111" s="857"/>
      <c r="DL111" s="857" t="s">
        <v>423</v>
      </c>
      <c r="DM111" s="857"/>
      <c r="DN111" s="857"/>
      <c r="DO111" s="857"/>
      <c r="DP111" s="857"/>
      <c r="DQ111" s="857" t="s">
        <v>423</v>
      </c>
      <c r="DR111" s="857"/>
      <c r="DS111" s="857"/>
      <c r="DT111" s="857"/>
      <c r="DU111" s="857"/>
      <c r="DV111" s="834" t="s">
        <v>423</v>
      </c>
      <c r="DW111" s="834"/>
      <c r="DX111" s="834"/>
      <c r="DY111" s="834"/>
      <c r="DZ111" s="835"/>
    </row>
    <row r="112" spans="1:131" s="246" customFormat="1" ht="26.25" customHeight="1">
      <c r="A112" s="959" t="s">
        <v>428</v>
      </c>
      <c r="B112" s="960"/>
      <c r="C112" s="790" t="s">
        <v>429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126</v>
      </c>
      <c r="AB112" s="820"/>
      <c r="AC112" s="820"/>
      <c r="AD112" s="820"/>
      <c r="AE112" s="821"/>
      <c r="AF112" s="822" t="s">
        <v>425</v>
      </c>
      <c r="AG112" s="820"/>
      <c r="AH112" s="820"/>
      <c r="AI112" s="820"/>
      <c r="AJ112" s="821"/>
      <c r="AK112" s="822" t="s">
        <v>126</v>
      </c>
      <c r="AL112" s="820"/>
      <c r="AM112" s="820"/>
      <c r="AN112" s="820"/>
      <c r="AO112" s="821"/>
      <c r="AP112" s="867" t="s">
        <v>126</v>
      </c>
      <c r="AQ112" s="868"/>
      <c r="AR112" s="868"/>
      <c r="AS112" s="868"/>
      <c r="AT112" s="869"/>
      <c r="AU112" s="979"/>
      <c r="AV112" s="980"/>
      <c r="AW112" s="980"/>
      <c r="AX112" s="980"/>
      <c r="AY112" s="980"/>
      <c r="AZ112" s="855" t="s">
        <v>430</v>
      </c>
      <c r="BA112" s="790"/>
      <c r="BB112" s="790"/>
      <c r="BC112" s="790"/>
      <c r="BD112" s="790"/>
      <c r="BE112" s="790"/>
      <c r="BF112" s="790"/>
      <c r="BG112" s="790"/>
      <c r="BH112" s="790"/>
      <c r="BI112" s="790"/>
      <c r="BJ112" s="790"/>
      <c r="BK112" s="790"/>
      <c r="BL112" s="790"/>
      <c r="BM112" s="790"/>
      <c r="BN112" s="790"/>
      <c r="BO112" s="790"/>
      <c r="BP112" s="791"/>
      <c r="BQ112" s="856">
        <v>1261033</v>
      </c>
      <c r="BR112" s="857"/>
      <c r="BS112" s="857"/>
      <c r="BT112" s="857"/>
      <c r="BU112" s="857"/>
      <c r="BV112" s="857">
        <v>1331400</v>
      </c>
      <c r="BW112" s="857"/>
      <c r="BX112" s="857"/>
      <c r="BY112" s="857"/>
      <c r="BZ112" s="857"/>
      <c r="CA112" s="857">
        <v>1466721</v>
      </c>
      <c r="CB112" s="857"/>
      <c r="CC112" s="857"/>
      <c r="CD112" s="857"/>
      <c r="CE112" s="857"/>
      <c r="CF112" s="918">
        <v>73.099999999999994</v>
      </c>
      <c r="CG112" s="919"/>
      <c r="CH112" s="919"/>
      <c r="CI112" s="919"/>
      <c r="CJ112" s="919"/>
      <c r="CK112" s="974"/>
      <c r="CL112" s="861"/>
      <c r="CM112" s="864" t="s">
        <v>431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126</v>
      </c>
      <c r="DH112" s="857"/>
      <c r="DI112" s="857"/>
      <c r="DJ112" s="857"/>
      <c r="DK112" s="857"/>
      <c r="DL112" s="857" t="s">
        <v>126</v>
      </c>
      <c r="DM112" s="857"/>
      <c r="DN112" s="857"/>
      <c r="DO112" s="857"/>
      <c r="DP112" s="857"/>
      <c r="DQ112" s="857" t="s">
        <v>126</v>
      </c>
      <c r="DR112" s="857"/>
      <c r="DS112" s="857"/>
      <c r="DT112" s="857"/>
      <c r="DU112" s="857"/>
      <c r="DV112" s="834" t="s">
        <v>126</v>
      </c>
      <c r="DW112" s="834"/>
      <c r="DX112" s="834"/>
      <c r="DY112" s="834"/>
      <c r="DZ112" s="835"/>
    </row>
    <row r="113" spans="1:130" s="246" customFormat="1" ht="26.25" customHeight="1">
      <c r="A113" s="961"/>
      <c r="B113" s="962"/>
      <c r="C113" s="790" t="s">
        <v>432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118764</v>
      </c>
      <c r="AB113" s="966"/>
      <c r="AC113" s="966"/>
      <c r="AD113" s="966"/>
      <c r="AE113" s="967"/>
      <c r="AF113" s="968">
        <v>149338</v>
      </c>
      <c r="AG113" s="966"/>
      <c r="AH113" s="966"/>
      <c r="AI113" s="966"/>
      <c r="AJ113" s="967"/>
      <c r="AK113" s="968">
        <v>153880</v>
      </c>
      <c r="AL113" s="966"/>
      <c r="AM113" s="966"/>
      <c r="AN113" s="966"/>
      <c r="AO113" s="967"/>
      <c r="AP113" s="969">
        <v>7.7</v>
      </c>
      <c r="AQ113" s="970"/>
      <c r="AR113" s="970"/>
      <c r="AS113" s="970"/>
      <c r="AT113" s="971"/>
      <c r="AU113" s="979"/>
      <c r="AV113" s="980"/>
      <c r="AW113" s="980"/>
      <c r="AX113" s="980"/>
      <c r="AY113" s="980"/>
      <c r="AZ113" s="855" t="s">
        <v>433</v>
      </c>
      <c r="BA113" s="790"/>
      <c r="BB113" s="790"/>
      <c r="BC113" s="790"/>
      <c r="BD113" s="790"/>
      <c r="BE113" s="790"/>
      <c r="BF113" s="790"/>
      <c r="BG113" s="790"/>
      <c r="BH113" s="790"/>
      <c r="BI113" s="790"/>
      <c r="BJ113" s="790"/>
      <c r="BK113" s="790"/>
      <c r="BL113" s="790"/>
      <c r="BM113" s="790"/>
      <c r="BN113" s="790"/>
      <c r="BO113" s="790"/>
      <c r="BP113" s="791"/>
      <c r="BQ113" s="856">
        <v>121385</v>
      </c>
      <c r="BR113" s="857"/>
      <c r="BS113" s="857"/>
      <c r="BT113" s="857"/>
      <c r="BU113" s="857"/>
      <c r="BV113" s="857">
        <v>110175</v>
      </c>
      <c r="BW113" s="857"/>
      <c r="BX113" s="857"/>
      <c r="BY113" s="857"/>
      <c r="BZ113" s="857"/>
      <c r="CA113" s="857">
        <v>124930</v>
      </c>
      <c r="CB113" s="857"/>
      <c r="CC113" s="857"/>
      <c r="CD113" s="857"/>
      <c r="CE113" s="857"/>
      <c r="CF113" s="918">
        <v>6.2</v>
      </c>
      <c r="CG113" s="919"/>
      <c r="CH113" s="919"/>
      <c r="CI113" s="919"/>
      <c r="CJ113" s="919"/>
      <c r="CK113" s="974"/>
      <c r="CL113" s="861"/>
      <c r="CM113" s="864" t="s">
        <v>434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126</v>
      </c>
      <c r="DH113" s="820"/>
      <c r="DI113" s="820"/>
      <c r="DJ113" s="820"/>
      <c r="DK113" s="821"/>
      <c r="DL113" s="822" t="s">
        <v>126</v>
      </c>
      <c r="DM113" s="820"/>
      <c r="DN113" s="820"/>
      <c r="DO113" s="820"/>
      <c r="DP113" s="821"/>
      <c r="DQ113" s="822" t="s">
        <v>126</v>
      </c>
      <c r="DR113" s="820"/>
      <c r="DS113" s="820"/>
      <c r="DT113" s="820"/>
      <c r="DU113" s="821"/>
      <c r="DV113" s="867" t="s">
        <v>126</v>
      </c>
      <c r="DW113" s="868"/>
      <c r="DX113" s="868"/>
      <c r="DY113" s="868"/>
      <c r="DZ113" s="869"/>
    </row>
    <row r="114" spans="1:130" s="246" customFormat="1" ht="26.25" customHeight="1">
      <c r="A114" s="961"/>
      <c r="B114" s="962"/>
      <c r="C114" s="790" t="s">
        <v>435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22221</v>
      </c>
      <c r="AB114" s="820"/>
      <c r="AC114" s="820"/>
      <c r="AD114" s="820"/>
      <c r="AE114" s="821"/>
      <c r="AF114" s="822">
        <v>13208</v>
      </c>
      <c r="AG114" s="820"/>
      <c r="AH114" s="820"/>
      <c r="AI114" s="820"/>
      <c r="AJ114" s="821"/>
      <c r="AK114" s="822">
        <v>-143</v>
      </c>
      <c r="AL114" s="820"/>
      <c r="AM114" s="820"/>
      <c r="AN114" s="820"/>
      <c r="AO114" s="821"/>
      <c r="AP114" s="867">
        <v>0</v>
      </c>
      <c r="AQ114" s="868"/>
      <c r="AR114" s="868"/>
      <c r="AS114" s="868"/>
      <c r="AT114" s="869"/>
      <c r="AU114" s="979"/>
      <c r="AV114" s="980"/>
      <c r="AW114" s="980"/>
      <c r="AX114" s="980"/>
      <c r="AY114" s="980"/>
      <c r="AZ114" s="855" t="s">
        <v>436</v>
      </c>
      <c r="BA114" s="790"/>
      <c r="BB114" s="790"/>
      <c r="BC114" s="790"/>
      <c r="BD114" s="790"/>
      <c r="BE114" s="790"/>
      <c r="BF114" s="790"/>
      <c r="BG114" s="790"/>
      <c r="BH114" s="790"/>
      <c r="BI114" s="790"/>
      <c r="BJ114" s="790"/>
      <c r="BK114" s="790"/>
      <c r="BL114" s="790"/>
      <c r="BM114" s="790"/>
      <c r="BN114" s="790"/>
      <c r="BO114" s="790"/>
      <c r="BP114" s="791"/>
      <c r="BQ114" s="856">
        <v>554350</v>
      </c>
      <c r="BR114" s="857"/>
      <c r="BS114" s="857"/>
      <c r="BT114" s="857"/>
      <c r="BU114" s="857"/>
      <c r="BV114" s="857">
        <v>511442</v>
      </c>
      <c r="BW114" s="857"/>
      <c r="BX114" s="857"/>
      <c r="BY114" s="857"/>
      <c r="BZ114" s="857"/>
      <c r="CA114" s="857">
        <v>499856</v>
      </c>
      <c r="CB114" s="857"/>
      <c r="CC114" s="857"/>
      <c r="CD114" s="857"/>
      <c r="CE114" s="857"/>
      <c r="CF114" s="918">
        <v>24.9</v>
      </c>
      <c r="CG114" s="919"/>
      <c r="CH114" s="919"/>
      <c r="CI114" s="919"/>
      <c r="CJ114" s="919"/>
      <c r="CK114" s="974"/>
      <c r="CL114" s="861"/>
      <c r="CM114" s="864" t="s">
        <v>437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126</v>
      </c>
      <c r="DH114" s="820"/>
      <c r="DI114" s="820"/>
      <c r="DJ114" s="820"/>
      <c r="DK114" s="821"/>
      <c r="DL114" s="822" t="s">
        <v>423</v>
      </c>
      <c r="DM114" s="820"/>
      <c r="DN114" s="820"/>
      <c r="DO114" s="820"/>
      <c r="DP114" s="821"/>
      <c r="DQ114" s="822" t="s">
        <v>423</v>
      </c>
      <c r="DR114" s="820"/>
      <c r="DS114" s="820"/>
      <c r="DT114" s="820"/>
      <c r="DU114" s="821"/>
      <c r="DV114" s="867" t="s">
        <v>425</v>
      </c>
      <c r="DW114" s="868"/>
      <c r="DX114" s="868"/>
      <c r="DY114" s="868"/>
      <c r="DZ114" s="869"/>
    </row>
    <row r="115" spans="1:130" s="246" customFormat="1" ht="26.25" customHeight="1">
      <c r="A115" s="961"/>
      <c r="B115" s="962"/>
      <c r="C115" s="790" t="s">
        <v>438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15241</v>
      </c>
      <c r="AB115" s="966"/>
      <c r="AC115" s="966"/>
      <c r="AD115" s="966"/>
      <c r="AE115" s="967"/>
      <c r="AF115" s="968">
        <v>11389</v>
      </c>
      <c r="AG115" s="966"/>
      <c r="AH115" s="966"/>
      <c r="AI115" s="966"/>
      <c r="AJ115" s="967"/>
      <c r="AK115" s="968">
        <v>8401</v>
      </c>
      <c r="AL115" s="966"/>
      <c r="AM115" s="966"/>
      <c r="AN115" s="966"/>
      <c r="AO115" s="967"/>
      <c r="AP115" s="969">
        <v>0.4</v>
      </c>
      <c r="AQ115" s="970"/>
      <c r="AR115" s="970"/>
      <c r="AS115" s="970"/>
      <c r="AT115" s="971"/>
      <c r="AU115" s="979"/>
      <c r="AV115" s="980"/>
      <c r="AW115" s="980"/>
      <c r="AX115" s="980"/>
      <c r="AY115" s="980"/>
      <c r="AZ115" s="855" t="s">
        <v>439</v>
      </c>
      <c r="BA115" s="790"/>
      <c r="BB115" s="790"/>
      <c r="BC115" s="790"/>
      <c r="BD115" s="790"/>
      <c r="BE115" s="790"/>
      <c r="BF115" s="790"/>
      <c r="BG115" s="790"/>
      <c r="BH115" s="790"/>
      <c r="BI115" s="790"/>
      <c r="BJ115" s="790"/>
      <c r="BK115" s="790"/>
      <c r="BL115" s="790"/>
      <c r="BM115" s="790"/>
      <c r="BN115" s="790"/>
      <c r="BO115" s="790"/>
      <c r="BP115" s="791"/>
      <c r="BQ115" s="856" t="s">
        <v>126</v>
      </c>
      <c r="BR115" s="857"/>
      <c r="BS115" s="857"/>
      <c r="BT115" s="857"/>
      <c r="BU115" s="857"/>
      <c r="BV115" s="857" t="s">
        <v>423</v>
      </c>
      <c r="BW115" s="857"/>
      <c r="BX115" s="857"/>
      <c r="BY115" s="857"/>
      <c r="BZ115" s="857"/>
      <c r="CA115" s="857" t="s">
        <v>126</v>
      </c>
      <c r="CB115" s="857"/>
      <c r="CC115" s="857"/>
      <c r="CD115" s="857"/>
      <c r="CE115" s="857"/>
      <c r="CF115" s="918" t="s">
        <v>126</v>
      </c>
      <c r="CG115" s="919"/>
      <c r="CH115" s="919"/>
      <c r="CI115" s="919"/>
      <c r="CJ115" s="919"/>
      <c r="CK115" s="974"/>
      <c r="CL115" s="861"/>
      <c r="CM115" s="855" t="s">
        <v>440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126</v>
      </c>
      <c r="DH115" s="820"/>
      <c r="DI115" s="820"/>
      <c r="DJ115" s="820"/>
      <c r="DK115" s="821"/>
      <c r="DL115" s="822" t="s">
        <v>126</v>
      </c>
      <c r="DM115" s="820"/>
      <c r="DN115" s="820"/>
      <c r="DO115" s="820"/>
      <c r="DP115" s="821"/>
      <c r="DQ115" s="822" t="s">
        <v>126</v>
      </c>
      <c r="DR115" s="820"/>
      <c r="DS115" s="820"/>
      <c r="DT115" s="820"/>
      <c r="DU115" s="821"/>
      <c r="DV115" s="867" t="s">
        <v>126</v>
      </c>
      <c r="DW115" s="868"/>
      <c r="DX115" s="868"/>
      <c r="DY115" s="868"/>
      <c r="DZ115" s="869"/>
    </row>
    <row r="116" spans="1:130" s="246" customFormat="1" ht="26.25" customHeight="1">
      <c r="A116" s="963"/>
      <c r="B116" s="964"/>
      <c r="C116" s="923" t="s">
        <v>441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126</v>
      </c>
      <c r="AB116" s="820"/>
      <c r="AC116" s="820"/>
      <c r="AD116" s="820"/>
      <c r="AE116" s="821"/>
      <c r="AF116" s="822" t="s">
        <v>126</v>
      </c>
      <c r="AG116" s="820"/>
      <c r="AH116" s="820"/>
      <c r="AI116" s="820"/>
      <c r="AJ116" s="821"/>
      <c r="AK116" s="822" t="s">
        <v>423</v>
      </c>
      <c r="AL116" s="820"/>
      <c r="AM116" s="820"/>
      <c r="AN116" s="820"/>
      <c r="AO116" s="821"/>
      <c r="AP116" s="867" t="s">
        <v>126</v>
      </c>
      <c r="AQ116" s="868"/>
      <c r="AR116" s="868"/>
      <c r="AS116" s="868"/>
      <c r="AT116" s="869"/>
      <c r="AU116" s="979"/>
      <c r="AV116" s="980"/>
      <c r="AW116" s="980"/>
      <c r="AX116" s="980"/>
      <c r="AY116" s="980"/>
      <c r="AZ116" s="906" t="s">
        <v>442</v>
      </c>
      <c r="BA116" s="907"/>
      <c r="BB116" s="907"/>
      <c r="BC116" s="907"/>
      <c r="BD116" s="907"/>
      <c r="BE116" s="907"/>
      <c r="BF116" s="907"/>
      <c r="BG116" s="907"/>
      <c r="BH116" s="907"/>
      <c r="BI116" s="907"/>
      <c r="BJ116" s="907"/>
      <c r="BK116" s="907"/>
      <c r="BL116" s="907"/>
      <c r="BM116" s="907"/>
      <c r="BN116" s="907"/>
      <c r="BO116" s="907"/>
      <c r="BP116" s="908"/>
      <c r="BQ116" s="856" t="s">
        <v>425</v>
      </c>
      <c r="BR116" s="857"/>
      <c r="BS116" s="857"/>
      <c r="BT116" s="857"/>
      <c r="BU116" s="857"/>
      <c r="BV116" s="857" t="s">
        <v>126</v>
      </c>
      <c r="BW116" s="857"/>
      <c r="BX116" s="857"/>
      <c r="BY116" s="857"/>
      <c r="BZ116" s="857"/>
      <c r="CA116" s="857" t="s">
        <v>126</v>
      </c>
      <c r="CB116" s="857"/>
      <c r="CC116" s="857"/>
      <c r="CD116" s="857"/>
      <c r="CE116" s="857"/>
      <c r="CF116" s="918" t="s">
        <v>126</v>
      </c>
      <c r="CG116" s="919"/>
      <c r="CH116" s="919"/>
      <c r="CI116" s="919"/>
      <c r="CJ116" s="919"/>
      <c r="CK116" s="974"/>
      <c r="CL116" s="861"/>
      <c r="CM116" s="864" t="s">
        <v>443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52670</v>
      </c>
      <c r="DH116" s="820"/>
      <c r="DI116" s="820"/>
      <c r="DJ116" s="820"/>
      <c r="DK116" s="821"/>
      <c r="DL116" s="822">
        <v>41859</v>
      </c>
      <c r="DM116" s="820"/>
      <c r="DN116" s="820"/>
      <c r="DO116" s="820"/>
      <c r="DP116" s="821"/>
      <c r="DQ116" s="822">
        <v>33878</v>
      </c>
      <c r="DR116" s="820"/>
      <c r="DS116" s="820"/>
      <c r="DT116" s="820"/>
      <c r="DU116" s="821"/>
      <c r="DV116" s="867">
        <v>1.7</v>
      </c>
      <c r="DW116" s="868"/>
      <c r="DX116" s="868"/>
      <c r="DY116" s="868"/>
      <c r="DZ116" s="869"/>
    </row>
    <row r="117" spans="1:130" s="246" customFormat="1" ht="26.25" customHeight="1">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444</v>
      </c>
      <c r="Z117" s="946"/>
      <c r="AA117" s="951">
        <v>563469</v>
      </c>
      <c r="AB117" s="952"/>
      <c r="AC117" s="952"/>
      <c r="AD117" s="952"/>
      <c r="AE117" s="953"/>
      <c r="AF117" s="954">
        <v>548544</v>
      </c>
      <c r="AG117" s="952"/>
      <c r="AH117" s="952"/>
      <c r="AI117" s="952"/>
      <c r="AJ117" s="953"/>
      <c r="AK117" s="954">
        <v>538837</v>
      </c>
      <c r="AL117" s="952"/>
      <c r="AM117" s="952"/>
      <c r="AN117" s="952"/>
      <c r="AO117" s="953"/>
      <c r="AP117" s="955"/>
      <c r="AQ117" s="956"/>
      <c r="AR117" s="956"/>
      <c r="AS117" s="956"/>
      <c r="AT117" s="957"/>
      <c r="AU117" s="979"/>
      <c r="AV117" s="980"/>
      <c r="AW117" s="980"/>
      <c r="AX117" s="980"/>
      <c r="AY117" s="980"/>
      <c r="AZ117" s="906" t="s">
        <v>445</v>
      </c>
      <c r="BA117" s="907"/>
      <c r="BB117" s="907"/>
      <c r="BC117" s="907"/>
      <c r="BD117" s="907"/>
      <c r="BE117" s="907"/>
      <c r="BF117" s="907"/>
      <c r="BG117" s="907"/>
      <c r="BH117" s="907"/>
      <c r="BI117" s="907"/>
      <c r="BJ117" s="907"/>
      <c r="BK117" s="907"/>
      <c r="BL117" s="907"/>
      <c r="BM117" s="907"/>
      <c r="BN117" s="907"/>
      <c r="BO117" s="907"/>
      <c r="BP117" s="908"/>
      <c r="BQ117" s="856" t="s">
        <v>126</v>
      </c>
      <c r="BR117" s="857"/>
      <c r="BS117" s="857"/>
      <c r="BT117" s="857"/>
      <c r="BU117" s="857"/>
      <c r="BV117" s="857" t="s">
        <v>126</v>
      </c>
      <c r="BW117" s="857"/>
      <c r="BX117" s="857"/>
      <c r="BY117" s="857"/>
      <c r="BZ117" s="857"/>
      <c r="CA117" s="857" t="s">
        <v>126</v>
      </c>
      <c r="CB117" s="857"/>
      <c r="CC117" s="857"/>
      <c r="CD117" s="857"/>
      <c r="CE117" s="857"/>
      <c r="CF117" s="918" t="s">
        <v>126</v>
      </c>
      <c r="CG117" s="919"/>
      <c r="CH117" s="919"/>
      <c r="CI117" s="919"/>
      <c r="CJ117" s="919"/>
      <c r="CK117" s="974"/>
      <c r="CL117" s="861"/>
      <c r="CM117" s="864" t="s">
        <v>446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425</v>
      </c>
      <c r="DH117" s="820"/>
      <c r="DI117" s="820"/>
      <c r="DJ117" s="820"/>
      <c r="DK117" s="821"/>
      <c r="DL117" s="822" t="s">
        <v>425</v>
      </c>
      <c r="DM117" s="820"/>
      <c r="DN117" s="820"/>
      <c r="DO117" s="820"/>
      <c r="DP117" s="821"/>
      <c r="DQ117" s="822" t="s">
        <v>425</v>
      </c>
      <c r="DR117" s="820"/>
      <c r="DS117" s="820"/>
      <c r="DT117" s="820"/>
      <c r="DU117" s="821"/>
      <c r="DV117" s="867" t="s">
        <v>425</v>
      </c>
      <c r="DW117" s="868"/>
      <c r="DX117" s="868"/>
      <c r="DY117" s="868"/>
      <c r="DZ117" s="869"/>
    </row>
    <row r="118" spans="1:130" s="246" customFormat="1" ht="26.25" customHeight="1">
      <c r="A118" s="944" t="s">
        <v>418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416</v>
      </c>
      <c r="AB118" s="945"/>
      <c r="AC118" s="945"/>
      <c r="AD118" s="945"/>
      <c r="AE118" s="946"/>
      <c r="AF118" s="947" t="s">
        <v>302</v>
      </c>
      <c r="AG118" s="945"/>
      <c r="AH118" s="945"/>
      <c r="AI118" s="945"/>
      <c r="AJ118" s="946"/>
      <c r="AK118" s="947" t="s">
        <v>301</v>
      </c>
      <c r="AL118" s="945"/>
      <c r="AM118" s="945"/>
      <c r="AN118" s="945"/>
      <c r="AO118" s="946"/>
      <c r="AP118" s="948" t="s">
        <v>417</v>
      </c>
      <c r="AQ118" s="949"/>
      <c r="AR118" s="949"/>
      <c r="AS118" s="949"/>
      <c r="AT118" s="950"/>
      <c r="AU118" s="979"/>
      <c r="AV118" s="980"/>
      <c r="AW118" s="980"/>
      <c r="AX118" s="980"/>
      <c r="AY118" s="980"/>
      <c r="AZ118" s="922" t="s">
        <v>447</v>
      </c>
      <c r="BA118" s="923"/>
      <c r="BB118" s="923"/>
      <c r="BC118" s="923"/>
      <c r="BD118" s="923"/>
      <c r="BE118" s="923"/>
      <c r="BF118" s="923"/>
      <c r="BG118" s="923"/>
      <c r="BH118" s="923"/>
      <c r="BI118" s="923"/>
      <c r="BJ118" s="923"/>
      <c r="BK118" s="923"/>
      <c r="BL118" s="923"/>
      <c r="BM118" s="923"/>
      <c r="BN118" s="923"/>
      <c r="BO118" s="923"/>
      <c r="BP118" s="924"/>
      <c r="BQ118" s="925" t="s">
        <v>425</v>
      </c>
      <c r="BR118" s="888"/>
      <c r="BS118" s="888"/>
      <c r="BT118" s="888"/>
      <c r="BU118" s="888"/>
      <c r="BV118" s="888" t="s">
        <v>425</v>
      </c>
      <c r="BW118" s="888"/>
      <c r="BX118" s="888"/>
      <c r="BY118" s="888"/>
      <c r="BZ118" s="888"/>
      <c r="CA118" s="888" t="s">
        <v>423</v>
      </c>
      <c r="CB118" s="888"/>
      <c r="CC118" s="888"/>
      <c r="CD118" s="888"/>
      <c r="CE118" s="888"/>
      <c r="CF118" s="918" t="s">
        <v>126</v>
      </c>
      <c r="CG118" s="919"/>
      <c r="CH118" s="919"/>
      <c r="CI118" s="919"/>
      <c r="CJ118" s="919"/>
      <c r="CK118" s="974"/>
      <c r="CL118" s="861"/>
      <c r="CM118" s="864" t="s">
        <v>448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423</v>
      </c>
      <c r="DH118" s="820"/>
      <c r="DI118" s="820"/>
      <c r="DJ118" s="820"/>
      <c r="DK118" s="821"/>
      <c r="DL118" s="822" t="s">
        <v>425</v>
      </c>
      <c r="DM118" s="820"/>
      <c r="DN118" s="820"/>
      <c r="DO118" s="820"/>
      <c r="DP118" s="821"/>
      <c r="DQ118" s="822" t="s">
        <v>126</v>
      </c>
      <c r="DR118" s="820"/>
      <c r="DS118" s="820"/>
      <c r="DT118" s="820"/>
      <c r="DU118" s="821"/>
      <c r="DV118" s="867" t="s">
        <v>423</v>
      </c>
      <c r="DW118" s="868"/>
      <c r="DX118" s="868"/>
      <c r="DY118" s="868"/>
      <c r="DZ118" s="869"/>
    </row>
    <row r="119" spans="1:130" s="246" customFormat="1" ht="26.25" customHeight="1">
      <c r="A119" s="858" t="s">
        <v>421</v>
      </c>
      <c r="B119" s="859"/>
      <c r="C119" s="934" t="s">
        <v>422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425</v>
      </c>
      <c r="AB119" s="938"/>
      <c r="AC119" s="938"/>
      <c r="AD119" s="938"/>
      <c r="AE119" s="939"/>
      <c r="AF119" s="940" t="s">
        <v>425</v>
      </c>
      <c r="AG119" s="938"/>
      <c r="AH119" s="938"/>
      <c r="AI119" s="938"/>
      <c r="AJ119" s="939"/>
      <c r="AK119" s="940" t="s">
        <v>425</v>
      </c>
      <c r="AL119" s="938"/>
      <c r="AM119" s="938"/>
      <c r="AN119" s="938"/>
      <c r="AO119" s="939"/>
      <c r="AP119" s="941" t="s">
        <v>425</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449</v>
      </c>
      <c r="BP119" s="921"/>
      <c r="BQ119" s="925">
        <v>5564817</v>
      </c>
      <c r="BR119" s="888"/>
      <c r="BS119" s="888"/>
      <c r="BT119" s="888"/>
      <c r="BU119" s="888"/>
      <c r="BV119" s="888">
        <v>5409360</v>
      </c>
      <c r="BW119" s="888"/>
      <c r="BX119" s="888"/>
      <c r="BY119" s="888"/>
      <c r="BZ119" s="888"/>
      <c r="CA119" s="888">
        <v>5342382</v>
      </c>
      <c r="CB119" s="888"/>
      <c r="CC119" s="888"/>
      <c r="CD119" s="888"/>
      <c r="CE119" s="888"/>
      <c r="CF119" s="786"/>
      <c r="CG119" s="787"/>
      <c r="CH119" s="787"/>
      <c r="CI119" s="787"/>
      <c r="CJ119" s="877"/>
      <c r="CK119" s="975"/>
      <c r="CL119" s="863"/>
      <c r="CM119" s="881" t="s">
        <v>450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425</v>
      </c>
      <c r="DH119" s="803"/>
      <c r="DI119" s="803"/>
      <c r="DJ119" s="803"/>
      <c r="DK119" s="804"/>
      <c r="DL119" s="805" t="s">
        <v>425</v>
      </c>
      <c r="DM119" s="803"/>
      <c r="DN119" s="803"/>
      <c r="DO119" s="803"/>
      <c r="DP119" s="804"/>
      <c r="DQ119" s="805" t="s">
        <v>423</v>
      </c>
      <c r="DR119" s="803"/>
      <c r="DS119" s="803"/>
      <c r="DT119" s="803"/>
      <c r="DU119" s="804"/>
      <c r="DV119" s="891" t="s">
        <v>425</v>
      </c>
      <c r="DW119" s="892"/>
      <c r="DX119" s="892"/>
      <c r="DY119" s="892"/>
      <c r="DZ119" s="893"/>
    </row>
    <row r="120" spans="1:130" s="246" customFormat="1" ht="26.25" customHeight="1">
      <c r="A120" s="860"/>
      <c r="B120" s="861"/>
      <c r="C120" s="864" t="s">
        <v>427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126</v>
      </c>
      <c r="AB120" s="820"/>
      <c r="AC120" s="820"/>
      <c r="AD120" s="820"/>
      <c r="AE120" s="821"/>
      <c r="AF120" s="822" t="s">
        <v>423</v>
      </c>
      <c r="AG120" s="820"/>
      <c r="AH120" s="820"/>
      <c r="AI120" s="820"/>
      <c r="AJ120" s="821"/>
      <c r="AK120" s="822" t="s">
        <v>423</v>
      </c>
      <c r="AL120" s="820"/>
      <c r="AM120" s="820"/>
      <c r="AN120" s="820"/>
      <c r="AO120" s="821"/>
      <c r="AP120" s="867" t="s">
        <v>425</v>
      </c>
      <c r="AQ120" s="868"/>
      <c r="AR120" s="868"/>
      <c r="AS120" s="868"/>
      <c r="AT120" s="869"/>
      <c r="AU120" s="926" t="s">
        <v>451</v>
      </c>
      <c r="AV120" s="927"/>
      <c r="AW120" s="927"/>
      <c r="AX120" s="927"/>
      <c r="AY120" s="928"/>
      <c r="AZ120" s="903" t="s">
        <v>452</v>
      </c>
      <c r="BA120" s="848"/>
      <c r="BB120" s="848"/>
      <c r="BC120" s="848"/>
      <c r="BD120" s="848"/>
      <c r="BE120" s="848"/>
      <c r="BF120" s="848"/>
      <c r="BG120" s="848"/>
      <c r="BH120" s="848"/>
      <c r="BI120" s="848"/>
      <c r="BJ120" s="848"/>
      <c r="BK120" s="848"/>
      <c r="BL120" s="848"/>
      <c r="BM120" s="848"/>
      <c r="BN120" s="848"/>
      <c r="BO120" s="848"/>
      <c r="BP120" s="849"/>
      <c r="BQ120" s="904">
        <v>1467187</v>
      </c>
      <c r="BR120" s="885"/>
      <c r="BS120" s="885"/>
      <c r="BT120" s="885"/>
      <c r="BU120" s="885"/>
      <c r="BV120" s="885">
        <v>1630611</v>
      </c>
      <c r="BW120" s="885"/>
      <c r="BX120" s="885"/>
      <c r="BY120" s="885"/>
      <c r="BZ120" s="885"/>
      <c r="CA120" s="885">
        <v>1485373</v>
      </c>
      <c r="CB120" s="885"/>
      <c r="CC120" s="885"/>
      <c r="CD120" s="885"/>
      <c r="CE120" s="885"/>
      <c r="CF120" s="909">
        <v>74</v>
      </c>
      <c r="CG120" s="910"/>
      <c r="CH120" s="910"/>
      <c r="CI120" s="910"/>
      <c r="CJ120" s="910"/>
      <c r="CK120" s="911" t="s">
        <v>453</v>
      </c>
      <c r="CL120" s="895"/>
      <c r="CM120" s="895"/>
      <c r="CN120" s="895"/>
      <c r="CO120" s="896"/>
      <c r="CP120" s="915" t="s">
        <v>398</v>
      </c>
      <c r="CQ120" s="916"/>
      <c r="CR120" s="916"/>
      <c r="CS120" s="916"/>
      <c r="CT120" s="916"/>
      <c r="CU120" s="916"/>
      <c r="CV120" s="916"/>
      <c r="CW120" s="916"/>
      <c r="CX120" s="916"/>
      <c r="CY120" s="916"/>
      <c r="CZ120" s="916"/>
      <c r="DA120" s="916"/>
      <c r="DB120" s="916"/>
      <c r="DC120" s="916"/>
      <c r="DD120" s="916"/>
      <c r="DE120" s="916"/>
      <c r="DF120" s="917"/>
      <c r="DG120" s="904">
        <v>652379</v>
      </c>
      <c r="DH120" s="885"/>
      <c r="DI120" s="885"/>
      <c r="DJ120" s="885"/>
      <c r="DK120" s="885"/>
      <c r="DL120" s="885">
        <v>698186</v>
      </c>
      <c r="DM120" s="885"/>
      <c r="DN120" s="885"/>
      <c r="DO120" s="885"/>
      <c r="DP120" s="885"/>
      <c r="DQ120" s="885">
        <v>739810</v>
      </c>
      <c r="DR120" s="885"/>
      <c r="DS120" s="885"/>
      <c r="DT120" s="885"/>
      <c r="DU120" s="885"/>
      <c r="DV120" s="886">
        <v>36.799999999999997</v>
      </c>
      <c r="DW120" s="886"/>
      <c r="DX120" s="886"/>
      <c r="DY120" s="886"/>
      <c r="DZ120" s="887"/>
    </row>
    <row r="121" spans="1:130" s="246" customFormat="1" ht="26.25" customHeight="1">
      <c r="A121" s="860"/>
      <c r="B121" s="861"/>
      <c r="C121" s="906" t="s">
        <v>454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3694</v>
      </c>
      <c r="AB121" s="820"/>
      <c r="AC121" s="820"/>
      <c r="AD121" s="820"/>
      <c r="AE121" s="821"/>
      <c r="AF121" s="822" t="s">
        <v>423</v>
      </c>
      <c r="AG121" s="820"/>
      <c r="AH121" s="820"/>
      <c r="AI121" s="820"/>
      <c r="AJ121" s="821"/>
      <c r="AK121" s="822" t="s">
        <v>126</v>
      </c>
      <c r="AL121" s="820"/>
      <c r="AM121" s="820"/>
      <c r="AN121" s="820"/>
      <c r="AO121" s="821"/>
      <c r="AP121" s="867" t="s">
        <v>425</v>
      </c>
      <c r="AQ121" s="868"/>
      <c r="AR121" s="868"/>
      <c r="AS121" s="868"/>
      <c r="AT121" s="869"/>
      <c r="AU121" s="929"/>
      <c r="AV121" s="930"/>
      <c r="AW121" s="930"/>
      <c r="AX121" s="930"/>
      <c r="AY121" s="931"/>
      <c r="AZ121" s="855" t="s">
        <v>455</v>
      </c>
      <c r="BA121" s="790"/>
      <c r="BB121" s="790"/>
      <c r="BC121" s="790"/>
      <c r="BD121" s="790"/>
      <c r="BE121" s="790"/>
      <c r="BF121" s="790"/>
      <c r="BG121" s="790"/>
      <c r="BH121" s="790"/>
      <c r="BI121" s="790"/>
      <c r="BJ121" s="790"/>
      <c r="BK121" s="790"/>
      <c r="BL121" s="790"/>
      <c r="BM121" s="790"/>
      <c r="BN121" s="790"/>
      <c r="BO121" s="790"/>
      <c r="BP121" s="791"/>
      <c r="BQ121" s="856">
        <v>82545</v>
      </c>
      <c r="BR121" s="857"/>
      <c r="BS121" s="857"/>
      <c r="BT121" s="857"/>
      <c r="BU121" s="857"/>
      <c r="BV121" s="857">
        <v>69270</v>
      </c>
      <c r="BW121" s="857"/>
      <c r="BX121" s="857"/>
      <c r="BY121" s="857"/>
      <c r="BZ121" s="857"/>
      <c r="CA121" s="857">
        <v>58859</v>
      </c>
      <c r="CB121" s="857"/>
      <c r="CC121" s="857"/>
      <c r="CD121" s="857"/>
      <c r="CE121" s="857"/>
      <c r="CF121" s="918">
        <v>2.9</v>
      </c>
      <c r="CG121" s="919"/>
      <c r="CH121" s="919"/>
      <c r="CI121" s="919"/>
      <c r="CJ121" s="919"/>
      <c r="CK121" s="912"/>
      <c r="CL121" s="898"/>
      <c r="CM121" s="898"/>
      <c r="CN121" s="898"/>
      <c r="CO121" s="899"/>
      <c r="CP121" s="878" t="s">
        <v>456</v>
      </c>
      <c r="CQ121" s="879"/>
      <c r="CR121" s="879"/>
      <c r="CS121" s="879"/>
      <c r="CT121" s="879"/>
      <c r="CU121" s="879"/>
      <c r="CV121" s="879"/>
      <c r="CW121" s="879"/>
      <c r="CX121" s="879"/>
      <c r="CY121" s="879"/>
      <c r="CZ121" s="879"/>
      <c r="DA121" s="879"/>
      <c r="DB121" s="879"/>
      <c r="DC121" s="879"/>
      <c r="DD121" s="879"/>
      <c r="DE121" s="879"/>
      <c r="DF121" s="880"/>
      <c r="DG121" s="856">
        <v>608654</v>
      </c>
      <c r="DH121" s="857"/>
      <c r="DI121" s="857"/>
      <c r="DJ121" s="857"/>
      <c r="DK121" s="857"/>
      <c r="DL121" s="857">
        <v>633214</v>
      </c>
      <c r="DM121" s="857"/>
      <c r="DN121" s="857"/>
      <c r="DO121" s="857"/>
      <c r="DP121" s="857"/>
      <c r="DQ121" s="857">
        <v>726911</v>
      </c>
      <c r="DR121" s="857"/>
      <c r="DS121" s="857"/>
      <c r="DT121" s="857"/>
      <c r="DU121" s="857"/>
      <c r="DV121" s="834">
        <v>36.200000000000003</v>
      </c>
      <c r="DW121" s="834"/>
      <c r="DX121" s="834"/>
      <c r="DY121" s="834"/>
      <c r="DZ121" s="835"/>
    </row>
    <row r="122" spans="1:130" s="246" customFormat="1" ht="26.25" customHeight="1">
      <c r="A122" s="860"/>
      <c r="B122" s="861"/>
      <c r="C122" s="864" t="s">
        <v>437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423</v>
      </c>
      <c r="AB122" s="820"/>
      <c r="AC122" s="820"/>
      <c r="AD122" s="820"/>
      <c r="AE122" s="821"/>
      <c r="AF122" s="822" t="s">
        <v>425</v>
      </c>
      <c r="AG122" s="820"/>
      <c r="AH122" s="820"/>
      <c r="AI122" s="820"/>
      <c r="AJ122" s="821"/>
      <c r="AK122" s="822" t="s">
        <v>126</v>
      </c>
      <c r="AL122" s="820"/>
      <c r="AM122" s="820"/>
      <c r="AN122" s="820"/>
      <c r="AO122" s="821"/>
      <c r="AP122" s="867" t="s">
        <v>423</v>
      </c>
      <c r="AQ122" s="868"/>
      <c r="AR122" s="868"/>
      <c r="AS122" s="868"/>
      <c r="AT122" s="869"/>
      <c r="AU122" s="929"/>
      <c r="AV122" s="930"/>
      <c r="AW122" s="930"/>
      <c r="AX122" s="930"/>
      <c r="AY122" s="931"/>
      <c r="AZ122" s="922" t="s">
        <v>457</v>
      </c>
      <c r="BA122" s="923"/>
      <c r="BB122" s="923"/>
      <c r="BC122" s="923"/>
      <c r="BD122" s="923"/>
      <c r="BE122" s="923"/>
      <c r="BF122" s="923"/>
      <c r="BG122" s="923"/>
      <c r="BH122" s="923"/>
      <c r="BI122" s="923"/>
      <c r="BJ122" s="923"/>
      <c r="BK122" s="923"/>
      <c r="BL122" s="923"/>
      <c r="BM122" s="923"/>
      <c r="BN122" s="923"/>
      <c r="BO122" s="923"/>
      <c r="BP122" s="924"/>
      <c r="BQ122" s="925">
        <v>3068616</v>
      </c>
      <c r="BR122" s="888"/>
      <c r="BS122" s="888"/>
      <c r="BT122" s="888"/>
      <c r="BU122" s="888"/>
      <c r="BV122" s="888">
        <v>2912845</v>
      </c>
      <c r="BW122" s="888"/>
      <c r="BX122" s="888"/>
      <c r="BY122" s="888"/>
      <c r="BZ122" s="888"/>
      <c r="CA122" s="888">
        <v>2807014</v>
      </c>
      <c r="CB122" s="888"/>
      <c r="CC122" s="888"/>
      <c r="CD122" s="888"/>
      <c r="CE122" s="888"/>
      <c r="CF122" s="889">
        <v>139.80000000000001</v>
      </c>
      <c r="CG122" s="890"/>
      <c r="CH122" s="890"/>
      <c r="CI122" s="890"/>
      <c r="CJ122" s="890"/>
      <c r="CK122" s="912"/>
      <c r="CL122" s="898"/>
      <c r="CM122" s="898"/>
      <c r="CN122" s="898"/>
      <c r="CO122" s="899"/>
      <c r="CP122" s="878" t="s">
        <v>458</v>
      </c>
      <c r="CQ122" s="879"/>
      <c r="CR122" s="879"/>
      <c r="CS122" s="879"/>
      <c r="CT122" s="879"/>
      <c r="CU122" s="879"/>
      <c r="CV122" s="879"/>
      <c r="CW122" s="879"/>
      <c r="CX122" s="879"/>
      <c r="CY122" s="879"/>
      <c r="CZ122" s="879"/>
      <c r="DA122" s="879"/>
      <c r="DB122" s="879"/>
      <c r="DC122" s="879"/>
      <c r="DD122" s="879"/>
      <c r="DE122" s="879"/>
      <c r="DF122" s="880"/>
      <c r="DG122" s="856" t="s">
        <v>423</v>
      </c>
      <c r="DH122" s="857"/>
      <c r="DI122" s="857"/>
      <c r="DJ122" s="857"/>
      <c r="DK122" s="857"/>
      <c r="DL122" s="857" t="s">
        <v>425</v>
      </c>
      <c r="DM122" s="857"/>
      <c r="DN122" s="857"/>
      <c r="DO122" s="857"/>
      <c r="DP122" s="857"/>
      <c r="DQ122" s="857" t="s">
        <v>423</v>
      </c>
      <c r="DR122" s="857"/>
      <c r="DS122" s="857"/>
      <c r="DT122" s="857"/>
      <c r="DU122" s="857"/>
      <c r="DV122" s="834" t="s">
        <v>126</v>
      </c>
      <c r="DW122" s="834"/>
      <c r="DX122" s="834"/>
      <c r="DY122" s="834"/>
      <c r="DZ122" s="835"/>
    </row>
    <row r="123" spans="1:130" s="246" customFormat="1" ht="26.25" customHeight="1">
      <c r="A123" s="860"/>
      <c r="B123" s="861"/>
      <c r="C123" s="864" t="s">
        <v>443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11547</v>
      </c>
      <c r="AB123" s="820"/>
      <c r="AC123" s="820"/>
      <c r="AD123" s="820"/>
      <c r="AE123" s="821"/>
      <c r="AF123" s="822">
        <v>11389</v>
      </c>
      <c r="AG123" s="820"/>
      <c r="AH123" s="820"/>
      <c r="AI123" s="820"/>
      <c r="AJ123" s="821"/>
      <c r="AK123" s="822">
        <v>8401</v>
      </c>
      <c r="AL123" s="820"/>
      <c r="AM123" s="820"/>
      <c r="AN123" s="820"/>
      <c r="AO123" s="821"/>
      <c r="AP123" s="867">
        <v>0.4</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459</v>
      </c>
      <c r="BP123" s="921"/>
      <c r="BQ123" s="875">
        <v>4618348</v>
      </c>
      <c r="BR123" s="876"/>
      <c r="BS123" s="876"/>
      <c r="BT123" s="876"/>
      <c r="BU123" s="876"/>
      <c r="BV123" s="876">
        <v>4612726</v>
      </c>
      <c r="BW123" s="876"/>
      <c r="BX123" s="876"/>
      <c r="BY123" s="876"/>
      <c r="BZ123" s="876"/>
      <c r="CA123" s="876">
        <v>4351246</v>
      </c>
      <c r="CB123" s="876"/>
      <c r="CC123" s="876"/>
      <c r="CD123" s="876"/>
      <c r="CE123" s="876"/>
      <c r="CF123" s="786"/>
      <c r="CG123" s="787"/>
      <c r="CH123" s="787"/>
      <c r="CI123" s="787"/>
      <c r="CJ123" s="877"/>
      <c r="CK123" s="912"/>
      <c r="CL123" s="898"/>
      <c r="CM123" s="898"/>
      <c r="CN123" s="898"/>
      <c r="CO123" s="899"/>
      <c r="CP123" s="878" t="s">
        <v>460</v>
      </c>
      <c r="CQ123" s="879"/>
      <c r="CR123" s="879"/>
      <c r="CS123" s="879"/>
      <c r="CT123" s="879"/>
      <c r="CU123" s="879"/>
      <c r="CV123" s="879"/>
      <c r="CW123" s="879"/>
      <c r="CX123" s="879"/>
      <c r="CY123" s="879"/>
      <c r="CZ123" s="879"/>
      <c r="DA123" s="879"/>
      <c r="DB123" s="879"/>
      <c r="DC123" s="879"/>
      <c r="DD123" s="879"/>
      <c r="DE123" s="879"/>
      <c r="DF123" s="880"/>
      <c r="DG123" s="819" t="s">
        <v>423</v>
      </c>
      <c r="DH123" s="820"/>
      <c r="DI123" s="820"/>
      <c r="DJ123" s="820"/>
      <c r="DK123" s="821"/>
      <c r="DL123" s="822" t="s">
        <v>423</v>
      </c>
      <c r="DM123" s="820"/>
      <c r="DN123" s="820"/>
      <c r="DO123" s="820"/>
      <c r="DP123" s="821"/>
      <c r="DQ123" s="822" t="s">
        <v>423</v>
      </c>
      <c r="DR123" s="820"/>
      <c r="DS123" s="820"/>
      <c r="DT123" s="820"/>
      <c r="DU123" s="821"/>
      <c r="DV123" s="867" t="s">
        <v>423</v>
      </c>
      <c r="DW123" s="868"/>
      <c r="DX123" s="868"/>
      <c r="DY123" s="868"/>
      <c r="DZ123" s="869"/>
    </row>
    <row r="124" spans="1:130" s="246" customFormat="1" ht="26.25" customHeight="1" thickBot="1">
      <c r="A124" s="860"/>
      <c r="B124" s="861"/>
      <c r="C124" s="864" t="s">
        <v>446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423</v>
      </c>
      <c r="AB124" s="820"/>
      <c r="AC124" s="820"/>
      <c r="AD124" s="820"/>
      <c r="AE124" s="821"/>
      <c r="AF124" s="822" t="s">
        <v>423</v>
      </c>
      <c r="AG124" s="820"/>
      <c r="AH124" s="820"/>
      <c r="AI124" s="820"/>
      <c r="AJ124" s="821"/>
      <c r="AK124" s="822" t="s">
        <v>126</v>
      </c>
      <c r="AL124" s="820"/>
      <c r="AM124" s="820"/>
      <c r="AN124" s="820"/>
      <c r="AO124" s="821"/>
      <c r="AP124" s="867" t="s">
        <v>423</v>
      </c>
      <c r="AQ124" s="868"/>
      <c r="AR124" s="868"/>
      <c r="AS124" s="868"/>
      <c r="AT124" s="869"/>
      <c r="AU124" s="870" t="s">
        <v>461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45.8</v>
      </c>
      <c r="BR124" s="874"/>
      <c r="BS124" s="874"/>
      <c r="BT124" s="874"/>
      <c r="BU124" s="874"/>
      <c r="BV124" s="874">
        <v>39.799999999999997</v>
      </c>
      <c r="BW124" s="874"/>
      <c r="BX124" s="874"/>
      <c r="BY124" s="874"/>
      <c r="BZ124" s="874"/>
      <c r="CA124" s="874">
        <v>49.3</v>
      </c>
      <c r="CB124" s="874"/>
      <c r="CC124" s="874"/>
      <c r="CD124" s="874"/>
      <c r="CE124" s="874"/>
      <c r="CF124" s="764"/>
      <c r="CG124" s="765"/>
      <c r="CH124" s="765"/>
      <c r="CI124" s="765"/>
      <c r="CJ124" s="905"/>
      <c r="CK124" s="913"/>
      <c r="CL124" s="913"/>
      <c r="CM124" s="913"/>
      <c r="CN124" s="913"/>
      <c r="CO124" s="914"/>
      <c r="CP124" s="878" t="s">
        <v>462</v>
      </c>
      <c r="CQ124" s="879"/>
      <c r="CR124" s="879"/>
      <c r="CS124" s="879"/>
      <c r="CT124" s="879"/>
      <c r="CU124" s="879"/>
      <c r="CV124" s="879"/>
      <c r="CW124" s="879"/>
      <c r="CX124" s="879"/>
      <c r="CY124" s="879"/>
      <c r="CZ124" s="879"/>
      <c r="DA124" s="879"/>
      <c r="DB124" s="879"/>
      <c r="DC124" s="879"/>
      <c r="DD124" s="879"/>
      <c r="DE124" s="879"/>
      <c r="DF124" s="880"/>
      <c r="DG124" s="802" t="s">
        <v>126</v>
      </c>
      <c r="DH124" s="803"/>
      <c r="DI124" s="803"/>
      <c r="DJ124" s="803"/>
      <c r="DK124" s="804"/>
      <c r="DL124" s="805" t="s">
        <v>126</v>
      </c>
      <c r="DM124" s="803"/>
      <c r="DN124" s="803"/>
      <c r="DO124" s="803"/>
      <c r="DP124" s="804"/>
      <c r="DQ124" s="805" t="s">
        <v>126</v>
      </c>
      <c r="DR124" s="803"/>
      <c r="DS124" s="803"/>
      <c r="DT124" s="803"/>
      <c r="DU124" s="804"/>
      <c r="DV124" s="891" t="s">
        <v>126</v>
      </c>
      <c r="DW124" s="892"/>
      <c r="DX124" s="892"/>
      <c r="DY124" s="892"/>
      <c r="DZ124" s="893"/>
    </row>
    <row r="125" spans="1:130" s="246" customFormat="1" ht="26.25" customHeight="1">
      <c r="A125" s="860"/>
      <c r="B125" s="861"/>
      <c r="C125" s="864" t="s">
        <v>448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126</v>
      </c>
      <c r="AB125" s="820"/>
      <c r="AC125" s="820"/>
      <c r="AD125" s="820"/>
      <c r="AE125" s="821"/>
      <c r="AF125" s="822" t="s">
        <v>126</v>
      </c>
      <c r="AG125" s="820"/>
      <c r="AH125" s="820"/>
      <c r="AI125" s="820"/>
      <c r="AJ125" s="821"/>
      <c r="AK125" s="822" t="s">
        <v>126</v>
      </c>
      <c r="AL125" s="820"/>
      <c r="AM125" s="820"/>
      <c r="AN125" s="820"/>
      <c r="AO125" s="821"/>
      <c r="AP125" s="867" t="s">
        <v>126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463</v>
      </c>
      <c r="CL125" s="895"/>
      <c r="CM125" s="895"/>
      <c r="CN125" s="895"/>
      <c r="CO125" s="896"/>
      <c r="CP125" s="903" t="s">
        <v>464</v>
      </c>
      <c r="CQ125" s="848"/>
      <c r="CR125" s="848"/>
      <c r="CS125" s="848"/>
      <c r="CT125" s="848"/>
      <c r="CU125" s="848"/>
      <c r="CV125" s="848"/>
      <c r="CW125" s="848"/>
      <c r="CX125" s="848"/>
      <c r="CY125" s="848"/>
      <c r="CZ125" s="848"/>
      <c r="DA125" s="848"/>
      <c r="DB125" s="848"/>
      <c r="DC125" s="848"/>
      <c r="DD125" s="848"/>
      <c r="DE125" s="848"/>
      <c r="DF125" s="849"/>
      <c r="DG125" s="904" t="s">
        <v>126</v>
      </c>
      <c r="DH125" s="885"/>
      <c r="DI125" s="885"/>
      <c r="DJ125" s="885"/>
      <c r="DK125" s="885"/>
      <c r="DL125" s="885" t="s">
        <v>126</v>
      </c>
      <c r="DM125" s="885"/>
      <c r="DN125" s="885"/>
      <c r="DO125" s="885"/>
      <c r="DP125" s="885"/>
      <c r="DQ125" s="885" t="s">
        <v>126</v>
      </c>
      <c r="DR125" s="885"/>
      <c r="DS125" s="885"/>
      <c r="DT125" s="885"/>
      <c r="DU125" s="885"/>
      <c r="DV125" s="886" t="s">
        <v>126</v>
      </c>
      <c r="DW125" s="886"/>
      <c r="DX125" s="886"/>
      <c r="DY125" s="886"/>
      <c r="DZ125" s="887"/>
    </row>
    <row r="126" spans="1:130" s="246" customFormat="1" ht="26.25" customHeight="1" thickBot="1">
      <c r="A126" s="860"/>
      <c r="B126" s="861"/>
      <c r="C126" s="864" t="s">
        <v>450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126</v>
      </c>
      <c r="AB126" s="820"/>
      <c r="AC126" s="820"/>
      <c r="AD126" s="820"/>
      <c r="AE126" s="821"/>
      <c r="AF126" s="822" t="s">
        <v>126</v>
      </c>
      <c r="AG126" s="820"/>
      <c r="AH126" s="820"/>
      <c r="AI126" s="820"/>
      <c r="AJ126" s="821"/>
      <c r="AK126" s="822" t="s">
        <v>126</v>
      </c>
      <c r="AL126" s="820"/>
      <c r="AM126" s="820"/>
      <c r="AN126" s="820"/>
      <c r="AO126" s="821"/>
      <c r="AP126" s="867" t="s">
        <v>126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465</v>
      </c>
      <c r="CQ126" s="790"/>
      <c r="CR126" s="790"/>
      <c r="CS126" s="790"/>
      <c r="CT126" s="790"/>
      <c r="CU126" s="790"/>
      <c r="CV126" s="790"/>
      <c r="CW126" s="790"/>
      <c r="CX126" s="790"/>
      <c r="CY126" s="790"/>
      <c r="CZ126" s="790"/>
      <c r="DA126" s="790"/>
      <c r="DB126" s="790"/>
      <c r="DC126" s="790"/>
      <c r="DD126" s="790"/>
      <c r="DE126" s="790"/>
      <c r="DF126" s="791"/>
      <c r="DG126" s="856" t="s">
        <v>126</v>
      </c>
      <c r="DH126" s="857"/>
      <c r="DI126" s="857"/>
      <c r="DJ126" s="857"/>
      <c r="DK126" s="857"/>
      <c r="DL126" s="857" t="s">
        <v>126</v>
      </c>
      <c r="DM126" s="857"/>
      <c r="DN126" s="857"/>
      <c r="DO126" s="857"/>
      <c r="DP126" s="857"/>
      <c r="DQ126" s="857" t="s">
        <v>126</v>
      </c>
      <c r="DR126" s="857"/>
      <c r="DS126" s="857"/>
      <c r="DT126" s="857"/>
      <c r="DU126" s="857"/>
      <c r="DV126" s="834" t="s">
        <v>126</v>
      </c>
      <c r="DW126" s="834"/>
      <c r="DX126" s="834"/>
      <c r="DY126" s="834"/>
      <c r="DZ126" s="835"/>
    </row>
    <row r="127" spans="1:130" s="246" customFormat="1" ht="26.25" customHeight="1">
      <c r="A127" s="862"/>
      <c r="B127" s="863"/>
      <c r="C127" s="881" t="s">
        <v>466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126</v>
      </c>
      <c r="AB127" s="820"/>
      <c r="AC127" s="820"/>
      <c r="AD127" s="820"/>
      <c r="AE127" s="821"/>
      <c r="AF127" s="822" t="s">
        <v>126</v>
      </c>
      <c r="AG127" s="820"/>
      <c r="AH127" s="820"/>
      <c r="AI127" s="820"/>
      <c r="AJ127" s="821"/>
      <c r="AK127" s="822" t="s">
        <v>126</v>
      </c>
      <c r="AL127" s="820"/>
      <c r="AM127" s="820"/>
      <c r="AN127" s="820"/>
      <c r="AO127" s="821"/>
      <c r="AP127" s="867" t="s">
        <v>126</v>
      </c>
      <c r="AQ127" s="868"/>
      <c r="AR127" s="868"/>
      <c r="AS127" s="868"/>
      <c r="AT127" s="869"/>
      <c r="AU127" s="282"/>
      <c r="AV127" s="282"/>
      <c r="AW127" s="282"/>
      <c r="AX127" s="884" t="s">
        <v>467</v>
      </c>
      <c r="AY127" s="852"/>
      <c r="AZ127" s="852"/>
      <c r="BA127" s="852"/>
      <c r="BB127" s="852"/>
      <c r="BC127" s="852"/>
      <c r="BD127" s="852"/>
      <c r="BE127" s="853"/>
      <c r="BF127" s="851" t="s">
        <v>468</v>
      </c>
      <c r="BG127" s="852"/>
      <c r="BH127" s="852"/>
      <c r="BI127" s="852"/>
      <c r="BJ127" s="852"/>
      <c r="BK127" s="852"/>
      <c r="BL127" s="853"/>
      <c r="BM127" s="851" t="s">
        <v>469</v>
      </c>
      <c r="BN127" s="852"/>
      <c r="BO127" s="852"/>
      <c r="BP127" s="852"/>
      <c r="BQ127" s="852"/>
      <c r="BR127" s="852"/>
      <c r="BS127" s="853"/>
      <c r="BT127" s="851" t="s">
        <v>470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471</v>
      </c>
      <c r="CQ127" s="790"/>
      <c r="CR127" s="790"/>
      <c r="CS127" s="790"/>
      <c r="CT127" s="790"/>
      <c r="CU127" s="790"/>
      <c r="CV127" s="790"/>
      <c r="CW127" s="790"/>
      <c r="CX127" s="790"/>
      <c r="CY127" s="790"/>
      <c r="CZ127" s="790"/>
      <c r="DA127" s="790"/>
      <c r="DB127" s="790"/>
      <c r="DC127" s="790"/>
      <c r="DD127" s="790"/>
      <c r="DE127" s="790"/>
      <c r="DF127" s="791"/>
      <c r="DG127" s="856" t="s">
        <v>126</v>
      </c>
      <c r="DH127" s="857"/>
      <c r="DI127" s="857"/>
      <c r="DJ127" s="857"/>
      <c r="DK127" s="857"/>
      <c r="DL127" s="857" t="s">
        <v>126</v>
      </c>
      <c r="DM127" s="857"/>
      <c r="DN127" s="857"/>
      <c r="DO127" s="857"/>
      <c r="DP127" s="857"/>
      <c r="DQ127" s="857" t="s">
        <v>126</v>
      </c>
      <c r="DR127" s="857"/>
      <c r="DS127" s="857"/>
      <c r="DT127" s="857"/>
      <c r="DU127" s="857"/>
      <c r="DV127" s="834" t="s">
        <v>126</v>
      </c>
      <c r="DW127" s="834"/>
      <c r="DX127" s="834"/>
      <c r="DY127" s="834"/>
      <c r="DZ127" s="835"/>
    </row>
    <row r="128" spans="1:130" s="246" customFormat="1" ht="26.25" customHeight="1" thickBot="1">
      <c r="A128" s="836" t="s">
        <v>472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473</v>
      </c>
      <c r="X128" s="838"/>
      <c r="Y128" s="838"/>
      <c r="Z128" s="839"/>
      <c r="AA128" s="840">
        <v>20426</v>
      </c>
      <c r="AB128" s="841"/>
      <c r="AC128" s="841"/>
      <c r="AD128" s="841"/>
      <c r="AE128" s="842"/>
      <c r="AF128" s="843">
        <v>17069</v>
      </c>
      <c r="AG128" s="841"/>
      <c r="AH128" s="841"/>
      <c r="AI128" s="841"/>
      <c r="AJ128" s="842"/>
      <c r="AK128" s="843">
        <v>20618</v>
      </c>
      <c r="AL128" s="841"/>
      <c r="AM128" s="841"/>
      <c r="AN128" s="841"/>
      <c r="AO128" s="842"/>
      <c r="AP128" s="844"/>
      <c r="AQ128" s="845"/>
      <c r="AR128" s="845"/>
      <c r="AS128" s="845"/>
      <c r="AT128" s="846"/>
      <c r="AU128" s="282"/>
      <c r="AV128" s="282"/>
      <c r="AW128" s="282"/>
      <c r="AX128" s="847" t="s">
        <v>474</v>
      </c>
      <c r="AY128" s="848"/>
      <c r="AZ128" s="848"/>
      <c r="BA128" s="848"/>
      <c r="BB128" s="848"/>
      <c r="BC128" s="848"/>
      <c r="BD128" s="848"/>
      <c r="BE128" s="849"/>
      <c r="BF128" s="826" t="s">
        <v>126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475</v>
      </c>
      <c r="CQ128" s="768"/>
      <c r="CR128" s="768"/>
      <c r="CS128" s="768"/>
      <c r="CT128" s="768"/>
      <c r="CU128" s="768"/>
      <c r="CV128" s="768"/>
      <c r="CW128" s="768"/>
      <c r="CX128" s="768"/>
      <c r="CY128" s="768"/>
      <c r="CZ128" s="768"/>
      <c r="DA128" s="768"/>
      <c r="DB128" s="768"/>
      <c r="DC128" s="768"/>
      <c r="DD128" s="768"/>
      <c r="DE128" s="768"/>
      <c r="DF128" s="769"/>
      <c r="DG128" s="830" t="s">
        <v>126</v>
      </c>
      <c r="DH128" s="831"/>
      <c r="DI128" s="831"/>
      <c r="DJ128" s="831"/>
      <c r="DK128" s="831"/>
      <c r="DL128" s="831" t="s">
        <v>126</v>
      </c>
      <c r="DM128" s="831"/>
      <c r="DN128" s="831"/>
      <c r="DO128" s="831"/>
      <c r="DP128" s="831"/>
      <c r="DQ128" s="831" t="s">
        <v>126</v>
      </c>
      <c r="DR128" s="831"/>
      <c r="DS128" s="831"/>
      <c r="DT128" s="831"/>
      <c r="DU128" s="831"/>
      <c r="DV128" s="832" t="s">
        <v>126</v>
      </c>
      <c r="DW128" s="832"/>
      <c r="DX128" s="832"/>
      <c r="DY128" s="832"/>
      <c r="DZ128" s="833"/>
    </row>
    <row r="129" spans="1:131" s="246" customFormat="1" ht="26.25" customHeight="1">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476</v>
      </c>
      <c r="X129" s="817"/>
      <c r="Y129" s="817"/>
      <c r="Z129" s="818"/>
      <c r="AA129" s="819">
        <v>2430703</v>
      </c>
      <c r="AB129" s="820"/>
      <c r="AC129" s="820"/>
      <c r="AD129" s="820"/>
      <c r="AE129" s="821"/>
      <c r="AF129" s="822">
        <v>2326841</v>
      </c>
      <c r="AG129" s="820"/>
      <c r="AH129" s="820"/>
      <c r="AI129" s="820"/>
      <c r="AJ129" s="821"/>
      <c r="AK129" s="822">
        <v>2311451</v>
      </c>
      <c r="AL129" s="820"/>
      <c r="AM129" s="820"/>
      <c r="AN129" s="820"/>
      <c r="AO129" s="821"/>
      <c r="AP129" s="823"/>
      <c r="AQ129" s="824"/>
      <c r="AR129" s="824"/>
      <c r="AS129" s="824"/>
      <c r="AT129" s="825"/>
      <c r="AU129" s="284"/>
      <c r="AV129" s="284"/>
      <c r="AW129" s="284"/>
      <c r="AX129" s="789" t="s">
        <v>477</v>
      </c>
      <c r="AY129" s="790"/>
      <c r="AZ129" s="790"/>
      <c r="BA129" s="790"/>
      <c r="BB129" s="790"/>
      <c r="BC129" s="790"/>
      <c r="BD129" s="790"/>
      <c r="BE129" s="791"/>
      <c r="BF129" s="809" t="s">
        <v>126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478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479</v>
      </c>
      <c r="X130" s="817"/>
      <c r="Y130" s="817"/>
      <c r="Z130" s="818"/>
      <c r="AA130" s="819">
        <v>364847</v>
      </c>
      <c r="AB130" s="820"/>
      <c r="AC130" s="820"/>
      <c r="AD130" s="820"/>
      <c r="AE130" s="821"/>
      <c r="AF130" s="822">
        <v>326372</v>
      </c>
      <c r="AG130" s="820"/>
      <c r="AH130" s="820"/>
      <c r="AI130" s="820"/>
      <c r="AJ130" s="821"/>
      <c r="AK130" s="822">
        <v>303809</v>
      </c>
      <c r="AL130" s="820"/>
      <c r="AM130" s="820"/>
      <c r="AN130" s="820"/>
      <c r="AO130" s="821"/>
      <c r="AP130" s="823"/>
      <c r="AQ130" s="824"/>
      <c r="AR130" s="824"/>
      <c r="AS130" s="824"/>
      <c r="AT130" s="825"/>
      <c r="AU130" s="284"/>
      <c r="AV130" s="284"/>
      <c r="AW130" s="284"/>
      <c r="AX130" s="789" t="s">
        <v>480</v>
      </c>
      <c r="AY130" s="790"/>
      <c r="AZ130" s="790"/>
      <c r="BA130" s="790"/>
      <c r="BB130" s="790"/>
      <c r="BC130" s="790"/>
      <c r="BD130" s="790"/>
      <c r="BE130" s="791"/>
      <c r="BF130" s="792">
        <v>9.8000000000000007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481</v>
      </c>
      <c r="X131" s="800"/>
      <c r="Y131" s="800"/>
      <c r="Z131" s="801"/>
      <c r="AA131" s="802">
        <v>2065856</v>
      </c>
      <c r="AB131" s="803"/>
      <c r="AC131" s="803"/>
      <c r="AD131" s="803"/>
      <c r="AE131" s="804"/>
      <c r="AF131" s="805">
        <v>2000469</v>
      </c>
      <c r="AG131" s="803"/>
      <c r="AH131" s="803"/>
      <c r="AI131" s="803"/>
      <c r="AJ131" s="804"/>
      <c r="AK131" s="805">
        <v>2007642</v>
      </c>
      <c r="AL131" s="803"/>
      <c r="AM131" s="803"/>
      <c r="AN131" s="803"/>
      <c r="AO131" s="804"/>
      <c r="AP131" s="806"/>
      <c r="AQ131" s="807"/>
      <c r="AR131" s="807"/>
      <c r="AS131" s="807"/>
      <c r="AT131" s="808"/>
      <c r="AU131" s="284"/>
      <c r="AV131" s="284"/>
      <c r="AW131" s="284"/>
      <c r="AX131" s="767" t="s">
        <v>482</v>
      </c>
      <c r="AY131" s="768"/>
      <c r="AZ131" s="768"/>
      <c r="BA131" s="768"/>
      <c r="BB131" s="768"/>
      <c r="BC131" s="768"/>
      <c r="BD131" s="768"/>
      <c r="BE131" s="769"/>
      <c r="BF131" s="770">
        <v>49.3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484</v>
      </c>
      <c r="W132" s="780"/>
      <c r="X132" s="780"/>
      <c r="Y132" s="780"/>
      <c r="Z132" s="781"/>
      <c r="AA132" s="782">
        <v>8.6257706249999995</v>
      </c>
      <c r="AB132" s="783"/>
      <c r="AC132" s="783"/>
      <c r="AD132" s="783"/>
      <c r="AE132" s="784"/>
      <c r="AF132" s="785">
        <v>10.252745729999999</v>
      </c>
      <c r="AG132" s="783"/>
      <c r="AH132" s="783"/>
      <c r="AI132" s="783"/>
      <c r="AJ132" s="784"/>
      <c r="AK132" s="785">
        <v>10.67969289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485</v>
      </c>
      <c r="W133" s="759"/>
      <c r="X133" s="759"/>
      <c r="Y133" s="759"/>
      <c r="Z133" s="760"/>
      <c r="AA133" s="761">
        <v>8.1999999999999993</v>
      </c>
      <c r="AB133" s="762"/>
      <c r="AC133" s="762"/>
      <c r="AD133" s="762"/>
      <c r="AE133" s="763"/>
      <c r="AF133" s="761">
        <v>8.6999999999999993</v>
      </c>
      <c r="AG133" s="762"/>
      <c r="AH133" s="762"/>
      <c r="AI133" s="762"/>
      <c r="AJ133" s="763"/>
      <c r="AK133" s="761">
        <v>9.8000000000000007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eo2uS1mn3+DKnS00SRSOKsazAA78H5fhKPOuoUhcjteTYRm19/pQv3WXfSklSFienWZt6AjAgYC1J0atlHkujQ==" saltValue="8sVTF6zWrio87beUn/HY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i46Esqn7TXS4jA4vORNC2nsiBzq5ZNEOxhzSqyeuZq+0vxaBAd4gvkzaaB7x8SEFB3hqosIkDbJ8ekFJGdTYQ==" saltValue="7OBGTbDsjXmr/v10uTxJ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nNomYRxpGDIy/N4GZ5xmUaEUPHm/bDiKaHPEmuEyBHBu1ahycP7DwExgvX1g8vYMesn2DP6fYgIsWvg+bbqA==" saltValue="SlMatOhQ97Z2V5J8ZKpD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494</v>
      </c>
      <c r="AL9" s="1189"/>
      <c r="AM9" s="1189"/>
      <c r="AN9" s="1190"/>
      <c r="AO9" s="312">
        <v>564111</v>
      </c>
      <c r="AP9" s="312">
        <v>83721</v>
      </c>
      <c r="AQ9" s="313">
        <v>137457</v>
      </c>
      <c r="AR9" s="314">
        <v>-39.1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495</v>
      </c>
      <c r="AL10" s="1189"/>
      <c r="AM10" s="1189"/>
      <c r="AN10" s="1190"/>
      <c r="AO10" s="315">
        <v>75503</v>
      </c>
      <c r="AP10" s="315">
        <v>11206</v>
      </c>
      <c r="AQ10" s="316">
        <v>16552</v>
      </c>
      <c r="AR10" s="317">
        <v>-32.299999999999997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496</v>
      </c>
      <c r="AL11" s="1189"/>
      <c r="AM11" s="1189"/>
      <c r="AN11" s="1190"/>
      <c r="AO11" s="315">
        <v>105608</v>
      </c>
      <c r="AP11" s="315">
        <v>15673</v>
      </c>
      <c r="AQ11" s="316">
        <v>23820</v>
      </c>
      <c r="AR11" s="317">
        <v>-34.200000000000003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497</v>
      </c>
      <c r="AL12" s="1189"/>
      <c r="AM12" s="1189"/>
      <c r="AN12" s="1190"/>
      <c r="AO12" s="315" t="s">
        <v>498</v>
      </c>
      <c r="AP12" s="315" t="s">
        <v>498</v>
      </c>
      <c r="AQ12" s="316">
        <v>3889</v>
      </c>
      <c r="AR12" s="317" t="s">
        <v>498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499</v>
      </c>
      <c r="AL13" s="1189"/>
      <c r="AM13" s="1189"/>
      <c r="AN13" s="1190"/>
      <c r="AO13" s="315" t="s">
        <v>498</v>
      </c>
      <c r="AP13" s="315" t="s">
        <v>498</v>
      </c>
      <c r="AQ13" s="316" t="s">
        <v>498</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500</v>
      </c>
      <c r="AL14" s="1189"/>
      <c r="AM14" s="1189"/>
      <c r="AN14" s="1190"/>
      <c r="AO14" s="315">
        <v>35371</v>
      </c>
      <c r="AP14" s="315">
        <v>5249</v>
      </c>
      <c r="AQ14" s="316">
        <v>6581</v>
      </c>
      <c r="AR14" s="317">
        <v>-20.2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501</v>
      </c>
      <c r="AL15" s="1189"/>
      <c r="AM15" s="1189"/>
      <c r="AN15" s="1190"/>
      <c r="AO15" s="315">
        <v>5257</v>
      </c>
      <c r="AP15" s="315">
        <v>780</v>
      </c>
      <c r="AQ15" s="316">
        <v>3467</v>
      </c>
      <c r="AR15" s="317">
        <v>-77.5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502</v>
      </c>
      <c r="AL16" s="1192"/>
      <c r="AM16" s="1192"/>
      <c r="AN16" s="1193"/>
      <c r="AO16" s="315">
        <v>-62326</v>
      </c>
      <c r="AP16" s="315">
        <v>-9250</v>
      </c>
      <c r="AQ16" s="316">
        <v>-13853</v>
      </c>
      <c r="AR16" s="317">
        <v>-33.200000000000003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723524</v>
      </c>
      <c r="AP17" s="315">
        <v>107380</v>
      </c>
      <c r="AQ17" s="316">
        <v>177914</v>
      </c>
      <c r="AR17" s="317">
        <v>-39.6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507</v>
      </c>
      <c r="AL21" s="1186"/>
      <c r="AM21" s="1186"/>
      <c r="AN21" s="1187"/>
      <c r="AO21" s="327">
        <v>9.0500000000000007</v>
      </c>
      <c r="AP21" s="328">
        <v>15.77</v>
      </c>
      <c r="AQ21" s="329">
        <v>-6.72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508</v>
      </c>
      <c r="AL22" s="1186"/>
      <c r="AM22" s="1186"/>
      <c r="AN22" s="1187"/>
      <c r="AO22" s="332">
        <v>98.8</v>
      </c>
      <c r="AP22" s="333">
        <v>96</v>
      </c>
      <c r="AQ22" s="334">
        <v>2.8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512</v>
      </c>
      <c r="AL32" s="1177"/>
      <c r="AM32" s="1177"/>
      <c r="AN32" s="1178"/>
      <c r="AO32" s="342">
        <v>376699</v>
      </c>
      <c r="AP32" s="342">
        <v>55907</v>
      </c>
      <c r="AQ32" s="343">
        <v>107318</v>
      </c>
      <c r="AR32" s="344">
        <v>-47.9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513</v>
      </c>
      <c r="AL33" s="1177"/>
      <c r="AM33" s="1177"/>
      <c r="AN33" s="1178"/>
      <c r="AO33" s="342" t="s">
        <v>498</v>
      </c>
      <c r="AP33" s="342" t="s">
        <v>498</v>
      </c>
      <c r="AQ33" s="343">
        <v>192</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514</v>
      </c>
      <c r="AL34" s="1177"/>
      <c r="AM34" s="1177"/>
      <c r="AN34" s="1178"/>
      <c r="AO34" s="342" t="s">
        <v>498</v>
      </c>
      <c r="AP34" s="342" t="s">
        <v>498</v>
      </c>
      <c r="AQ34" s="343">
        <v>281</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515</v>
      </c>
      <c r="AL35" s="1177"/>
      <c r="AM35" s="1177"/>
      <c r="AN35" s="1178"/>
      <c r="AO35" s="342">
        <v>153880</v>
      </c>
      <c r="AP35" s="342">
        <v>22838</v>
      </c>
      <c r="AQ35" s="343">
        <v>22732</v>
      </c>
      <c r="AR35" s="344">
        <v>0.5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516</v>
      </c>
      <c r="AL36" s="1177"/>
      <c r="AM36" s="1177"/>
      <c r="AN36" s="1178"/>
      <c r="AO36" s="342">
        <v>-143</v>
      </c>
      <c r="AP36" s="342">
        <v>-21</v>
      </c>
      <c r="AQ36" s="343">
        <v>3735</v>
      </c>
      <c r="AR36" s="344">
        <v>-100.6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517</v>
      </c>
      <c r="AL37" s="1177"/>
      <c r="AM37" s="1177"/>
      <c r="AN37" s="1178"/>
      <c r="AO37" s="342">
        <v>8401</v>
      </c>
      <c r="AP37" s="342">
        <v>1247</v>
      </c>
      <c r="AQ37" s="343">
        <v>1596</v>
      </c>
      <c r="AR37" s="344">
        <v>-21.9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518</v>
      </c>
      <c r="AL38" s="1180"/>
      <c r="AM38" s="1180"/>
      <c r="AN38" s="1181"/>
      <c r="AO38" s="345" t="s">
        <v>498</v>
      </c>
      <c r="AP38" s="345" t="s">
        <v>498</v>
      </c>
      <c r="AQ38" s="346">
        <v>19</v>
      </c>
      <c r="AR38" s="334" t="s">
        <v>498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519</v>
      </c>
      <c r="AL39" s="1180"/>
      <c r="AM39" s="1180"/>
      <c r="AN39" s="1181"/>
      <c r="AO39" s="342">
        <v>-20618</v>
      </c>
      <c r="AP39" s="342">
        <v>-3060</v>
      </c>
      <c r="AQ39" s="343">
        <v>-5126</v>
      </c>
      <c r="AR39" s="344">
        <v>-40.299999999999997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520</v>
      </c>
      <c r="AL40" s="1177"/>
      <c r="AM40" s="1177"/>
      <c r="AN40" s="1178"/>
      <c r="AO40" s="342">
        <v>-303809</v>
      </c>
      <c r="AP40" s="342">
        <v>-45089</v>
      </c>
      <c r="AQ40" s="343">
        <v>-92432</v>
      </c>
      <c r="AR40" s="344">
        <v>-51.2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2">
        <v>214410</v>
      </c>
      <c r="AP41" s="342">
        <v>31821</v>
      </c>
      <c r="AQ41" s="343">
        <v>38314</v>
      </c>
      <c r="AR41" s="344">
        <v>-16.899999999999999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489</v>
      </c>
      <c r="AN49" s="1171" t="s">
        <v>524</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648697</v>
      </c>
      <c r="AN51" s="364">
        <v>92777</v>
      </c>
      <c r="AO51" s="365">
        <v>51.2</v>
      </c>
      <c r="AP51" s="366">
        <v>128485</v>
      </c>
      <c r="AQ51" s="367">
        <v>8.6999999999999993</v>
      </c>
      <c r="AR51" s="368">
        <v>42.5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246819</v>
      </c>
      <c r="AN52" s="372">
        <v>35300</v>
      </c>
      <c r="AO52" s="373">
        <v>23.7</v>
      </c>
      <c r="AP52" s="374">
        <v>62765</v>
      </c>
      <c r="AQ52" s="375">
        <v>9.9</v>
      </c>
      <c r="AR52" s="376">
        <v>13.8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1918444</v>
      </c>
      <c r="AN53" s="364">
        <v>275956</v>
      </c>
      <c r="AO53" s="365">
        <v>197.4</v>
      </c>
      <c r="AP53" s="366">
        <v>128611</v>
      </c>
      <c r="AQ53" s="367">
        <v>0.1</v>
      </c>
      <c r="AR53" s="368">
        <v>197.3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1088614</v>
      </c>
      <c r="AN54" s="372">
        <v>156590</v>
      </c>
      <c r="AO54" s="373">
        <v>343.6</v>
      </c>
      <c r="AP54" s="374">
        <v>61552</v>
      </c>
      <c r="AQ54" s="375">
        <v>-1.9</v>
      </c>
      <c r="AR54" s="376">
        <v>345.5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329793</v>
      </c>
      <c r="AN55" s="364">
        <v>47665</v>
      </c>
      <c r="AO55" s="365">
        <v>-82.7</v>
      </c>
      <c r="AP55" s="366">
        <v>168868</v>
      </c>
      <c r="AQ55" s="367">
        <v>31.3</v>
      </c>
      <c r="AR55" s="368">
        <v>-114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264446</v>
      </c>
      <c r="AN56" s="372">
        <v>38220</v>
      </c>
      <c r="AO56" s="373">
        <v>-75.599999999999994</v>
      </c>
      <c r="AP56" s="374">
        <v>79360</v>
      </c>
      <c r="AQ56" s="375">
        <v>28.9</v>
      </c>
      <c r="AR56" s="376">
        <v>-104.5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407419</v>
      </c>
      <c r="AN57" s="364">
        <v>59417</v>
      </c>
      <c r="AO57" s="365">
        <v>24.7</v>
      </c>
      <c r="AP57" s="366">
        <v>202870</v>
      </c>
      <c r="AQ57" s="367">
        <v>20.100000000000001</v>
      </c>
      <c r="AR57" s="368">
        <v>4.5999999999999996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130748</v>
      </c>
      <c r="AN58" s="372">
        <v>19068</v>
      </c>
      <c r="AO58" s="373">
        <v>-50.1</v>
      </c>
      <c r="AP58" s="374">
        <v>79735</v>
      </c>
      <c r="AQ58" s="375">
        <v>0.5</v>
      </c>
      <c r="AR58" s="376">
        <v>-50.6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254646</v>
      </c>
      <c r="AN59" s="364">
        <v>37793</v>
      </c>
      <c r="AO59" s="365">
        <v>-36.4</v>
      </c>
      <c r="AP59" s="366">
        <v>167497</v>
      </c>
      <c r="AQ59" s="367">
        <v>-17.399999999999999</v>
      </c>
      <c r="AR59" s="368">
        <v>-19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115202</v>
      </c>
      <c r="AN60" s="372">
        <v>17097</v>
      </c>
      <c r="AO60" s="373">
        <v>-10.3</v>
      </c>
      <c r="AP60" s="374">
        <v>82571</v>
      </c>
      <c r="AQ60" s="375">
        <v>3.6</v>
      </c>
      <c r="AR60" s="376">
        <v>-13.9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711800</v>
      </c>
      <c r="AN61" s="379">
        <v>102722</v>
      </c>
      <c r="AO61" s="380">
        <v>30.8</v>
      </c>
      <c r="AP61" s="381">
        <v>159266</v>
      </c>
      <c r="AQ61" s="382">
        <v>8.6</v>
      </c>
      <c r="AR61" s="368">
        <v>22.2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369166</v>
      </c>
      <c r="AN62" s="372">
        <v>53255</v>
      </c>
      <c r="AO62" s="373">
        <v>46.3</v>
      </c>
      <c r="AP62" s="374">
        <v>73197</v>
      </c>
      <c r="AQ62" s="375">
        <v>8.1999999999999993</v>
      </c>
      <c r="AR62" s="376">
        <v>38.1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PWCnNwiAoWlR6VQIy+opfDyKF4Le6KBh+coeZCa/u21C79Xz2kicOs407t35v/ppD4F1L+KxnhBTfmYD9astA==" saltValue="BY/ji6HQaKoTUk7QGu1V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SglgYEg66gonhkYI36w4ov7wKEvfAChE8lW+oqZM9StFkX9oCDekpAvnBWxyGpIpGrRxyGVAl4rJ2V3iap5Ow==" saltValue="MoPFAMaVBgIuFVBzbWXE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lOoRlul2kvviat+uXMaTKeQa8ptz/fda4KkYFtk8GT7IcJTgMSYtObN1GOVkbtpMnNz8u+PHxEUasX9Sqwtg==" saltValue="L6uS2kOEtb66l3X1v8bf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94" t="s">
        <v>3</v>
      </c>
      <c r="D47" s="1194"/>
      <c r="E47" s="1195"/>
      <c r="F47" s="11">
        <v>16.149999999999999</v>
      </c>
      <c r="G47" s="12">
        <v>20.07</v>
      </c>
      <c r="H47" s="12">
        <v>26.86</v>
      </c>
      <c r="I47" s="12">
        <v>28.21</v>
      </c>
      <c r="J47" s="13">
        <v>21.35</v>
      </c>
    </row>
    <row r="48" spans="2:10" ht="57.75" customHeight="1">
      <c r="B48" s="14"/>
      <c r="C48" s="1196" t="s">
        <v>4</v>
      </c>
      <c r="D48" s="1196"/>
      <c r="E48" s="1197"/>
      <c r="F48" s="15">
        <v>8.5299999999999994</v>
      </c>
      <c r="G48" s="16">
        <v>11.98</v>
      </c>
      <c r="H48" s="16">
        <v>5.95</v>
      </c>
      <c r="I48" s="16">
        <v>5.6</v>
      </c>
      <c r="J48" s="17">
        <v>6.9</v>
      </c>
    </row>
    <row r="49" spans="2:10" ht="57.75" customHeight="1" thickBot="1">
      <c r="B49" s="18"/>
      <c r="C49" s="1198" t="s">
        <v>5</v>
      </c>
      <c r="D49" s="1198"/>
      <c r="E49" s="1199"/>
      <c r="F49" s="19" t="s">
        <v>545</v>
      </c>
      <c r="G49" s="20">
        <v>8.2100000000000009</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LgltRERYVaOmwzb9EYYnSpQD8wUkBLla3nL79gIDKQyNYfpCA/W98aAKkim+aaaoaDwfDlRwDc6d41sAbp7Kqg==" saltValue="ltomsLxlh3h2eBa9Lt15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